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370" yWindow="810" windowWidth="20730" windowHeight="11760"/>
  </bookViews>
  <sheets>
    <sheet name="CONTRATADOS" sheetId="2" r:id="rId1"/>
  </sheets>
  <definedNames>
    <definedName name="_xlnm._FilterDatabase" localSheetId="0" hidden="1">CONTRATADOS!$A$8:$V$1008</definedName>
    <definedName name="_xlnm.Print_Area" localSheetId="0">CONTRATADOS!$A$1:$V$1033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09" i="2" l="1"/>
  <c r="H1009" i="2"/>
  <c r="J1009" i="2"/>
  <c r="K1009" i="2"/>
  <c r="P1009" i="2"/>
  <c r="R1009" i="2"/>
  <c r="T1009" i="2"/>
  <c r="T1008" i="2" l="1"/>
  <c r="R1008" i="2"/>
  <c r="P1008" i="2"/>
  <c r="K1008" i="2"/>
  <c r="J1008" i="2"/>
  <c r="I1008" i="2"/>
  <c r="H1008" i="2"/>
  <c r="O177" i="2"/>
  <c r="O191" i="2"/>
  <c r="O227" i="2"/>
  <c r="O410" i="2"/>
  <c r="O426" i="2"/>
  <c r="O470" i="2"/>
  <c r="Q470" i="2" s="1"/>
  <c r="O569" i="2"/>
  <c r="O673" i="2"/>
  <c r="O857" i="2"/>
  <c r="O1003" i="2"/>
  <c r="O1007" i="2"/>
  <c r="N177" i="2"/>
  <c r="N191" i="2"/>
  <c r="N227" i="2"/>
  <c r="N410" i="2"/>
  <c r="N426" i="2"/>
  <c r="N470" i="2"/>
  <c r="N569" i="2"/>
  <c r="N673" i="2"/>
  <c r="N857" i="2"/>
  <c r="N1003" i="2"/>
  <c r="N1007" i="2"/>
  <c r="L177" i="2"/>
  <c r="L191" i="2"/>
  <c r="L227" i="2"/>
  <c r="L410" i="2"/>
  <c r="L426" i="2"/>
  <c r="L470" i="2"/>
  <c r="L569" i="2"/>
  <c r="L673" i="2"/>
  <c r="L857" i="2"/>
  <c r="L1003" i="2"/>
  <c r="L1007" i="2"/>
  <c r="L118" i="2"/>
  <c r="M118" i="2"/>
  <c r="N118" i="2"/>
  <c r="O118" i="2"/>
  <c r="L120" i="2"/>
  <c r="M120" i="2"/>
  <c r="N120" i="2"/>
  <c r="O120" i="2"/>
  <c r="L131" i="2"/>
  <c r="M131" i="2"/>
  <c r="N131" i="2"/>
  <c r="O131" i="2"/>
  <c r="L189" i="2"/>
  <c r="M189" i="2"/>
  <c r="N189" i="2"/>
  <c r="O189" i="2"/>
  <c r="S189" i="2" s="1"/>
  <c r="L204" i="2"/>
  <c r="M204" i="2"/>
  <c r="N204" i="2"/>
  <c r="O204" i="2"/>
  <c r="L249" i="2"/>
  <c r="M249" i="2"/>
  <c r="N249" i="2"/>
  <c r="O249" i="2"/>
  <c r="L399" i="2"/>
  <c r="M399" i="2"/>
  <c r="N399" i="2"/>
  <c r="O399" i="2"/>
  <c r="L416" i="2"/>
  <c r="M416" i="2"/>
  <c r="N416" i="2"/>
  <c r="O416" i="2"/>
  <c r="L563" i="2"/>
  <c r="M563" i="2"/>
  <c r="N563" i="2"/>
  <c r="O563" i="2"/>
  <c r="L868" i="2"/>
  <c r="M868" i="2"/>
  <c r="N868" i="2"/>
  <c r="O868" i="2"/>
  <c r="L889" i="2"/>
  <c r="M889" i="2"/>
  <c r="N889" i="2"/>
  <c r="O889" i="2"/>
  <c r="S889" i="2" s="1"/>
  <c r="L934" i="2"/>
  <c r="M934" i="2"/>
  <c r="N934" i="2"/>
  <c r="O934" i="2"/>
  <c r="L973" i="2"/>
  <c r="M973" i="2"/>
  <c r="N973" i="2"/>
  <c r="O973" i="2"/>
  <c r="M1007" i="2"/>
  <c r="O97" i="2"/>
  <c r="O230" i="2"/>
  <c r="O350" i="2"/>
  <c r="O445" i="2"/>
  <c r="O508" i="2"/>
  <c r="O515" i="2"/>
  <c r="O557" i="2"/>
  <c r="O582" i="2"/>
  <c r="O589" i="2"/>
  <c r="O799" i="2"/>
  <c r="O871" i="2"/>
  <c r="O907" i="2"/>
  <c r="O920" i="2"/>
  <c r="O939" i="2"/>
  <c r="O998" i="2"/>
  <c r="N97" i="2"/>
  <c r="N230" i="2"/>
  <c r="N350" i="2"/>
  <c r="N445" i="2"/>
  <c r="N508" i="2"/>
  <c r="N515" i="2"/>
  <c r="N557" i="2"/>
  <c r="N582" i="2"/>
  <c r="N589" i="2"/>
  <c r="N799" i="2"/>
  <c r="N871" i="2"/>
  <c r="N907" i="2"/>
  <c r="N920" i="2"/>
  <c r="N939" i="2"/>
  <c r="N998" i="2"/>
  <c r="M97" i="2"/>
  <c r="M230" i="2"/>
  <c r="M350" i="2"/>
  <c r="M445" i="2"/>
  <c r="M508" i="2"/>
  <c r="M515" i="2"/>
  <c r="M557" i="2"/>
  <c r="M582" i="2"/>
  <c r="M589" i="2"/>
  <c r="M799" i="2"/>
  <c r="M871" i="2"/>
  <c r="M907" i="2"/>
  <c r="M920" i="2"/>
  <c r="M939" i="2"/>
  <c r="M998" i="2"/>
  <c r="L998" i="2"/>
  <c r="L97" i="2"/>
  <c r="L230" i="2"/>
  <c r="L350" i="2"/>
  <c r="L445" i="2"/>
  <c r="L508" i="2"/>
  <c r="L515" i="2"/>
  <c r="L557" i="2"/>
  <c r="L582" i="2"/>
  <c r="L589" i="2"/>
  <c r="L799" i="2"/>
  <c r="L871" i="2"/>
  <c r="L907" i="2"/>
  <c r="L920" i="2"/>
  <c r="L939" i="2"/>
  <c r="M985" i="2"/>
  <c r="L985" i="2"/>
  <c r="S230" i="2" l="1"/>
  <c r="Q97" i="2"/>
  <c r="S868" i="2"/>
  <c r="S120" i="2"/>
  <c r="Q939" i="2"/>
  <c r="S445" i="2"/>
  <c r="Q120" i="2"/>
  <c r="Q799" i="2"/>
  <c r="Q416" i="2"/>
  <c r="S582" i="2"/>
  <c r="Q227" i="2"/>
  <c r="S973" i="2"/>
  <c r="S470" i="2"/>
  <c r="S673" i="2"/>
  <c r="Q998" i="2"/>
  <c r="Q563" i="2"/>
  <c r="S939" i="2"/>
  <c r="S920" i="2"/>
  <c r="S799" i="2"/>
  <c r="Q589" i="2"/>
  <c r="Q230" i="2"/>
  <c r="S416" i="2"/>
  <c r="S227" i="2"/>
  <c r="Q673" i="2"/>
  <c r="S191" i="2"/>
  <c r="Q582" i="2"/>
  <c r="S1003" i="2"/>
  <c r="Q445" i="2"/>
  <c r="S249" i="2"/>
  <c r="Q204" i="2"/>
  <c r="S204" i="2"/>
  <c r="Q889" i="2"/>
  <c r="S589" i="2"/>
  <c r="S1007" i="2"/>
  <c r="Q1007" i="2"/>
  <c r="Q426" i="2"/>
  <c r="S426" i="2"/>
  <c r="Q508" i="2"/>
  <c r="S508" i="2"/>
  <c r="Q934" i="2"/>
  <c r="S934" i="2"/>
  <c r="Q557" i="2"/>
  <c r="S557" i="2"/>
  <c r="S118" i="2"/>
  <c r="Q118" i="2"/>
  <c r="S515" i="2"/>
  <c r="Q515" i="2"/>
  <c r="S857" i="2"/>
  <c r="Q857" i="2"/>
  <c r="Q350" i="2"/>
  <c r="S350" i="2"/>
  <c r="S399" i="2"/>
  <c r="Q399" i="2"/>
  <c r="Q1003" i="2"/>
  <c r="Q907" i="2"/>
  <c r="S177" i="2"/>
  <c r="Q177" i="2"/>
  <c r="Q868" i="2"/>
  <c r="Q920" i="2"/>
  <c r="S131" i="2"/>
  <c r="Q131" i="2"/>
  <c r="Q191" i="2"/>
  <c r="S907" i="2"/>
  <c r="S871" i="2"/>
  <c r="S563" i="2"/>
  <c r="S569" i="2"/>
  <c r="Q569" i="2"/>
  <c r="S97" i="2"/>
  <c r="Q249" i="2"/>
  <c r="Q871" i="2"/>
  <c r="S998" i="2"/>
  <c r="Q973" i="2"/>
  <c r="S410" i="2"/>
  <c r="Q410" i="2"/>
  <c r="Q189" i="2"/>
  <c r="O9" i="2"/>
  <c r="N9" i="2"/>
  <c r="N10" i="2"/>
  <c r="M9" i="2"/>
  <c r="O196" i="2"/>
  <c r="O83" i="2"/>
  <c r="O161" i="2"/>
  <c r="O182" i="2"/>
  <c r="O213" i="2"/>
  <c r="O219" i="2"/>
  <c r="O234" i="2"/>
  <c r="O289" i="2"/>
  <c r="O307" i="2"/>
  <c r="O308" i="2"/>
  <c r="O365" i="2"/>
  <c r="O434" i="2"/>
  <c r="O519" i="2"/>
  <c r="O522" i="2"/>
  <c r="O531" i="2"/>
  <c r="O566" i="2"/>
  <c r="O574" i="2"/>
  <c r="O585" i="2"/>
  <c r="O624" i="2"/>
  <c r="O659" i="2"/>
  <c r="O749" i="2"/>
  <c r="O869" i="2"/>
  <c r="O942" i="2"/>
  <c r="O992" i="2"/>
  <c r="N83" i="2"/>
  <c r="N161" i="2"/>
  <c r="N182" i="2"/>
  <c r="N196" i="2"/>
  <c r="N213" i="2"/>
  <c r="N219" i="2"/>
  <c r="N234" i="2"/>
  <c r="N289" i="2"/>
  <c r="N307" i="2"/>
  <c r="N308" i="2"/>
  <c r="N365" i="2"/>
  <c r="N434" i="2"/>
  <c r="N519" i="2"/>
  <c r="N522" i="2"/>
  <c r="N531" i="2"/>
  <c r="N566" i="2"/>
  <c r="N574" i="2"/>
  <c r="N585" i="2"/>
  <c r="N624" i="2"/>
  <c r="N659" i="2"/>
  <c r="N749" i="2"/>
  <c r="N869" i="2"/>
  <c r="N942" i="2"/>
  <c r="N992" i="2"/>
  <c r="M83" i="2"/>
  <c r="M161" i="2"/>
  <c r="M182" i="2"/>
  <c r="M196" i="2"/>
  <c r="M213" i="2"/>
  <c r="M219" i="2"/>
  <c r="M234" i="2"/>
  <c r="M289" i="2"/>
  <c r="M307" i="2"/>
  <c r="M308" i="2"/>
  <c r="M365" i="2"/>
  <c r="M434" i="2"/>
  <c r="M519" i="2"/>
  <c r="M522" i="2"/>
  <c r="M531" i="2"/>
  <c r="M566" i="2"/>
  <c r="M574" i="2"/>
  <c r="M585" i="2"/>
  <c r="M624" i="2"/>
  <c r="M659" i="2"/>
  <c r="M749" i="2"/>
  <c r="M869" i="2"/>
  <c r="M942" i="2"/>
  <c r="M992" i="2"/>
  <c r="L289" i="2"/>
  <c r="L83" i="2"/>
  <c r="L161" i="2"/>
  <c r="L182" i="2"/>
  <c r="L196" i="2"/>
  <c r="L213" i="2"/>
  <c r="L219" i="2"/>
  <c r="L234" i="2"/>
  <c r="L307" i="2"/>
  <c r="L308" i="2"/>
  <c r="L365" i="2"/>
  <c r="L434" i="2"/>
  <c r="L519" i="2"/>
  <c r="L522" i="2"/>
  <c r="L531" i="2"/>
  <c r="L566" i="2"/>
  <c r="L574" i="2"/>
  <c r="L585" i="2"/>
  <c r="L624" i="2"/>
  <c r="L659" i="2"/>
  <c r="L749" i="2"/>
  <c r="L869" i="2"/>
  <c r="L942" i="2"/>
  <c r="L992" i="2"/>
  <c r="Q308" i="2" l="1"/>
  <c r="S308" i="2"/>
  <c r="Q307" i="2"/>
  <c r="S307" i="2"/>
  <c r="Q234" i="2"/>
  <c r="S234" i="2"/>
  <c r="Q219" i="2"/>
  <c r="S219" i="2"/>
  <c r="Q196" i="2"/>
  <c r="S196" i="2"/>
  <c r="Q161" i="2"/>
  <c r="S161" i="2"/>
  <c r="Q992" i="2"/>
  <c r="S992" i="2"/>
  <c r="Q531" i="2"/>
  <c r="S531" i="2"/>
  <c r="S522" i="2"/>
  <c r="Q522" i="2"/>
  <c r="Q519" i="2"/>
  <c r="S519" i="2"/>
  <c r="S434" i="2"/>
  <c r="Q434" i="2"/>
  <c r="Q365" i="2"/>
  <c r="S365" i="2"/>
  <c r="S182" i="2"/>
  <c r="Q182" i="2"/>
  <c r="Q574" i="2"/>
  <c r="S574" i="2"/>
  <c r="S566" i="2"/>
  <c r="Q566" i="2"/>
  <c r="Q213" i="2"/>
  <c r="S213" i="2"/>
  <c r="Q83" i="2"/>
  <c r="S83" i="2"/>
  <c r="S289" i="2"/>
  <c r="Q289" i="2"/>
  <c r="S942" i="2"/>
  <c r="Q942" i="2"/>
  <c r="Q869" i="2"/>
  <c r="S869" i="2"/>
  <c r="Q749" i="2"/>
  <c r="S749" i="2"/>
  <c r="Q659" i="2"/>
  <c r="S659" i="2"/>
  <c r="Q624" i="2"/>
  <c r="S624" i="2"/>
  <c r="S585" i="2"/>
  <c r="Q585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9" i="2"/>
  <c r="O121" i="2"/>
  <c r="O122" i="2"/>
  <c r="O123" i="2"/>
  <c r="O124" i="2"/>
  <c r="O125" i="2"/>
  <c r="O126" i="2"/>
  <c r="O127" i="2"/>
  <c r="O128" i="2"/>
  <c r="O129" i="2"/>
  <c r="O130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8" i="2"/>
  <c r="O179" i="2"/>
  <c r="O180" i="2"/>
  <c r="O181" i="2"/>
  <c r="O183" i="2"/>
  <c r="O184" i="2"/>
  <c r="O185" i="2"/>
  <c r="O186" i="2"/>
  <c r="O187" i="2"/>
  <c r="O188" i="2"/>
  <c r="O190" i="2"/>
  <c r="O192" i="2"/>
  <c r="O193" i="2"/>
  <c r="O194" i="2"/>
  <c r="O195" i="2"/>
  <c r="O197" i="2"/>
  <c r="O198" i="2"/>
  <c r="O199" i="2"/>
  <c r="O200" i="2"/>
  <c r="O201" i="2"/>
  <c r="O202" i="2"/>
  <c r="O203" i="2"/>
  <c r="O205" i="2"/>
  <c r="O206" i="2"/>
  <c r="O207" i="2"/>
  <c r="O208" i="2"/>
  <c r="O209" i="2"/>
  <c r="O210" i="2"/>
  <c r="O211" i="2"/>
  <c r="O212" i="2"/>
  <c r="O214" i="2"/>
  <c r="O215" i="2"/>
  <c r="O216" i="2"/>
  <c r="O217" i="2"/>
  <c r="O218" i="2"/>
  <c r="O220" i="2"/>
  <c r="O221" i="2"/>
  <c r="O222" i="2"/>
  <c r="O223" i="2"/>
  <c r="O224" i="2"/>
  <c r="O225" i="2"/>
  <c r="O226" i="2"/>
  <c r="O228" i="2"/>
  <c r="O229" i="2"/>
  <c r="O231" i="2"/>
  <c r="O232" i="2"/>
  <c r="O233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400" i="2"/>
  <c r="O401" i="2"/>
  <c r="O402" i="2"/>
  <c r="O403" i="2"/>
  <c r="O404" i="2"/>
  <c r="O405" i="2"/>
  <c r="O406" i="2"/>
  <c r="O407" i="2"/>
  <c r="O408" i="2"/>
  <c r="O409" i="2"/>
  <c r="O411" i="2"/>
  <c r="O412" i="2"/>
  <c r="O413" i="2"/>
  <c r="O414" i="2"/>
  <c r="O415" i="2"/>
  <c r="O417" i="2"/>
  <c r="O418" i="2"/>
  <c r="O419" i="2"/>
  <c r="O420" i="2"/>
  <c r="O421" i="2"/>
  <c r="O422" i="2"/>
  <c r="O423" i="2"/>
  <c r="O424" i="2"/>
  <c r="O425" i="2"/>
  <c r="O427" i="2"/>
  <c r="O428" i="2"/>
  <c r="O429" i="2"/>
  <c r="O430" i="2"/>
  <c r="O431" i="2"/>
  <c r="O432" i="2"/>
  <c r="O433" i="2"/>
  <c r="O435" i="2"/>
  <c r="O436" i="2"/>
  <c r="O437" i="2"/>
  <c r="O438" i="2"/>
  <c r="O439" i="2"/>
  <c r="O440" i="2"/>
  <c r="O441" i="2"/>
  <c r="O442" i="2"/>
  <c r="O443" i="2"/>
  <c r="O444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9" i="2"/>
  <c r="O510" i="2"/>
  <c r="O511" i="2"/>
  <c r="O512" i="2"/>
  <c r="O513" i="2"/>
  <c r="O514" i="2"/>
  <c r="O516" i="2"/>
  <c r="O517" i="2"/>
  <c r="O518" i="2"/>
  <c r="O520" i="2"/>
  <c r="O521" i="2"/>
  <c r="O523" i="2"/>
  <c r="O524" i="2"/>
  <c r="O525" i="2"/>
  <c r="O526" i="2"/>
  <c r="O527" i="2"/>
  <c r="O528" i="2"/>
  <c r="O529" i="2"/>
  <c r="O530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8" i="2"/>
  <c r="O559" i="2"/>
  <c r="O560" i="2"/>
  <c r="O561" i="2"/>
  <c r="O562" i="2"/>
  <c r="O564" i="2"/>
  <c r="O565" i="2"/>
  <c r="O567" i="2"/>
  <c r="O568" i="2"/>
  <c r="O570" i="2"/>
  <c r="O571" i="2"/>
  <c r="O572" i="2"/>
  <c r="O573" i="2"/>
  <c r="O575" i="2"/>
  <c r="O576" i="2"/>
  <c r="O577" i="2"/>
  <c r="O578" i="2"/>
  <c r="O579" i="2"/>
  <c r="O580" i="2"/>
  <c r="O581" i="2"/>
  <c r="O583" i="2"/>
  <c r="O584" i="2"/>
  <c r="O586" i="2"/>
  <c r="O587" i="2"/>
  <c r="O588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8" i="2"/>
  <c r="O859" i="2"/>
  <c r="O860" i="2"/>
  <c r="O861" i="2"/>
  <c r="O862" i="2"/>
  <c r="O863" i="2"/>
  <c r="O864" i="2"/>
  <c r="O865" i="2"/>
  <c r="O866" i="2"/>
  <c r="O867" i="2"/>
  <c r="O870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5" i="2"/>
  <c r="O936" i="2"/>
  <c r="O937" i="2"/>
  <c r="O938" i="2"/>
  <c r="O940" i="2"/>
  <c r="O941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S985" i="2" s="1"/>
  <c r="O986" i="2"/>
  <c r="O987" i="2"/>
  <c r="O988" i="2"/>
  <c r="O989" i="2"/>
  <c r="O990" i="2"/>
  <c r="O991" i="2"/>
  <c r="O993" i="2"/>
  <c r="O994" i="2"/>
  <c r="O995" i="2"/>
  <c r="O996" i="2"/>
  <c r="O997" i="2"/>
  <c r="O999" i="2"/>
  <c r="O1000" i="2"/>
  <c r="O1001" i="2"/>
  <c r="O1002" i="2"/>
  <c r="O1004" i="2"/>
  <c r="O1005" i="2"/>
  <c r="O1006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9" i="2"/>
  <c r="N121" i="2"/>
  <c r="N122" i="2"/>
  <c r="N123" i="2"/>
  <c r="N124" i="2"/>
  <c r="N125" i="2"/>
  <c r="N126" i="2"/>
  <c r="N127" i="2"/>
  <c r="N128" i="2"/>
  <c r="N129" i="2"/>
  <c r="N130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8" i="2"/>
  <c r="N179" i="2"/>
  <c r="N180" i="2"/>
  <c r="N181" i="2"/>
  <c r="N183" i="2"/>
  <c r="N184" i="2"/>
  <c r="N185" i="2"/>
  <c r="N186" i="2"/>
  <c r="N187" i="2"/>
  <c r="N188" i="2"/>
  <c r="N190" i="2"/>
  <c r="N192" i="2"/>
  <c r="N193" i="2"/>
  <c r="N194" i="2"/>
  <c r="N195" i="2"/>
  <c r="N197" i="2"/>
  <c r="N198" i="2"/>
  <c r="N199" i="2"/>
  <c r="N200" i="2"/>
  <c r="N201" i="2"/>
  <c r="N202" i="2"/>
  <c r="N203" i="2"/>
  <c r="N205" i="2"/>
  <c r="N206" i="2"/>
  <c r="N207" i="2"/>
  <c r="N208" i="2"/>
  <c r="N209" i="2"/>
  <c r="N210" i="2"/>
  <c r="N211" i="2"/>
  <c r="N212" i="2"/>
  <c r="N214" i="2"/>
  <c r="N215" i="2"/>
  <c r="N216" i="2"/>
  <c r="N217" i="2"/>
  <c r="N218" i="2"/>
  <c r="N220" i="2"/>
  <c r="N221" i="2"/>
  <c r="N222" i="2"/>
  <c r="N223" i="2"/>
  <c r="N224" i="2"/>
  <c r="N225" i="2"/>
  <c r="N226" i="2"/>
  <c r="N228" i="2"/>
  <c r="N229" i="2"/>
  <c r="N231" i="2"/>
  <c r="N232" i="2"/>
  <c r="N233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400" i="2"/>
  <c r="N401" i="2"/>
  <c r="N402" i="2"/>
  <c r="N403" i="2"/>
  <c r="N404" i="2"/>
  <c r="N405" i="2"/>
  <c r="N406" i="2"/>
  <c r="N407" i="2"/>
  <c r="N408" i="2"/>
  <c r="N409" i="2"/>
  <c r="N411" i="2"/>
  <c r="N412" i="2"/>
  <c r="N413" i="2"/>
  <c r="N414" i="2"/>
  <c r="N415" i="2"/>
  <c r="N417" i="2"/>
  <c r="N418" i="2"/>
  <c r="N419" i="2"/>
  <c r="N420" i="2"/>
  <c r="N421" i="2"/>
  <c r="N422" i="2"/>
  <c r="N423" i="2"/>
  <c r="N424" i="2"/>
  <c r="N425" i="2"/>
  <c r="N427" i="2"/>
  <c r="N428" i="2"/>
  <c r="N429" i="2"/>
  <c r="N430" i="2"/>
  <c r="N431" i="2"/>
  <c r="N432" i="2"/>
  <c r="N433" i="2"/>
  <c r="N435" i="2"/>
  <c r="N436" i="2"/>
  <c r="N437" i="2"/>
  <c r="N438" i="2"/>
  <c r="N439" i="2"/>
  <c r="N440" i="2"/>
  <c r="N441" i="2"/>
  <c r="N442" i="2"/>
  <c r="N443" i="2"/>
  <c r="N444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9" i="2"/>
  <c r="N510" i="2"/>
  <c r="N511" i="2"/>
  <c r="N512" i="2"/>
  <c r="N513" i="2"/>
  <c r="N514" i="2"/>
  <c r="N516" i="2"/>
  <c r="N517" i="2"/>
  <c r="N518" i="2"/>
  <c r="N520" i="2"/>
  <c r="N521" i="2"/>
  <c r="N523" i="2"/>
  <c r="N524" i="2"/>
  <c r="N525" i="2"/>
  <c r="N526" i="2"/>
  <c r="N527" i="2"/>
  <c r="N528" i="2"/>
  <c r="N529" i="2"/>
  <c r="N530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8" i="2"/>
  <c r="N559" i="2"/>
  <c r="N560" i="2"/>
  <c r="N561" i="2"/>
  <c r="N562" i="2"/>
  <c r="N564" i="2"/>
  <c r="N565" i="2"/>
  <c r="N567" i="2"/>
  <c r="N568" i="2"/>
  <c r="N570" i="2"/>
  <c r="N571" i="2"/>
  <c r="N572" i="2"/>
  <c r="N573" i="2"/>
  <c r="N575" i="2"/>
  <c r="N576" i="2"/>
  <c r="N577" i="2"/>
  <c r="N578" i="2"/>
  <c r="N579" i="2"/>
  <c r="N580" i="2"/>
  <c r="N581" i="2"/>
  <c r="N583" i="2"/>
  <c r="N584" i="2"/>
  <c r="N586" i="2"/>
  <c r="N587" i="2"/>
  <c r="N588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8" i="2"/>
  <c r="N859" i="2"/>
  <c r="N860" i="2"/>
  <c r="N861" i="2"/>
  <c r="N862" i="2"/>
  <c r="N863" i="2"/>
  <c r="N864" i="2"/>
  <c r="N865" i="2"/>
  <c r="N866" i="2"/>
  <c r="N867" i="2"/>
  <c r="N870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5" i="2"/>
  <c r="N936" i="2"/>
  <c r="N937" i="2"/>
  <c r="N938" i="2"/>
  <c r="N940" i="2"/>
  <c r="N941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Q985" i="2" s="1"/>
  <c r="N986" i="2"/>
  <c r="N987" i="2"/>
  <c r="N988" i="2"/>
  <c r="N989" i="2"/>
  <c r="N990" i="2"/>
  <c r="N991" i="2"/>
  <c r="N993" i="2"/>
  <c r="N994" i="2"/>
  <c r="N995" i="2"/>
  <c r="N996" i="2"/>
  <c r="N997" i="2"/>
  <c r="N999" i="2"/>
  <c r="N1000" i="2"/>
  <c r="N1001" i="2"/>
  <c r="N1002" i="2"/>
  <c r="N1004" i="2"/>
  <c r="N1005" i="2"/>
  <c r="N1006" i="2"/>
  <c r="L9" i="2"/>
  <c r="N1009" i="2" l="1"/>
  <c r="O1009" i="2"/>
  <c r="N1008" i="2"/>
  <c r="O1008" i="2"/>
  <c r="Q9" i="2"/>
  <c r="S9" i="2"/>
  <c r="M21" i="2"/>
  <c r="M101" i="2"/>
  <c r="M389" i="2"/>
  <c r="M415" i="2"/>
  <c r="M420" i="2"/>
  <c r="M421" i="2"/>
  <c r="M466" i="2"/>
  <c r="M606" i="2"/>
  <c r="M654" i="2"/>
  <c r="M767" i="2"/>
  <c r="M801" i="2"/>
  <c r="M854" i="2"/>
  <c r="M903" i="2"/>
  <c r="M955" i="2"/>
  <c r="M961" i="2"/>
  <c r="M1006" i="2"/>
  <c r="L101" i="2"/>
  <c r="L21" i="2"/>
  <c r="L389" i="2"/>
  <c r="L415" i="2"/>
  <c r="L420" i="2"/>
  <c r="L421" i="2"/>
  <c r="L466" i="2"/>
  <c r="L606" i="2"/>
  <c r="L654" i="2"/>
  <c r="L767" i="2"/>
  <c r="L801" i="2"/>
  <c r="L854" i="2"/>
  <c r="L903" i="2"/>
  <c r="L955" i="2"/>
  <c r="L961" i="2"/>
  <c r="S606" i="2" l="1"/>
  <c r="Q606" i="2"/>
  <c r="S466" i="2"/>
  <c r="Q466" i="2"/>
  <c r="Q420" i="2"/>
  <c r="S420" i="2"/>
  <c r="Q21" i="2"/>
  <c r="S21" i="2"/>
  <c r="S961" i="2"/>
  <c r="Q961" i="2"/>
  <c r="S955" i="2"/>
  <c r="Q955" i="2"/>
  <c r="S903" i="2"/>
  <c r="Q903" i="2"/>
  <c r="S854" i="2"/>
  <c r="Q854" i="2"/>
  <c r="Q801" i="2"/>
  <c r="S801" i="2"/>
  <c r="Q421" i="2"/>
  <c r="S421" i="2"/>
  <c r="S415" i="2"/>
  <c r="Q415" i="2"/>
  <c r="Q389" i="2"/>
  <c r="S389" i="2"/>
  <c r="Q101" i="2"/>
  <c r="S101" i="2"/>
  <c r="S767" i="2"/>
  <c r="Q767" i="2"/>
  <c r="Q654" i="2"/>
  <c r="S654" i="2"/>
  <c r="L10" i="2"/>
  <c r="L11" i="2"/>
  <c r="L12" i="2"/>
  <c r="L13" i="2"/>
  <c r="L14" i="2"/>
  <c r="L15" i="2"/>
  <c r="L16" i="2"/>
  <c r="L17" i="2"/>
  <c r="L18" i="2"/>
  <c r="L19" i="2"/>
  <c r="L20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8" i="2"/>
  <c r="L99" i="2"/>
  <c r="L100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9" i="2"/>
  <c r="L121" i="2"/>
  <c r="L122" i="2"/>
  <c r="L123" i="2"/>
  <c r="L124" i="2"/>
  <c r="L125" i="2"/>
  <c r="L126" i="2"/>
  <c r="L127" i="2"/>
  <c r="L128" i="2"/>
  <c r="L129" i="2"/>
  <c r="L130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8" i="2"/>
  <c r="L179" i="2"/>
  <c r="L180" i="2"/>
  <c r="L181" i="2"/>
  <c r="L183" i="2"/>
  <c r="L184" i="2"/>
  <c r="L185" i="2"/>
  <c r="L186" i="2"/>
  <c r="L187" i="2"/>
  <c r="L188" i="2"/>
  <c r="L190" i="2"/>
  <c r="L192" i="2"/>
  <c r="L193" i="2"/>
  <c r="L194" i="2"/>
  <c r="L195" i="2"/>
  <c r="L197" i="2"/>
  <c r="L198" i="2"/>
  <c r="L199" i="2"/>
  <c r="L200" i="2"/>
  <c r="L201" i="2"/>
  <c r="L202" i="2"/>
  <c r="L203" i="2"/>
  <c r="L205" i="2"/>
  <c r="L206" i="2"/>
  <c r="L207" i="2"/>
  <c r="L208" i="2"/>
  <c r="L209" i="2"/>
  <c r="L210" i="2"/>
  <c r="L211" i="2"/>
  <c r="L212" i="2"/>
  <c r="L214" i="2"/>
  <c r="L215" i="2"/>
  <c r="L216" i="2"/>
  <c r="L217" i="2"/>
  <c r="L218" i="2"/>
  <c r="L220" i="2"/>
  <c r="L221" i="2"/>
  <c r="L222" i="2"/>
  <c r="L223" i="2"/>
  <c r="L224" i="2"/>
  <c r="L225" i="2"/>
  <c r="L226" i="2"/>
  <c r="L228" i="2"/>
  <c r="L229" i="2"/>
  <c r="L231" i="2"/>
  <c r="L232" i="2"/>
  <c r="L233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90" i="2"/>
  <c r="L391" i="2"/>
  <c r="L392" i="2"/>
  <c r="L393" i="2"/>
  <c r="L394" i="2"/>
  <c r="L395" i="2"/>
  <c r="L396" i="2"/>
  <c r="L397" i="2"/>
  <c r="L398" i="2"/>
  <c r="L400" i="2"/>
  <c r="L401" i="2"/>
  <c r="L402" i="2"/>
  <c r="L403" i="2"/>
  <c r="L404" i="2"/>
  <c r="L405" i="2"/>
  <c r="L406" i="2"/>
  <c r="L407" i="2"/>
  <c r="L408" i="2"/>
  <c r="L409" i="2"/>
  <c r="L411" i="2"/>
  <c r="L412" i="2"/>
  <c r="L413" i="2"/>
  <c r="L414" i="2"/>
  <c r="L417" i="2"/>
  <c r="L418" i="2"/>
  <c r="L419" i="2"/>
  <c r="L422" i="2"/>
  <c r="L423" i="2"/>
  <c r="L424" i="2"/>
  <c r="L425" i="2"/>
  <c r="L427" i="2"/>
  <c r="L428" i="2"/>
  <c r="L429" i="2"/>
  <c r="L430" i="2"/>
  <c r="L431" i="2"/>
  <c r="L432" i="2"/>
  <c r="L433" i="2"/>
  <c r="L435" i="2"/>
  <c r="L436" i="2"/>
  <c r="L437" i="2"/>
  <c r="L438" i="2"/>
  <c r="L439" i="2"/>
  <c r="L440" i="2"/>
  <c r="L441" i="2"/>
  <c r="L442" i="2"/>
  <c r="L443" i="2"/>
  <c r="L444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7" i="2"/>
  <c r="L468" i="2"/>
  <c r="L469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9" i="2"/>
  <c r="L510" i="2"/>
  <c r="L511" i="2"/>
  <c r="L512" i="2"/>
  <c r="L513" i="2"/>
  <c r="L514" i="2"/>
  <c r="L516" i="2"/>
  <c r="L517" i="2"/>
  <c r="L518" i="2"/>
  <c r="L520" i="2"/>
  <c r="L521" i="2"/>
  <c r="L523" i="2"/>
  <c r="L524" i="2"/>
  <c r="L525" i="2"/>
  <c r="L526" i="2"/>
  <c r="L527" i="2"/>
  <c r="L528" i="2"/>
  <c r="L529" i="2"/>
  <c r="L530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8" i="2"/>
  <c r="L559" i="2"/>
  <c r="L560" i="2"/>
  <c r="L561" i="2"/>
  <c r="L562" i="2"/>
  <c r="L564" i="2"/>
  <c r="L565" i="2"/>
  <c r="L567" i="2"/>
  <c r="L568" i="2"/>
  <c r="L570" i="2"/>
  <c r="L571" i="2"/>
  <c r="L572" i="2"/>
  <c r="L573" i="2"/>
  <c r="L575" i="2"/>
  <c r="L576" i="2"/>
  <c r="L577" i="2"/>
  <c r="L578" i="2"/>
  <c r="L579" i="2"/>
  <c r="L580" i="2"/>
  <c r="L581" i="2"/>
  <c r="L583" i="2"/>
  <c r="L584" i="2"/>
  <c r="L586" i="2"/>
  <c r="L587" i="2"/>
  <c r="L588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5" i="2"/>
  <c r="L656" i="2"/>
  <c r="L657" i="2"/>
  <c r="L658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800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5" i="2"/>
  <c r="L856" i="2"/>
  <c r="L858" i="2"/>
  <c r="L859" i="2"/>
  <c r="L860" i="2"/>
  <c r="L861" i="2"/>
  <c r="L862" i="2"/>
  <c r="L863" i="2"/>
  <c r="L864" i="2"/>
  <c r="L865" i="2"/>
  <c r="L866" i="2"/>
  <c r="L867" i="2"/>
  <c r="L870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4" i="2"/>
  <c r="L905" i="2"/>
  <c r="L906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5" i="2"/>
  <c r="L936" i="2"/>
  <c r="L937" i="2"/>
  <c r="L938" i="2"/>
  <c r="L940" i="2"/>
  <c r="L941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6" i="2"/>
  <c r="L957" i="2"/>
  <c r="L958" i="2"/>
  <c r="L959" i="2"/>
  <c r="L960" i="2"/>
  <c r="L962" i="2"/>
  <c r="L963" i="2"/>
  <c r="L964" i="2"/>
  <c r="L965" i="2"/>
  <c r="L966" i="2"/>
  <c r="L967" i="2"/>
  <c r="L968" i="2"/>
  <c r="L969" i="2"/>
  <c r="L970" i="2"/>
  <c r="L971" i="2"/>
  <c r="L972" i="2"/>
  <c r="L974" i="2"/>
  <c r="L975" i="2"/>
  <c r="L976" i="2"/>
  <c r="L977" i="2"/>
  <c r="L978" i="2"/>
  <c r="L979" i="2"/>
  <c r="L980" i="2"/>
  <c r="L981" i="2"/>
  <c r="L982" i="2"/>
  <c r="L983" i="2"/>
  <c r="L984" i="2"/>
  <c r="L986" i="2"/>
  <c r="L987" i="2"/>
  <c r="L988" i="2"/>
  <c r="L989" i="2"/>
  <c r="L990" i="2"/>
  <c r="L991" i="2"/>
  <c r="L993" i="2"/>
  <c r="L994" i="2"/>
  <c r="L995" i="2"/>
  <c r="L996" i="2"/>
  <c r="L997" i="2"/>
  <c r="L999" i="2"/>
  <c r="L1000" i="2"/>
  <c r="L1001" i="2"/>
  <c r="L1002" i="2"/>
  <c r="L1004" i="2"/>
  <c r="L1005" i="2"/>
  <c r="L1006" i="2"/>
  <c r="M10" i="2"/>
  <c r="M11" i="2"/>
  <c r="M12" i="2"/>
  <c r="M13" i="2"/>
  <c r="M14" i="2"/>
  <c r="M15" i="2"/>
  <c r="M16" i="2"/>
  <c r="M17" i="2"/>
  <c r="M18" i="2"/>
  <c r="M19" i="2"/>
  <c r="M20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1009" i="2" s="1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8" i="2"/>
  <c r="M99" i="2"/>
  <c r="M100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9" i="2"/>
  <c r="M121" i="2"/>
  <c r="M122" i="2"/>
  <c r="M123" i="2"/>
  <c r="M124" i="2"/>
  <c r="M125" i="2"/>
  <c r="M126" i="2"/>
  <c r="M127" i="2"/>
  <c r="M128" i="2"/>
  <c r="M129" i="2"/>
  <c r="M130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8" i="2"/>
  <c r="M179" i="2"/>
  <c r="M180" i="2"/>
  <c r="M181" i="2"/>
  <c r="M183" i="2"/>
  <c r="M184" i="2"/>
  <c r="M185" i="2"/>
  <c r="M186" i="2"/>
  <c r="M187" i="2"/>
  <c r="M188" i="2"/>
  <c r="M190" i="2"/>
  <c r="M192" i="2"/>
  <c r="M193" i="2"/>
  <c r="M194" i="2"/>
  <c r="M195" i="2"/>
  <c r="M197" i="2"/>
  <c r="M198" i="2"/>
  <c r="M199" i="2"/>
  <c r="M200" i="2"/>
  <c r="M201" i="2"/>
  <c r="M202" i="2"/>
  <c r="M203" i="2"/>
  <c r="M205" i="2"/>
  <c r="M206" i="2"/>
  <c r="M207" i="2"/>
  <c r="M208" i="2"/>
  <c r="M209" i="2"/>
  <c r="M210" i="2"/>
  <c r="M211" i="2"/>
  <c r="M212" i="2"/>
  <c r="M214" i="2"/>
  <c r="M215" i="2"/>
  <c r="M216" i="2"/>
  <c r="M217" i="2"/>
  <c r="M218" i="2"/>
  <c r="M220" i="2"/>
  <c r="M221" i="2"/>
  <c r="M222" i="2"/>
  <c r="M223" i="2"/>
  <c r="M224" i="2"/>
  <c r="M225" i="2"/>
  <c r="M226" i="2"/>
  <c r="M228" i="2"/>
  <c r="M229" i="2"/>
  <c r="M231" i="2"/>
  <c r="M232" i="2"/>
  <c r="M233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90" i="2"/>
  <c r="M391" i="2"/>
  <c r="M392" i="2"/>
  <c r="M393" i="2"/>
  <c r="M394" i="2"/>
  <c r="M395" i="2"/>
  <c r="M396" i="2"/>
  <c r="M397" i="2"/>
  <c r="M398" i="2"/>
  <c r="M400" i="2"/>
  <c r="M401" i="2"/>
  <c r="M402" i="2"/>
  <c r="M403" i="2"/>
  <c r="M404" i="2"/>
  <c r="M405" i="2"/>
  <c r="M406" i="2"/>
  <c r="M407" i="2"/>
  <c r="M408" i="2"/>
  <c r="M409" i="2"/>
  <c r="M411" i="2"/>
  <c r="M412" i="2"/>
  <c r="M413" i="2"/>
  <c r="M414" i="2"/>
  <c r="M417" i="2"/>
  <c r="M418" i="2"/>
  <c r="M419" i="2"/>
  <c r="M422" i="2"/>
  <c r="M423" i="2"/>
  <c r="M424" i="2"/>
  <c r="M425" i="2"/>
  <c r="M427" i="2"/>
  <c r="M428" i="2"/>
  <c r="M429" i="2"/>
  <c r="M430" i="2"/>
  <c r="M431" i="2"/>
  <c r="M432" i="2"/>
  <c r="M433" i="2"/>
  <c r="M435" i="2"/>
  <c r="M436" i="2"/>
  <c r="M437" i="2"/>
  <c r="M438" i="2"/>
  <c r="M439" i="2"/>
  <c r="M440" i="2"/>
  <c r="M441" i="2"/>
  <c r="M442" i="2"/>
  <c r="M443" i="2"/>
  <c r="M444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7" i="2"/>
  <c r="M468" i="2"/>
  <c r="M469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9" i="2"/>
  <c r="M510" i="2"/>
  <c r="M511" i="2"/>
  <c r="M512" i="2"/>
  <c r="M513" i="2"/>
  <c r="M514" i="2"/>
  <c r="M516" i="2"/>
  <c r="M517" i="2"/>
  <c r="M518" i="2"/>
  <c r="M520" i="2"/>
  <c r="M521" i="2"/>
  <c r="M523" i="2"/>
  <c r="M524" i="2"/>
  <c r="M525" i="2"/>
  <c r="M526" i="2"/>
  <c r="M527" i="2"/>
  <c r="M528" i="2"/>
  <c r="M529" i="2"/>
  <c r="M530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8" i="2"/>
  <c r="M559" i="2"/>
  <c r="M560" i="2"/>
  <c r="M561" i="2"/>
  <c r="M562" i="2"/>
  <c r="M564" i="2"/>
  <c r="M565" i="2"/>
  <c r="M567" i="2"/>
  <c r="M568" i="2"/>
  <c r="M570" i="2"/>
  <c r="M571" i="2"/>
  <c r="M572" i="2"/>
  <c r="M573" i="2"/>
  <c r="M575" i="2"/>
  <c r="M576" i="2"/>
  <c r="M577" i="2"/>
  <c r="M578" i="2"/>
  <c r="M579" i="2"/>
  <c r="M580" i="2"/>
  <c r="M581" i="2"/>
  <c r="M583" i="2"/>
  <c r="M584" i="2"/>
  <c r="M586" i="2"/>
  <c r="M587" i="2"/>
  <c r="M588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5" i="2"/>
  <c r="M656" i="2"/>
  <c r="M657" i="2"/>
  <c r="M658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800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5" i="2"/>
  <c r="M856" i="2"/>
  <c r="M858" i="2"/>
  <c r="M859" i="2"/>
  <c r="M860" i="2"/>
  <c r="M861" i="2"/>
  <c r="M862" i="2"/>
  <c r="M863" i="2"/>
  <c r="M864" i="2"/>
  <c r="M865" i="2"/>
  <c r="M866" i="2"/>
  <c r="M867" i="2"/>
  <c r="M870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4" i="2"/>
  <c r="M905" i="2"/>
  <c r="M906" i="2"/>
  <c r="M908" i="2"/>
  <c r="M909" i="2"/>
  <c r="M910" i="2"/>
  <c r="M911" i="2"/>
  <c r="M912" i="2"/>
  <c r="M913" i="2"/>
  <c r="M914" i="2"/>
  <c r="M915" i="2"/>
  <c r="M916" i="2"/>
  <c r="M917" i="2"/>
  <c r="M918" i="2"/>
  <c r="M919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5" i="2"/>
  <c r="M936" i="2"/>
  <c r="M937" i="2"/>
  <c r="M938" i="2"/>
  <c r="M940" i="2"/>
  <c r="M941" i="2"/>
  <c r="M943" i="2"/>
  <c r="M944" i="2"/>
  <c r="M945" i="2"/>
  <c r="M946" i="2"/>
  <c r="M947" i="2"/>
  <c r="M948" i="2"/>
  <c r="M949" i="2"/>
  <c r="M950" i="2"/>
  <c r="M951" i="2"/>
  <c r="M952" i="2"/>
  <c r="M953" i="2"/>
  <c r="M954" i="2"/>
  <c r="M956" i="2"/>
  <c r="M957" i="2"/>
  <c r="M958" i="2"/>
  <c r="M959" i="2"/>
  <c r="M960" i="2"/>
  <c r="M962" i="2"/>
  <c r="M963" i="2"/>
  <c r="M964" i="2"/>
  <c r="M965" i="2"/>
  <c r="M966" i="2"/>
  <c r="M967" i="2"/>
  <c r="M968" i="2"/>
  <c r="M969" i="2"/>
  <c r="M970" i="2"/>
  <c r="M971" i="2"/>
  <c r="M972" i="2"/>
  <c r="M974" i="2"/>
  <c r="M975" i="2"/>
  <c r="M976" i="2"/>
  <c r="M977" i="2"/>
  <c r="M978" i="2"/>
  <c r="M979" i="2"/>
  <c r="M980" i="2"/>
  <c r="M981" i="2"/>
  <c r="M982" i="2"/>
  <c r="M983" i="2"/>
  <c r="M984" i="2"/>
  <c r="M986" i="2"/>
  <c r="M987" i="2"/>
  <c r="M988" i="2"/>
  <c r="M989" i="2"/>
  <c r="M990" i="2"/>
  <c r="M991" i="2"/>
  <c r="M993" i="2"/>
  <c r="M994" i="2"/>
  <c r="M995" i="2"/>
  <c r="M996" i="2"/>
  <c r="M997" i="2"/>
  <c r="M999" i="2"/>
  <c r="M1000" i="2"/>
  <c r="M1001" i="2"/>
  <c r="M1002" i="2"/>
  <c r="M1004" i="2"/>
  <c r="M1005" i="2"/>
  <c r="L1009" i="2" l="1"/>
  <c r="L1008" i="2"/>
  <c r="M1008" i="2"/>
  <c r="Q309" i="2"/>
  <c r="S309" i="2"/>
  <c r="S151" i="2"/>
  <c r="Q151" i="2"/>
  <c r="S89" i="2"/>
  <c r="Q89" i="2"/>
  <c r="Q88" i="2"/>
  <c r="S88" i="2"/>
  <c r="S50" i="2"/>
  <c r="Q50" i="2"/>
  <c r="Q139" i="2"/>
  <c r="S139" i="2"/>
  <c r="Q48" i="2"/>
  <c r="S48" i="2"/>
  <c r="S977" i="2"/>
  <c r="Q977" i="2"/>
  <c r="Q946" i="2"/>
  <c r="S946" i="2"/>
  <c r="S914" i="2"/>
  <c r="Q914" i="2"/>
  <c r="Q883" i="2"/>
  <c r="S883" i="2"/>
  <c r="Q850" i="2"/>
  <c r="S850" i="2"/>
  <c r="Q822" i="2"/>
  <c r="S822" i="2"/>
  <c r="Q792" i="2"/>
  <c r="S792" i="2"/>
  <c r="S763" i="2"/>
  <c r="Q763" i="2"/>
  <c r="Q734" i="2"/>
  <c r="S734" i="2"/>
  <c r="Q706" i="2"/>
  <c r="S706" i="2"/>
  <c r="S678" i="2"/>
  <c r="Q678" i="2"/>
  <c r="S647" i="2"/>
  <c r="Q647" i="2"/>
  <c r="Q618" i="2"/>
  <c r="S618" i="2"/>
  <c r="Q588" i="2"/>
  <c r="S588" i="2"/>
  <c r="Q553" i="2"/>
  <c r="S553" i="2"/>
  <c r="Q524" i="2"/>
  <c r="S524" i="2"/>
  <c r="Q492" i="2"/>
  <c r="S492" i="2"/>
  <c r="Q462" i="2"/>
  <c r="S462" i="2"/>
  <c r="S432" i="2"/>
  <c r="Q432" i="2"/>
  <c r="Q397" i="2"/>
  <c r="S397" i="2"/>
  <c r="S368" i="2"/>
  <c r="Q368" i="2"/>
  <c r="S338" i="2"/>
  <c r="Q338" i="2"/>
  <c r="S310" i="2"/>
  <c r="Q310" i="2"/>
  <c r="Q279" i="2"/>
  <c r="S279" i="2"/>
  <c r="Q251" i="2"/>
  <c r="S251" i="2"/>
  <c r="Q218" i="2"/>
  <c r="S218" i="2"/>
  <c r="S185" i="2"/>
  <c r="Q185" i="2"/>
  <c r="Q154" i="2"/>
  <c r="S154" i="2"/>
  <c r="Q125" i="2"/>
  <c r="S125" i="2"/>
  <c r="S93" i="2"/>
  <c r="Q93" i="2"/>
  <c r="S64" i="2"/>
  <c r="Q64" i="2"/>
  <c r="Q36" i="2"/>
  <c r="S36" i="2"/>
  <c r="Q217" i="2"/>
  <c r="S217" i="2"/>
  <c r="Q944" i="2"/>
  <c r="S944" i="2"/>
  <c r="Q881" i="2"/>
  <c r="S881" i="2"/>
  <c r="S848" i="2"/>
  <c r="Q848" i="2"/>
  <c r="S790" i="2"/>
  <c r="Q790" i="2"/>
  <c r="Q761" i="2"/>
  <c r="S761" i="2"/>
  <c r="S704" i="2"/>
  <c r="Q704" i="2"/>
  <c r="S645" i="2"/>
  <c r="Q645" i="2"/>
  <c r="Q616" i="2"/>
  <c r="S616" i="2"/>
  <c r="Q586" i="2"/>
  <c r="S586" i="2"/>
  <c r="S551" i="2"/>
  <c r="Q551" i="2"/>
  <c r="S521" i="2"/>
  <c r="Q521" i="2"/>
  <c r="Q490" i="2"/>
  <c r="S490" i="2"/>
  <c r="Q460" i="2"/>
  <c r="S460" i="2"/>
  <c r="Q430" i="2"/>
  <c r="S430" i="2"/>
  <c r="Q336" i="2"/>
  <c r="S336" i="2"/>
  <c r="Q306" i="2"/>
  <c r="S306" i="2"/>
  <c r="S277" i="2"/>
  <c r="Q277" i="2"/>
  <c r="Q248" i="2"/>
  <c r="S248" i="2"/>
  <c r="Q216" i="2"/>
  <c r="S216" i="2"/>
  <c r="S183" i="2"/>
  <c r="Q183" i="2"/>
  <c r="Q152" i="2"/>
  <c r="S152" i="2"/>
  <c r="S123" i="2"/>
  <c r="Q123" i="2"/>
  <c r="S91" i="2"/>
  <c r="Q91" i="2"/>
  <c r="Q62" i="2"/>
  <c r="S62" i="2"/>
  <c r="Q34" i="2"/>
  <c r="S34" i="2"/>
  <c r="Q278" i="2"/>
  <c r="S278" i="2"/>
  <c r="Q122" i="2"/>
  <c r="S122" i="2"/>
  <c r="Q60" i="2"/>
  <c r="S60" i="2"/>
  <c r="S1009" i="2" s="1"/>
  <c r="S149" i="2"/>
  <c r="Q149" i="2"/>
  <c r="S1002" i="2"/>
  <c r="Q1002" i="2"/>
  <c r="S970" i="2"/>
  <c r="Q970" i="2"/>
  <c r="Q938" i="2"/>
  <c r="S938" i="2"/>
  <c r="Q908" i="2"/>
  <c r="S908" i="2"/>
  <c r="S877" i="2"/>
  <c r="Q877" i="2"/>
  <c r="Q844" i="2"/>
  <c r="S844" i="2"/>
  <c r="Q816" i="2"/>
  <c r="S816" i="2"/>
  <c r="Q786" i="2"/>
  <c r="S786" i="2"/>
  <c r="S757" i="2"/>
  <c r="Q757" i="2"/>
  <c r="Q728" i="2"/>
  <c r="S728" i="2"/>
  <c r="Q700" i="2"/>
  <c r="S700" i="2"/>
  <c r="S671" i="2"/>
  <c r="Q671" i="2"/>
  <c r="Q641" i="2"/>
  <c r="S641" i="2"/>
  <c r="S612" i="2"/>
  <c r="Q612" i="2"/>
  <c r="Q580" i="2"/>
  <c r="S580" i="2"/>
  <c r="Q547" i="2"/>
  <c r="S547" i="2"/>
  <c r="Q516" i="2"/>
  <c r="S516" i="2"/>
  <c r="Q486" i="2"/>
  <c r="S486" i="2"/>
  <c r="Q456" i="2"/>
  <c r="S456" i="2"/>
  <c r="S425" i="2"/>
  <c r="Q425" i="2"/>
  <c r="Q391" i="2"/>
  <c r="S391" i="2"/>
  <c r="S361" i="2"/>
  <c r="Q361" i="2"/>
  <c r="Q332" i="2"/>
  <c r="S332" i="2"/>
  <c r="Q302" i="2"/>
  <c r="S302" i="2"/>
  <c r="Q273" i="2"/>
  <c r="S273" i="2"/>
  <c r="S244" i="2"/>
  <c r="Q244" i="2"/>
  <c r="S211" i="2"/>
  <c r="Q211" i="2"/>
  <c r="Q178" i="2"/>
  <c r="S178" i="2"/>
  <c r="Q148" i="2"/>
  <c r="S148" i="2"/>
  <c r="S117" i="2"/>
  <c r="Q117" i="2"/>
  <c r="Q87" i="2"/>
  <c r="S87" i="2"/>
  <c r="S58" i="2"/>
  <c r="Q58" i="2"/>
  <c r="S30" i="2"/>
  <c r="Q30" i="2"/>
  <c r="Q1001" i="2"/>
  <c r="S1001" i="2"/>
  <c r="S969" i="2"/>
  <c r="Q969" i="2"/>
  <c r="Q937" i="2"/>
  <c r="S937" i="2"/>
  <c r="Q906" i="2"/>
  <c r="S906" i="2"/>
  <c r="Q876" i="2"/>
  <c r="S876" i="2"/>
  <c r="Q843" i="2"/>
  <c r="S843" i="2"/>
  <c r="Q815" i="2"/>
  <c r="S815" i="2"/>
  <c r="S785" i="2"/>
  <c r="Q785" i="2"/>
  <c r="Q756" i="2"/>
  <c r="S756" i="2"/>
  <c r="Q727" i="2"/>
  <c r="S727" i="2"/>
  <c r="Q699" i="2"/>
  <c r="S699" i="2"/>
  <c r="Q670" i="2"/>
  <c r="S670" i="2"/>
  <c r="Q640" i="2"/>
  <c r="S640" i="2"/>
  <c r="S611" i="2"/>
  <c r="Q611" i="2"/>
  <c r="S579" i="2"/>
  <c r="Q579" i="2"/>
  <c r="Q546" i="2"/>
  <c r="S546" i="2"/>
  <c r="Q514" i="2"/>
  <c r="S514" i="2"/>
  <c r="S485" i="2"/>
  <c r="Q485" i="2"/>
  <c r="S455" i="2"/>
  <c r="Q455" i="2"/>
  <c r="S424" i="2"/>
  <c r="Q424" i="2"/>
  <c r="Q390" i="2"/>
  <c r="S390" i="2"/>
  <c r="Q360" i="2"/>
  <c r="S360" i="2"/>
  <c r="Q331" i="2"/>
  <c r="S331" i="2"/>
  <c r="Q301" i="2"/>
  <c r="S301" i="2"/>
  <c r="S272" i="2"/>
  <c r="Q272" i="2"/>
  <c r="S243" i="2"/>
  <c r="Q243" i="2"/>
  <c r="S210" i="2"/>
  <c r="Q210" i="2"/>
  <c r="Q176" i="2"/>
  <c r="S176" i="2"/>
  <c r="S147" i="2"/>
  <c r="Q147" i="2"/>
  <c r="S116" i="2"/>
  <c r="Q116" i="2"/>
  <c r="S86" i="2"/>
  <c r="Q86" i="2"/>
  <c r="Q57" i="2"/>
  <c r="S57" i="2"/>
  <c r="Q29" i="2"/>
  <c r="S29" i="2"/>
  <c r="S1000" i="2"/>
  <c r="Q1000" i="2"/>
  <c r="S968" i="2"/>
  <c r="Q968" i="2"/>
  <c r="Q936" i="2"/>
  <c r="S936" i="2"/>
  <c r="S905" i="2"/>
  <c r="Q905" i="2"/>
  <c r="S875" i="2"/>
  <c r="Q875" i="2"/>
  <c r="Q842" i="2"/>
  <c r="S842" i="2"/>
  <c r="Q814" i="2"/>
  <c r="S814" i="2"/>
  <c r="Q784" i="2"/>
  <c r="S784" i="2"/>
  <c r="S755" i="2"/>
  <c r="Q755" i="2"/>
  <c r="Q726" i="2"/>
  <c r="S726" i="2"/>
  <c r="Q698" i="2"/>
  <c r="S698" i="2"/>
  <c r="Q669" i="2"/>
  <c r="S669" i="2"/>
  <c r="Q639" i="2"/>
  <c r="S639" i="2"/>
  <c r="S610" i="2"/>
  <c r="Q610" i="2"/>
  <c r="S578" i="2"/>
  <c r="Q578" i="2"/>
  <c r="Q545" i="2"/>
  <c r="S545" i="2"/>
  <c r="S513" i="2"/>
  <c r="Q513" i="2"/>
  <c r="Q484" i="2"/>
  <c r="S484" i="2"/>
  <c r="S454" i="2"/>
  <c r="Q454" i="2"/>
  <c r="S423" i="2"/>
  <c r="Q423" i="2"/>
  <c r="Q388" i="2"/>
  <c r="S388" i="2"/>
  <c r="S359" i="2"/>
  <c r="Q359" i="2"/>
  <c r="Q330" i="2"/>
  <c r="S330" i="2"/>
  <c r="Q300" i="2"/>
  <c r="S300" i="2"/>
  <c r="S271" i="2"/>
  <c r="Q271" i="2"/>
  <c r="S242" i="2"/>
  <c r="Q242" i="2"/>
  <c r="Q209" i="2"/>
  <c r="S209" i="2"/>
  <c r="S175" i="2"/>
  <c r="Q175" i="2"/>
  <c r="S146" i="2"/>
  <c r="Q146" i="2"/>
  <c r="Q115" i="2"/>
  <c r="S115" i="2"/>
  <c r="Q85" i="2"/>
  <c r="S85" i="2"/>
  <c r="Q56" i="2"/>
  <c r="S56" i="2"/>
  <c r="Q28" i="2"/>
  <c r="S28" i="2"/>
  <c r="S999" i="2"/>
  <c r="Q999" i="2"/>
  <c r="S967" i="2"/>
  <c r="Q967" i="2"/>
  <c r="S935" i="2"/>
  <c r="Q935" i="2"/>
  <c r="Q904" i="2"/>
  <c r="S904" i="2"/>
  <c r="Q874" i="2"/>
  <c r="S874" i="2"/>
  <c r="Q841" i="2"/>
  <c r="S841" i="2"/>
  <c r="Q813" i="2"/>
  <c r="S813" i="2"/>
  <c r="Q783" i="2"/>
  <c r="S783" i="2"/>
  <c r="Q754" i="2"/>
  <c r="S754" i="2"/>
  <c r="S725" i="2"/>
  <c r="Q725" i="2"/>
  <c r="Q697" i="2"/>
  <c r="S697" i="2"/>
  <c r="S668" i="2"/>
  <c r="Q668" i="2"/>
  <c r="Q638" i="2"/>
  <c r="S638" i="2"/>
  <c r="Q609" i="2"/>
  <c r="S609" i="2"/>
  <c r="Q577" i="2"/>
  <c r="S577" i="2"/>
  <c r="Q544" i="2"/>
  <c r="S544" i="2"/>
  <c r="S512" i="2"/>
  <c r="Q512" i="2"/>
  <c r="S483" i="2"/>
  <c r="Q483" i="2"/>
  <c r="Q453" i="2"/>
  <c r="S453" i="2"/>
  <c r="S422" i="2"/>
  <c r="Q422" i="2"/>
  <c r="Q387" i="2"/>
  <c r="S387" i="2"/>
  <c r="S358" i="2"/>
  <c r="Q358" i="2"/>
  <c r="Q329" i="2"/>
  <c r="S329" i="2"/>
  <c r="S299" i="2"/>
  <c r="Q299" i="2"/>
  <c r="S270" i="2"/>
  <c r="Q270" i="2"/>
  <c r="S241" i="2"/>
  <c r="Q241" i="2"/>
  <c r="Q208" i="2"/>
  <c r="S208" i="2"/>
  <c r="Q174" i="2"/>
  <c r="S174" i="2"/>
  <c r="S145" i="2"/>
  <c r="Q145" i="2"/>
  <c r="S114" i="2"/>
  <c r="Q114" i="2"/>
  <c r="Q84" i="2"/>
  <c r="S84" i="2"/>
  <c r="Q55" i="2"/>
  <c r="S55" i="2"/>
  <c r="Q27" i="2"/>
  <c r="S27" i="2"/>
  <c r="Q337" i="2"/>
  <c r="S337" i="2"/>
  <c r="Q676" i="2"/>
  <c r="S676" i="2"/>
  <c r="S63" i="2"/>
  <c r="Q63" i="2"/>
  <c r="S276" i="2"/>
  <c r="Q276" i="2"/>
  <c r="S121" i="2"/>
  <c r="Q121" i="2"/>
  <c r="S971" i="2"/>
  <c r="Q971" i="2"/>
  <c r="S179" i="2"/>
  <c r="Q179" i="2"/>
  <c r="S997" i="2"/>
  <c r="Q997" i="2"/>
  <c r="Q966" i="2"/>
  <c r="S966" i="2"/>
  <c r="S933" i="2"/>
  <c r="Q933" i="2"/>
  <c r="S902" i="2"/>
  <c r="Q902" i="2"/>
  <c r="Q873" i="2"/>
  <c r="S873" i="2"/>
  <c r="Q840" i="2"/>
  <c r="S840" i="2"/>
  <c r="Q812" i="2"/>
  <c r="S812" i="2"/>
  <c r="Q782" i="2"/>
  <c r="S782" i="2"/>
  <c r="Q753" i="2"/>
  <c r="S753" i="2"/>
  <c r="S667" i="2"/>
  <c r="Q667" i="2"/>
  <c r="Q637" i="2"/>
  <c r="S637" i="2"/>
  <c r="S608" i="2"/>
  <c r="Q608" i="2"/>
  <c r="Q576" i="2"/>
  <c r="S576" i="2"/>
  <c r="S543" i="2"/>
  <c r="Q543" i="2"/>
  <c r="S511" i="2"/>
  <c r="Q511" i="2"/>
  <c r="S482" i="2"/>
  <c r="Q482" i="2"/>
  <c r="Q452" i="2"/>
  <c r="S452" i="2"/>
  <c r="Q419" i="2"/>
  <c r="S419" i="2"/>
  <c r="Q386" i="2"/>
  <c r="S386" i="2"/>
  <c r="Q357" i="2"/>
  <c r="S357" i="2"/>
  <c r="Q328" i="2"/>
  <c r="S328" i="2"/>
  <c r="S298" i="2"/>
  <c r="Q298" i="2"/>
  <c r="S269" i="2"/>
  <c r="Q269" i="2"/>
  <c r="S240" i="2"/>
  <c r="Q240" i="2"/>
  <c r="Q207" i="2"/>
  <c r="S207" i="2"/>
  <c r="Q173" i="2"/>
  <c r="S173" i="2"/>
  <c r="S144" i="2"/>
  <c r="Q144" i="2"/>
  <c r="Q113" i="2"/>
  <c r="S113" i="2"/>
  <c r="Q82" i="2"/>
  <c r="S82" i="2"/>
  <c r="Q54" i="2"/>
  <c r="S54" i="2"/>
  <c r="Q26" i="2"/>
  <c r="S26" i="2"/>
  <c r="S996" i="2"/>
  <c r="Q996" i="2"/>
  <c r="Q965" i="2"/>
  <c r="S965" i="2"/>
  <c r="Q932" i="2"/>
  <c r="S932" i="2"/>
  <c r="S901" i="2"/>
  <c r="Q901" i="2"/>
  <c r="S872" i="2"/>
  <c r="Q872" i="2"/>
  <c r="Q839" i="2"/>
  <c r="S839" i="2"/>
  <c r="Q811" i="2"/>
  <c r="S811" i="2"/>
  <c r="S781" i="2"/>
  <c r="Q781" i="2"/>
  <c r="Q752" i="2"/>
  <c r="S752" i="2"/>
  <c r="S723" i="2"/>
  <c r="Q723" i="2"/>
  <c r="Q695" i="2"/>
  <c r="S695" i="2"/>
  <c r="Q666" i="2"/>
  <c r="S666" i="2"/>
  <c r="Q636" i="2"/>
  <c r="S636" i="2"/>
  <c r="S607" i="2"/>
  <c r="Q607" i="2"/>
  <c r="Q575" i="2"/>
  <c r="S575" i="2"/>
  <c r="Q542" i="2"/>
  <c r="S542" i="2"/>
  <c r="S510" i="2"/>
  <c r="Q510" i="2"/>
  <c r="S481" i="2"/>
  <c r="Q481" i="2"/>
  <c r="Q451" i="2"/>
  <c r="S451" i="2"/>
  <c r="Q418" i="2"/>
  <c r="S418" i="2"/>
  <c r="Q385" i="2"/>
  <c r="S385" i="2"/>
  <c r="S356" i="2"/>
  <c r="Q356" i="2"/>
  <c r="S327" i="2"/>
  <c r="Q327" i="2"/>
  <c r="Q297" i="2"/>
  <c r="S297" i="2"/>
  <c r="S268" i="2"/>
  <c r="Q268" i="2"/>
  <c r="S239" i="2"/>
  <c r="Q239" i="2"/>
  <c r="Q206" i="2"/>
  <c r="S206" i="2"/>
  <c r="Q172" i="2"/>
  <c r="S172" i="2"/>
  <c r="Q143" i="2"/>
  <c r="S143" i="2"/>
  <c r="Q112" i="2"/>
  <c r="S112" i="2"/>
  <c r="Q81" i="2"/>
  <c r="S81" i="2"/>
  <c r="Q53" i="2"/>
  <c r="S53" i="2"/>
  <c r="Q25" i="2"/>
  <c r="S25" i="2"/>
  <c r="S995" i="2"/>
  <c r="Q995" i="2"/>
  <c r="S964" i="2"/>
  <c r="Q964" i="2"/>
  <c r="S931" i="2"/>
  <c r="Q931" i="2"/>
  <c r="S900" i="2"/>
  <c r="Q900" i="2"/>
  <c r="Q870" i="2"/>
  <c r="S870" i="2"/>
  <c r="Q838" i="2"/>
  <c r="S838" i="2"/>
  <c r="Q810" i="2"/>
  <c r="S810" i="2"/>
  <c r="S780" i="2"/>
  <c r="Q780" i="2"/>
  <c r="Q751" i="2"/>
  <c r="S751" i="2"/>
  <c r="S722" i="2"/>
  <c r="Q722" i="2"/>
  <c r="S694" i="2"/>
  <c r="Q694" i="2"/>
  <c r="Q665" i="2"/>
  <c r="S665" i="2"/>
  <c r="S635" i="2"/>
  <c r="Q635" i="2"/>
  <c r="S605" i="2"/>
  <c r="Q605" i="2"/>
  <c r="Q573" i="2"/>
  <c r="S573" i="2"/>
  <c r="S541" i="2"/>
  <c r="Q541" i="2"/>
  <c r="S509" i="2"/>
  <c r="Q509" i="2"/>
  <c r="S480" i="2"/>
  <c r="Q480" i="2"/>
  <c r="S450" i="2"/>
  <c r="Q450" i="2"/>
  <c r="S417" i="2"/>
  <c r="Q417" i="2"/>
  <c r="Q384" i="2"/>
  <c r="S384" i="2"/>
  <c r="S355" i="2"/>
  <c r="Q355" i="2"/>
  <c r="S326" i="2"/>
  <c r="Q326" i="2"/>
  <c r="Q296" i="2"/>
  <c r="S296" i="2"/>
  <c r="S267" i="2"/>
  <c r="Q267" i="2"/>
  <c r="S238" i="2"/>
  <c r="Q238" i="2"/>
  <c r="S205" i="2"/>
  <c r="Q205" i="2"/>
  <c r="Q171" i="2"/>
  <c r="S171" i="2"/>
  <c r="S142" i="2"/>
  <c r="Q142" i="2"/>
  <c r="Q111" i="2"/>
  <c r="S111" i="2"/>
  <c r="Q80" i="2"/>
  <c r="S80" i="2"/>
  <c r="S52" i="2"/>
  <c r="Q52" i="2"/>
  <c r="Q24" i="2"/>
  <c r="S24" i="2"/>
  <c r="S994" i="2"/>
  <c r="Q994" i="2"/>
  <c r="S963" i="2"/>
  <c r="Q963" i="2"/>
  <c r="S930" i="2"/>
  <c r="Q930" i="2"/>
  <c r="S899" i="2"/>
  <c r="Q899" i="2"/>
  <c r="Q867" i="2"/>
  <c r="S867" i="2"/>
  <c r="Q837" i="2"/>
  <c r="S837" i="2"/>
  <c r="S809" i="2"/>
  <c r="Q809" i="2"/>
  <c r="Q779" i="2"/>
  <c r="S779" i="2"/>
  <c r="Q750" i="2"/>
  <c r="S750" i="2"/>
  <c r="Q721" i="2"/>
  <c r="S721" i="2"/>
  <c r="Q693" i="2"/>
  <c r="S693" i="2"/>
  <c r="Q664" i="2"/>
  <c r="S664" i="2"/>
  <c r="S634" i="2"/>
  <c r="Q634" i="2"/>
  <c r="Q604" i="2"/>
  <c r="S604" i="2"/>
  <c r="Q572" i="2"/>
  <c r="S572" i="2"/>
  <c r="Q540" i="2"/>
  <c r="S540" i="2"/>
  <c r="Q507" i="2"/>
  <c r="S507" i="2"/>
  <c r="Q479" i="2"/>
  <c r="S479" i="2"/>
  <c r="Q449" i="2"/>
  <c r="S449" i="2"/>
  <c r="S414" i="2"/>
  <c r="Q414" i="2"/>
  <c r="S383" i="2"/>
  <c r="Q383" i="2"/>
  <c r="S354" i="2"/>
  <c r="Q354" i="2"/>
  <c r="Q325" i="2"/>
  <c r="S325" i="2"/>
  <c r="Q295" i="2"/>
  <c r="S295" i="2"/>
  <c r="S266" i="2"/>
  <c r="Q266" i="2"/>
  <c r="S237" i="2"/>
  <c r="Q237" i="2"/>
  <c r="S203" i="2"/>
  <c r="Q203" i="2"/>
  <c r="S170" i="2"/>
  <c r="Q170" i="2"/>
  <c r="Q141" i="2"/>
  <c r="S141" i="2"/>
  <c r="Q110" i="2"/>
  <c r="S110" i="2"/>
  <c r="Q79" i="2"/>
  <c r="S79" i="2"/>
  <c r="S51" i="2"/>
  <c r="Q51" i="2"/>
  <c r="Q23" i="2"/>
  <c r="S23" i="2"/>
  <c r="S367" i="2"/>
  <c r="Q367" i="2"/>
  <c r="S732" i="2"/>
  <c r="Q732" i="2"/>
  <c r="S184" i="2"/>
  <c r="Q184" i="2"/>
  <c r="Q913" i="2"/>
  <c r="S913" i="2"/>
  <c r="S35" i="2"/>
  <c r="Q35" i="2"/>
  <c r="S90" i="2"/>
  <c r="Q90" i="2"/>
  <c r="S214" i="2"/>
  <c r="Q214" i="2"/>
  <c r="Q31" i="2"/>
  <c r="S31" i="2"/>
  <c r="Q140" i="2"/>
  <c r="S140" i="2"/>
  <c r="Q108" i="2"/>
  <c r="S108" i="2"/>
  <c r="Q537" i="2"/>
  <c r="S537" i="2"/>
  <c r="S106" i="2"/>
  <c r="Q106" i="2"/>
  <c r="S46" i="2"/>
  <c r="Q46" i="2"/>
  <c r="S987" i="2"/>
  <c r="Q987" i="2"/>
  <c r="S956" i="2"/>
  <c r="Q956" i="2"/>
  <c r="Q924" i="2"/>
  <c r="S924" i="2"/>
  <c r="S893" i="2"/>
  <c r="Q893" i="2"/>
  <c r="Q861" i="2"/>
  <c r="S861" i="2"/>
  <c r="S831" i="2"/>
  <c r="Q831" i="2"/>
  <c r="S803" i="2"/>
  <c r="Q803" i="2"/>
  <c r="Q773" i="2"/>
  <c r="S773" i="2"/>
  <c r="S743" i="2"/>
  <c r="Q743" i="2"/>
  <c r="Q715" i="2"/>
  <c r="S715" i="2"/>
  <c r="S687" i="2"/>
  <c r="Q687" i="2"/>
  <c r="S657" i="2"/>
  <c r="Q657" i="2"/>
  <c r="Q628" i="2"/>
  <c r="S628" i="2"/>
  <c r="Q598" i="2"/>
  <c r="S598" i="2"/>
  <c r="S564" i="2"/>
  <c r="Q564" i="2"/>
  <c r="Q534" i="2"/>
  <c r="S534" i="2"/>
  <c r="S501" i="2"/>
  <c r="Q501" i="2"/>
  <c r="S473" i="2"/>
  <c r="Q473" i="2"/>
  <c r="Q442" i="2"/>
  <c r="S442" i="2"/>
  <c r="Q407" i="2"/>
  <c r="S407" i="2"/>
  <c r="S377" i="2"/>
  <c r="Q377" i="2"/>
  <c r="S347" i="2"/>
  <c r="Q347" i="2"/>
  <c r="S319" i="2"/>
  <c r="Q319" i="2"/>
  <c r="Q288" i="2"/>
  <c r="S288" i="2"/>
  <c r="Q260" i="2"/>
  <c r="S260" i="2"/>
  <c r="S229" i="2"/>
  <c r="Q229" i="2"/>
  <c r="Q197" i="2"/>
  <c r="S197" i="2"/>
  <c r="S164" i="2"/>
  <c r="Q164" i="2"/>
  <c r="Q135" i="2"/>
  <c r="S135" i="2"/>
  <c r="S104" i="2"/>
  <c r="Q104" i="2"/>
  <c r="Q73" i="2"/>
  <c r="S73" i="2"/>
  <c r="Q45" i="2"/>
  <c r="S45" i="2"/>
  <c r="Q16" i="2"/>
  <c r="S16" i="2"/>
  <c r="Q986" i="2"/>
  <c r="S986" i="2"/>
  <c r="Q954" i="2"/>
  <c r="S954" i="2"/>
  <c r="S923" i="2"/>
  <c r="Q923" i="2"/>
  <c r="S892" i="2"/>
  <c r="Q892" i="2"/>
  <c r="S860" i="2"/>
  <c r="Q860" i="2"/>
  <c r="S830" i="2"/>
  <c r="Q830" i="2"/>
  <c r="S802" i="2"/>
  <c r="Q802" i="2"/>
  <c r="Q772" i="2"/>
  <c r="S772" i="2"/>
  <c r="S742" i="2"/>
  <c r="Q742" i="2"/>
  <c r="Q714" i="2"/>
  <c r="S714" i="2"/>
  <c r="S686" i="2"/>
  <c r="Q686" i="2"/>
  <c r="S656" i="2"/>
  <c r="Q656" i="2"/>
  <c r="S627" i="2"/>
  <c r="Q627" i="2"/>
  <c r="S597" i="2"/>
  <c r="Q597" i="2"/>
  <c r="Q562" i="2"/>
  <c r="S562" i="2"/>
  <c r="Q533" i="2"/>
  <c r="S533" i="2"/>
  <c r="S500" i="2"/>
  <c r="Q500" i="2"/>
  <c r="Q472" i="2"/>
  <c r="S472" i="2"/>
  <c r="Q441" i="2"/>
  <c r="S441" i="2"/>
  <c r="Q406" i="2"/>
  <c r="S406" i="2"/>
  <c r="S376" i="2"/>
  <c r="Q376" i="2"/>
  <c r="Q346" i="2"/>
  <c r="S346" i="2"/>
  <c r="Q318" i="2"/>
  <c r="S318" i="2"/>
  <c r="S287" i="2"/>
  <c r="Q287" i="2"/>
  <c r="S259" i="2"/>
  <c r="Q259" i="2"/>
  <c r="S228" i="2"/>
  <c r="Q228" i="2"/>
  <c r="Q195" i="2"/>
  <c r="S195" i="2"/>
  <c r="S163" i="2"/>
  <c r="Q163" i="2"/>
  <c r="Q134" i="2"/>
  <c r="S134" i="2"/>
  <c r="S103" i="2"/>
  <c r="Q103" i="2"/>
  <c r="Q72" i="2"/>
  <c r="S72" i="2"/>
  <c r="Q44" i="2"/>
  <c r="S44" i="2"/>
  <c r="Q15" i="2"/>
  <c r="S15" i="2"/>
  <c r="Q153" i="2"/>
  <c r="S153" i="2"/>
  <c r="Q644" i="2"/>
  <c r="S644" i="2"/>
  <c r="S275" i="2"/>
  <c r="Q275" i="2"/>
  <c r="Q245" i="2"/>
  <c r="S245" i="2"/>
  <c r="S633" i="2"/>
  <c r="Q633" i="2"/>
  <c r="Q49" i="2"/>
  <c r="S49" i="2"/>
  <c r="S75" i="2"/>
  <c r="Q75" i="2"/>
  <c r="Q716" i="2"/>
  <c r="S716" i="2"/>
  <c r="S440" i="2"/>
  <c r="Q440" i="2"/>
  <c r="Q100" i="2"/>
  <c r="S100" i="2"/>
  <c r="Q982" i="2"/>
  <c r="S982" i="2"/>
  <c r="Q951" i="2"/>
  <c r="S951" i="2"/>
  <c r="S919" i="2"/>
  <c r="Q919" i="2"/>
  <c r="Q888" i="2"/>
  <c r="S888" i="2"/>
  <c r="S856" i="2"/>
  <c r="Q856" i="2"/>
  <c r="S827" i="2"/>
  <c r="Q827" i="2"/>
  <c r="Q797" i="2"/>
  <c r="S797" i="2"/>
  <c r="Q769" i="2"/>
  <c r="S769" i="2"/>
  <c r="S739" i="2"/>
  <c r="Q739" i="2"/>
  <c r="S711" i="2"/>
  <c r="Q711" i="2"/>
  <c r="S683" i="2"/>
  <c r="Q683" i="2"/>
  <c r="S652" i="2"/>
  <c r="Q652" i="2"/>
  <c r="S623" i="2"/>
  <c r="Q623" i="2"/>
  <c r="Q594" i="2"/>
  <c r="S594" i="2"/>
  <c r="Q559" i="2"/>
  <c r="S559" i="2"/>
  <c r="Q529" i="2"/>
  <c r="S529" i="2"/>
  <c r="Q497" i="2"/>
  <c r="S497" i="2"/>
  <c r="S468" i="2"/>
  <c r="Q468" i="2"/>
  <c r="S438" i="2"/>
  <c r="Q438" i="2"/>
  <c r="S403" i="2"/>
  <c r="Q403" i="2"/>
  <c r="S373" i="2"/>
  <c r="Q373" i="2"/>
  <c r="S343" i="2"/>
  <c r="Q343" i="2"/>
  <c r="S315" i="2"/>
  <c r="Q315" i="2"/>
  <c r="S284" i="2"/>
  <c r="Q284" i="2"/>
  <c r="Q256" i="2"/>
  <c r="S256" i="2"/>
  <c r="Q224" i="2"/>
  <c r="S224" i="2"/>
  <c r="Q192" i="2"/>
  <c r="S192" i="2"/>
  <c r="S159" i="2"/>
  <c r="Q159" i="2"/>
  <c r="S130" i="2"/>
  <c r="Q130" i="2"/>
  <c r="S99" i="2"/>
  <c r="Q99" i="2"/>
  <c r="S69" i="2"/>
  <c r="Q69" i="2"/>
  <c r="Q41" i="2"/>
  <c r="S41" i="2"/>
  <c r="Q12" i="2"/>
  <c r="S12" i="2"/>
  <c r="Q945" i="2"/>
  <c r="S945" i="2"/>
  <c r="S92" i="2"/>
  <c r="Q92" i="2"/>
  <c r="S181" i="2"/>
  <c r="Q181" i="2"/>
  <c r="Q180" i="2"/>
  <c r="S180" i="2"/>
  <c r="Q940" i="2"/>
  <c r="S940" i="2"/>
  <c r="Q212" i="2"/>
  <c r="S212" i="2"/>
  <c r="S236" i="2"/>
  <c r="Q236" i="2"/>
  <c r="Q77" i="2"/>
  <c r="S77" i="2"/>
  <c r="Q661" i="2"/>
  <c r="S661" i="2"/>
  <c r="S47" i="2"/>
  <c r="Q47" i="2"/>
  <c r="Q658" i="2"/>
  <c r="S658" i="2"/>
  <c r="Q71" i="2"/>
  <c r="S71" i="2"/>
  <c r="S798" i="2"/>
  <c r="Q798" i="2"/>
  <c r="Q42" i="2"/>
  <c r="S42" i="2"/>
  <c r="S981" i="2"/>
  <c r="Q981" i="2"/>
  <c r="Q950" i="2"/>
  <c r="S950" i="2"/>
  <c r="S918" i="2"/>
  <c r="Q918" i="2"/>
  <c r="S887" i="2"/>
  <c r="Q887" i="2"/>
  <c r="S855" i="2"/>
  <c r="Q855" i="2"/>
  <c r="S826" i="2"/>
  <c r="Q826" i="2"/>
  <c r="Q796" i="2"/>
  <c r="S796" i="2"/>
  <c r="S768" i="2"/>
  <c r="Q768" i="2"/>
  <c r="Q738" i="2"/>
  <c r="S738" i="2"/>
  <c r="Q710" i="2"/>
  <c r="S710" i="2"/>
  <c r="Q682" i="2"/>
  <c r="S682" i="2"/>
  <c r="S651" i="2"/>
  <c r="Q651" i="2"/>
  <c r="Q622" i="2"/>
  <c r="S622" i="2"/>
  <c r="Q593" i="2"/>
  <c r="S593" i="2"/>
  <c r="Q558" i="2"/>
  <c r="S558" i="2"/>
  <c r="S528" i="2"/>
  <c r="Q528" i="2"/>
  <c r="Q496" i="2"/>
  <c r="S496" i="2"/>
  <c r="S467" i="2"/>
  <c r="Q467" i="2"/>
  <c r="Q437" i="2"/>
  <c r="S437" i="2"/>
  <c r="Q402" i="2"/>
  <c r="S402" i="2"/>
  <c r="Q372" i="2"/>
  <c r="S372" i="2"/>
  <c r="S342" i="2"/>
  <c r="Q342" i="2"/>
  <c r="S314" i="2"/>
  <c r="Q314" i="2"/>
  <c r="S283" i="2"/>
  <c r="Q283" i="2"/>
  <c r="Q255" i="2"/>
  <c r="S255" i="2"/>
  <c r="Q223" i="2"/>
  <c r="S223" i="2"/>
  <c r="S190" i="2"/>
  <c r="Q190" i="2"/>
  <c r="S158" i="2"/>
  <c r="Q158" i="2"/>
  <c r="Q129" i="2"/>
  <c r="S129" i="2"/>
  <c r="Q98" i="2"/>
  <c r="S98" i="2"/>
  <c r="S68" i="2"/>
  <c r="Q68" i="2"/>
  <c r="Q40" i="2"/>
  <c r="S40" i="2"/>
  <c r="Q11" i="2"/>
  <c r="S11" i="2"/>
  <c r="Q250" i="2"/>
  <c r="S250" i="2"/>
  <c r="Q61" i="2"/>
  <c r="S61" i="2"/>
  <c r="Q150" i="2"/>
  <c r="S150" i="2"/>
  <c r="S119" i="2"/>
  <c r="Q119" i="2"/>
  <c r="Q78" i="2"/>
  <c r="S78" i="2"/>
  <c r="Q168" i="2"/>
  <c r="S168" i="2"/>
  <c r="S263" i="2"/>
  <c r="Q263" i="2"/>
  <c r="Q137" i="2"/>
  <c r="S137" i="2"/>
  <c r="S74" i="2"/>
  <c r="Q74" i="2"/>
  <c r="Q43" i="2"/>
  <c r="S43" i="2"/>
  <c r="Q983" i="2"/>
  <c r="S983" i="2"/>
  <c r="Q70" i="2"/>
  <c r="S70" i="2"/>
  <c r="Q980" i="2"/>
  <c r="S980" i="2"/>
  <c r="Q949" i="2"/>
  <c r="S949" i="2"/>
  <c r="Q917" i="2"/>
  <c r="S917" i="2"/>
  <c r="S886" i="2"/>
  <c r="Q886" i="2"/>
  <c r="Q853" i="2"/>
  <c r="S853" i="2"/>
  <c r="S825" i="2"/>
  <c r="Q825" i="2"/>
  <c r="S795" i="2"/>
  <c r="Q795" i="2"/>
  <c r="S709" i="2"/>
  <c r="Q709" i="2"/>
  <c r="S681" i="2"/>
  <c r="Q681" i="2"/>
  <c r="S650" i="2"/>
  <c r="Q650" i="2"/>
  <c r="S621" i="2"/>
  <c r="Q621" i="2"/>
  <c r="Q592" i="2"/>
  <c r="S592" i="2"/>
  <c r="Q556" i="2"/>
  <c r="S556" i="2"/>
  <c r="Q527" i="2"/>
  <c r="S527" i="2"/>
  <c r="S495" i="2"/>
  <c r="Q495" i="2"/>
  <c r="S465" i="2"/>
  <c r="Q465" i="2"/>
  <c r="S436" i="2"/>
  <c r="Q436" i="2"/>
  <c r="S401" i="2"/>
  <c r="Q401" i="2"/>
  <c r="S371" i="2"/>
  <c r="Q371" i="2"/>
  <c r="S341" i="2"/>
  <c r="Q341" i="2"/>
  <c r="S313" i="2"/>
  <c r="Q313" i="2"/>
  <c r="S282" i="2"/>
  <c r="Q282" i="2"/>
  <c r="S254" i="2"/>
  <c r="Q254" i="2"/>
  <c r="Q222" i="2"/>
  <c r="S222" i="2"/>
  <c r="S188" i="2"/>
  <c r="Q188" i="2"/>
  <c r="Q157" i="2"/>
  <c r="S157" i="2"/>
  <c r="Q128" i="2"/>
  <c r="S128" i="2"/>
  <c r="S96" i="2"/>
  <c r="Q96" i="2"/>
  <c r="Q67" i="2"/>
  <c r="S67" i="2"/>
  <c r="S39" i="2"/>
  <c r="Q39" i="2"/>
  <c r="Q10" i="2"/>
  <c r="S10" i="2"/>
  <c r="S849" i="2"/>
  <c r="Q849" i="2"/>
  <c r="Q733" i="2"/>
  <c r="S733" i="2"/>
  <c r="S587" i="2"/>
  <c r="Q587" i="2"/>
  <c r="S431" i="2"/>
  <c r="Q431" i="2"/>
  <c r="Q912" i="2"/>
  <c r="S912" i="2"/>
  <c r="Q820" i="2"/>
  <c r="S820" i="2"/>
  <c r="Q395" i="2"/>
  <c r="S395" i="2"/>
  <c r="S819" i="2"/>
  <c r="Q819" i="2"/>
  <c r="Q675" i="2"/>
  <c r="S675" i="2"/>
  <c r="Q489" i="2"/>
  <c r="S489" i="2"/>
  <c r="Q335" i="2"/>
  <c r="S335" i="2"/>
  <c r="Q1005" i="2"/>
  <c r="S1005" i="2"/>
  <c r="Q941" i="2"/>
  <c r="S941" i="2"/>
  <c r="S879" i="2"/>
  <c r="Q879" i="2"/>
  <c r="S846" i="2"/>
  <c r="Q846" i="2"/>
  <c r="S788" i="2"/>
  <c r="Q788" i="2"/>
  <c r="Q759" i="2"/>
  <c r="S759" i="2"/>
  <c r="Q730" i="2"/>
  <c r="S730" i="2"/>
  <c r="Q674" i="2"/>
  <c r="S674" i="2"/>
  <c r="S643" i="2"/>
  <c r="Q643" i="2"/>
  <c r="Q614" i="2"/>
  <c r="S614" i="2"/>
  <c r="Q583" i="2"/>
  <c r="S583" i="2"/>
  <c r="S518" i="2"/>
  <c r="Q518" i="2"/>
  <c r="Q488" i="2"/>
  <c r="S488" i="2"/>
  <c r="Q458" i="2"/>
  <c r="S458" i="2"/>
  <c r="S428" i="2"/>
  <c r="Q428" i="2"/>
  <c r="Q393" i="2"/>
  <c r="S393" i="2"/>
  <c r="Q334" i="2"/>
  <c r="S334" i="2"/>
  <c r="S304" i="2"/>
  <c r="Q304" i="2"/>
  <c r="S246" i="2"/>
  <c r="Q246" i="2"/>
  <c r="Q32" i="2"/>
  <c r="S32" i="2"/>
  <c r="Q909" i="2"/>
  <c r="S909" i="2"/>
  <c r="Q845" i="2"/>
  <c r="S845" i="2"/>
  <c r="Q787" i="2"/>
  <c r="S787" i="2"/>
  <c r="Q758" i="2"/>
  <c r="S758" i="2"/>
  <c r="Q701" i="2"/>
  <c r="S701" i="2"/>
  <c r="Q672" i="2"/>
  <c r="S672" i="2"/>
  <c r="Q642" i="2"/>
  <c r="S642" i="2"/>
  <c r="Q581" i="2"/>
  <c r="S581" i="2"/>
  <c r="Q548" i="2"/>
  <c r="S548" i="2"/>
  <c r="S517" i="2"/>
  <c r="Q517" i="2"/>
  <c r="S457" i="2"/>
  <c r="Q457" i="2"/>
  <c r="S427" i="2"/>
  <c r="Q427" i="2"/>
  <c r="Q362" i="2"/>
  <c r="S362" i="2"/>
  <c r="Q333" i="2"/>
  <c r="S333" i="2"/>
  <c r="S274" i="2"/>
  <c r="Q274" i="2"/>
  <c r="Q59" i="2"/>
  <c r="S59" i="2"/>
  <c r="Q696" i="2"/>
  <c r="S696" i="2"/>
  <c r="S929" i="2"/>
  <c r="Q929" i="2"/>
  <c r="Q836" i="2"/>
  <c r="S836" i="2"/>
  <c r="S778" i="2"/>
  <c r="Q778" i="2"/>
  <c r="Q720" i="2"/>
  <c r="S720" i="2"/>
  <c r="S663" i="2"/>
  <c r="Q663" i="2"/>
  <c r="S571" i="2"/>
  <c r="Q571" i="2"/>
  <c r="Q506" i="2"/>
  <c r="S506" i="2"/>
  <c r="Q448" i="2"/>
  <c r="S448" i="2"/>
  <c r="S382" i="2"/>
  <c r="Q382" i="2"/>
  <c r="Q324" i="2"/>
  <c r="S324" i="2"/>
  <c r="S265" i="2"/>
  <c r="Q265" i="2"/>
  <c r="Q202" i="2"/>
  <c r="S202" i="2"/>
  <c r="Q109" i="2"/>
  <c r="S109" i="2"/>
  <c r="Q22" i="2"/>
  <c r="S22" i="2"/>
  <c r="S991" i="2"/>
  <c r="Q991" i="2"/>
  <c r="S928" i="2"/>
  <c r="Q928" i="2"/>
  <c r="Q897" i="2"/>
  <c r="S897" i="2"/>
  <c r="Q865" i="2"/>
  <c r="S865" i="2"/>
  <c r="Q807" i="2"/>
  <c r="S807" i="2"/>
  <c r="Q777" i="2"/>
  <c r="S777" i="2"/>
  <c r="S719" i="2"/>
  <c r="Q719" i="2"/>
  <c r="S691" i="2"/>
  <c r="Q691" i="2"/>
  <c r="S662" i="2"/>
  <c r="Q662" i="2"/>
  <c r="Q602" i="2"/>
  <c r="S602" i="2"/>
  <c r="Q570" i="2"/>
  <c r="S570" i="2"/>
  <c r="Q538" i="2"/>
  <c r="S538" i="2"/>
  <c r="Q477" i="2"/>
  <c r="S477" i="2"/>
  <c r="Q447" i="2"/>
  <c r="S447" i="2"/>
  <c r="S412" i="2"/>
  <c r="Q412" i="2"/>
  <c r="Q352" i="2"/>
  <c r="S352" i="2"/>
  <c r="S323" i="2"/>
  <c r="Q323" i="2"/>
  <c r="Q293" i="2"/>
  <c r="S293" i="2"/>
  <c r="Q264" i="2"/>
  <c r="S264" i="2"/>
  <c r="S201" i="2"/>
  <c r="Q201" i="2"/>
  <c r="Q20" i="2"/>
  <c r="S20" i="2"/>
  <c r="Q990" i="2"/>
  <c r="S990" i="2"/>
  <c r="S927" i="2"/>
  <c r="Q927" i="2"/>
  <c r="Q896" i="2"/>
  <c r="S896" i="2"/>
  <c r="Q834" i="2"/>
  <c r="S834" i="2"/>
  <c r="Q806" i="2"/>
  <c r="S806" i="2"/>
  <c r="Q776" i="2"/>
  <c r="S776" i="2"/>
  <c r="S718" i="2"/>
  <c r="Q718" i="2"/>
  <c r="S690" i="2"/>
  <c r="Q690" i="2"/>
  <c r="Q601" i="2"/>
  <c r="S601" i="2"/>
  <c r="S568" i="2"/>
  <c r="Q568" i="2"/>
  <c r="Q504" i="2"/>
  <c r="S504" i="2"/>
  <c r="Q476" i="2"/>
  <c r="S476" i="2"/>
  <c r="S411" i="2"/>
  <c r="Q411" i="2"/>
  <c r="S380" i="2"/>
  <c r="Q380" i="2"/>
  <c r="Q351" i="2"/>
  <c r="S351" i="2"/>
  <c r="Q292" i="2"/>
  <c r="S292" i="2"/>
  <c r="S233" i="2"/>
  <c r="Q233" i="2"/>
  <c r="S200" i="2"/>
  <c r="Q200" i="2"/>
  <c r="Q167" i="2"/>
  <c r="S167" i="2"/>
  <c r="Q107" i="2"/>
  <c r="S107" i="2"/>
  <c r="Q76" i="2"/>
  <c r="S76" i="2"/>
  <c r="S19" i="2"/>
  <c r="Q19" i="2"/>
  <c r="S958" i="2"/>
  <c r="Q958" i="2"/>
  <c r="S863" i="2"/>
  <c r="Q863" i="2"/>
  <c r="Q745" i="2"/>
  <c r="S745" i="2"/>
  <c r="Q630" i="2"/>
  <c r="S630" i="2"/>
  <c r="Q503" i="2"/>
  <c r="S503" i="2"/>
  <c r="S379" i="2"/>
  <c r="Q379" i="2"/>
  <c r="S232" i="2"/>
  <c r="Q232" i="2"/>
  <c r="S988" i="2"/>
  <c r="Q988" i="2"/>
  <c r="Q957" i="2"/>
  <c r="S957" i="2"/>
  <c r="S925" i="2"/>
  <c r="Q925" i="2"/>
  <c r="S862" i="2"/>
  <c r="Q862" i="2"/>
  <c r="Q832" i="2"/>
  <c r="S832" i="2"/>
  <c r="Q804" i="2"/>
  <c r="S804" i="2"/>
  <c r="S744" i="2"/>
  <c r="Q744" i="2"/>
  <c r="S688" i="2"/>
  <c r="Q688" i="2"/>
  <c r="Q629" i="2"/>
  <c r="S629" i="2"/>
  <c r="Q565" i="2"/>
  <c r="S565" i="2"/>
  <c r="Q535" i="2"/>
  <c r="S535" i="2"/>
  <c r="Q502" i="2"/>
  <c r="S502" i="2"/>
  <c r="Q443" i="2"/>
  <c r="S443" i="2"/>
  <c r="Q408" i="2"/>
  <c r="S408" i="2"/>
  <c r="S378" i="2"/>
  <c r="Q378" i="2"/>
  <c r="S320" i="2"/>
  <c r="Q320" i="2"/>
  <c r="Q290" i="2"/>
  <c r="S290" i="2"/>
  <c r="S261" i="2"/>
  <c r="Q261" i="2"/>
  <c r="S231" i="2"/>
  <c r="Q231" i="2"/>
  <c r="Q165" i="2"/>
  <c r="S165" i="2"/>
  <c r="S136" i="2"/>
  <c r="Q136" i="2"/>
  <c r="Q105" i="2"/>
  <c r="S105" i="2"/>
  <c r="Q17" i="2"/>
  <c r="S17" i="2"/>
  <c r="Q984" i="2"/>
  <c r="S984" i="2"/>
  <c r="Q922" i="2"/>
  <c r="S922" i="2"/>
  <c r="S859" i="2"/>
  <c r="Q859" i="2"/>
  <c r="S800" i="2"/>
  <c r="Q800" i="2"/>
  <c r="Q741" i="2"/>
  <c r="S741" i="2"/>
  <c r="S655" i="2"/>
  <c r="Q655" i="2"/>
  <c r="Q532" i="2"/>
  <c r="S532" i="2"/>
  <c r="Q405" i="2"/>
  <c r="S405" i="2"/>
  <c r="Q258" i="2"/>
  <c r="S258" i="2"/>
  <c r="Q921" i="2"/>
  <c r="S921" i="2"/>
  <c r="S858" i="2"/>
  <c r="Q858" i="2"/>
  <c r="Q770" i="2"/>
  <c r="S770" i="2"/>
  <c r="Q712" i="2"/>
  <c r="S712" i="2"/>
  <c r="S653" i="2"/>
  <c r="Q653" i="2"/>
  <c r="S595" i="2"/>
  <c r="Q595" i="2"/>
  <c r="Q530" i="2"/>
  <c r="S530" i="2"/>
  <c r="Q469" i="2"/>
  <c r="S469" i="2"/>
  <c r="Q404" i="2"/>
  <c r="S404" i="2"/>
  <c r="S316" i="2"/>
  <c r="Q316" i="2"/>
  <c r="Q193" i="2"/>
  <c r="S193" i="2"/>
  <c r="S737" i="2"/>
  <c r="Q737" i="2"/>
  <c r="S979" i="2"/>
  <c r="Q979" i="2"/>
  <c r="Q948" i="2"/>
  <c r="S948" i="2"/>
  <c r="S916" i="2"/>
  <c r="Q916" i="2"/>
  <c r="S885" i="2"/>
  <c r="Q885" i="2"/>
  <c r="S852" i="2"/>
  <c r="Q852" i="2"/>
  <c r="S824" i="2"/>
  <c r="Q824" i="2"/>
  <c r="Q794" i="2"/>
  <c r="S794" i="2"/>
  <c r="S765" i="2"/>
  <c r="Q765" i="2"/>
  <c r="Q736" i="2"/>
  <c r="S736" i="2"/>
  <c r="Q708" i="2"/>
  <c r="S708" i="2"/>
  <c r="Q680" i="2"/>
  <c r="S680" i="2"/>
  <c r="S649" i="2"/>
  <c r="Q649" i="2"/>
  <c r="S620" i="2"/>
  <c r="Q620" i="2"/>
  <c r="Q591" i="2"/>
  <c r="S591" i="2"/>
  <c r="Q555" i="2"/>
  <c r="S555" i="2"/>
  <c r="Q526" i="2"/>
  <c r="S526" i="2"/>
  <c r="S494" i="2"/>
  <c r="Q494" i="2"/>
  <c r="Q464" i="2"/>
  <c r="S464" i="2"/>
  <c r="Q435" i="2"/>
  <c r="S435" i="2"/>
  <c r="S400" i="2"/>
  <c r="Q400" i="2"/>
  <c r="Q370" i="2"/>
  <c r="S370" i="2"/>
  <c r="S340" i="2"/>
  <c r="Q340" i="2"/>
  <c r="S312" i="2"/>
  <c r="Q312" i="2"/>
  <c r="Q281" i="2"/>
  <c r="S281" i="2"/>
  <c r="Q253" i="2"/>
  <c r="S253" i="2"/>
  <c r="S221" i="2"/>
  <c r="Q221" i="2"/>
  <c r="S187" i="2"/>
  <c r="Q187" i="2"/>
  <c r="Q156" i="2"/>
  <c r="S156" i="2"/>
  <c r="Q127" i="2"/>
  <c r="S127" i="2"/>
  <c r="S95" i="2"/>
  <c r="Q95" i="2"/>
  <c r="Q66" i="2"/>
  <c r="S66" i="2"/>
  <c r="Q38" i="2"/>
  <c r="S38" i="2"/>
  <c r="S976" i="2"/>
  <c r="Q976" i="2"/>
  <c r="Q882" i="2"/>
  <c r="S882" i="2"/>
  <c r="S821" i="2"/>
  <c r="Q821" i="2"/>
  <c r="S791" i="2"/>
  <c r="Q791" i="2"/>
  <c r="S762" i="2"/>
  <c r="Q762" i="2"/>
  <c r="Q705" i="2"/>
  <c r="S705" i="2"/>
  <c r="S677" i="2"/>
  <c r="Q677" i="2"/>
  <c r="Q646" i="2"/>
  <c r="S646" i="2"/>
  <c r="Q617" i="2"/>
  <c r="S617" i="2"/>
  <c r="S552" i="2"/>
  <c r="Q552" i="2"/>
  <c r="S523" i="2"/>
  <c r="Q523" i="2"/>
  <c r="Q491" i="2"/>
  <c r="S491" i="2"/>
  <c r="Q461" i="2"/>
  <c r="S461" i="2"/>
  <c r="Q396" i="2"/>
  <c r="S396" i="2"/>
  <c r="Q124" i="2"/>
  <c r="S124" i="2"/>
  <c r="S975" i="2"/>
  <c r="Q975" i="2"/>
  <c r="S366" i="2"/>
  <c r="Q366" i="2"/>
  <c r="Q1006" i="2"/>
  <c r="S1006" i="2"/>
  <c r="S974" i="2"/>
  <c r="Q974" i="2"/>
  <c r="S943" i="2"/>
  <c r="Q943" i="2"/>
  <c r="Q911" i="2"/>
  <c r="S911" i="2"/>
  <c r="Q880" i="2"/>
  <c r="S880" i="2"/>
  <c r="S847" i="2"/>
  <c r="Q847" i="2"/>
  <c r="S789" i="2"/>
  <c r="Q789" i="2"/>
  <c r="Q760" i="2"/>
  <c r="S760" i="2"/>
  <c r="S731" i="2"/>
  <c r="Q731" i="2"/>
  <c r="Q703" i="2"/>
  <c r="S703" i="2"/>
  <c r="Q615" i="2"/>
  <c r="S615" i="2"/>
  <c r="S584" i="2"/>
  <c r="Q584" i="2"/>
  <c r="S550" i="2"/>
  <c r="Q550" i="2"/>
  <c r="Q520" i="2"/>
  <c r="S520" i="2"/>
  <c r="S459" i="2"/>
  <c r="Q459" i="2"/>
  <c r="S429" i="2"/>
  <c r="Q429" i="2"/>
  <c r="S394" i="2"/>
  <c r="Q394" i="2"/>
  <c r="Q364" i="2"/>
  <c r="S364" i="2"/>
  <c r="S305" i="2"/>
  <c r="Q305" i="2"/>
  <c r="Q247" i="2"/>
  <c r="S247" i="2"/>
  <c r="S215" i="2"/>
  <c r="Q215" i="2"/>
  <c r="Q33" i="2"/>
  <c r="S33" i="2"/>
  <c r="S972" i="2"/>
  <c r="Q972" i="2"/>
  <c r="S910" i="2"/>
  <c r="Q910" i="2"/>
  <c r="Q818" i="2"/>
  <c r="S818" i="2"/>
  <c r="Q702" i="2"/>
  <c r="S702" i="2"/>
  <c r="Q549" i="2"/>
  <c r="S549" i="2"/>
  <c r="Q363" i="2"/>
  <c r="S363" i="2"/>
  <c r="Q1004" i="2"/>
  <c r="S1004" i="2"/>
  <c r="Q878" i="2"/>
  <c r="S878" i="2"/>
  <c r="Q817" i="2"/>
  <c r="S817" i="2"/>
  <c r="S729" i="2"/>
  <c r="Q729" i="2"/>
  <c r="Q613" i="2"/>
  <c r="S613" i="2"/>
  <c r="S487" i="2"/>
  <c r="Q487" i="2"/>
  <c r="Q392" i="2"/>
  <c r="S392" i="2"/>
  <c r="Q303" i="2"/>
  <c r="S303" i="2"/>
  <c r="S724" i="2"/>
  <c r="Q724" i="2"/>
  <c r="Q993" i="2"/>
  <c r="S993" i="2"/>
  <c r="Q962" i="2"/>
  <c r="S962" i="2"/>
  <c r="Q898" i="2"/>
  <c r="S898" i="2"/>
  <c r="Q866" i="2"/>
  <c r="S866" i="2"/>
  <c r="Q808" i="2"/>
  <c r="S808" i="2"/>
  <c r="Q748" i="2"/>
  <c r="S748" i="2"/>
  <c r="S692" i="2"/>
  <c r="Q692" i="2"/>
  <c r="Q603" i="2"/>
  <c r="S603" i="2"/>
  <c r="S539" i="2"/>
  <c r="Q539" i="2"/>
  <c r="S478" i="2"/>
  <c r="Q478" i="2"/>
  <c r="Q413" i="2"/>
  <c r="S413" i="2"/>
  <c r="S353" i="2"/>
  <c r="Q353" i="2"/>
  <c r="Q294" i="2"/>
  <c r="S294" i="2"/>
  <c r="Q169" i="2"/>
  <c r="S169" i="2"/>
  <c r="S960" i="2"/>
  <c r="Q960" i="2"/>
  <c r="S835" i="2"/>
  <c r="Q835" i="2"/>
  <c r="S747" i="2"/>
  <c r="Q747" i="2"/>
  <c r="S632" i="2"/>
  <c r="Q632" i="2"/>
  <c r="Q505" i="2"/>
  <c r="S505" i="2"/>
  <c r="S381" i="2"/>
  <c r="Q381" i="2"/>
  <c r="S235" i="2"/>
  <c r="Q235" i="2"/>
  <c r="S959" i="2"/>
  <c r="Q959" i="2"/>
  <c r="S864" i="2"/>
  <c r="Q864" i="2"/>
  <c r="S746" i="2"/>
  <c r="Q746" i="2"/>
  <c r="Q631" i="2"/>
  <c r="S631" i="2"/>
  <c r="Q446" i="2"/>
  <c r="S446" i="2"/>
  <c r="Q322" i="2"/>
  <c r="S322" i="2"/>
  <c r="Q138" i="2"/>
  <c r="S138" i="2"/>
  <c r="S989" i="2"/>
  <c r="Q989" i="2"/>
  <c r="Q926" i="2"/>
  <c r="S926" i="2"/>
  <c r="S895" i="2"/>
  <c r="Q895" i="2"/>
  <c r="Q833" i="2"/>
  <c r="S833" i="2"/>
  <c r="Q805" i="2"/>
  <c r="S805" i="2"/>
  <c r="S775" i="2"/>
  <c r="Q775" i="2"/>
  <c r="S717" i="2"/>
  <c r="Q717" i="2"/>
  <c r="S689" i="2"/>
  <c r="Q689" i="2"/>
  <c r="Q660" i="2"/>
  <c r="S660" i="2"/>
  <c r="S600" i="2"/>
  <c r="Q600" i="2"/>
  <c r="S567" i="2"/>
  <c r="Q567" i="2"/>
  <c r="Q536" i="2"/>
  <c r="S536" i="2"/>
  <c r="Q475" i="2"/>
  <c r="S475" i="2"/>
  <c r="Q444" i="2"/>
  <c r="S444" i="2"/>
  <c r="Q409" i="2"/>
  <c r="S409" i="2"/>
  <c r="Q349" i="2"/>
  <c r="S349" i="2"/>
  <c r="S321" i="2"/>
  <c r="Q321" i="2"/>
  <c r="S291" i="2"/>
  <c r="Q291" i="2"/>
  <c r="Q262" i="2"/>
  <c r="S262" i="2"/>
  <c r="Q199" i="2"/>
  <c r="S199" i="2"/>
  <c r="Q166" i="2"/>
  <c r="S166" i="2"/>
  <c r="Q18" i="2"/>
  <c r="S18" i="2"/>
  <c r="Q894" i="2"/>
  <c r="S894" i="2"/>
  <c r="S774" i="2"/>
  <c r="Q774" i="2"/>
  <c r="S599" i="2"/>
  <c r="Q599" i="2"/>
  <c r="Q474" i="2"/>
  <c r="S474" i="2"/>
  <c r="Q348" i="2"/>
  <c r="S348" i="2"/>
  <c r="S198" i="2"/>
  <c r="Q198" i="2"/>
  <c r="S953" i="2"/>
  <c r="Q953" i="2"/>
  <c r="Q891" i="2"/>
  <c r="S891" i="2"/>
  <c r="S829" i="2"/>
  <c r="Q829" i="2"/>
  <c r="Q771" i="2"/>
  <c r="S771" i="2"/>
  <c r="Q713" i="2"/>
  <c r="S713" i="2"/>
  <c r="Q685" i="2"/>
  <c r="S685" i="2"/>
  <c r="Q626" i="2"/>
  <c r="S626" i="2"/>
  <c r="S596" i="2"/>
  <c r="Q596" i="2"/>
  <c r="S561" i="2"/>
  <c r="Q561" i="2"/>
  <c r="S499" i="2"/>
  <c r="Q499" i="2"/>
  <c r="Q471" i="2"/>
  <c r="S471" i="2"/>
  <c r="S375" i="2"/>
  <c r="Q375" i="2"/>
  <c r="S345" i="2"/>
  <c r="Q345" i="2"/>
  <c r="S317" i="2"/>
  <c r="Q317" i="2"/>
  <c r="Q286" i="2"/>
  <c r="S286" i="2"/>
  <c r="S226" i="2"/>
  <c r="Q226" i="2"/>
  <c r="Q194" i="2"/>
  <c r="S194" i="2"/>
  <c r="S162" i="2"/>
  <c r="Q162" i="2"/>
  <c r="Q133" i="2"/>
  <c r="S133" i="2"/>
  <c r="S102" i="2"/>
  <c r="Q102" i="2"/>
  <c r="Q14" i="2"/>
  <c r="S14" i="2"/>
  <c r="Q952" i="2"/>
  <c r="S952" i="2"/>
  <c r="Q890" i="2"/>
  <c r="S890" i="2"/>
  <c r="S828" i="2"/>
  <c r="Q828" i="2"/>
  <c r="Q740" i="2"/>
  <c r="S740" i="2"/>
  <c r="Q684" i="2"/>
  <c r="S684" i="2"/>
  <c r="S625" i="2"/>
  <c r="Q625" i="2"/>
  <c r="Q560" i="2"/>
  <c r="S560" i="2"/>
  <c r="S498" i="2"/>
  <c r="Q498" i="2"/>
  <c r="S439" i="2"/>
  <c r="Q439" i="2"/>
  <c r="Q374" i="2"/>
  <c r="S374" i="2"/>
  <c r="S344" i="2"/>
  <c r="Q344" i="2"/>
  <c r="Q285" i="2"/>
  <c r="S285" i="2"/>
  <c r="Q257" i="2"/>
  <c r="S257" i="2"/>
  <c r="Q225" i="2"/>
  <c r="S225" i="2"/>
  <c r="S160" i="2"/>
  <c r="Q160" i="2"/>
  <c r="S132" i="2"/>
  <c r="Q132" i="2"/>
  <c r="Q13" i="2"/>
  <c r="S13" i="2"/>
  <c r="Q766" i="2"/>
  <c r="S766" i="2"/>
  <c r="Q978" i="2"/>
  <c r="S978" i="2"/>
  <c r="Q947" i="2"/>
  <c r="S947" i="2"/>
  <c r="S915" i="2"/>
  <c r="Q915" i="2"/>
  <c r="S884" i="2"/>
  <c r="Q884" i="2"/>
  <c r="S851" i="2"/>
  <c r="Q851" i="2"/>
  <c r="S823" i="2"/>
  <c r="Q823" i="2"/>
  <c r="S793" i="2"/>
  <c r="Q793" i="2"/>
  <c r="S764" i="2"/>
  <c r="Q764" i="2"/>
  <c r="S735" i="2"/>
  <c r="Q735" i="2"/>
  <c r="S707" i="2"/>
  <c r="Q707" i="2"/>
  <c r="S679" i="2"/>
  <c r="Q679" i="2"/>
  <c r="S648" i="2"/>
  <c r="Q648" i="2"/>
  <c r="S619" i="2"/>
  <c r="Q619" i="2"/>
  <c r="Q590" i="2"/>
  <c r="S590" i="2"/>
  <c r="Q554" i="2"/>
  <c r="S554" i="2"/>
  <c r="Q525" i="2"/>
  <c r="S525" i="2"/>
  <c r="Q493" i="2"/>
  <c r="S493" i="2"/>
  <c r="Q463" i="2"/>
  <c r="S463" i="2"/>
  <c r="S433" i="2"/>
  <c r="Q433" i="2"/>
  <c r="Q398" i="2"/>
  <c r="S398" i="2"/>
  <c r="Q369" i="2"/>
  <c r="S369" i="2"/>
  <c r="S339" i="2"/>
  <c r="Q339" i="2"/>
  <c r="Q311" i="2"/>
  <c r="S311" i="2"/>
  <c r="Q280" i="2"/>
  <c r="S280" i="2"/>
  <c r="Q252" i="2"/>
  <c r="S252" i="2"/>
  <c r="S220" i="2"/>
  <c r="Q220" i="2"/>
  <c r="S186" i="2"/>
  <c r="Q186" i="2"/>
  <c r="S155" i="2"/>
  <c r="Q155" i="2"/>
  <c r="Q126" i="2"/>
  <c r="S126" i="2"/>
  <c r="Q94" i="2"/>
  <c r="S94" i="2"/>
  <c r="S65" i="2"/>
  <c r="Q65" i="2"/>
  <c r="S37" i="2"/>
  <c r="Q37" i="2"/>
  <c r="Q1009" i="2" l="1"/>
  <c r="Q1008" i="2"/>
  <c r="S1008" i="2"/>
</calcChain>
</file>

<file path=xl/sharedStrings.xml><?xml version="1.0" encoding="utf-8"?>
<sst xmlns="http://schemas.openxmlformats.org/spreadsheetml/2006/main" count="6038" uniqueCount="1340">
  <si>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</si>
  <si>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</si>
  <si>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</si>
  <si>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</si>
  <si>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</si>
  <si>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</si>
  <si>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</si>
  <si>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</si>
  <si>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</si>
  <si>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</si>
  <si>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</si>
  <si>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</si>
  <si>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</si>
  <si>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</si>
  <si>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</si>
  <si>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</si>
  <si>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</si>
  <si>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</si>
  <si>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</si>
  <si>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</si>
  <si>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</si>
  <si>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</si>
  <si>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</si>
  <si>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</si>
  <si>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</si>
  <si>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</si>
  <si>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</si>
  <si>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</si>
  <si>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</si>
  <si>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</si>
  <si>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</si>
  <si>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</si>
  <si>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</si>
  <si>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</si>
  <si>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</si>
  <si>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</si>
  <si>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</si>
  <si>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</si>
  <si>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</si>
  <si>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</si>
  <si>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</si>
  <si>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</si>
  <si>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</si>
  <si>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</si>
  <si>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</si>
  <si>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</si>
  <si>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</si>
  <si>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</si>
  <si>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</si>
  <si>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</si>
  <si>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</si>
  <si>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</si>
  <si>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</si>
  <si>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</si>
  <si>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</si>
  <si>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</si>
  <si>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</si>
  <si>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</si>
  <si>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</si>
  <si>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</si>
  <si>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</si>
  <si>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</si>
  <si>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</si>
  <si>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</si>
  <si>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</si>
  <si>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</si>
  <si>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</si>
  <si>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</si>
  <si>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</si>
  <si>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</si>
  <si>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</si>
  <si>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</si>
  <si>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</si>
  <si>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</si>
  <si>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</si>
  <si>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</si>
  <si>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</si>
  <si>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</si>
  <si>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</si>
  <si>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</si>
  <si>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</si>
  <si>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</si>
  <si>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</si>
  <si>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</si>
  <si>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</si>
  <si>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</si>
  <si>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</si>
  <si>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</si>
  <si>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</si>
  <si>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</si>
  <si>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</si>
  <si>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</si>
  <si>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</si>
  <si>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</si>
  <si>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</si>
  <si>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</si>
  <si>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</si>
  <si>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</si>
  <si>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</si>
  <si>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</si>
  <si>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</si>
  <si>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</si>
  <si>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</si>
  <si>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</si>
  <si>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</si>
  <si>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</si>
  <si>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</si>
  <si>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</si>
  <si>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</si>
  <si>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</si>
  <si>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</si>
  <si>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</si>
  <si>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</si>
  <si>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</si>
  <si>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</si>
  <si>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</si>
  <si>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</si>
  <si>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</si>
  <si>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</si>
  <si>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</si>
  <si>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</si>
  <si>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</si>
  <si>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</si>
  <si>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</si>
  <si>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</si>
  <si>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</si>
  <si>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</si>
  <si>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</si>
  <si>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</si>
  <si>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</si>
  <si>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</si>
  <si>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</si>
  <si>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</si>
  <si>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</si>
  <si>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</si>
  <si>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</si>
  <si>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</si>
  <si>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</si>
  <si>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</si>
  <si>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</si>
  <si>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</si>
  <si>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</si>
  <si>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</si>
  <si>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</si>
  <si>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</si>
  <si>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</si>
  <si>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</si>
  <si>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</si>
  <si>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</si>
  <si>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</si>
  <si>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</si>
  <si>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</si>
  <si>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</si>
  <si>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</si>
  <si>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</si>
  <si>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</si>
  <si>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</si>
  <si>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</si>
  <si>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</si>
  <si>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</si>
  <si>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</si>
  <si>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</si>
  <si>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</si>
  <si>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</si>
  <si>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</si>
  <si>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</si>
  <si>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</si>
  <si>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</si>
  <si>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</si>
  <si>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</si>
  <si>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</si>
  <si>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</si>
  <si>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</si>
  <si>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</si>
  <si>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</si>
  <si>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</si>
  <si>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</si>
  <si>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</si>
  <si>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</si>
  <si>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</si>
  <si>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</si>
  <si>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</si>
  <si>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</si>
  <si>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</si>
  <si>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</si>
  <si>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</si>
  <si>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</si>
  <si>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</si>
  <si>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</si>
  <si>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</si>
  <si>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</si>
  <si>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</si>
  <si>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</si>
  <si>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</si>
  <si>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</si>
  <si>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</si>
  <si>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</si>
  <si>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</si>
  <si>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</si>
  <si>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</si>
  <si>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</si>
  <si>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</si>
  <si>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</si>
  <si>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</si>
  <si>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</si>
  <si>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</si>
  <si>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</si>
  <si>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</si>
  <si>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</si>
  <si>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</si>
  <si>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</si>
  <si>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</si>
  <si>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</si>
  <si>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</si>
  <si>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</si>
  <si>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</si>
  <si>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</si>
  <si>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</si>
  <si>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</si>
  <si>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</si>
  <si>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</si>
  <si>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</si>
  <si>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</si>
  <si>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</si>
  <si>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</si>
  <si>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</si>
  <si>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</si>
  <si>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</si>
  <si>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</si>
  <si>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</si>
  <si>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</si>
  <si>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</si>
  <si>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</si>
  <si>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</si>
  <si>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</si>
  <si>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</si>
  <si>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</si>
  <si>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</si>
  <si>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</si>
  <si>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</si>
  <si>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</si>
  <si>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</si>
  <si>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</si>
  <si>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</si>
  <si>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</si>
  <si>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</si>
  <si>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</si>
  <si>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</si>
  <si>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</si>
  <si>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</si>
  <si>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</si>
  <si>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</si>
  <si>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</si>
  <si>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</si>
  <si>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</si>
  <si>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</si>
  <si>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</si>
  <si>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</si>
  <si>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</si>
  <si>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</si>
  <si>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</si>
  <si>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</si>
  <si>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</si>
  <si>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</si>
  <si>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</si>
  <si>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</si>
  <si>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</si>
  <si>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</si>
  <si>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</si>
  <si>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</si>
  <si>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</si>
  <si>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</si>
  <si>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</si>
  <si>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</si>
  <si>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</si>
  <si>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</si>
  <si>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</si>
  <si>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</si>
  <si>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</si>
  <si>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</si>
  <si>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</si>
  <si>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</si>
  <si>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</si>
  <si>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</si>
  <si>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</si>
  <si>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</si>
  <si>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</si>
  <si>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</si>
  <si>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</si>
  <si>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</si>
  <si>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</si>
  <si>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</si>
  <si>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</si>
  <si>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</si>
  <si>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</si>
  <si>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</si>
  <si>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</si>
  <si>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</si>
  <si>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</si>
  <si>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</si>
  <si>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</si>
  <si>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</si>
  <si>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</si>
  <si>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</si>
  <si>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</si>
  <si>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</si>
  <si>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</si>
  <si>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</si>
  <si>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</si>
  <si>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</si>
  <si>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</si>
  <si>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</si>
  <si>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</si>
  <si>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</si>
  <si>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</si>
  <si>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</si>
  <si>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</si>
  <si>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</si>
  <si>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</si>
  <si>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</si>
  <si>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</si>
  <si>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</si>
  <si>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</si>
  <si>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</si>
  <si>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</si>
  <si>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</si>
  <si>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</si>
  <si>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</si>
  <si>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</si>
  <si>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</si>
  <si>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</si>
  <si>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</si>
  <si>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</si>
  <si>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</si>
  <si>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</si>
  <si>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</si>
  <si>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</si>
  <si>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</si>
  <si>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</si>
  <si>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</si>
  <si>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</si>
  <si>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</si>
  <si>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</si>
  <si>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</si>
  <si>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</si>
  <si>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</si>
  <si>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</si>
  <si>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</si>
  <si>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</si>
  <si>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</si>
  <si>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</si>
  <si>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</si>
  <si>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</si>
  <si>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</si>
  <si>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</si>
  <si>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</si>
  <si>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</si>
  <si>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</si>
  <si>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</si>
  <si>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</si>
  <si>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</si>
  <si>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</si>
  <si>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</si>
  <si>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</si>
  <si>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</si>
  <si>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</si>
  <si>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</si>
  <si>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</si>
  <si>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</si>
  <si>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</si>
  <si>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</si>
  <si>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</si>
  <si>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</si>
  <si>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</si>
  <si>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</si>
  <si>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</si>
  <si>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</si>
  <si>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</si>
  <si>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</si>
  <si>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</si>
  <si>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</si>
  <si>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</si>
  <si>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</si>
  <si>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</si>
  <si>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</si>
  <si>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</si>
  <si>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</si>
  <si>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</si>
  <si>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</si>
  <si>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</si>
  <si>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</si>
  <si>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</si>
  <si>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</si>
  <si>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</si>
  <si>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</si>
  <si>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</si>
  <si>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</si>
  <si>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</si>
  <si>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</si>
  <si>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</si>
  <si>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</si>
  <si>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</si>
  <si>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</si>
  <si>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</si>
  <si>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</si>
  <si>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</si>
  <si>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</si>
  <si>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</si>
  <si>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</si>
  <si>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</si>
  <si>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</si>
  <si>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</si>
  <si>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</si>
  <si>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</si>
  <si>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</si>
  <si>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</si>
  <si>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</si>
  <si>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</si>
  <si>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</si>
  <si>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</si>
  <si>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</si>
  <si>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</si>
  <si>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</si>
  <si>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</si>
  <si>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</si>
  <si>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</si>
  <si>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</si>
  <si>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</si>
  <si>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</si>
  <si>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</si>
  <si>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</si>
  <si>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</si>
  <si>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</si>
  <si>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</si>
  <si>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</si>
  <si>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</si>
  <si>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</si>
  <si>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</si>
  <si>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</si>
  <si>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</si>
  <si>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</si>
  <si>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</si>
  <si>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</si>
  <si>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</si>
  <si>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</si>
  <si>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</si>
  <si>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</si>
  <si>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</si>
  <si>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</si>
  <si>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</si>
  <si>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</si>
  <si>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</si>
  <si>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</si>
  <si>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</si>
  <si>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</si>
  <si>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</si>
  <si>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</si>
  <si>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</si>
  <si>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</si>
  <si>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</si>
  <si>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</si>
  <si>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</si>
  <si>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</si>
  <si>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</si>
  <si>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</si>
  <si>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</si>
  <si>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</si>
  <si>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</si>
  <si>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</si>
  <si>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</si>
  <si>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</si>
  <si>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</si>
  <si>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</si>
  <si>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</si>
  <si>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</si>
  <si>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</si>
  <si>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</si>
  <si>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</si>
  <si>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</si>
  <si>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</si>
  <si>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</si>
  <si>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</si>
  <si>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</si>
  <si>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</si>
  <si>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</si>
  <si>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</si>
  <si>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</si>
  <si>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</si>
  <si>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</si>
  <si>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</si>
  <si>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</si>
  <si>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</si>
  <si>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</si>
  <si>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</si>
  <si>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</si>
  <si>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</si>
  <si>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</si>
  <si>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</si>
  <si>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</si>
  <si>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</si>
  <si>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</si>
  <si>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</si>
  <si>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</si>
  <si>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</si>
  <si>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</si>
  <si>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</si>
  <si>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</si>
  <si>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</si>
  <si>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</si>
  <si>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</si>
  <si>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</si>
  <si>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</si>
  <si>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</si>
  <si>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</si>
  <si>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</si>
  <si>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</si>
  <si>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</si>
  <si>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</si>
  <si>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</si>
  <si>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</si>
  <si>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</si>
  <si>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</si>
  <si>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</si>
  <si>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</si>
  <si>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</si>
  <si>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</si>
  <si>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</si>
  <si>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</si>
  <si>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</si>
  <si>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</si>
  <si>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</si>
  <si>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</si>
  <si>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</si>
  <si>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</si>
  <si>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</si>
  <si>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</si>
  <si>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</si>
  <si>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</si>
  <si>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</si>
  <si>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</si>
  <si>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</si>
  <si>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</si>
  <si>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</si>
  <si>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</si>
  <si>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</si>
  <si>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</si>
  <si>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</si>
  <si>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</si>
  <si>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</si>
  <si>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</si>
  <si>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</si>
  <si>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</si>
  <si>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</si>
  <si>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</si>
  <si>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</si>
  <si>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</si>
  <si>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</si>
  <si>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</si>
  <si>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</si>
  <si>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</si>
  <si>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</si>
  <si>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</si>
  <si>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</si>
  <si>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</si>
  <si>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</si>
  <si>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</si>
  <si>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</si>
  <si>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</si>
  <si>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</si>
  <si>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</si>
  <si>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</si>
  <si>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</si>
  <si>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</si>
  <si>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</si>
  <si>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</si>
  <si>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</si>
  <si>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</si>
  <si>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</si>
  <si>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</si>
  <si>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</si>
  <si>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</si>
  <si>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</si>
  <si>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</si>
  <si>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</si>
  <si>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</si>
  <si>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</si>
  <si>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</si>
  <si>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</si>
  <si>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</si>
  <si>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</si>
  <si>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</si>
  <si>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</si>
  <si>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</si>
  <si>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</si>
  <si>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</si>
  <si>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</si>
  <si>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</si>
  <si>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</si>
  <si>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</si>
  <si>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</si>
  <si>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</si>
  <si>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</si>
  <si>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</si>
  <si>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</si>
  <si>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</si>
  <si>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</si>
  <si>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</si>
  <si>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</si>
  <si>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</si>
  <si>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</si>
  <si>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</si>
  <si>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</si>
  <si>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</si>
  <si>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</si>
  <si>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</si>
  <si>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</si>
  <si>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</si>
  <si>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</si>
  <si>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</si>
  <si>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</si>
  <si>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</si>
  <si>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</si>
  <si>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</si>
  <si>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</si>
  <si>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</si>
  <si>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</si>
  <si>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</si>
  <si>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</si>
  <si>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</si>
  <si>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</si>
  <si>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</si>
  <si>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</si>
  <si>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</si>
  <si>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</si>
  <si>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</si>
  <si>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</si>
  <si>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</si>
  <si>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</si>
  <si>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</si>
  <si>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</si>
  <si>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</si>
  <si>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</si>
  <si>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</si>
  <si>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</si>
  <si>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</si>
  <si>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</si>
  <si>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</si>
  <si>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</si>
  <si>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</si>
  <si>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</si>
  <si>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</si>
  <si>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</si>
  <si>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</si>
  <si>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</si>
  <si>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</si>
  <si>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</si>
  <si>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</si>
  <si>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</si>
  <si>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</si>
  <si>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</si>
  <si>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</si>
  <si>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</si>
  <si>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</si>
  <si>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</si>
  <si>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</si>
  <si>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</si>
  <si>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</si>
  <si>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</si>
  <si>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</si>
  <si>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</si>
  <si>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</si>
  <si>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</si>
  <si>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</si>
  <si>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</si>
  <si>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</si>
  <si>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</si>
  <si>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</si>
  <si>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</si>
  <si>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</si>
  <si>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</si>
  <si>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</si>
  <si>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</si>
  <si>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</si>
  <si>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</si>
  <si>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</si>
  <si>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</si>
  <si>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</si>
  <si>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</si>
  <si>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</si>
  <si>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</si>
  <si>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</si>
  <si>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</si>
  <si>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</si>
  <si>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</si>
  <si>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</si>
  <si>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</si>
  <si>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</si>
  <si>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</si>
  <si>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</si>
  <si>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</si>
  <si>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</si>
  <si>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</si>
  <si>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</si>
  <si>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</si>
  <si>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</si>
  <si>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</si>
  <si>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</si>
  <si>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</si>
  <si>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</si>
  <si>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</si>
  <si>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</si>
  <si>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</si>
  <si>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</si>
  <si>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</si>
  <si>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</si>
  <si>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</si>
  <si>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</si>
  <si>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</si>
  <si>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</si>
  <si>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</si>
  <si>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</si>
  <si>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</si>
  <si>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</si>
  <si>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</si>
  <si>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</si>
  <si>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</si>
  <si>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</si>
  <si>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</si>
  <si>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</si>
  <si>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</si>
  <si>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</si>
  <si>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</si>
  <si>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</si>
  <si>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</si>
  <si>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</si>
  <si>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</si>
  <si>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</si>
  <si>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</si>
  <si>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</si>
  <si>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</si>
  <si>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</si>
  <si>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</si>
  <si>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</si>
  <si>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</si>
  <si>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</si>
  <si>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</si>
  <si>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</si>
  <si>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</si>
  <si>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</si>
  <si>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</si>
  <si>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</si>
  <si>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</si>
  <si>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</si>
  <si>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</si>
  <si>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</si>
  <si>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</si>
  <si>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</si>
  <si>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</si>
  <si>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</si>
  <si>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</si>
  <si>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</si>
  <si>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</si>
  <si>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</si>
  <si>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</si>
  <si>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</si>
  <si>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</si>
  <si>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</si>
  <si>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</si>
  <si>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</si>
  <si>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</si>
  <si>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</si>
  <si>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</si>
  <si>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</si>
  <si>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</si>
  <si>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</si>
  <si>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</si>
  <si>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</si>
  <si>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</si>
  <si>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</si>
  <si>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</si>
  <si>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</si>
  <si>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</si>
  <si>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</si>
  <si>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</si>
  <si>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</si>
  <si>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</si>
  <si>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</si>
  <si>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</si>
  <si>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</si>
  <si>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</si>
  <si>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</si>
  <si>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</si>
  <si>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</si>
  <si>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</si>
  <si>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</si>
  <si>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</si>
  <si>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</si>
  <si>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</si>
  <si>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</si>
  <si>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</si>
  <si>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</si>
  <si>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</si>
  <si>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</si>
  <si>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</si>
  <si>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</si>
  <si>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</si>
  <si>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</si>
  <si>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</si>
  <si>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</si>
  <si>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</si>
  <si>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</si>
  <si>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</si>
  <si>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</si>
  <si>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</si>
  <si>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</si>
  <si>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</si>
  <si>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</si>
  <si>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</si>
  <si>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</si>
  <si>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</si>
  <si>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</si>
  <si>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</si>
  <si>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</si>
  <si>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</si>
  <si>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</si>
  <si>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</si>
  <si>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</si>
  <si>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</si>
  <si>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</si>
  <si>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</si>
  <si>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</si>
  <si>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</si>
  <si>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</si>
  <si>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</si>
  <si>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</si>
  <si>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</si>
  <si>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</si>
  <si>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</si>
  <si>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</si>
  <si>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</si>
  <si>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</si>
  <si>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</si>
  <si>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</si>
  <si>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</si>
  <si>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</si>
  <si>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</si>
  <si>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</si>
  <si>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</si>
  <si>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</si>
  <si>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</si>
  <si>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</si>
  <si>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</si>
  <si>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</si>
  <si>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</si>
  <si>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</si>
  <si>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</si>
  <si>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</si>
  <si>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</si>
  <si>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</si>
  <si>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</si>
  <si>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</si>
  <si>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</si>
  <si>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</si>
  <si>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</si>
  <si>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</si>
  <si>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</si>
  <si>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</si>
  <si>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</si>
  <si>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</si>
  <si>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</si>
  <si>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</si>
  <si>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</si>
  <si>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</si>
  <si>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</si>
  <si>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</si>
  <si>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</si>
  <si>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</si>
  <si>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</si>
  <si>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</si>
  <si>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</si>
  <si>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</si>
  <si>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</si>
  <si>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</si>
  <si>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</si>
  <si>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</si>
  <si>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</si>
  <si>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</si>
  <si>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</si>
  <si>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</si>
  <si>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</si>
  <si>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</si>
  <si>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</si>
  <si>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</si>
  <si>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</si>
  <si>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</si>
  <si>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</si>
  <si>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</si>
  <si>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</si>
  <si>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</si>
  <si>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</si>
  <si>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</si>
  <si>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</si>
  <si>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</si>
  <si>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</si>
  <si>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</si>
  <si>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</si>
  <si>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</si>
  <si>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</si>
  <si>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</si>
  <si>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</si>
  <si>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</si>
  <si>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</si>
  <si>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</si>
  <si>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</si>
  <si>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</si>
  <si>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</si>
  <si>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</si>
  <si>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</si>
  <si>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</si>
  <si>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</si>
  <si>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</si>
  <si>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</si>
  <si>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</si>
  <si>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</si>
  <si>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</si>
  <si>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</si>
  <si>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</si>
  <si>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</si>
  <si>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</si>
  <si>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</si>
  <si>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</si>
  <si>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</si>
  <si>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</si>
  <si>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</si>
  <si>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</si>
  <si>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</si>
  <si>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</si>
  <si>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</si>
  <si>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</si>
  <si>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</si>
  <si>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</si>
  <si>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</si>
  <si>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</si>
  <si>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</si>
  <si>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</si>
  <si>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</si>
  <si>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</si>
  <si>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</si>
  <si>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</si>
  <si>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</si>
  <si>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</si>
  <si>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</si>
  <si>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</si>
  <si>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</si>
  <si>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</si>
  <si>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</si>
  <si>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</si>
  <si>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</si>
  <si>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</si>
  <si>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</si>
  <si>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</si>
  <si>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</si>
  <si>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</si>
  <si>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</si>
  <si>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</si>
  <si>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</si>
  <si>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</si>
  <si>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</si>
  <si>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</si>
  <si>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</si>
  <si>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</si>
  <si>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</si>
  <si>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</si>
  <si>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</si>
  <si>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</si>
  <si>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</si>
  <si>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</si>
  <si>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</si>
  <si>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</si>
  <si>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</si>
  <si>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</si>
  <si>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</si>
  <si>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</si>
  <si>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</si>
  <si>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</si>
  <si>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</si>
  <si>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</si>
  <si>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</si>
  <si>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</si>
  <si>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</si>
  <si>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</si>
  <si>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</si>
  <si>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</si>
  <si>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</si>
  <si>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</si>
  <si>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</si>
  <si>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</si>
  <si>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</si>
  <si>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</si>
  <si>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</si>
  <si>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</si>
  <si>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</si>
  <si>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</si>
  <si>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</si>
  <si>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</si>
  <si>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</si>
  <si>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</si>
  <si>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</si>
  <si>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</si>
  <si>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</si>
  <si>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</si>
  <si>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</si>
  <si>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</si>
  <si>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</si>
  <si>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</si>
  <si>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</si>
  <si>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</si>
  <si>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</si>
  <si>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</si>
  <si>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</si>
  <si>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</si>
  <si>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</si>
  <si>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</si>
  <si>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</si>
  <si>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</si>
  <si>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</si>
  <si>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</si>
  <si>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</si>
  <si>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</si>
  <si>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</si>
  <si>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</si>
  <si>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</si>
  <si>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</si>
  <si>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</si>
  <si>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</si>
  <si>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</si>
  <si>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</si>
  <si>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</si>
  <si>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</si>
  <si>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</si>
  <si>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</si>
  <si>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</si>
  <si>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</si>
  <si>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</si>
  <si>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</si>
  <si>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</si>
  <si>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</si>
  <si>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</si>
  <si>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</si>
  <si>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</si>
  <si>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</si>
  <si>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</si>
  <si>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</si>
  <si>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</si>
  <si>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</si>
  <si>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</si>
  <si>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</si>
  <si>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</si>
  <si>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</si>
  <si>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</si>
  <si>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</si>
  <si>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</si>
  <si>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</si>
  <si>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</si>
  <si>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</si>
  <si>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</si>
  <si>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</si>
  <si>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</si>
  <si>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</si>
  <si>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</si>
  <si>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</si>
  <si>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</si>
  <si>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</si>
  <si>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</si>
  <si>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</si>
  <si>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</si>
  <si>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</si>
  <si>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</si>
  <si>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</si>
  <si>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</si>
  <si>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</si>
  <si>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</si>
  <si>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</si>
  <si>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</si>
  <si>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</si>
  <si>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</si>
  <si>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</si>
  <si>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</si>
  <si>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</si>
  <si>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</si>
  <si>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</si>
  <si>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</si>
  <si>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</si>
  <si>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</si>
  <si>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</si>
  <si>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</si>
  <si>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</si>
  <si>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</si>
  <si>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</si>
  <si>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</si>
  <si>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</si>
  <si>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</si>
  <si>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</si>
  <si>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</si>
  <si>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</si>
  <si>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</si>
  <si>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</si>
  <si>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</si>
  <si>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</si>
  <si>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</si>
  <si>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</si>
  <si>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</si>
  <si>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</si>
  <si>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</si>
  <si>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</si>
  <si>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</si>
  <si>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</si>
  <si>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</si>
  <si>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</si>
  <si>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</si>
  <si>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</si>
  <si>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</si>
  <si>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</si>
  <si>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</si>
  <si>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</si>
  <si>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</si>
  <si>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</si>
  <si>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</si>
  <si>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</si>
  <si>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</si>
  <si>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</si>
  <si>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</si>
  <si>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</si>
  <si>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</si>
  <si>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</si>
  <si>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</si>
  <si>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</si>
  <si>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</si>
  <si>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</si>
  <si>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</si>
  <si>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</si>
  <si>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</si>
  <si>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</si>
  <si>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</si>
  <si>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</si>
  <si>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</si>
  <si>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</si>
  <si>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</si>
  <si>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</si>
  <si>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</si>
  <si>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</si>
  <si>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</si>
  <si>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</si>
  <si>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</si>
  <si>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</si>
  <si>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</si>
  <si>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</si>
  <si>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</si>
  <si>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</si>
  <si>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</si>
  <si>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</si>
  <si>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</si>
  <si>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</si>
  <si>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</si>
  <si>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</si>
  <si>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</si>
  <si>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</si>
  <si>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</si>
  <si>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</si>
  <si>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</si>
  <si>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</si>
  <si>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</si>
  <si>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</si>
  <si>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</si>
  <si>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</si>
  <si>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</si>
  <si>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</si>
  <si>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</si>
  <si>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</si>
  <si>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</si>
  <si>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</si>
  <si>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</si>
  <si>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</si>
  <si>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</si>
  <si>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</si>
  <si>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</si>
  <si>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</si>
  <si>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</si>
  <si>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</si>
  <si>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</si>
  <si>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</si>
  <si>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</si>
  <si>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</si>
  <si>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</si>
  <si>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</si>
  <si>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</si>
  <si>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</si>
  <si>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</si>
  <si>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</si>
  <si>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</si>
  <si>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</si>
  <si>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</si>
  <si>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</si>
  <si>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</si>
  <si>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</si>
  <si>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</si>
  <si>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</si>
  <si>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</si>
  <si>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</si>
  <si>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</si>
  <si>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</si>
  <si>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</si>
  <si>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</si>
  <si>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</si>
  <si>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</si>
  <si>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</si>
  <si>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</si>
  <si>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</si>
  <si>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</si>
  <si>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</si>
  <si>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</si>
  <si>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</si>
  <si>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</si>
  <si>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</si>
  <si>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</si>
  <si>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</si>
  <si>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</si>
  <si>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</si>
  <si>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</si>
  <si>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</si>
  <si>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</si>
  <si>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</si>
  <si>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</si>
  <si>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</si>
  <si>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</si>
  <si>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</si>
  <si>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</si>
  <si>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</si>
  <si>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</si>
  <si>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</si>
  <si>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</si>
  <si>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</si>
  <si>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</si>
  <si>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</si>
  <si>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</si>
  <si>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</si>
  <si>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</si>
  <si>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</si>
  <si>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</si>
  <si>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</si>
  <si>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</si>
  <si>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</si>
  <si>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</si>
  <si>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</si>
  <si>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</si>
  <si>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</si>
  <si>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</si>
  <si>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</si>
  <si>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</si>
  <si>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</si>
  <si>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</si>
  <si>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</si>
  <si>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</si>
  <si>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</si>
  <si>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</si>
  <si>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</si>
  <si>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</si>
  <si>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</si>
  <si>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</si>
  <si>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</si>
  <si>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</si>
  <si>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</si>
  <si>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</si>
  <si>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</si>
  <si>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</si>
  <si>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</si>
  <si>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</si>
  <si>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</si>
  <si>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</si>
  <si>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</si>
  <si>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</si>
  <si>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</si>
  <si>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</si>
  <si>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</si>
  <si>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</si>
  <si>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</si>
  <si>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</si>
  <si>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</si>
  <si>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</si>
  <si>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</si>
  <si>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</si>
  <si>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</si>
  <si>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</si>
  <si>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</si>
  <si>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</si>
  <si>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</si>
  <si>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</si>
  <si>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</si>
  <si>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</si>
  <si>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</si>
  <si>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</si>
  <si>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</si>
  <si>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</si>
  <si>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VILEIKA ALCANTARA MARTINEZ</t>
  </si>
  <si>
    <t>YOSMARLIN FERNANDEZ CAPELLAN</t>
  </si>
  <si>
    <t>BRAULIO LUGO LARA</t>
  </si>
  <si>
    <t>BRYAN EMILIO ESCANIO PEREZ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</si>
  <si>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</si>
  <si>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</si>
  <si>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</si>
  <si>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</si>
  <si>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</si>
  <si>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</si>
  <si>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</si>
  <si>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</si>
  <si>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</si>
  <si>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</si>
  <si>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</si>
  <si>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CARACTER EVENTUAL</t>
  </si>
  <si>
    <t>DIRECCION REGIONAL EL VALLE-AZUA -MIP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</si>
  <si>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</si>
  <si>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</si>
  <si>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</si>
  <si>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</si>
  <si>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</si>
  <si>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</si>
  <si>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</si>
  <si>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</si>
  <si>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</si>
  <si>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</si>
  <si>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</si>
  <si>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</si>
  <si>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</si>
  <si>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 xml:space="preserve">              Correspondiente al mes de Octubre del año 2025</t>
  </si>
  <si>
    <t>TECNICO DE ATENCION AL USUARIO</t>
  </si>
  <si>
    <t>Género</t>
  </si>
  <si>
    <t>TECNICO DE CONTABILIDAD</t>
  </si>
  <si>
    <t>Laura M. Ortiz</t>
  </si>
  <si>
    <t xml:space="preserve">Función </t>
  </si>
  <si>
    <t xml:space="preserve">              Nómina de Sueldos: Empleados Contratados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</si>
</sst>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000\-0000000\-0"/>
    <numFmt numFmtId="168" formatCode="[$-409]d\-mmm\-yy;@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 "/>
    </font>
    <font>
      <b/>
      <sz val="10"/>
      <name val="Book Antiqua"/>
      <family val="1"/>
    </font>
    <font>
      <sz val="10"/>
      <name val="Book Antiqua"/>
      <family val="1"/>
    </font>
    <font>
      <sz val="10"/>
      <color theme="1"/>
      <name val="Calibri"/>
      <family val="2"/>
      <scheme val="minor"/>
    </font>
    <font>
      <b/>
      <sz val="14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74">
    <xf numFmtId="0" fontId="0" fillId="0" borderId="0" xfId="0"/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165" fontId="0" fillId="0" borderId="0" xfId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7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7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8" fontId="10" fillId="0" borderId="0" xfId="0" applyNumberFormat="1" applyFont="1" applyAlignment="1">
      <alignment horizontal="center" vertical="center"/>
    </xf>
    <xf numFmtId="168" fontId="4" fillId="2" borderId="0" xfId="0" applyNumberFormat="1" applyFont="1" applyFill="1" applyAlignment="1">
      <alignment horizontal="center" vertical="center"/>
    </xf>
    <xf numFmtId="168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0" fillId="0" borderId="0" xfId="1" applyFon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65" fontId="12" fillId="0" borderId="0" xfId="1" applyFont="1" applyAlignment="1">
      <alignment horizontal="center" vertical="center"/>
    </xf>
    <xf numFmtId="165" fontId="5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165" fontId="10" fillId="0" borderId="0" xfId="1" applyFont="1" applyAlignment="1">
      <alignment horizontal="center" vertical="center"/>
    </xf>
    <xf numFmtId="165" fontId="13" fillId="0" borderId="0" xfId="1" applyFont="1" applyAlignment="1">
      <alignment horizontal="center" vertical="center"/>
    </xf>
    <xf numFmtId="165" fontId="8" fillId="0" borderId="0" xfId="1" applyFont="1" applyAlignment="1">
      <alignment horizontal="center" vertical="center"/>
    </xf>
    <xf numFmtId="165" fontId="4" fillId="2" borderId="0" xfId="1" applyFont="1" applyFill="1" applyAlignment="1">
      <alignment horizontal="center" vertical="center"/>
    </xf>
    <xf numFmtId="168" fontId="4" fillId="0" borderId="0" xfId="0" applyNumberFormat="1" applyFont="1" applyAlignment="1">
      <alignment horizontal="center" vertical="center"/>
    </xf>
    <xf numFmtId="165" fontId="4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18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5" fontId="8" fillId="0" borderId="0" xfId="1" applyFont="1" applyFill="1" applyBorder="1" applyAlignment="1">
      <alignment horizontal="center" vertical="center"/>
    </xf>
    <xf numFmtId="165" fontId="10" fillId="0" borderId="0" xfId="1" applyFont="1" applyFill="1" applyAlignment="1">
      <alignment horizontal="center" vertical="center"/>
    </xf>
    <xf numFmtId="165" fontId="4" fillId="0" borderId="0" xfId="1" applyFont="1" applyFill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65" fontId="0" fillId="0" borderId="0" xfId="1" applyFont="1" applyBorder="1" applyAlignment="1">
      <alignment horizontal="center" vertical="center" wrapText="1"/>
    </xf>
    <xf numFmtId="2" fontId="17" fillId="2" borderId="0" xfId="0" applyNumberFormat="1" applyFont="1" applyFill="1" applyAlignment="1">
      <alignment horizontal="center" vertical="center" wrapText="1"/>
    </xf>
    <xf numFmtId="165" fontId="0" fillId="2" borderId="0" xfId="1" applyFont="1" applyFill="1" applyBorder="1" applyAlignment="1">
      <alignment horizontal="center" vertical="center" wrapText="1"/>
    </xf>
    <xf numFmtId="165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165" fontId="0" fillId="2" borderId="3" xfId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65" fontId="24" fillId="3" borderId="3" xfId="1" applyFont="1" applyFill="1" applyBorder="1" applyAlignment="1">
      <alignment horizontal="center" vertical="center" wrapText="1"/>
    </xf>
    <xf numFmtId="0" fontId="21" fillId="0" borderId="8" xfId="0" applyFont="1" applyBorder="1" applyAlignment="1">
      <alignment vertical="center"/>
    </xf>
    <xf numFmtId="0" fontId="22" fillId="6" borderId="8" xfId="0" applyFont="1" applyFill="1" applyBorder="1" applyAlignment="1">
      <alignment vertical="center" wrapText="1"/>
    </xf>
    <xf numFmtId="0" fontId="22" fillId="6" borderId="9" xfId="0" applyFont="1" applyFill="1" applyBorder="1" applyAlignment="1">
      <alignment horizontal="center" vertical="center" wrapText="1"/>
    </xf>
    <xf numFmtId="0" fontId="22" fillId="6" borderId="4" xfId="0" applyFont="1" applyFill="1" applyBorder="1" applyAlignment="1">
      <alignment horizontal="center" vertical="center" wrapText="1"/>
    </xf>
    <xf numFmtId="0" fontId="22" fillId="6" borderId="10" xfId="0" applyFont="1" applyFill="1" applyBorder="1" applyAlignment="1">
      <alignment horizontal="center" vertical="center" wrapText="1"/>
    </xf>
    <xf numFmtId="0" fontId="22" fillId="6" borderId="8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165" fontId="6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3" fillId="2" borderId="3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165" fontId="0" fillId="2" borderId="3" xfId="1" applyFont="1" applyFill="1" applyBorder="1" applyAlignment="1">
      <alignment horizontal="center" vertical="center"/>
    </xf>
    <xf numFmtId="0" fontId="24" fillId="3" borderId="3" xfId="0" applyFont="1" applyFill="1" applyBorder="1" applyAlignment="1">
      <alignment horizontal="center" vertical="center" wrapText="1"/>
    </xf>
    <xf numFmtId="4" fontId="24" fillId="3" borderId="3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4" fillId="2" borderId="3" xfId="0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8" xfId="0" applyFill="1" applyBorder="1"/>
    <xf numFmtId="0" fontId="24" fillId="2" borderId="8" xfId="0" applyFont="1" applyFill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168" fontId="24" fillId="7" borderId="3" xfId="0" applyNumberFormat="1" applyFont="1" applyFill="1" applyBorder="1" applyAlignment="1">
      <alignment horizontal="center" vertical="center" wrapText="1"/>
    </xf>
    <xf numFmtId="165" fontId="24" fillId="2" borderId="3" xfId="1" applyFont="1" applyFill="1" applyBorder="1" applyAlignment="1">
      <alignment horizontal="center" vertical="center" wrapText="1"/>
    </xf>
    <xf numFmtId="165" fontId="24" fillId="2" borderId="8" xfId="1" applyFont="1" applyFill="1" applyBorder="1" applyAlignment="1">
      <alignment horizontal="center" vertical="center" wrapText="1"/>
    </xf>
    <xf numFmtId="4" fontId="24" fillId="2" borderId="3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165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0" fillId="0" borderId="3" xfId="0" applyBorder="1"/>
    <xf numFmtId="4" fontId="0" fillId="0" borderId="3" xfId="0" applyNumberFormat="1" applyBorder="1"/>
    <xf numFmtId="0" fontId="9" fillId="0" borderId="0" xfId="0" applyFont="1" applyAlignment="1">
      <alignment horizontal="center" vertical="center" wrapText="1"/>
    </xf>
    <xf numFmtId="165" fontId="8" fillId="0" borderId="0" xfId="1" applyFont="1" applyBorder="1" applyAlignment="1">
      <alignment horizontal="center" vertical="center"/>
    </xf>
    <xf numFmtId="0" fontId="0" fillId="2" borderId="3" xfId="0" applyFill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8" xfId="0" applyNumberFormat="1" applyBorder="1"/>
    <xf numFmtId="165" fontId="0" fillId="2" borderId="8" xfId="1" applyFont="1" applyFill="1" applyBorder="1" applyAlignment="1">
      <alignment horizontal="center" vertical="center"/>
    </xf>
    <xf numFmtId="165" fontId="0" fillId="2" borderId="8" xfId="1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4" fontId="0" fillId="2" borderId="8" xfId="0" applyNumberFormat="1" applyFill="1" applyBorder="1"/>
    <xf numFmtId="0" fontId="12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8" fontId="5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68" fontId="5" fillId="0" borderId="4" xfId="0" applyNumberFormat="1" applyFont="1" applyBorder="1" applyAlignment="1">
      <alignment horizontal="center" vertical="center"/>
    </xf>
    <xf numFmtId="165" fontId="12" fillId="0" borderId="4" xfId="1" applyFont="1" applyBorder="1" applyAlignment="1">
      <alignment horizontal="center" vertical="center"/>
    </xf>
    <xf numFmtId="165" fontId="12" fillId="0" borderId="0" xfId="1" applyFont="1" applyFill="1" applyAlignment="1">
      <alignment horizontal="center" vertical="center" wrapText="1"/>
    </xf>
    <xf numFmtId="165" fontId="5" fillId="0" borderId="4" xfId="1" applyFont="1" applyBorder="1" applyAlignment="1">
      <alignment horizontal="center" vertical="center"/>
    </xf>
    <xf numFmtId="165" fontId="5" fillId="0" borderId="4" xfId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9" fillId="2" borderId="0" xfId="0" applyFont="1" applyFill="1" applyAlignment="1">
      <alignment vertical="center"/>
    </xf>
    <xf numFmtId="0" fontId="30" fillId="2" borderId="0" xfId="0" applyFont="1" applyFill="1" applyAlignment="1">
      <alignment horizontal="center" vertical="center" wrapText="1"/>
    </xf>
    <xf numFmtId="0" fontId="30" fillId="2" borderId="0" xfId="0" applyFont="1" applyFill="1" applyAlignment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1" fillId="0" borderId="0" xfId="0" applyFont="1" applyAlignment="1">
      <alignment vertical="center" wrapText="1"/>
    </xf>
    <xf numFmtId="0" fontId="31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left" vertical="center" indent="3"/>
    </xf>
    <xf numFmtId="0" fontId="3" fillId="0" borderId="0" xfId="0" applyFont="1" applyBorder="1" applyAlignment="1">
      <alignment horizontal="center" vertical="center"/>
    </xf>
    <xf numFmtId="164" fontId="0" fillId="0" borderId="3" xfId="3" applyFont="1" applyBorder="1" applyAlignment="1">
      <alignment vertical="center"/>
    </xf>
    <xf numFmtId="164" fontId="0" fillId="2" borderId="3" xfId="3" applyFont="1" applyFill="1" applyBorder="1" applyAlignment="1">
      <alignment horizontal="center" vertical="center"/>
    </xf>
    <xf numFmtId="164" fontId="0" fillId="2" borderId="3" xfId="3" applyFont="1" applyFill="1" applyBorder="1" applyAlignment="1">
      <alignment horizontal="center" vertical="center" wrapText="1"/>
    </xf>
    <xf numFmtId="164" fontId="0" fillId="2" borderId="3" xfId="3" applyFont="1" applyFill="1" applyBorder="1" applyAlignment="1">
      <alignment vertical="center"/>
    </xf>
    <xf numFmtId="164" fontId="0" fillId="0" borderId="11" xfId="3" applyFont="1" applyBorder="1" applyAlignment="1">
      <alignment vertical="center"/>
    </xf>
    <xf numFmtId="164" fontId="0" fillId="2" borderId="11" xfId="3" applyFont="1" applyFill="1" applyBorder="1" applyAlignment="1">
      <alignment horizontal="center" vertical="center"/>
    </xf>
    <xf numFmtId="164" fontId="0" fillId="2" borderId="11" xfId="3" applyFont="1" applyFill="1" applyBorder="1" applyAlignment="1">
      <alignment horizontal="center" vertical="center" wrapText="1"/>
    </xf>
    <xf numFmtId="164" fontId="0" fillId="2" borderId="11" xfId="3" applyFont="1" applyFill="1" applyBorder="1" applyAlignment="1">
      <alignment vertical="center"/>
    </xf>
    <xf numFmtId="164" fontId="25" fillId="0" borderId="12" xfId="3" applyFont="1" applyBorder="1" applyAlignment="1">
      <alignment horizontal="center" vertical="center"/>
    </xf>
    <xf numFmtId="164" fontId="15" fillId="0" borderId="12" xfId="3" applyFont="1" applyBorder="1" applyAlignment="1">
      <alignment horizontal="center" vertical="center"/>
    </xf>
    <xf numFmtId="164" fontId="25" fillId="0" borderId="12" xfId="3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165" fontId="26" fillId="0" borderId="0" xfId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65" fontId="12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165" fontId="12" fillId="0" borderId="5" xfId="1" applyFont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24" fillId="3" borderId="8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4" borderId="6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24" fillId="4" borderId="8" xfId="0" applyFont="1" applyFill="1" applyBorder="1" applyAlignment="1">
      <alignment horizontal="center" vertical="center" wrapText="1"/>
    </xf>
    <xf numFmtId="168" fontId="24" fillId="5" borderId="6" xfId="0" applyNumberFormat="1" applyFont="1" applyFill="1" applyBorder="1" applyAlignment="1">
      <alignment horizontal="center" vertical="center" wrapText="1"/>
    </xf>
    <xf numFmtId="168" fontId="24" fillId="5" borderId="7" xfId="0" applyNumberFormat="1" applyFont="1" applyFill="1" applyBorder="1" applyAlignment="1">
      <alignment horizontal="center" vertical="center" wrapText="1"/>
    </xf>
    <xf numFmtId="168" fontId="24" fillId="5" borderId="8" xfId="0" applyNumberFormat="1" applyFont="1" applyFill="1" applyBorder="1" applyAlignment="1">
      <alignment horizontal="center" vertical="center" wrapText="1"/>
    </xf>
    <xf numFmtId="165" fontId="24" fillId="4" borderId="6" xfId="1" applyFont="1" applyFill="1" applyBorder="1" applyAlignment="1">
      <alignment horizontal="center" vertical="center" wrapText="1"/>
    </xf>
    <xf numFmtId="165" fontId="24" fillId="4" borderId="7" xfId="1" applyFont="1" applyFill="1" applyBorder="1" applyAlignment="1">
      <alignment horizontal="center" vertical="center" wrapText="1"/>
    </xf>
    <xf numFmtId="165" fontId="24" fillId="4" borderId="8" xfId="1" applyFont="1" applyFill="1" applyBorder="1" applyAlignment="1">
      <alignment horizontal="center" vertical="center" wrapText="1"/>
    </xf>
    <xf numFmtId="165" fontId="24" fillId="3" borderId="6" xfId="1" applyFont="1" applyFill="1" applyBorder="1" applyAlignment="1">
      <alignment horizontal="center" vertical="center" wrapText="1"/>
    </xf>
    <xf numFmtId="165" fontId="24" fillId="3" borderId="7" xfId="1" applyFont="1" applyFill="1" applyBorder="1" applyAlignment="1">
      <alignment horizontal="center" vertical="center" wrapText="1"/>
    </xf>
    <xf numFmtId="165" fontId="24" fillId="3" borderId="8" xfId="1" applyFont="1" applyFill="1" applyBorder="1" applyAlignment="1">
      <alignment horizontal="center" vertical="center" wrapText="1"/>
    </xf>
    <xf numFmtId="0" fontId="25" fillId="3" borderId="6" xfId="0" applyFont="1" applyFill="1" applyBorder="1" applyAlignment="1">
      <alignment horizontal="center" vertical="center" wrapText="1"/>
    </xf>
    <xf numFmtId="0" fontId="25" fillId="3" borderId="7" xfId="0" applyFont="1" applyFill="1" applyBorder="1" applyAlignment="1">
      <alignment horizontal="center" vertical="center" wrapText="1"/>
    </xf>
    <xf numFmtId="0" fontId="25" fillId="3" borderId="8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</cellXfs>
  <cellStyles count="4">
    <cellStyle name="Millares" xfId="1" builtinId="3"/>
    <cellStyle name="Millares 2" xfId="2"/>
    <cellStyle name="Moneda" xfId="3" builtinId="4"/>
    <cellStyle name="Normal" xfId="0" builtinId="0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V1014654"/>
  <sheetViews>
    <sheetView showGridLines="0" showRowColHeaders="0" tabSelected="1" topLeftCell="B1" zoomScale="85" zoomScaleNormal="85" zoomScalePageLayoutView="55" workbookViewId="0">
      <pane ySplit="7" topLeftCell="A8" activePane="bottomLeft" state="frozen"/>
      <selection pane="bottomLeft" activeCell="B8" sqref="B8"/>
    </sheetView>
  </sheetViews>
  <sheetFormatPr baseColWidth="10" defaultColWidth="18.42578125" defaultRowHeight="15"/>
  <cols>
    <col min="1" max="1" width="7.7109375" style="2" customWidth="1"/>
    <col min="2" max="2" width="41.28515625" style="48" bestFit="1" customWidth="1"/>
    <col min="3" max="3" width="33.42578125" style="43" bestFit="1" customWidth="1"/>
    <col min="4" max="4" width="37.5703125" style="43" customWidth="1"/>
    <col min="5" max="5" width="26.85546875" style="4" customWidth="1"/>
    <col min="6" max="6" width="11.85546875" style="22" customWidth="1"/>
    <col min="7" max="7" width="12.140625" style="22" customWidth="1"/>
    <col min="8" max="8" width="16.5703125" style="52" customWidth="1"/>
    <col min="9" max="9" width="15" style="53" customWidth="1"/>
    <col min="10" max="10" width="11.85546875" style="4" customWidth="1"/>
    <col min="11" max="11" width="14" style="54" customWidth="1"/>
    <col min="12" max="12" width="14.5703125" style="52" customWidth="1"/>
    <col min="13" max="13" width="12.5703125" style="52" customWidth="1"/>
    <col min="14" max="14" width="14.85546875" style="55" customWidth="1"/>
    <col min="15" max="15" width="14" style="52" customWidth="1"/>
    <col min="16" max="16" width="14.140625" style="4" customWidth="1"/>
    <col min="17" max="17" width="15.7109375" style="4" customWidth="1"/>
    <col min="18" max="18" width="14.7109375" style="56" customWidth="1"/>
    <col min="19" max="19" width="14.7109375" style="4" customWidth="1"/>
    <col min="20" max="20" width="15.85546875" style="4" customWidth="1"/>
    <col min="21" max="21" width="13" style="4" customWidth="1"/>
    <col min="22" max="22" width="15.28515625" style="7" customWidth="1"/>
    <col min="23" max="16384" width="18.42578125" style="2"/>
  </cols>
  <sheetData>
    <row r="2" spans="1:22" ht="23.45" customHeight="1">
      <c r="A2" s="173" t="s">
        <v>1339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</row>
    <row r="3" spans="1:22" s="1" customFormat="1" ht="23.25" customHeight="1">
      <c r="A3" s="173" t="s">
        <v>1333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1:22" s="1" customFormat="1" ht="23.25">
      <c r="A4" s="131"/>
      <c r="B4" s="131"/>
      <c r="C4" s="132"/>
      <c r="D4" s="78"/>
      <c r="E4" s="78"/>
      <c r="F4" s="78"/>
      <c r="G4" s="78"/>
      <c r="H4" s="78"/>
      <c r="I4" s="78"/>
      <c r="J4" s="78"/>
      <c r="K4" s="79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</row>
    <row r="5" spans="1:22" s="60" customFormat="1" ht="14.45" customHeight="1">
      <c r="A5" s="152" t="s">
        <v>144</v>
      </c>
      <c r="B5" s="155" t="s">
        <v>0</v>
      </c>
      <c r="C5" s="155" t="s">
        <v>1338</v>
      </c>
      <c r="D5" s="158" t="s">
        <v>150</v>
      </c>
      <c r="E5" s="158" t="s">
        <v>151</v>
      </c>
      <c r="F5" s="161" t="s">
        <v>152</v>
      </c>
      <c r="G5" s="161" t="s">
        <v>153</v>
      </c>
      <c r="H5" s="164" t="s">
        <v>145</v>
      </c>
      <c r="I5" s="164" t="s">
        <v>397</v>
      </c>
      <c r="J5" s="152" t="s">
        <v>146</v>
      </c>
      <c r="K5" s="80" t="s">
        <v>147</v>
      </c>
      <c r="L5" s="74"/>
      <c r="M5" s="167" t="s">
        <v>398</v>
      </c>
      <c r="N5" s="74"/>
      <c r="O5" s="167" t="s">
        <v>160</v>
      </c>
      <c r="P5" s="152" t="s">
        <v>156</v>
      </c>
      <c r="Q5" s="152" t="s">
        <v>206</v>
      </c>
      <c r="R5" s="74" t="s">
        <v>148</v>
      </c>
      <c r="S5" s="152" t="s">
        <v>158</v>
      </c>
      <c r="T5" s="152" t="s">
        <v>149</v>
      </c>
      <c r="U5" s="152" t="s">
        <v>205</v>
      </c>
      <c r="V5" s="170" t="s">
        <v>1335</v>
      </c>
    </row>
    <row r="6" spans="1:22" s="60" customFormat="1" ht="12" customHeight="1">
      <c r="A6" s="153"/>
      <c r="B6" s="156"/>
      <c r="C6" s="156"/>
      <c r="D6" s="159"/>
      <c r="E6" s="159"/>
      <c r="F6" s="162"/>
      <c r="G6" s="162"/>
      <c r="H6" s="165"/>
      <c r="I6" s="165"/>
      <c r="J6" s="153"/>
      <c r="K6" s="76" t="s">
        <v>154</v>
      </c>
      <c r="L6" s="77"/>
      <c r="M6" s="168"/>
      <c r="N6" s="74" t="s">
        <v>155</v>
      </c>
      <c r="O6" s="168"/>
      <c r="P6" s="153"/>
      <c r="Q6" s="153"/>
      <c r="R6" s="75" t="s">
        <v>157</v>
      </c>
      <c r="S6" s="153"/>
      <c r="T6" s="153"/>
      <c r="U6" s="153"/>
      <c r="V6" s="171"/>
    </row>
    <row r="7" spans="1:22" s="60" customFormat="1" ht="57" customHeight="1">
      <c r="A7" s="154"/>
      <c r="B7" s="157"/>
      <c r="C7" s="157"/>
      <c r="D7" s="160"/>
      <c r="E7" s="160"/>
      <c r="F7" s="163"/>
      <c r="G7" s="163"/>
      <c r="H7" s="166"/>
      <c r="I7" s="166"/>
      <c r="J7" s="154"/>
      <c r="K7" s="61" t="s">
        <v>630</v>
      </c>
      <c r="L7" s="61" t="s">
        <v>159</v>
      </c>
      <c r="M7" s="169"/>
      <c r="N7" s="61" t="s">
        <v>261</v>
      </c>
      <c r="O7" s="169"/>
      <c r="P7" s="154"/>
      <c r="Q7" s="154"/>
      <c r="R7" s="75"/>
      <c r="S7" s="154"/>
      <c r="T7" s="154"/>
      <c r="U7" s="154"/>
      <c r="V7" s="172"/>
    </row>
    <row r="8" spans="1:22" s="94" customFormat="1">
      <c r="A8" s="87"/>
      <c r="B8" s="88"/>
      <c r="C8" s="88"/>
      <c r="D8" s="80"/>
      <c r="E8" s="80"/>
      <c r="F8" s="89"/>
      <c r="G8" s="89"/>
      <c r="H8" s="90"/>
      <c r="I8" s="90"/>
      <c r="J8" s="80"/>
      <c r="K8" s="90"/>
      <c r="L8" s="90"/>
      <c r="M8" s="91"/>
      <c r="N8" s="90"/>
      <c r="O8" s="90"/>
      <c r="P8" s="80"/>
      <c r="Q8" s="80"/>
      <c r="R8" s="92"/>
      <c r="S8" s="80"/>
      <c r="T8" s="80"/>
      <c r="U8" s="80"/>
      <c r="V8" s="93"/>
    </row>
    <row r="9" spans="1:22" s="82" customFormat="1" ht="22.5" hidden="1" customHeight="1">
      <c r="A9" s="70">
        <v>1</v>
      </c>
      <c r="B9" s="70" t="s">
        <v>1228</v>
      </c>
      <c r="C9" s="99" t="s">
        <v>400</v>
      </c>
      <c r="D9" s="99" t="s">
        <v>166</v>
      </c>
      <c r="E9" s="71" t="s">
        <v>1236</v>
      </c>
      <c r="F9" s="72">
        <v>45809</v>
      </c>
      <c r="G9" s="72">
        <v>45992</v>
      </c>
      <c r="H9" s="100">
        <v>75000</v>
      </c>
      <c r="I9" s="100">
        <v>6309.38</v>
      </c>
      <c r="J9" s="73">
        <v>25</v>
      </c>
      <c r="K9" s="100">
        <v>2152.5</v>
      </c>
      <c r="L9" s="57">
        <f t="shared" ref="L9:L72" si="0">H9*0.071</f>
        <v>5324.9999999999991</v>
      </c>
      <c r="M9" s="57">
        <f t="shared" ref="M9:M40" si="1">H9*0.013</f>
        <v>975</v>
      </c>
      <c r="N9" s="59">
        <f t="shared" ref="N9:N72" si="2">+H9*0.0304</f>
        <v>2280</v>
      </c>
      <c r="O9" s="57">
        <f t="shared" ref="O9:O72" si="3">H9*0.0709</f>
        <v>5317.5</v>
      </c>
      <c r="P9" s="86">
        <v>25</v>
      </c>
      <c r="Q9" s="57">
        <f>SUM(K9:P9)</f>
        <v>16075</v>
      </c>
      <c r="R9" s="81">
        <v>10766.88</v>
      </c>
      <c r="S9" s="57">
        <f>L9+M9+O9</f>
        <v>11617.5</v>
      </c>
      <c r="T9" s="100">
        <v>64233.120000000003</v>
      </c>
      <c r="U9" s="58" t="s">
        <v>161</v>
      </c>
      <c r="V9" s="59" t="s">
        <v>262</v>
      </c>
    </row>
    <row r="10" spans="1:22" s="82" customFormat="1" ht="21.75" hidden="1" customHeight="1">
      <c r="A10" s="70">
        <v>2</v>
      </c>
      <c r="B10" s="70" t="s">
        <v>938</v>
      </c>
      <c r="C10" s="99" t="s">
        <v>512</v>
      </c>
      <c r="D10" s="99" t="s">
        <v>1086</v>
      </c>
      <c r="E10" s="71" t="s">
        <v>1236</v>
      </c>
      <c r="F10" s="72">
        <v>45839</v>
      </c>
      <c r="G10" s="72">
        <v>46023</v>
      </c>
      <c r="H10" s="100">
        <v>45000</v>
      </c>
      <c r="I10" s="100">
        <v>1148.33</v>
      </c>
      <c r="J10" s="73">
        <v>25</v>
      </c>
      <c r="K10" s="100">
        <v>1291.5</v>
      </c>
      <c r="L10" s="57">
        <f t="shared" si="0"/>
        <v>3194.9999999999995</v>
      </c>
      <c r="M10" s="57">
        <f t="shared" si="1"/>
        <v>585</v>
      </c>
      <c r="N10" s="59">
        <f t="shared" si="2"/>
        <v>1368</v>
      </c>
      <c r="O10" s="57">
        <f t="shared" si="3"/>
        <v>3190.5</v>
      </c>
      <c r="P10" s="70">
        <v>25</v>
      </c>
      <c r="Q10" s="57">
        <f t="shared" ref="Q10:Q73" si="4">SUM(K10:P10)</f>
        <v>9655</v>
      </c>
      <c r="R10" s="81">
        <v>7057.68</v>
      </c>
      <c r="S10" s="57">
        <f t="shared" ref="S10:S73" si="5">L10+M10+O10</f>
        <v>6970.5</v>
      </c>
      <c r="T10" s="100">
        <v>41167.17</v>
      </c>
      <c r="U10" s="58" t="s">
        <v>161</v>
      </c>
      <c r="V10" s="59" t="s">
        <v>262</v>
      </c>
    </row>
    <row r="11" spans="1:22" s="82" customFormat="1" ht="22.5" hidden="1" customHeight="1">
      <c r="A11" s="70">
        <v>3</v>
      </c>
      <c r="B11" s="70" t="s">
        <v>800</v>
      </c>
      <c r="C11" s="99" t="s">
        <v>6</v>
      </c>
      <c r="D11" s="99" t="s">
        <v>176</v>
      </c>
      <c r="E11" s="71" t="s">
        <v>1236</v>
      </c>
      <c r="F11" s="72">
        <v>45901</v>
      </c>
      <c r="G11" s="72">
        <v>46082</v>
      </c>
      <c r="H11" s="100">
        <v>155000</v>
      </c>
      <c r="I11" s="100">
        <v>25042.74</v>
      </c>
      <c r="J11" s="73">
        <v>25</v>
      </c>
      <c r="K11" s="100">
        <v>4448.5</v>
      </c>
      <c r="L11" s="57">
        <f t="shared" si="0"/>
        <v>11004.999999999998</v>
      </c>
      <c r="M11" s="57">
        <f t="shared" si="1"/>
        <v>2015</v>
      </c>
      <c r="N11" s="59">
        <f t="shared" si="2"/>
        <v>4712</v>
      </c>
      <c r="O11" s="57">
        <f t="shared" si="3"/>
        <v>10989.5</v>
      </c>
      <c r="P11" s="70">
        <v>25</v>
      </c>
      <c r="Q11" s="57">
        <f t="shared" si="4"/>
        <v>33195</v>
      </c>
      <c r="R11" s="81">
        <v>31284.99</v>
      </c>
      <c r="S11" s="57">
        <f t="shared" si="5"/>
        <v>24009.5</v>
      </c>
      <c r="T11" s="100">
        <v>120771.76</v>
      </c>
      <c r="U11" s="58" t="s">
        <v>161</v>
      </c>
      <c r="V11" s="59" t="s">
        <v>263</v>
      </c>
    </row>
    <row r="12" spans="1:22" s="82" customFormat="1" ht="21" hidden="1" customHeight="1">
      <c r="A12" s="70">
        <v>4</v>
      </c>
      <c r="B12" s="70" t="s">
        <v>945</v>
      </c>
      <c r="C12" s="99" t="s">
        <v>254</v>
      </c>
      <c r="D12" s="99" t="s">
        <v>203</v>
      </c>
      <c r="E12" s="71" t="s">
        <v>1236</v>
      </c>
      <c r="F12" s="72">
        <v>45870</v>
      </c>
      <c r="G12" s="72">
        <v>46054</v>
      </c>
      <c r="H12" s="100">
        <v>65000</v>
      </c>
      <c r="I12" s="100">
        <v>4084.48</v>
      </c>
      <c r="J12" s="73">
        <v>25</v>
      </c>
      <c r="K12" s="100">
        <v>1865.5</v>
      </c>
      <c r="L12" s="57">
        <f t="shared" si="0"/>
        <v>4615</v>
      </c>
      <c r="M12" s="57">
        <f t="shared" si="1"/>
        <v>845</v>
      </c>
      <c r="N12" s="59">
        <f t="shared" si="2"/>
        <v>1976</v>
      </c>
      <c r="O12" s="57">
        <f t="shared" si="3"/>
        <v>4608.5</v>
      </c>
      <c r="P12" s="81">
        <v>7740.46</v>
      </c>
      <c r="Q12" s="57">
        <f t="shared" si="4"/>
        <v>21650.46</v>
      </c>
      <c r="R12" s="81">
        <v>9666.44</v>
      </c>
      <c r="S12" s="57">
        <f t="shared" si="5"/>
        <v>10068.5</v>
      </c>
      <c r="T12" s="100">
        <v>49833.56</v>
      </c>
      <c r="U12" s="58" t="s">
        <v>161</v>
      </c>
      <c r="V12" s="59" t="s">
        <v>263</v>
      </c>
    </row>
    <row r="13" spans="1:22" s="82" customFormat="1" ht="24" hidden="1" customHeight="1">
      <c r="A13" s="70">
        <v>5</v>
      </c>
      <c r="B13" s="70" t="s">
        <v>679</v>
      </c>
      <c r="C13" s="99" t="s">
        <v>21</v>
      </c>
      <c r="D13" s="99" t="s">
        <v>1088</v>
      </c>
      <c r="E13" s="71" t="s">
        <v>1236</v>
      </c>
      <c r="F13" s="72">
        <v>45962</v>
      </c>
      <c r="G13" s="72">
        <v>46143</v>
      </c>
      <c r="H13" s="100">
        <v>20000</v>
      </c>
      <c r="I13" s="99">
        <v>0</v>
      </c>
      <c r="J13" s="73">
        <v>25</v>
      </c>
      <c r="K13" s="99">
        <v>574</v>
      </c>
      <c r="L13" s="57">
        <f t="shared" si="0"/>
        <v>1419.9999999999998</v>
      </c>
      <c r="M13" s="57">
        <f t="shared" si="1"/>
        <v>260</v>
      </c>
      <c r="N13" s="59">
        <f t="shared" si="2"/>
        <v>608</v>
      </c>
      <c r="O13" s="57">
        <f t="shared" si="3"/>
        <v>1418</v>
      </c>
      <c r="P13" s="70">
        <v>125</v>
      </c>
      <c r="Q13" s="57">
        <f t="shared" si="4"/>
        <v>4405</v>
      </c>
      <c r="R13" s="81">
        <v>1307</v>
      </c>
      <c r="S13" s="57">
        <f t="shared" si="5"/>
        <v>3098</v>
      </c>
      <c r="T13" s="100">
        <v>18693</v>
      </c>
      <c r="U13" s="58" t="s">
        <v>161</v>
      </c>
      <c r="V13" s="59" t="s">
        <v>262</v>
      </c>
    </row>
    <row r="14" spans="1:22" s="82" customFormat="1" ht="21.75" hidden="1" customHeight="1">
      <c r="A14" s="70">
        <v>6</v>
      </c>
      <c r="B14" s="70" t="s">
        <v>885</v>
      </c>
      <c r="C14" s="99" t="s">
        <v>52</v>
      </c>
      <c r="D14" s="99" t="s">
        <v>1089</v>
      </c>
      <c r="E14" s="58" t="s">
        <v>670</v>
      </c>
      <c r="F14" s="72">
        <v>45962</v>
      </c>
      <c r="G14" s="72">
        <v>46143</v>
      </c>
      <c r="H14" s="100">
        <v>120000</v>
      </c>
      <c r="I14" s="100">
        <v>16809.87</v>
      </c>
      <c r="J14" s="73">
        <v>25</v>
      </c>
      <c r="K14" s="100">
        <v>3444</v>
      </c>
      <c r="L14" s="57">
        <f t="shared" si="0"/>
        <v>8520</v>
      </c>
      <c r="M14" s="57">
        <f t="shared" si="1"/>
        <v>1560</v>
      </c>
      <c r="N14" s="59">
        <f t="shared" si="2"/>
        <v>3648</v>
      </c>
      <c r="O14" s="57">
        <f t="shared" si="3"/>
        <v>8508</v>
      </c>
      <c r="P14" s="70">
        <v>25</v>
      </c>
      <c r="Q14" s="57">
        <f t="shared" si="4"/>
        <v>25705</v>
      </c>
      <c r="R14" s="81">
        <v>23926.87</v>
      </c>
      <c r="S14" s="57">
        <f t="shared" si="5"/>
        <v>18588</v>
      </c>
      <c r="T14" s="100">
        <v>96073.13</v>
      </c>
      <c r="U14" s="58" t="s">
        <v>161</v>
      </c>
      <c r="V14" s="59" t="s">
        <v>262</v>
      </c>
    </row>
    <row r="15" spans="1:22" s="82" customFormat="1" ht="21.75" hidden="1" customHeight="1">
      <c r="A15" s="70">
        <v>7</v>
      </c>
      <c r="B15" s="70" t="s">
        <v>83</v>
      </c>
      <c r="C15" s="99" t="s">
        <v>78</v>
      </c>
      <c r="D15" s="99" t="s">
        <v>202</v>
      </c>
      <c r="E15" s="71" t="s">
        <v>1236</v>
      </c>
      <c r="F15" s="72">
        <v>45962</v>
      </c>
      <c r="G15" s="72">
        <v>46143</v>
      </c>
      <c r="H15" s="100">
        <v>55000</v>
      </c>
      <c r="I15" s="100">
        <v>2559.6799999999998</v>
      </c>
      <c r="J15" s="73">
        <v>25</v>
      </c>
      <c r="K15" s="100">
        <v>1578.5</v>
      </c>
      <c r="L15" s="57">
        <f t="shared" si="0"/>
        <v>3904.9999999999995</v>
      </c>
      <c r="M15" s="57">
        <f t="shared" si="1"/>
        <v>715</v>
      </c>
      <c r="N15" s="59">
        <f t="shared" si="2"/>
        <v>1672</v>
      </c>
      <c r="O15" s="57">
        <f t="shared" si="3"/>
        <v>3899.5000000000005</v>
      </c>
      <c r="P15" s="70">
        <v>25</v>
      </c>
      <c r="Q15" s="57">
        <f t="shared" si="4"/>
        <v>11795</v>
      </c>
      <c r="R15" s="81">
        <v>15077.22</v>
      </c>
      <c r="S15" s="57">
        <f t="shared" si="5"/>
        <v>8519.5</v>
      </c>
      <c r="T15" s="100">
        <v>49164.82</v>
      </c>
      <c r="U15" s="58" t="s">
        <v>161</v>
      </c>
      <c r="V15" s="59" t="s">
        <v>263</v>
      </c>
    </row>
    <row r="16" spans="1:22" s="82" customFormat="1" ht="26.25" hidden="1" customHeight="1">
      <c r="A16" s="70">
        <v>8</v>
      </c>
      <c r="B16" s="70" t="s">
        <v>801</v>
      </c>
      <c r="C16" s="99" t="s">
        <v>52</v>
      </c>
      <c r="D16" s="99" t="s">
        <v>181</v>
      </c>
      <c r="E16" s="71" t="s">
        <v>1236</v>
      </c>
      <c r="F16" s="72">
        <v>45901</v>
      </c>
      <c r="G16" s="72">
        <v>46082</v>
      </c>
      <c r="H16" s="100">
        <v>220000</v>
      </c>
      <c r="I16" s="100">
        <v>39928.22</v>
      </c>
      <c r="J16" s="73">
        <v>25</v>
      </c>
      <c r="K16" s="100">
        <v>6314</v>
      </c>
      <c r="L16" s="57">
        <f t="shared" si="0"/>
        <v>15619.999999999998</v>
      </c>
      <c r="M16" s="57">
        <f t="shared" si="1"/>
        <v>2860</v>
      </c>
      <c r="N16" s="59">
        <f t="shared" si="2"/>
        <v>6688</v>
      </c>
      <c r="O16" s="57">
        <f t="shared" si="3"/>
        <v>15598.000000000002</v>
      </c>
      <c r="P16" s="70">
        <v>25</v>
      </c>
      <c r="Q16" s="57">
        <f t="shared" si="4"/>
        <v>47105</v>
      </c>
      <c r="R16" s="81">
        <v>41586.370000000003</v>
      </c>
      <c r="S16" s="57">
        <f t="shared" si="5"/>
        <v>34078</v>
      </c>
      <c r="T16" s="100">
        <v>165428.18</v>
      </c>
      <c r="U16" s="58" t="s">
        <v>161</v>
      </c>
      <c r="V16" s="59" t="s">
        <v>263</v>
      </c>
    </row>
    <row r="17" spans="1:22" s="82" customFormat="1" ht="30" hidden="1" customHeight="1">
      <c r="A17" s="70">
        <v>9</v>
      </c>
      <c r="B17" s="70" t="s">
        <v>1000</v>
      </c>
      <c r="C17" s="99" t="s">
        <v>882</v>
      </c>
      <c r="D17" s="99" t="s">
        <v>166</v>
      </c>
      <c r="E17" s="71" t="s">
        <v>1236</v>
      </c>
      <c r="F17" s="72">
        <v>45901</v>
      </c>
      <c r="G17" s="72">
        <v>46082</v>
      </c>
      <c r="H17" s="100">
        <v>90000</v>
      </c>
      <c r="I17" s="100">
        <v>9753.1200000000008</v>
      </c>
      <c r="J17" s="73">
        <v>25</v>
      </c>
      <c r="K17" s="100">
        <v>2583</v>
      </c>
      <c r="L17" s="57">
        <f t="shared" si="0"/>
        <v>6389.9999999999991</v>
      </c>
      <c r="M17" s="57">
        <f t="shared" si="1"/>
        <v>1170</v>
      </c>
      <c r="N17" s="59">
        <f t="shared" si="2"/>
        <v>2736</v>
      </c>
      <c r="O17" s="57">
        <f t="shared" si="3"/>
        <v>6381</v>
      </c>
      <c r="P17" s="70">
        <v>25</v>
      </c>
      <c r="Q17" s="57">
        <f t="shared" si="4"/>
        <v>19285</v>
      </c>
      <c r="R17" s="81">
        <v>15097.12</v>
      </c>
      <c r="S17" s="57">
        <f t="shared" si="5"/>
        <v>13941</v>
      </c>
      <c r="T17" s="100">
        <v>74902.880000000005</v>
      </c>
      <c r="U17" s="58" t="s">
        <v>161</v>
      </c>
      <c r="V17" s="59" t="s">
        <v>262</v>
      </c>
    </row>
    <row r="18" spans="1:22" s="82" customFormat="1" ht="23.25" hidden="1" customHeight="1">
      <c r="A18" s="70">
        <v>10</v>
      </c>
      <c r="B18" s="70" t="s">
        <v>451</v>
      </c>
      <c r="C18" s="99" t="s">
        <v>253</v>
      </c>
      <c r="D18" s="99" t="s">
        <v>1090</v>
      </c>
      <c r="E18" s="71" t="s">
        <v>1236</v>
      </c>
      <c r="F18" s="72">
        <v>45839</v>
      </c>
      <c r="G18" s="72">
        <v>46023</v>
      </c>
      <c r="H18" s="100">
        <v>50000</v>
      </c>
      <c r="I18" s="100">
        <v>1854</v>
      </c>
      <c r="J18" s="73">
        <v>25</v>
      </c>
      <c r="K18" s="100">
        <v>1435</v>
      </c>
      <c r="L18" s="57">
        <f t="shared" si="0"/>
        <v>3549.9999999999995</v>
      </c>
      <c r="M18" s="57">
        <f t="shared" si="1"/>
        <v>650</v>
      </c>
      <c r="N18" s="59">
        <f t="shared" si="2"/>
        <v>1520</v>
      </c>
      <c r="O18" s="57">
        <f t="shared" si="3"/>
        <v>3545.0000000000005</v>
      </c>
      <c r="P18" s="70">
        <v>25</v>
      </c>
      <c r="Q18" s="57">
        <f t="shared" si="4"/>
        <v>10725</v>
      </c>
      <c r="R18" s="81">
        <v>4834</v>
      </c>
      <c r="S18" s="57">
        <f t="shared" si="5"/>
        <v>7745</v>
      </c>
      <c r="T18" s="100">
        <v>45166</v>
      </c>
      <c r="U18" s="58" t="s">
        <v>161</v>
      </c>
      <c r="V18" s="59" t="s">
        <v>262</v>
      </c>
    </row>
    <row r="19" spans="1:22" s="82" customFormat="1" ht="26.25" hidden="1" customHeight="1">
      <c r="A19" s="70">
        <v>11</v>
      </c>
      <c r="B19" s="70" t="s">
        <v>1001</v>
      </c>
      <c r="C19" s="99" t="s">
        <v>1237</v>
      </c>
      <c r="D19" s="99" t="s">
        <v>1089</v>
      </c>
      <c r="E19" s="58" t="s">
        <v>670</v>
      </c>
      <c r="F19" s="72">
        <v>45901</v>
      </c>
      <c r="G19" s="72">
        <v>46082</v>
      </c>
      <c r="H19" s="100">
        <v>55000</v>
      </c>
      <c r="I19" s="100">
        <v>2559.6799999999998</v>
      </c>
      <c r="J19" s="73">
        <v>25</v>
      </c>
      <c r="K19" s="100">
        <v>1578.5</v>
      </c>
      <c r="L19" s="57">
        <f t="shared" si="0"/>
        <v>3904.9999999999995</v>
      </c>
      <c r="M19" s="57">
        <f t="shared" si="1"/>
        <v>715</v>
      </c>
      <c r="N19" s="59">
        <f t="shared" si="2"/>
        <v>1672</v>
      </c>
      <c r="O19" s="57">
        <f t="shared" si="3"/>
        <v>3899.5000000000005</v>
      </c>
      <c r="P19" s="70">
        <v>25</v>
      </c>
      <c r="Q19" s="57">
        <f t="shared" si="4"/>
        <v>11795</v>
      </c>
      <c r="R19" s="81">
        <v>5944.92</v>
      </c>
      <c r="S19" s="57">
        <f t="shared" si="5"/>
        <v>8519.5</v>
      </c>
      <c r="T19" s="100">
        <v>49164.82</v>
      </c>
      <c r="U19" s="58" t="s">
        <v>161</v>
      </c>
      <c r="V19" s="59" t="s">
        <v>262</v>
      </c>
    </row>
    <row r="20" spans="1:22" s="82" customFormat="1" ht="23.25" hidden="1" customHeight="1">
      <c r="A20" s="70">
        <v>12</v>
      </c>
      <c r="B20" s="70" t="s">
        <v>56</v>
      </c>
      <c r="C20" s="99" t="s">
        <v>509</v>
      </c>
      <c r="D20" s="99" t="s">
        <v>177</v>
      </c>
      <c r="E20" s="71" t="s">
        <v>1236</v>
      </c>
      <c r="F20" s="72">
        <v>45962</v>
      </c>
      <c r="G20" s="72">
        <v>46143</v>
      </c>
      <c r="H20" s="100">
        <v>65000</v>
      </c>
      <c r="I20" s="100">
        <v>4427.58</v>
      </c>
      <c r="J20" s="73">
        <v>25</v>
      </c>
      <c r="K20" s="100">
        <v>1865.5</v>
      </c>
      <c r="L20" s="57">
        <f t="shared" si="0"/>
        <v>4615</v>
      </c>
      <c r="M20" s="57">
        <f t="shared" si="1"/>
        <v>845</v>
      </c>
      <c r="N20" s="59">
        <f t="shared" si="2"/>
        <v>1976</v>
      </c>
      <c r="O20" s="57">
        <f t="shared" si="3"/>
        <v>4608.5</v>
      </c>
      <c r="P20" s="70">
        <v>125</v>
      </c>
      <c r="Q20" s="57">
        <f t="shared" si="4"/>
        <v>14035</v>
      </c>
      <c r="R20" s="81">
        <v>8394.08</v>
      </c>
      <c r="S20" s="57">
        <f t="shared" si="5"/>
        <v>10068.5</v>
      </c>
      <c r="T20" s="100">
        <v>56605.919999999998</v>
      </c>
      <c r="U20" s="58" t="s">
        <v>161</v>
      </c>
      <c r="V20" s="59" t="s">
        <v>262</v>
      </c>
    </row>
    <row r="21" spans="1:22" s="82" customFormat="1" ht="27" hidden="1" customHeight="1">
      <c r="A21" s="70">
        <v>13</v>
      </c>
      <c r="B21" s="70" t="s">
        <v>1241</v>
      </c>
      <c r="C21" s="99" t="s">
        <v>400</v>
      </c>
      <c r="D21" s="99" t="s">
        <v>1226</v>
      </c>
      <c r="E21" s="71" t="s">
        <v>1236</v>
      </c>
      <c r="F21" s="72">
        <v>45809</v>
      </c>
      <c r="G21" s="72">
        <v>45992</v>
      </c>
      <c r="H21" s="100">
        <v>70000</v>
      </c>
      <c r="I21" s="100">
        <v>5368.48</v>
      </c>
      <c r="J21" s="73">
        <v>25</v>
      </c>
      <c r="K21" s="100">
        <v>2009</v>
      </c>
      <c r="L21" s="57">
        <f t="shared" si="0"/>
        <v>4970</v>
      </c>
      <c r="M21" s="57">
        <f t="shared" si="1"/>
        <v>910</v>
      </c>
      <c r="N21" s="59">
        <f t="shared" si="2"/>
        <v>2128</v>
      </c>
      <c r="O21" s="57">
        <f t="shared" si="3"/>
        <v>4963</v>
      </c>
      <c r="P21" s="81">
        <v>3875</v>
      </c>
      <c r="Q21" s="57">
        <f t="shared" si="4"/>
        <v>18855</v>
      </c>
      <c r="R21" s="81">
        <v>13380.48</v>
      </c>
      <c r="S21" s="57">
        <f t="shared" si="5"/>
        <v>10843</v>
      </c>
      <c r="T21" s="100">
        <v>52583.71</v>
      </c>
      <c r="U21" s="58" t="s">
        <v>161</v>
      </c>
      <c r="V21" s="59" t="s">
        <v>263</v>
      </c>
    </row>
    <row r="22" spans="1:22" s="82" customFormat="1" ht="26.25" hidden="1" customHeight="1">
      <c r="A22" s="70">
        <v>14</v>
      </c>
      <c r="B22" s="70" t="s">
        <v>1002</v>
      </c>
      <c r="C22" s="99" t="s">
        <v>374</v>
      </c>
      <c r="D22" s="99" t="s">
        <v>1091</v>
      </c>
      <c r="E22" s="71" t="s">
        <v>1236</v>
      </c>
      <c r="F22" s="72">
        <v>45901</v>
      </c>
      <c r="G22" s="72">
        <v>46082</v>
      </c>
      <c r="H22" s="100">
        <v>70000</v>
      </c>
      <c r="I22" s="100">
        <v>5368.48</v>
      </c>
      <c r="J22" s="73">
        <v>25</v>
      </c>
      <c r="K22" s="100">
        <v>2009</v>
      </c>
      <c r="L22" s="57">
        <f t="shared" si="0"/>
        <v>4970</v>
      </c>
      <c r="M22" s="57">
        <f t="shared" si="1"/>
        <v>910</v>
      </c>
      <c r="N22" s="59">
        <f t="shared" si="2"/>
        <v>2128</v>
      </c>
      <c r="O22" s="57">
        <f t="shared" si="3"/>
        <v>4963</v>
      </c>
      <c r="P22" s="70">
        <v>25</v>
      </c>
      <c r="Q22" s="57">
        <f t="shared" si="4"/>
        <v>15005</v>
      </c>
      <c r="R22" s="81">
        <v>9530.48</v>
      </c>
      <c r="S22" s="57">
        <f t="shared" si="5"/>
        <v>10843</v>
      </c>
      <c r="T22" s="100">
        <v>60469.52</v>
      </c>
      <c r="U22" s="58" t="s">
        <v>161</v>
      </c>
      <c r="V22" s="59" t="s">
        <v>263</v>
      </c>
    </row>
    <row r="23" spans="1:22" s="82" customFormat="1" ht="24.75" hidden="1" customHeight="1">
      <c r="A23" s="70">
        <v>15</v>
      </c>
      <c r="B23" s="70" t="s">
        <v>87</v>
      </c>
      <c r="C23" s="99" t="s">
        <v>21</v>
      </c>
      <c r="D23" s="99" t="s">
        <v>1092</v>
      </c>
      <c r="E23" s="71" t="s">
        <v>1236</v>
      </c>
      <c r="F23" s="72">
        <v>45962</v>
      </c>
      <c r="G23" s="72">
        <v>46143</v>
      </c>
      <c r="H23" s="100">
        <v>20000</v>
      </c>
      <c r="I23" s="99">
        <v>0</v>
      </c>
      <c r="J23" s="73">
        <v>25</v>
      </c>
      <c r="K23" s="99">
        <v>574</v>
      </c>
      <c r="L23" s="57">
        <f t="shared" si="0"/>
        <v>1419.9999999999998</v>
      </c>
      <c r="M23" s="57">
        <f t="shared" si="1"/>
        <v>260</v>
      </c>
      <c r="N23" s="59">
        <f t="shared" si="2"/>
        <v>608</v>
      </c>
      <c r="O23" s="57">
        <f t="shared" si="3"/>
        <v>1418</v>
      </c>
      <c r="P23" s="70">
        <v>125</v>
      </c>
      <c r="Q23" s="57">
        <f t="shared" si="4"/>
        <v>4405</v>
      </c>
      <c r="R23" s="81">
        <v>1307</v>
      </c>
      <c r="S23" s="57">
        <f t="shared" si="5"/>
        <v>3098</v>
      </c>
      <c r="T23" s="100">
        <v>18693</v>
      </c>
      <c r="U23" s="58" t="s">
        <v>161</v>
      </c>
      <c r="V23" s="59" t="s">
        <v>262</v>
      </c>
    </row>
    <row r="24" spans="1:22" s="82" customFormat="1" ht="24.75" hidden="1" customHeight="1">
      <c r="A24" s="70">
        <v>16</v>
      </c>
      <c r="B24" s="70" t="s">
        <v>423</v>
      </c>
      <c r="C24" s="99" t="s">
        <v>21</v>
      </c>
      <c r="D24" s="99" t="s">
        <v>1093</v>
      </c>
      <c r="E24" s="71" t="s">
        <v>1236</v>
      </c>
      <c r="F24" s="72">
        <v>45839</v>
      </c>
      <c r="G24" s="72">
        <v>46023</v>
      </c>
      <c r="H24" s="100">
        <v>20000</v>
      </c>
      <c r="I24" s="99">
        <v>0</v>
      </c>
      <c r="J24" s="73">
        <v>25</v>
      </c>
      <c r="K24" s="99">
        <v>574</v>
      </c>
      <c r="L24" s="57">
        <f t="shared" si="0"/>
        <v>1419.9999999999998</v>
      </c>
      <c r="M24" s="57">
        <f t="shared" si="1"/>
        <v>260</v>
      </c>
      <c r="N24" s="59">
        <f t="shared" si="2"/>
        <v>608</v>
      </c>
      <c r="O24" s="57">
        <f t="shared" si="3"/>
        <v>1418</v>
      </c>
      <c r="P24" s="70">
        <v>25</v>
      </c>
      <c r="Q24" s="57">
        <f t="shared" si="4"/>
        <v>4305</v>
      </c>
      <c r="R24" s="81">
        <v>1207</v>
      </c>
      <c r="S24" s="57">
        <f t="shared" si="5"/>
        <v>3098</v>
      </c>
      <c r="T24" s="100">
        <v>18793</v>
      </c>
      <c r="U24" s="58" t="s">
        <v>161</v>
      </c>
      <c r="V24" s="59" t="s">
        <v>262</v>
      </c>
    </row>
    <row r="25" spans="1:22" s="82" customFormat="1" ht="24" hidden="1" customHeight="1">
      <c r="A25" s="70">
        <v>17</v>
      </c>
      <c r="B25" s="70" t="s">
        <v>684</v>
      </c>
      <c r="C25" s="99" t="s">
        <v>77</v>
      </c>
      <c r="D25" s="99" t="s">
        <v>1094</v>
      </c>
      <c r="E25" s="71" t="s">
        <v>1236</v>
      </c>
      <c r="F25" s="72">
        <v>45962</v>
      </c>
      <c r="G25" s="72">
        <v>46143</v>
      </c>
      <c r="H25" s="100">
        <v>50000</v>
      </c>
      <c r="I25" s="100">
        <v>1854</v>
      </c>
      <c r="J25" s="73">
        <v>25</v>
      </c>
      <c r="K25" s="100">
        <v>1435</v>
      </c>
      <c r="L25" s="57">
        <f t="shared" si="0"/>
        <v>3549.9999999999995</v>
      </c>
      <c r="M25" s="57">
        <f t="shared" si="1"/>
        <v>650</v>
      </c>
      <c r="N25" s="59">
        <f t="shared" si="2"/>
        <v>1520</v>
      </c>
      <c r="O25" s="57">
        <f t="shared" si="3"/>
        <v>3545.0000000000005</v>
      </c>
      <c r="P25" s="70">
        <v>25</v>
      </c>
      <c r="Q25" s="57">
        <f t="shared" si="4"/>
        <v>10725</v>
      </c>
      <c r="R25" s="81">
        <v>4834</v>
      </c>
      <c r="S25" s="57">
        <f t="shared" si="5"/>
        <v>7745</v>
      </c>
      <c r="T25" s="100">
        <v>45166</v>
      </c>
      <c r="U25" s="58" t="s">
        <v>161</v>
      </c>
      <c r="V25" s="59" t="s">
        <v>263</v>
      </c>
    </row>
    <row r="26" spans="1:22" s="82" customFormat="1" ht="24" hidden="1" customHeight="1">
      <c r="A26" s="70">
        <v>18</v>
      </c>
      <c r="B26" s="70" t="s">
        <v>523</v>
      </c>
      <c r="C26" s="99" t="s">
        <v>369</v>
      </c>
      <c r="D26" s="99" t="s">
        <v>1095</v>
      </c>
      <c r="E26" s="71" t="s">
        <v>1236</v>
      </c>
      <c r="F26" s="72">
        <v>45839</v>
      </c>
      <c r="G26" s="72">
        <v>46023</v>
      </c>
      <c r="H26" s="100">
        <v>50000</v>
      </c>
      <c r="I26" s="100">
        <v>1854</v>
      </c>
      <c r="J26" s="73">
        <v>25</v>
      </c>
      <c r="K26" s="100">
        <v>1435</v>
      </c>
      <c r="L26" s="57">
        <f t="shared" si="0"/>
        <v>3549.9999999999995</v>
      </c>
      <c r="M26" s="57">
        <f t="shared" si="1"/>
        <v>650</v>
      </c>
      <c r="N26" s="59">
        <f t="shared" si="2"/>
        <v>1520</v>
      </c>
      <c r="O26" s="57">
        <f t="shared" si="3"/>
        <v>3545.0000000000005</v>
      </c>
      <c r="P26" s="70">
        <v>25</v>
      </c>
      <c r="Q26" s="57">
        <f t="shared" si="4"/>
        <v>10725</v>
      </c>
      <c r="R26" s="81">
        <v>1798</v>
      </c>
      <c r="S26" s="57">
        <f t="shared" si="5"/>
        <v>7745</v>
      </c>
      <c r="T26" s="100">
        <v>45166</v>
      </c>
      <c r="U26" s="58" t="s">
        <v>161</v>
      </c>
      <c r="V26" s="59" t="s">
        <v>262</v>
      </c>
    </row>
    <row r="27" spans="1:22" s="82" customFormat="1" ht="25.5" hidden="1" customHeight="1">
      <c r="A27" s="70">
        <v>19</v>
      </c>
      <c r="B27" s="70" t="s">
        <v>946</v>
      </c>
      <c r="C27" s="99" t="s">
        <v>254</v>
      </c>
      <c r="D27" s="99" t="s">
        <v>203</v>
      </c>
      <c r="E27" s="71" t="s">
        <v>1236</v>
      </c>
      <c r="F27" s="72">
        <v>45870</v>
      </c>
      <c r="G27" s="72">
        <v>46054</v>
      </c>
      <c r="H27" s="100">
        <v>80000</v>
      </c>
      <c r="I27" s="100">
        <v>7400.87</v>
      </c>
      <c r="J27" s="73">
        <v>25</v>
      </c>
      <c r="K27" s="100">
        <v>2296</v>
      </c>
      <c r="L27" s="57">
        <f t="shared" si="0"/>
        <v>5679.9999999999991</v>
      </c>
      <c r="M27" s="57">
        <f t="shared" si="1"/>
        <v>1040</v>
      </c>
      <c r="N27" s="59">
        <f t="shared" si="2"/>
        <v>2432</v>
      </c>
      <c r="O27" s="57">
        <f t="shared" si="3"/>
        <v>5672</v>
      </c>
      <c r="P27" s="70">
        <v>25</v>
      </c>
      <c r="Q27" s="57">
        <f t="shared" si="4"/>
        <v>17145</v>
      </c>
      <c r="R27" s="81">
        <v>12153.87</v>
      </c>
      <c r="S27" s="57">
        <f t="shared" si="5"/>
        <v>12392</v>
      </c>
      <c r="T27" s="100">
        <v>67846.13</v>
      </c>
      <c r="U27" s="58" t="s">
        <v>161</v>
      </c>
      <c r="V27" s="59" t="s">
        <v>262</v>
      </c>
    </row>
    <row r="28" spans="1:22" s="82" customFormat="1" ht="27.75" hidden="1" customHeight="1">
      <c r="A28" s="70">
        <v>20</v>
      </c>
      <c r="B28" s="70" t="s">
        <v>504</v>
      </c>
      <c r="C28" s="99" t="s">
        <v>77</v>
      </c>
      <c r="D28" s="99" t="s">
        <v>166</v>
      </c>
      <c r="E28" s="71" t="s">
        <v>1236</v>
      </c>
      <c r="F28" s="72">
        <v>45962</v>
      </c>
      <c r="G28" s="72">
        <v>46143</v>
      </c>
      <c r="H28" s="100">
        <v>90000</v>
      </c>
      <c r="I28" s="100">
        <v>9753.1200000000008</v>
      </c>
      <c r="J28" s="73">
        <v>25</v>
      </c>
      <c r="K28" s="100">
        <v>2583</v>
      </c>
      <c r="L28" s="57">
        <f t="shared" si="0"/>
        <v>6389.9999999999991</v>
      </c>
      <c r="M28" s="57">
        <f t="shared" si="1"/>
        <v>1170</v>
      </c>
      <c r="N28" s="59">
        <f t="shared" si="2"/>
        <v>2736</v>
      </c>
      <c r="O28" s="57">
        <f t="shared" si="3"/>
        <v>6381</v>
      </c>
      <c r="P28" s="70">
        <v>25</v>
      </c>
      <c r="Q28" s="57">
        <f t="shared" si="4"/>
        <v>19285</v>
      </c>
      <c r="R28" s="81">
        <v>15097.12</v>
      </c>
      <c r="S28" s="57">
        <f t="shared" si="5"/>
        <v>13941</v>
      </c>
      <c r="T28" s="100">
        <v>74902.880000000005</v>
      </c>
      <c r="U28" s="58" t="s">
        <v>161</v>
      </c>
      <c r="V28" s="59" t="s">
        <v>262</v>
      </c>
    </row>
    <row r="29" spans="1:22" s="82" customFormat="1" ht="24" hidden="1" customHeight="1">
      <c r="A29" s="70">
        <v>21</v>
      </c>
      <c r="B29" s="70" t="s">
        <v>1003</v>
      </c>
      <c r="C29" s="99" t="s">
        <v>52</v>
      </c>
      <c r="D29" s="99" t="s">
        <v>168</v>
      </c>
      <c r="E29" s="71" t="s">
        <v>1236</v>
      </c>
      <c r="F29" s="72">
        <v>45901</v>
      </c>
      <c r="G29" s="72">
        <v>46082</v>
      </c>
      <c r="H29" s="100">
        <v>95000</v>
      </c>
      <c r="I29" s="100">
        <v>10929.24</v>
      </c>
      <c r="J29" s="73">
        <v>25</v>
      </c>
      <c r="K29" s="100">
        <v>2726.5</v>
      </c>
      <c r="L29" s="57">
        <f t="shared" si="0"/>
        <v>6744.9999999999991</v>
      </c>
      <c r="M29" s="57">
        <f t="shared" si="1"/>
        <v>1235</v>
      </c>
      <c r="N29" s="59">
        <f t="shared" si="2"/>
        <v>2888</v>
      </c>
      <c r="O29" s="57">
        <f t="shared" si="3"/>
        <v>6735.5</v>
      </c>
      <c r="P29" s="70">
        <v>25</v>
      </c>
      <c r="Q29" s="57">
        <f t="shared" si="4"/>
        <v>20355</v>
      </c>
      <c r="R29" s="81">
        <v>16568.740000000002</v>
      </c>
      <c r="S29" s="57">
        <f t="shared" si="5"/>
        <v>14715.5</v>
      </c>
      <c r="T29" s="100">
        <v>78431.259999999995</v>
      </c>
      <c r="U29" s="58" t="s">
        <v>161</v>
      </c>
      <c r="V29" s="59" t="s">
        <v>262</v>
      </c>
    </row>
    <row r="30" spans="1:22" s="82" customFormat="1" ht="24" hidden="1" customHeight="1">
      <c r="A30" s="70">
        <v>22</v>
      </c>
      <c r="B30" s="70" t="s">
        <v>452</v>
      </c>
      <c r="C30" s="99" t="s">
        <v>21</v>
      </c>
      <c r="D30" s="99" t="s">
        <v>1096</v>
      </c>
      <c r="E30" s="71" t="s">
        <v>1236</v>
      </c>
      <c r="F30" s="72">
        <v>45962</v>
      </c>
      <c r="G30" s="72">
        <v>46143</v>
      </c>
      <c r="H30" s="100">
        <v>20000</v>
      </c>
      <c r="I30" s="99">
        <v>0</v>
      </c>
      <c r="J30" s="73">
        <v>25</v>
      </c>
      <c r="K30" s="99">
        <v>574</v>
      </c>
      <c r="L30" s="57">
        <f t="shared" si="0"/>
        <v>1419.9999999999998</v>
      </c>
      <c r="M30" s="57">
        <f t="shared" si="1"/>
        <v>260</v>
      </c>
      <c r="N30" s="59">
        <f t="shared" si="2"/>
        <v>608</v>
      </c>
      <c r="O30" s="57">
        <f t="shared" si="3"/>
        <v>1418</v>
      </c>
      <c r="P30" s="70">
        <v>125</v>
      </c>
      <c r="Q30" s="57">
        <f t="shared" si="4"/>
        <v>4405</v>
      </c>
      <c r="R30" s="81">
        <v>1307</v>
      </c>
      <c r="S30" s="57">
        <f t="shared" si="5"/>
        <v>3098</v>
      </c>
      <c r="T30" s="100">
        <v>18693</v>
      </c>
      <c r="U30" s="58" t="s">
        <v>161</v>
      </c>
      <c r="V30" s="59" t="s">
        <v>262</v>
      </c>
    </row>
    <row r="31" spans="1:22" s="82" customFormat="1" ht="26.25" hidden="1" customHeight="1">
      <c r="A31" s="70">
        <v>23</v>
      </c>
      <c r="B31" s="70" t="s">
        <v>685</v>
      </c>
      <c r="C31" s="99" t="s">
        <v>370</v>
      </c>
      <c r="D31" s="99" t="s">
        <v>1094</v>
      </c>
      <c r="E31" s="71" t="s">
        <v>1236</v>
      </c>
      <c r="F31" s="72">
        <v>45839</v>
      </c>
      <c r="G31" s="72">
        <v>46023</v>
      </c>
      <c r="H31" s="100">
        <v>40000</v>
      </c>
      <c r="I31" s="99">
        <v>442.65</v>
      </c>
      <c r="J31" s="73">
        <v>25</v>
      </c>
      <c r="K31" s="100">
        <v>1148</v>
      </c>
      <c r="L31" s="57">
        <f t="shared" si="0"/>
        <v>2839.9999999999995</v>
      </c>
      <c r="M31" s="57">
        <f t="shared" si="1"/>
        <v>520</v>
      </c>
      <c r="N31" s="59">
        <f t="shared" si="2"/>
        <v>1216</v>
      </c>
      <c r="O31" s="57">
        <f t="shared" si="3"/>
        <v>2836</v>
      </c>
      <c r="P31" s="70">
        <v>25</v>
      </c>
      <c r="Q31" s="57">
        <f t="shared" si="4"/>
        <v>8585</v>
      </c>
      <c r="R31" s="81">
        <v>1798</v>
      </c>
      <c r="S31" s="57">
        <f t="shared" si="5"/>
        <v>6196</v>
      </c>
      <c r="T31" s="100">
        <v>37168.35</v>
      </c>
      <c r="U31" s="58" t="s">
        <v>161</v>
      </c>
      <c r="V31" s="59" t="s">
        <v>262</v>
      </c>
    </row>
    <row r="32" spans="1:22" s="82" customFormat="1" ht="26.25" hidden="1" customHeight="1">
      <c r="A32" s="70">
        <v>24</v>
      </c>
      <c r="B32" s="70" t="s">
        <v>1004</v>
      </c>
      <c r="C32" s="99" t="s">
        <v>434</v>
      </c>
      <c r="D32" s="99" t="s">
        <v>175</v>
      </c>
      <c r="E32" s="58" t="s">
        <v>670</v>
      </c>
      <c r="F32" s="72">
        <v>45901</v>
      </c>
      <c r="G32" s="72">
        <v>46082</v>
      </c>
      <c r="H32" s="100">
        <v>80000</v>
      </c>
      <c r="I32" s="100">
        <v>7400.87</v>
      </c>
      <c r="J32" s="73">
        <v>25</v>
      </c>
      <c r="K32" s="100">
        <v>2296</v>
      </c>
      <c r="L32" s="57">
        <f t="shared" si="0"/>
        <v>5679.9999999999991</v>
      </c>
      <c r="M32" s="57">
        <f t="shared" si="1"/>
        <v>1040</v>
      </c>
      <c r="N32" s="59">
        <f t="shared" si="2"/>
        <v>2432</v>
      </c>
      <c r="O32" s="57">
        <f t="shared" si="3"/>
        <v>5672</v>
      </c>
      <c r="P32" s="70">
        <v>25</v>
      </c>
      <c r="Q32" s="57">
        <f t="shared" si="4"/>
        <v>17145</v>
      </c>
      <c r="R32" s="81">
        <v>12153.87</v>
      </c>
      <c r="S32" s="57">
        <f t="shared" si="5"/>
        <v>12392</v>
      </c>
      <c r="T32" s="100">
        <v>67846.13</v>
      </c>
      <c r="U32" s="58" t="s">
        <v>161</v>
      </c>
      <c r="V32" s="59" t="s">
        <v>262</v>
      </c>
    </row>
    <row r="33" spans="1:22" s="82" customFormat="1" ht="27" hidden="1" customHeight="1">
      <c r="A33" s="70">
        <v>25</v>
      </c>
      <c r="B33" s="70" t="s">
        <v>686</v>
      </c>
      <c r="C33" s="99" t="s">
        <v>370</v>
      </c>
      <c r="D33" s="99" t="s">
        <v>1094</v>
      </c>
      <c r="E33" s="71" t="s">
        <v>1236</v>
      </c>
      <c r="F33" s="72">
        <v>45962</v>
      </c>
      <c r="G33" s="72">
        <v>46143</v>
      </c>
      <c r="H33" s="100">
        <v>20000</v>
      </c>
      <c r="I33" s="99">
        <v>0</v>
      </c>
      <c r="J33" s="73">
        <v>25</v>
      </c>
      <c r="K33" s="99">
        <v>574</v>
      </c>
      <c r="L33" s="57">
        <f t="shared" si="0"/>
        <v>1419.9999999999998</v>
      </c>
      <c r="M33" s="57">
        <f t="shared" si="1"/>
        <v>260</v>
      </c>
      <c r="N33" s="59">
        <f t="shared" si="2"/>
        <v>608</v>
      </c>
      <c r="O33" s="57">
        <f t="shared" si="3"/>
        <v>1418</v>
      </c>
      <c r="P33" s="70">
        <v>25</v>
      </c>
      <c r="Q33" s="57">
        <f t="shared" si="4"/>
        <v>4305</v>
      </c>
      <c r="R33" s="81">
        <v>1207</v>
      </c>
      <c r="S33" s="57">
        <f t="shared" si="5"/>
        <v>3098</v>
      </c>
      <c r="T33" s="100">
        <v>18793</v>
      </c>
      <c r="U33" s="58" t="s">
        <v>161</v>
      </c>
      <c r="V33" s="59" t="s">
        <v>263</v>
      </c>
    </row>
    <row r="34" spans="1:22" s="82" customFormat="1" ht="27" hidden="1" customHeight="1">
      <c r="A34" s="70">
        <v>26</v>
      </c>
      <c r="B34" s="70" t="s">
        <v>886</v>
      </c>
      <c r="C34" s="99" t="s">
        <v>57</v>
      </c>
      <c r="D34" s="99" t="s">
        <v>1239</v>
      </c>
      <c r="E34" s="71" t="s">
        <v>1236</v>
      </c>
      <c r="F34" s="72">
        <v>45962</v>
      </c>
      <c r="G34" s="72">
        <v>46143</v>
      </c>
      <c r="H34" s="100">
        <v>50000</v>
      </c>
      <c r="I34" s="100">
        <v>1854</v>
      </c>
      <c r="J34" s="73">
        <v>25</v>
      </c>
      <c r="K34" s="100">
        <v>1435</v>
      </c>
      <c r="L34" s="57">
        <f t="shared" si="0"/>
        <v>3549.9999999999995</v>
      </c>
      <c r="M34" s="57">
        <f t="shared" si="1"/>
        <v>650</v>
      </c>
      <c r="N34" s="59">
        <f t="shared" si="2"/>
        <v>1520</v>
      </c>
      <c r="O34" s="57">
        <f t="shared" si="3"/>
        <v>3545.0000000000005</v>
      </c>
      <c r="P34" s="81">
        <v>42588.66</v>
      </c>
      <c r="Q34" s="57">
        <f t="shared" si="4"/>
        <v>53288.66</v>
      </c>
      <c r="R34" s="81">
        <v>4834</v>
      </c>
      <c r="S34" s="57">
        <f t="shared" si="5"/>
        <v>7745</v>
      </c>
      <c r="T34" s="100">
        <v>2602.34</v>
      </c>
      <c r="U34" s="58" t="s">
        <v>161</v>
      </c>
      <c r="V34" s="59" t="s">
        <v>262</v>
      </c>
    </row>
    <row r="35" spans="1:22" s="82" customFormat="1" ht="26.25" hidden="1" customHeight="1">
      <c r="A35" s="70">
        <v>27</v>
      </c>
      <c r="B35" s="70" t="s">
        <v>687</v>
      </c>
      <c r="C35" s="99" t="s">
        <v>491</v>
      </c>
      <c r="D35" s="99" t="s">
        <v>494</v>
      </c>
      <c r="E35" s="71" t="s">
        <v>1236</v>
      </c>
      <c r="F35" s="72">
        <v>45962</v>
      </c>
      <c r="G35" s="72">
        <v>46143</v>
      </c>
      <c r="H35" s="100">
        <v>50000</v>
      </c>
      <c r="I35" s="100">
        <v>1854</v>
      </c>
      <c r="J35" s="73">
        <v>25</v>
      </c>
      <c r="K35" s="100">
        <v>1435</v>
      </c>
      <c r="L35" s="57">
        <f t="shared" si="0"/>
        <v>3549.9999999999995</v>
      </c>
      <c r="M35" s="57">
        <f t="shared" si="1"/>
        <v>650</v>
      </c>
      <c r="N35" s="59">
        <f t="shared" si="2"/>
        <v>1520</v>
      </c>
      <c r="O35" s="57">
        <f t="shared" si="3"/>
        <v>3545.0000000000005</v>
      </c>
      <c r="P35" s="81">
        <v>2025</v>
      </c>
      <c r="Q35" s="57">
        <f t="shared" si="4"/>
        <v>12725</v>
      </c>
      <c r="R35" s="81">
        <v>6834</v>
      </c>
      <c r="S35" s="57">
        <f t="shared" si="5"/>
        <v>7745</v>
      </c>
      <c r="T35" s="100">
        <v>43166</v>
      </c>
      <c r="U35" s="58" t="s">
        <v>161</v>
      </c>
      <c r="V35" s="59" t="s">
        <v>262</v>
      </c>
    </row>
    <row r="36" spans="1:22" s="82" customFormat="1" ht="23.25" hidden="1" customHeight="1">
      <c r="A36" s="70">
        <v>28</v>
      </c>
      <c r="B36" s="70" t="s">
        <v>303</v>
      </c>
      <c r="C36" s="99" t="s">
        <v>77</v>
      </c>
      <c r="D36" s="99" t="s">
        <v>1098</v>
      </c>
      <c r="E36" s="71" t="s">
        <v>1236</v>
      </c>
      <c r="F36" s="72">
        <v>45962</v>
      </c>
      <c r="G36" s="72">
        <v>46143</v>
      </c>
      <c r="H36" s="100">
        <v>60000</v>
      </c>
      <c r="I36" s="100">
        <v>3486.68</v>
      </c>
      <c r="J36" s="73">
        <v>25</v>
      </c>
      <c r="K36" s="100">
        <v>1722</v>
      </c>
      <c r="L36" s="57">
        <f t="shared" si="0"/>
        <v>4260</v>
      </c>
      <c r="M36" s="57">
        <f t="shared" si="1"/>
        <v>780</v>
      </c>
      <c r="N36" s="59">
        <f t="shared" si="2"/>
        <v>1824</v>
      </c>
      <c r="O36" s="57">
        <f t="shared" si="3"/>
        <v>4254</v>
      </c>
      <c r="P36" s="70">
        <v>625</v>
      </c>
      <c r="Q36" s="57">
        <f t="shared" si="4"/>
        <v>13465</v>
      </c>
      <c r="R36" s="81">
        <v>7657.68</v>
      </c>
      <c r="S36" s="57">
        <f t="shared" si="5"/>
        <v>9294</v>
      </c>
      <c r="T36" s="100">
        <v>52342.32</v>
      </c>
      <c r="U36" s="58" t="s">
        <v>161</v>
      </c>
      <c r="V36" s="59" t="s">
        <v>263</v>
      </c>
    </row>
    <row r="37" spans="1:22" s="82" customFormat="1" ht="26.25" hidden="1" customHeight="1">
      <c r="A37" s="70">
        <v>29</v>
      </c>
      <c r="B37" s="70" t="s">
        <v>246</v>
      </c>
      <c r="C37" s="99" t="s">
        <v>21</v>
      </c>
      <c r="D37" s="99" t="s">
        <v>1099</v>
      </c>
      <c r="E37" s="71" t="s">
        <v>1236</v>
      </c>
      <c r="F37" s="72">
        <v>45962</v>
      </c>
      <c r="G37" s="72">
        <v>46143</v>
      </c>
      <c r="H37" s="100">
        <v>20000</v>
      </c>
      <c r="I37" s="99">
        <v>0</v>
      </c>
      <c r="J37" s="73">
        <v>25</v>
      </c>
      <c r="K37" s="99">
        <v>574</v>
      </c>
      <c r="L37" s="57">
        <f t="shared" si="0"/>
        <v>1419.9999999999998</v>
      </c>
      <c r="M37" s="57">
        <f t="shared" si="1"/>
        <v>260</v>
      </c>
      <c r="N37" s="59">
        <f t="shared" si="2"/>
        <v>608</v>
      </c>
      <c r="O37" s="57">
        <f t="shared" si="3"/>
        <v>1418</v>
      </c>
      <c r="P37" s="70">
        <v>125</v>
      </c>
      <c r="Q37" s="57">
        <f t="shared" si="4"/>
        <v>4405</v>
      </c>
      <c r="R37" s="81">
        <v>1307</v>
      </c>
      <c r="S37" s="57">
        <f t="shared" si="5"/>
        <v>3098</v>
      </c>
      <c r="T37" s="100">
        <v>18693</v>
      </c>
      <c r="U37" s="58" t="s">
        <v>161</v>
      </c>
      <c r="V37" s="59" t="s">
        <v>262</v>
      </c>
    </row>
    <row r="38" spans="1:22" s="82" customFormat="1" ht="25.5" hidden="1" customHeight="1">
      <c r="A38" s="70">
        <v>30</v>
      </c>
      <c r="B38" s="70" t="s">
        <v>71</v>
      </c>
      <c r="C38" s="99" t="s">
        <v>6</v>
      </c>
      <c r="D38" s="99" t="s">
        <v>163</v>
      </c>
      <c r="E38" s="71" t="s">
        <v>1236</v>
      </c>
      <c r="F38" s="72">
        <v>45870</v>
      </c>
      <c r="G38" s="72">
        <v>46054</v>
      </c>
      <c r="H38" s="100">
        <v>130000</v>
      </c>
      <c r="I38" s="100">
        <v>19162.12</v>
      </c>
      <c r="J38" s="73">
        <v>25</v>
      </c>
      <c r="K38" s="100">
        <v>3731</v>
      </c>
      <c r="L38" s="57">
        <f t="shared" si="0"/>
        <v>9230</v>
      </c>
      <c r="M38" s="57">
        <f t="shared" si="1"/>
        <v>1690</v>
      </c>
      <c r="N38" s="59">
        <f t="shared" si="2"/>
        <v>3952</v>
      </c>
      <c r="O38" s="57">
        <f t="shared" si="3"/>
        <v>9217</v>
      </c>
      <c r="P38" s="70">
        <v>25</v>
      </c>
      <c r="Q38" s="57">
        <f t="shared" si="4"/>
        <v>27845</v>
      </c>
      <c r="R38" s="81">
        <v>35328.32</v>
      </c>
      <c r="S38" s="57">
        <f t="shared" si="5"/>
        <v>20137</v>
      </c>
      <c r="T38" s="100">
        <v>103129.88</v>
      </c>
      <c r="U38" s="58" t="s">
        <v>161</v>
      </c>
      <c r="V38" s="59" t="s">
        <v>262</v>
      </c>
    </row>
    <row r="39" spans="1:22" s="82" customFormat="1" ht="22.5" hidden="1" customHeight="1">
      <c r="A39" s="70">
        <v>31</v>
      </c>
      <c r="B39" s="70" t="s">
        <v>1005</v>
      </c>
      <c r="C39" s="99" t="s">
        <v>254</v>
      </c>
      <c r="D39" s="99" t="s">
        <v>1113</v>
      </c>
      <c r="E39" s="71" t="s">
        <v>1236</v>
      </c>
      <c r="F39" s="72">
        <v>45901</v>
      </c>
      <c r="G39" s="72">
        <v>46082</v>
      </c>
      <c r="H39" s="100">
        <v>80000</v>
      </c>
      <c r="I39" s="100">
        <v>7400.87</v>
      </c>
      <c r="J39" s="73">
        <v>25</v>
      </c>
      <c r="K39" s="100">
        <v>2296</v>
      </c>
      <c r="L39" s="57">
        <f t="shared" si="0"/>
        <v>5679.9999999999991</v>
      </c>
      <c r="M39" s="57">
        <f t="shared" si="1"/>
        <v>1040</v>
      </c>
      <c r="N39" s="59">
        <f t="shared" si="2"/>
        <v>2432</v>
      </c>
      <c r="O39" s="57">
        <f t="shared" si="3"/>
        <v>5672</v>
      </c>
      <c r="P39" s="70">
        <v>25</v>
      </c>
      <c r="Q39" s="57">
        <f t="shared" si="4"/>
        <v>17145</v>
      </c>
      <c r="R39" s="81">
        <v>11369</v>
      </c>
      <c r="S39" s="57">
        <f t="shared" si="5"/>
        <v>12392</v>
      </c>
      <c r="T39" s="100">
        <v>67846.13</v>
      </c>
      <c r="U39" s="58" t="s">
        <v>161</v>
      </c>
      <c r="V39" s="59" t="s">
        <v>262</v>
      </c>
    </row>
    <row r="40" spans="1:22" s="82" customFormat="1" ht="21.75" hidden="1" customHeight="1">
      <c r="A40" s="70">
        <v>32</v>
      </c>
      <c r="B40" s="70" t="s">
        <v>947</v>
      </c>
      <c r="C40" s="99" t="s">
        <v>994</v>
      </c>
      <c r="D40" s="99" t="s">
        <v>1100</v>
      </c>
      <c r="E40" s="71" t="s">
        <v>1236</v>
      </c>
      <c r="F40" s="72">
        <v>45870</v>
      </c>
      <c r="G40" s="72">
        <v>46054</v>
      </c>
      <c r="H40" s="100">
        <v>60000</v>
      </c>
      <c r="I40" s="100">
        <v>3486.68</v>
      </c>
      <c r="J40" s="73">
        <v>25</v>
      </c>
      <c r="K40" s="100">
        <v>1722</v>
      </c>
      <c r="L40" s="57">
        <f t="shared" si="0"/>
        <v>4260</v>
      </c>
      <c r="M40" s="57">
        <f t="shared" si="1"/>
        <v>780</v>
      </c>
      <c r="N40" s="59">
        <f t="shared" si="2"/>
        <v>1824</v>
      </c>
      <c r="O40" s="57">
        <f t="shared" si="3"/>
        <v>4254</v>
      </c>
      <c r="P40" s="70">
        <v>25</v>
      </c>
      <c r="Q40" s="57">
        <f t="shared" si="4"/>
        <v>12865</v>
      </c>
      <c r="R40" s="81">
        <v>7057.68</v>
      </c>
      <c r="S40" s="57">
        <f t="shared" si="5"/>
        <v>9294</v>
      </c>
      <c r="T40" s="100">
        <v>52942.32</v>
      </c>
      <c r="U40" s="58" t="s">
        <v>161</v>
      </c>
      <c r="V40" s="59" t="s">
        <v>263</v>
      </c>
    </row>
    <row r="41" spans="1:22" s="82" customFormat="1" ht="25.5" hidden="1" customHeight="1">
      <c r="A41" s="70">
        <v>33</v>
      </c>
      <c r="B41" s="70" t="s">
        <v>352</v>
      </c>
      <c r="C41" s="99" t="s">
        <v>78</v>
      </c>
      <c r="D41" s="99" t="s">
        <v>1099</v>
      </c>
      <c r="E41" s="71" t="s">
        <v>1236</v>
      </c>
      <c r="F41" s="72">
        <v>45870</v>
      </c>
      <c r="G41" s="72">
        <v>46054</v>
      </c>
      <c r="H41" s="100">
        <v>60000</v>
      </c>
      <c r="I41" s="100">
        <v>3486.68</v>
      </c>
      <c r="J41" s="73">
        <v>25</v>
      </c>
      <c r="K41" s="100">
        <v>1722</v>
      </c>
      <c r="L41" s="57">
        <f t="shared" si="0"/>
        <v>4260</v>
      </c>
      <c r="M41" s="57">
        <f t="shared" ref="M41:M72" si="6">H41*0.013</f>
        <v>780</v>
      </c>
      <c r="N41" s="59">
        <f t="shared" si="2"/>
        <v>1824</v>
      </c>
      <c r="O41" s="57">
        <f t="shared" si="3"/>
        <v>4254</v>
      </c>
      <c r="P41" s="70">
        <v>25</v>
      </c>
      <c r="Q41" s="57">
        <f t="shared" si="4"/>
        <v>12865</v>
      </c>
      <c r="R41" s="81">
        <v>7057.68</v>
      </c>
      <c r="S41" s="57">
        <f t="shared" si="5"/>
        <v>9294</v>
      </c>
      <c r="T41" s="100">
        <v>52942.32</v>
      </c>
      <c r="U41" s="58" t="s">
        <v>161</v>
      </c>
      <c r="V41" s="59" t="s">
        <v>262</v>
      </c>
    </row>
    <row r="42" spans="1:22" s="82" customFormat="1" ht="22.5" hidden="1" customHeight="1">
      <c r="A42" s="70">
        <v>34</v>
      </c>
      <c r="B42" s="70" t="s">
        <v>316</v>
      </c>
      <c r="C42" s="99" t="s">
        <v>254</v>
      </c>
      <c r="D42" s="99" t="s">
        <v>162</v>
      </c>
      <c r="E42" s="71" t="s">
        <v>1236</v>
      </c>
      <c r="F42" s="72">
        <v>45870</v>
      </c>
      <c r="G42" s="72">
        <v>46054</v>
      </c>
      <c r="H42" s="100">
        <v>65000</v>
      </c>
      <c r="I42" s="100">
        <v>4427.58</v>
      </c>
      <c r="J42" s="73">
        <v>25</v>
      </c>
      <c r="K42" s="100">
        <v>1865.5</v>
      </c>
      <c r="L42" s="57">
        <f t="shared" si="0"/>
        <v>4615</v>
      </c>
      <c r="M42" s="57">
        <f t="shared" si="6"/>
        <v>845</v>
      </c>
      <c r="N42" s="59">
        <f t="shared" si="2"/>
        <v>1976</v>
      </c>
      <c r="O42" s="57">
        <f t="shared" si="3"/>
        <v>4608.5</v>
      </c>
      <c r="P42" s="70">
        <v>125</v>
      </c>
      <c r="Q42" s="57">
        <f t="shared" si="4"/>
        <v>14035</v>
      </c>
      <c r="R42" s="81">
        <v>2931.65</v>
      </c>
      <c r="S42" s="57">
        <f t="shared" si="5"/>
        <v>10068.5</v>
      </c>
      <c r="T42" s="100">
        <v>56605.919999999998</v>
      </c>
      <c r="U42" s="58" t="s">
        <v>161</v>
      </c>
      <c r="V42" s="59" t="s">
        <v>263</v>
      </c>
    </row>
    <row r="43" spans="1:22" s="82" customFormat="1" ht="25.5" hidden="1" customHeight="1">
      <c r="A43" s="70">
        <v>35</v>
      </c>
      <c r="B43" s="70" t="s">
        <v>592</v>
      </c>
      <c r="C43" s="99" t="s">
        <v>376</v>
      </c>
      <c r="D43" s="99" t="s">
        <v>203</v>
      </c>
      <c r="E43" s="71" t="s">
        <v>1236</v>
      </c>
      <c r="F43" s="72">
        <v>45962</v>
      </c>
      <c r="G43" s="72">
        <v>46143</v>
      </c>
      <c r="H43" s="100">
        <v>46000</v>
      </c>
      <c r="I43" s="100">
        <v>1289.46</v>
      </c>
      <c r="J43" s="73">
        <v>25</v>
      </c>
      <c r="K43" s="100">
        <v>1320.2</v>
      </c>
      <c r="L43" s="57">
        <f t="shared" si="0"/>
        <v>3265.9999999999995</v>
      </c>
      <c r="M43" s="57">
        <f t="shared" si="6"/>
        <v>598</v>
      </c>
      <c r="N43" s="59">
        <f t="shared" si="2"/>
        <v>1398.4</v>
      </c>
      <c r="O43" s="57">
        <f t="shared" si="3"/>
        <v>3261.4</v>
      </c>
      <c r="P43" s="70">
        <v>125</v>
      </c>
      <c r="Q43" s="57">
        <f t="shared" si="4"/>
        <v>9969</v>
      </c>
      <c r="R43" s="81">
        <v>4133.0600000000004</v>
      </c>
      <c r="S43" s="57">
        <f t="shared" si="5"/>
        <v>7125.4</v>
      </c>
      <c r="T43" s="100">
        <v>41866.94</v>
      </c>
      <c r="U43" s="58" t="s">
        <v>161</v>
      </c>
      <c r="V43" s="59" t="s">
        <v>263</v>
      </c>
    </row>
    <row r="44" spans="1:22" s="82" customFormat="1" ht="24.75" hidden="1" customHeight="1">
      <c r="A44" s="70">
        <v>36</v>
      </c>
      <c r="B44" s="70" t="s">
        <v>948</v>
      </c>
      <c r="C44" s="99" t="s">
        <v>995</v>
      </c>
      <c r="D44" s="99" t="s">
        <v>883</v>
      </c>
      <c r="E44" s="71" t="s">
        <v>1236</v>
      </c>
      <c r="F44" s="72">
        <v>45870</v>
      </c>
      <c r="G44" s="72">
        <v>46054</v>
      </c>
      <c r="H44" s="100">
        <v>60000</v>
      </c>
      <c r="I44" s="100">
        <v>3486.68</v>
      </c>
      <c r="J44" s="73">
        <v>25</v>
      </c>
      <c r="K44" s="100">
        <v>1722</v>
      </c>
      <c r="L44" s="57">
        <f t="shared" si="0"/>
        <v>4260</v>
      </c>
      <c r="M44" s="57">
        <f t="shared" si="6"/>
        <v>780</v>
      </c>
      <c r="N44" s="59">
        <f t="shared" si="2"/>
        <v>1824</v>
      </c>
      <c r="O44" s="57">
        <f t="shared" si="3"/>
        <v>4254</v>
      </c>
      <c r="P44" s="70">
        <v>125</v>
      </c>
      <c r="Q44" s="57">
        <f t="shared" si="4"/>
        <v>12965</v>
      </c>
      <c r="R44" s="81">
        <v>7057.68</v>
      </c>
      <c r="S44" s="57">
        <f t="shared" si="5"/>
        <v>9294</v>
      </c>
      <c r="T44" s="100">
        <v>52842.32</v>
      </c>
      <c r="U44" s="58" t="s">
        <v>161</v>
      </c>
      <c r="V44" s="59" t="s">
        <v>263</v>
      </c>
    </row>
    <row r="45" spans="1:22" s="82" customFormat="1" ht="24" hidden="1" customHeight="1">
      <c r="A45" s="70">
        <v>37</v>
      </c>
      <c r="B45" s="70" t="s">
        <v>310</v>
      </c>
      <c r="C45" s="99" t="s">
        <v>370</v>
      </c>
      <c r="D45" s="99" t="s">
        <v>174</v>
      </c>
      <c r="E45" s="71" t="s">
        <v>1236</v>
      </c>
      <c r="F45" s="72">
        <v>45839</v>
      </c>
      <c r="G45" s="72">
        <v>46023</v>
      </c>
      <c r="H45" s="100">
        <v>46000</v>
      </c>
      <c r="I45" s="100">
        <v>1032.1400000000001</v>
      </c>
      <c r="J45" s="73">
        <v>25</v>
      </c>
      <c r="K45" s="100">
        <v>1320.2</v>
      </c>
      <c r="L45" s="57">
        <f t="shared" si="0"/>
        <v>3265.9999999999995</v>
      </c>
      <c r="M45" s="57">
        <f t="shared" si="6"/>
        <v>598</v>
      </c>
      <c r="N45" s="59">
        <f t="shared" si="2"/>
        <v>1398.4</v>
      </c>
      <c r="O45" s="57">
        <f t="shared" si="3"/>
        <v>3261.4</v>
      </c>
      <c r="P45" s="81">
        <v>1740.46</v>
      </c>
      <c r="Q45" s="57">
        <f t="shared" si="4"/>
        <v>11584.46</v>
      </c>
      <c r="R45" s="81">
        <v>5491.2</v>
      </c>
      <c r="S45" s="57">
        <f t="shared" si="5"/>
        <v>7125.4</v>
      </c>
      <c r="T45" s="100">
        <v>40508.800000000003</v>
      </c>
      <c r="U45" s="58" t="s">
        <v>161</v>
      </c>
      <c r="V45" s="59" t="s">
        <v>263</v>
      </c>
    </row>
    <row r="46" spans="1:22" s="82" customFormat="1" ht="21" hidden="1" customHeight="1">
      <c r="A46" s="70">
        <v>38</v>
      </c>
      <c r="B46" s="70" t="s">
        <v>540</v>
      </c>
      <c r="C46" s="99" t="s">
        <v>252</v>
      </c>
      <c r="D46" s="99" t="s">
        <v>164</v>
      </c>
      <c r="E46" s="71" t="s">
        <v>1236</v>
      </c>
      <c r="F46" s="72">
        <v>45870</v>
      </c>
      <c r="G46" s="72">
        <v>46054</v>
      </c>
      <c r="H46" s="100">
        <v>70000</v>
      </c>
      <c r="I46" s="100">
        <v>5025.38</v>
      </c>
      <c r="J46" s="73">
        <v>25</v>
      </c>
      <c r="K46" s="100">
        <v>2009</v>
      </c>
      <c r="L46" s="57">
        <f t="shared" si="0"/>
        <v>4970</v>
      </c>
      <c r="M46" s="57">
        <f t="shared" si="6"/>
        <v>910</v>
      </c>
      <c r="N46" s="59">
        <f t="shared" si="2"/>
        <v>2128</v>
      </c>
      <c r="O46" s="57">
        <f t="shared" si="3"/>
        <v>4963</v>
      </c>
      <c r="P46" s="81">
        <v>1840.46</v>
      </c>
      <c r="Q46" s="57">
        <f t="shared" si="4"/>
        <v>16820.46</v>
      </c>
      <c r="R46" s="81">
        <v>7393.32</v>
      </c>
      <c r="S46" s="57">
        <f t="shared" si="5"/>
        <v>10843</v>
      </c>
      <c r="T46" s="100">
        <v>58997.16</v>
      </c>
      <c r="U46" s="58" t="s">
        <v>161</v>
      </c>
      <c r="V46" s="59" t="s">
        <v>263</v>
      </c>
    </row>
    <row r="47" spans="1:22" s="82" customFormat="1" ht="24" hidden="1" customHeight="1">
      <c r="A47" s="70">
        <v>39</v>
      </c>
      <c r="B47" s="70" t="s">
        <v>453</v>
      </c>
      <c r="C47" s="99" t="s">
        <v>21</v>
      </c>
      <c r="D47" s="99" t="s">
        <v>1102</v>
      </c>
      <c r="E47" s="71" t="s">
        <v>1236</v>
      </c>
      <c r="F47" s="72">
        <v>45870</v>
      </c>
      <c r="G47" s="72">
        <v>46054</v>
      </c>
      <c r="H47" s="100">
        <v>20000</v>
      </c>
      <c r="I47" s="99">
        <v>0</v>
      </c>
      <c r="J47" s="73">
        <v>25</v>
      </c>
      <c r="K47" s="99">
        <v>574</v>
      </c>
      <c r="L47" s="57">
        <f t="shared" si="0"/>
        <v>1419.9999999999998</v>
      </c>
      <c r="M47" s="57">
        <f t="shared" si="6"/>
        <v>260</v>
      </c>
      <c r="N47" s="59">
        <f t="shared" si="2"/>
        <v>608</v>
      </c>
      <c r="O47" s="57">
        <f t="shared" si="3"/>
        <v>1418</v>
      </c>
      <c r="P47" s="70">
        <v>125</v>
      </c>
      <c r="Q47" s="57">
        <f t="shared" si="4"/>
        <v>4405</v>
      </c>
      <c r="R47" s="81">
        <v>1307</v>
      </c>
      <c r="S47" s="57">
        <f t="shared" si="5"/>
        <v>3098</v>
      </c>
      <c r="T47" s="100">
        <v>18693</v>
      </c>
      <c r="U47" s="58" t="s">
        <v>161</v>
      </c>
      <c r="V47" s="59" t="s">
        <v>263</v>
      </c>
    </row>
    <row r="48" spans="1:22" s="82" customFormat="1" ht="24.75" hidden="1" customHeight="1">
      <c r="A48" s="70">
        <v>40</v>
      </c>
      <c r="B48" s="70" t="s">
        <v>1006</v>
      </c>
      <c r="C48" s="99" t="s">
        <v>254</v>
      </c>
      <c r="D48" s="99" t="s">
        <v>1103</v>
      </c>
      <c r="E48" s="71" t="s">
        <v>1236</v>
      </c>
      <c r="F48" s="72">
        <v>45901</v>
      </c>
      <c r="G48" s="72">
        <v>46082</v>
      </c>
      <c r="H48" s="100">
        <v>46000</v>
      </c>
      <c r="I48" s="100">
        <v>1289.46</v>
      </c>
      <c r="J48" s="73">
        <v>25</v>
      </c>
      <c r="K48" s="100">
        <v>1320.2</v>
      </c>
      <c r="L48" s="57">
        <f t="shared" si="0"/>
        <v>3265.9999999999995</v>
      </c>
      <c r="M48" s="57">
        <f t="shared" si="6"/>
        <v>598</v>
      </c>
      <c r="N48" s="59">
        <f t="shared" si="2"/>
        <v>1398.4</v>
      </c>
      <c r="O48" s="57">
        <f t="shared" si="3"/>
        <v>3261.4</v>
      </c>
      <c r="P48" s="70">
        <v>25</v>
      </c>
      <c r="Q48" s="57">
        <f t="shared" si="4"/>
        <v>9869</v>
      </c>
      <c r="R48" s="81">
        <v>4033.06</v>
      </c>
      <c r="S48" s="57">
        <f t="shared" si="5"/>
        <v>7125.4</v>
      </c>
      <c r="T48" s="100">
        <v>41966.94</v>
      </c>
      <c r="U48" s="58" t="s">
        <v>161</v>
      </c>
      <c r="V48" s="59" t="s">
        <v>263</v>
      </c>
    </row>
    <row r="49" spans="1:22" s="82" customFormat="1" ht="24" hidden="1" customHeight="1">
      <c r="A49" s="70">
        <v>41</v>
      </c>
      <c r="B49" s="70" t="s">
        <v>1007</v>
      </c>
      <c r="C49" s="99" t="s">
        <v>6</v>
      </c>
      <c r="D49" s="99" t="s">
        <v>884</v>
      </c>
      <c r="E49" s="71" t="s">
        <v>1236</v>
      </c>
      <c r="F49" s="72">
        <v>45901</v>
      </c>
      <c r="G49" s="72">
        <v>46082</v>
      </c>
      <c r="H49" s="100">
        <v>145000</v>
      </c>
      <c r="I49" s="100">
        <v>22690.49</v>
      </c>
      <c r="J49" s="73">
        <v>25</v>
      </c>
      <c r="K49" s="100">
        <v>4161.5</v>
      </c>
      <c r="L49" s="57">
        <f t="shared" si="0"/>
        <v>10294.999999999998</v>
      </c>
      <c r="M49" s="57">
        <f t="shared" si="6"/>
        <v>1885</v>
      </c>
      <c r="N49" s="59">
        <f t="shared" si="2"/>
        <v>4408</v>
      </c>
      <c r="O49" s="57">
        <f t="shared" si="3"/>
        <v>10280.5</v>
      </c>
      <c r="P49" s="70">
        <v>25</v>
      </c>
      <c r="Q49" s="57">
        <f t="shared" si="4"/>
        <v>31055</v>
      </c>
      <c r="R49" s="81">
        <v>31284.99</v>
      </c>
      <c r="S49" s="57">
        <f t="shared" si="5"/>
        <v>22460.5</v>
      </c>
      <c r="T49" s="100">
        <v>103746.32</v>
      </c>
      <c r="U49" s="58" t="s">
        <v>161</v>
      </c>
      <c r="V49" s="59" t="s">
        <v>263</v>
      </c>
    </row>
    <row r="50" spans="1:22" s="82" customFormat="1" ht="26.25" hidden="1" customHeight="1">
      <c r="A50" s="70">
        <v>42</v>
      </c>
      <c r="B50" s="70" t="s">
        <v>672</v>
      </c>
      <c r="C50" s="99" t="s">
        <v>65</v>
      </c>
      <c r="D50" s="99" t="s">
        <v>1104</v>
      </c>
      <c r="E50" s="71" t="s">
        <v>1236</v>
      </c>
      <c r="F50" s="72">
        <v>45870</v>
      </c>
      <c r="G50" s="72">
        <v>46054</v>
      </c>
      <c r="H50" s="100">
        <v>50000</v>
      </c>
      <c r="I50" s="100">
        <v>1854</v>
      </c>
      <c r="J50" s="73">
        <v>25</v>
      </c>
      <c r="K50" s="100">
        <v>1435</v>
      </c>
      <c r="L50" s="57">
        <f t="shared" si="0"/>
        <v>3549.9999999999995</v>
      </c>
      <c r="M50" s="57">
        <f t="shared" si="6"/>
        <v>650</v>
      </c>
      <c r="N50" s="59">
        <f t="shared" si="2"/>
        <v>1520</v>
      </c>
      <c r="O50" s="57">
        <f t="shared" si="3"/>
        <v>3545.0000000000005</v>
      </c>
      <c r="P50" s="70">
        <v>25</v>
      </c>
      <c r="Q50" s="57">
        <f t="shared" si="4"/>
        <v>10725</v>
      </c>
      <c r="R50" s="81">
        <v>4834</v>
      </c>
      <c r="S50" s="57">
        <f t="shared" si="5"/>
        <v>7745</v>
      </c>
      <c r="T50" s="100">
        <v>45166</v>
      </c>
      <c r="U50" s="58" t="s">
        <v>161</v>
      </c>
      <c r="V50" s="59" t="s">
        <v>262</v>
      </c>
    </row>
    <row r="51" spans="1:22" s="82" customFormat="1" ht="24.75" hidden="1" customHeight="1">
      <c r="A51" s="70">
        <v>43</v>
      </c>
      <c r="B51" s="70" t="s">
        <v>939</v>
      </c>
      <c r="C51" s="99" t="s">
        <v>370</v>
      </c>
      <c r="D51" s="99" t="s">
        <v>181</v>
      </c>
      <c r="E51" s="58" t="s">
        <v>670</v>
      </c>
      <c r="F51" s="72">
        <v>45839</v>
      </c>
      <c r="G51" s="72">
        <v>46023</v>
      </c>
      <c r="H51" s="100">
        <v>145000</v>
      </c>
      <c r="I51" s="100">
        <v>22690.49</v>
      </c>
      <c r="J51" s="73">
        <v>25</v>
      </c>
      <c r="K51" s="100">
        <v>4161.5</v>
      </c>
      <c r="L51" s="57">
        <f t="shared" si="0"/>
        <v>10294.999999999998</v>
      </c>
      <c r="M51" s="57">
        <f t="shared" si="6"/>
        <v>1885</v>
      </c>
      <c r="N51" s="59">
        <f t="shared" si="2"/>
        <v>4408</v>
      </c>
      <c r="O51" s="57">
        <f t="shared" si="3"/>
        <v>10280.5</v>
      </c>
      <c r="P51" s="70">
        <v>25</v>
      </c>
      <c r="Q51" s="57">
        <f t="shared" si="4"/>
        <v>31055</v>
      </c>
      <c r="R51" s="81">
        <v>31284.99</v>
      </c>
      <c r="S51" s="57">
        <f t="shared" si="5"/>
        <v>22460.5</v>
      </c>
      <c r="T51" s="100">
        <v>113715.01</v>
      </c>
      <c r="U51" s="58" t="s">
        <v>161</v>
      </c>
      <c r="V51" s="59" t="s">
        <v>263</v>
      </c>
    </row>
    <row r="52" spans="1:22" s="82" customFormat="1" ht="30" hidden="1" customHeight="1">
      <c r="A52" s="70">
        <v>44</v>
      </c>
      <c r="B52" s="70" t="s">
        <v>887</v>
      </c>
      <c r="C52" s="99" t="s">
        <v>254</v>
      </c>
      <c r="D52" s="99" t="s">
        <v>1105</v>
      </c>
      <c r="E52" s="71" t="s">
        <v>1236</v>
      </c>
      <c r="F52" s="72">
        <v>45962</v>
      </c>
      <c r="G52" s="72">
        <v>46143</v>
      </c>
      <c r="H52" s="100">
        <v>60000</v>
      </c>
      <c r="I52" s="100">
        <v>3486.68</v>
      </c>
      <c r="J52" s="73">
        <v>25</v>
      </c>
      <c r="K52" s="100">
        <v>1722</v>
      </c>
      <c r="L52" s="57">
        <f t="shared" si="0"/>
        <v>4260</v>
      </c>
      <c r="M52" s="57">
        <f t="shared" si="6"/>
        <v>780</v>
      </c>
      <c r="N52" s="59">
        <f t="shared" si="2"/>
        <v>1824</v>
      </c>
      <c r="O52" s="57">
        <f t="shared" si="3"/>
        <v>4254</v>
      </c>
      <c r="P52" s="70">
        <v>25</v>
      </c>
      <c r="Q52" s="57">
        <f t="shared" si="4"/>
        <v>12865</v>
      </c>
      <c r="R52" s="81">
        <v>7057.68</v>
      </c>
      <c r="S52" s="57">
        <f t="shared" si="5"/>
        <v>9294</v>
      </c>
      <c r="T52" s="100">
        <v>52942.32</v>
      </c>
      <c r="U52" s="58" t="s">
        <v>161</v>
      </c>
      <c r="V52" s="59" t="s">
        <v>263</v>
      </c>
    </row>
    <row r="53" spans="1:22" s="82" customFormat="1" ht="30" hidden="1" customHeight="1">
      <c r="A53" s="70">
        <v>45</v>
      </c>
      <c r="B53" s="70" t="s">
        <v>79</v>
      </c>
      <c r="C53" s="99" t="s">
        <v>78</v>
      </c>
      <c r="D53" s="99" t="s">
        <v>202</v>
      </c>
      <c r="E53" s="71" t="s">
        <v>1236</v>
      </c>
      <c r="F53" s="72">
        <v>45901</v>
      </c>
      <c r="G53" s="72">
        <v>46082</v>
      </c>
      <c r="H53" s="100">
        <v>55000</v>
      </c>
      <c r="I53" s="100">
        <v>2559.6799999999998</v>
      </c>
      <c r="J53" s="73">
        <v>25</v>
      </c>
      <c r="K53" s="100">
        <v>1578.5</v>
      </c>
      <c r="L53" s="57">
        <f t="shared" si="0"/>
        <v>3904.9999999999995</v>
      </c>
      <c r="M53" s="57">
        <f t="shared" si="6"/>
        <v>715</v>
      </c>
      <c r="N53" s="59">
        <f t="shared" si="2"/>
        <v>1672</v>
      </c>
      <c r="O53" s="57">
        <f t="shared" si="3"/>
        <v>3899.5000000000005</v>
      </c>
      <c r="P53" s="70">
        <v>25</v>
      </c>
      <c r="Q53" s="57">
        <f t="shared" si="4"/>
        <v>11795</v>
      </c>
      <c r="R53" s="81">
        <v>5835.18</v>
      </c>
      <c r="S53" s="57">
        <f t="shared" si="5"/>
        <v>8519.5</v>
      </c>
      <c r="T53" s="100">
        <v>49164.82</v>
      </c>
      <c r="U53" s="58" t="s">
        <v>161</v>
      </c>
      <c r="V53" s="59" t="s">
        <v>262</v>
      </c>
    </row>
    <row r="54" spans="1:22" s="82" customFormat="1" ht="30" hidden="1" customHeight="1">
      <c r="A54" s="70">
        <v>46</v>
      </c>
      <c r="B54" s="70" t="s">
        <v>345</v>
      </c>
      <c r="C54" s="99" t="s">
        <v>545</v>
      </c>
      <c r="D54" s="99" t="s">
        <v>260</v>
      </c>
      <c r="E54" s="71" t="s">
        <v>1236</v>
      </c>
      <c r="F54" s="72">
        <v>45962</v>
      </c>
      <c r="G54" s="72">
        <v>46143</v>
      </c>
      <c r="H54" s="100">
        <v>95000</v>
      </c>
      <c r="I54" s="100">
        <v>10929.24</v>
      </c>
      <c r="J54" s="73">
        <v>25</v>
      </c>
      <c r="K54" s="100">
        <v>2726.5</v>
      </c>
      <c r="L54" s="57">
        <f t="shared" si="0"/>
        <v>6744.9999999999991</v>
      </c>
      <c r="M54" s="57">
        <f t="shared" si="6"/>
        <v>1235</v>
      </c>
      <c r="N54" s="59">
        <f t="shared" si="2"/>
        <v>2888</v>
      </c>
      <c r="O54" s="57">
        <f t="shared" si="3"/>
        <v>6735.5</v>
      </c>
      <c r="P54" s="70">
        <v>125</v>
      </c>
      <c r="Q54" s="57">
        <f t="shared" si="4"/>
        <v>20455</v>
      </c>
      <c r="R54" s="81">
        <v>16668.740000000002</v>
      </c>
      <c r="S54" s="57">
        <f t="shared" si="5"/>
        <v>14715.5</v>
      </c>
      <c r="T54" s="100">
        <v>78331.259999999995</v>
      </c>
      <c r="U54" s="58" t="s">
        <v>161</v>
      </c>
      <c r="V54" s="59" t="s">
        <v>262</v>
      </c>
    </row>
    <row r="55" spans="1:22" s="82" customFormat="1" ht="30" hidden="1" customHeight="1">
      <c r="A55" s="70">
        <v>47</v>
      </c>
      <c r="B55" s="70" t="s">
        <v>802</v>
      </c>
      <c r="C55" s="99" t="s">
        <v>5</v>
      </c>
      <c r="D55" s="99" t="s">
        <v>182</v>
      </c>
      <c r="E55" s="71" t="s">
        <v>1236</v>
      </c>
      <c r="F55" s="72">
        <v>45839</v>
      </c>
      <c r="G55" s="72">
        <v>46023</v>
      </c>
      <c r="H55" s="100">
        <v>200000</v>
      </c>
      <c r="I55" s="100">
        <v>35627.870000000003</v>
      </c>
      <c r="J55" s="73">
        <v>25</v>
      </c>
      <c r="K55" s="100">
        <v>5740</v>
      </c>
      <c r="L55" s="57">
        <f t="shared" si="0"/>
        <v>14199.999999999998</v>
      </c>
      <c r="M55" s="57">
        <f t="shared" si="6"/>
        <v>2600</v>
      </c>
      <c r="N55" s="59">
        <f t="shared" si="2"/>
        <v>6080</v>
      </c>
      <c r="O55" s="57">
        <f t="shared" si="3"/>
        <v>14180.000000000002</v>
      </c>
      <c r="P55" s="70">
        <v>25</v>
      </c>
      <c r="Q55" s="57">
        <f t="shared" si="4"/>
        <v>42825</v>
      </c>
      <c r="R55" s="81">
        <v>31284.99</v>
      </c>
      <c r="S55" s="57">
        <f t="shared" si="5"/>
        <v>30980</v>
      </c>
      <c r="T55" s="100">
        <v>152527.13</v>
      </c>
      <c r="U55" s="58" t="s">
        <v>161</v>
      </c>
      <c r="V55" s="59" t="s">
        <v>262</v>
      </c>
    </row>
    <row r="56" spans="1:22" s="82" customFormat="1" ht="30" hidden="1" customHeight="1">
      <c r="A56" s="70">
        <v>48</v>
      </c>
      <c r="B56" s="70" t="s">
        <v>338</v>
      </c>
      <c r="C56" s="99" t="s">
        <v>21</v>
      </c>
      <c r="D56" s="99" t="s">
        <v>1107</v>
      </c>
      <c r="E56" s="71" t="s">
        <v>1236</v>
      </c>
      <c r="F56" s="72">
        <v>45839</v>
      </c>
      <c r="G56" s="72">
        <v>46023</v>
      </c>
      <c r="H56" s="100">
        <v>20000</v>
      </c>
      <c r="I56" s="99">
        <v>0</v>
      </c>
      <c r="J56" s="73">
        <v>25</v>
      </c>
      <c r="K56" s="99">
        <v>574</v>
      </c>
      <c r="L56" s="57">
        <f t="shared" si="0"/>
        <v>1419.9999999999998</v>
      </c>
      <c r="M56" s="57">
        <f t="shared" si="6"/>
        <v>260</v>
      </c>
      <c r="N56" s="59">
        <f t="shared" si="2"/>
        <v>608</v>
      </c>
      <c r="O56" s="57">
        <f t="shared" si="3"/>
        <v>1418</v>
      </c>
      <c r="P56" s="70">
        <v>125</v>
      </c>
      <c r="Q56" s="57">
        <f t="shared" si="4"/>
        <v>4405</v>
      </c>
      <c r="R56" s="81">
        <v>1307</v>
      </c>
      <c r="S56" s="57">
        <f t="shared" si="5"/>
        <v>3098</v>
      </c>
      <c r="T56" s="100">
        <v>18693</v>
      </c>
      <c r="U56" s="58" t="s">
        <v>161</v>
      </c>
      <c r="V56" s="59" t="s">
        <v>262</v>
      </c>
    </row>
    <row r="57" spans="1:22" s="82" customFormat="1" ht="30" hidden="1" customHeight="1">
      <c r="A57" s="70">
        <v>49</v>
      </c>
      <c r="B57" s="70" t="s">
        <v>401</v>
      </c>
      <c r="C57" s="99" t="s">
        <v>14</v>
      </c>
      <c r="D57" s="99" t="s">
        <v>1108</v>
      </c>
      <c r="E57" s="71" t="s">
        <v>1236</v>
      </c>
      <c r="F57" s="72">
        <v>45839</v>
      </c>
      <c r="G57" s="72">
        <v>46023</v>
      </c>
      <c r="H57" s="100">
        <v>35000</v>
      </c>
      <c r="I57" s="99">
        <v>0</v>
      </c>
      <c r="J57" s="73">
        <v>25</v>
      </c>
      <c r="K57" s="100">
        <v>1004.5</v>
      </c>
      <c r="L57" s="57">
        <f t="shared" si="0"/>
        <v>2485</v>
      </c>
      <c r="M57" s="57">
        <f t="shared" si="6"/>
        <v>455</v>
      </c>
      <c r="N57" s="59">
        <f t="shared" si="2"/>
        <v>1064</v>
      </c>
      <c r="O57" s="57">
        <f t="shared" si="3"/>
        <v>2481.5</v>
      </c>
      <c r="P57" s="81">
        <v>3455.92</v>
      </c>
      <c r="Q57" s="57">
        <f t="shared" si="4"/>
        <v>10945.92</v>
      </c>
      <c r="R57" s="81">
        <v>6408.49</v>
      </c>
      <c r="S57" s="57">
        <f t="shared" si="5"/>
        <v>5421.5</v>
      </c>
      <c r="T57" s="100">
        <v>29475.58</v>
      </c>
      <c r="U57" s="58" t="s">
        <v>161</v>
      </c>
      <c r="V57" s="59" t="s">
        <v>262</v>
      </c>
    </row>
    <row r="58" spans="1:22" s="82" customFormat="1" ht="30" hidden="1" customHeight="1">
      <c r="A58" s="70">
        <v>50</v>
      </c>
      <c r="B58" s="70" t="s">
        <v>781</v>
      </c>
      <c r="C58" s="99" t="s">
        <v>13</v>
      </c>
      <c r="D58" s="99" t="s">
        <v>180</v>
      </c>
      <c r="E58" s="71" t="s">
        <v>1236</v>
      </c>
      <c r="F58" s="72">
        <v>45901</v>
      </c>
      <c r="G58" s="72">
        <v>46082</v>
      </c>
      <c r="H58" s="100">
        <v>80000</v>
      </c>
      <c r="I58" s="100">
        <v>7400.87</v>
      </c>
      <c r="J58" s="73">
        <v>25</v>
      </c>
      <c r="K58" s="100">
        <v>2296</v>
      </c>
      <c r="L58" s="57">
        <f t="shared" si="0"/>
        <v>5679.9999999999991</v>
      </c>
      <c r="M58" s="57">
        <f t="shared" si="6"/>
        <v>1040</v>
      </c>
      <c r="N58" s="59">
        <f t="shared" si="2"/>
        <v>2432</v>
      </c>
      <c r="O58" s="57">
        <f t="shared" si="3"/>
        <v>5672</v>
      </c>
      <c r="P58" s="70">
        <v>125</v>
      </c>
      <c r="Q58" s="57">
        <f t="shared" si="4"/>
        <v>17245</v>
      </c>
      <c r="R58" s="81">
        <v>12153.87</v>
      </c>
      <c r="S58" s="57">
        <f t="shared" si="5"/>
        <v>12392</v>
      </c>
      <c r="T58" s="100">
        <v>67746.13</v>
      </c>
      <c r="U58" s="58" t="s">
        <v>161</v>
      </c>
      <c r="V58" s="59" t="s">
        <v>262</v>
      </c>
    </row>
    <row r="59" spans="1:22" s="82" customFormat="1" ht="30" hidden="1" customHeight="1">
      <c r="A59" s="70">
        <v>51</v>
      </c>
      <c r="B59" s="70" t="s">
        <v>848</v>
      </c>
      <c r="C59" s="99" t="s">
        <v>34</v>
      </c>
      <c r="D59" s="99" t="s">
        <v>167</v>
      </c>
      <c r="E59" s="71" t="s">
        <v>1236</v>
      </c>
      <c r="F59" s="72">
        <v>45962</v>
      </c>
      <c r="G59" s="72">
        <v>46143</v>
      </c>
      <c r="H59" s="100">
        <v>95000</v>
      </c>
      <c r="I59" s="100">
        <v>10929.24</v>
      </c>
      <c r="J59" s="73">
        <v>25</v>
      </c>
      <c r="K59" s="100">
        <v>2726.5</v>
      </c>
      <c r="L59" s="57">
        <f t="shared" si="0"/>
        <v>6744.9999999999991</v>
      </c>
      <c r="M59" s="57">
        <f t="shared" si="6"/>
        <v>1235</v>
      </c>
      <c r="N59" s="59">
        <f t="shared" si="2"/>
        <v>2888</v>
      </c>
      <c r="O59" s="57">
        <f t="shared" si="3"/>
        <v>6735.5</v>
      </c>
      <c r="P59" s="81">
        <v>18066.349999999999</v>
      </c>
      <c r="Q59" s="57">
        <f t="shared" si="4"/>
        <v>38396.35</v>
      </c>
      <c r="R59" s="81">
        <v>16568.740000000002</v>
      </c>
      <c r="S59" s="57">
        <f t="shared" si="5"/>
        <v>14715.5</v>
      </c>
      <c r="T59" s="100">
        <v>64397.43</v>
      </c>
      <c r="U59" s="58" t="s">
        <v>161</v>
      </c>
      <c r="V59" s="59" t="s">
        <v>262</v>
      </c>
    </row>
    <row r="60" spans="1:22" s="82" customFormat="1" ht="34.5" customHeight="1">
      <c r="A60" s="103">
        <v>52</v>
      </c>
      <c r="B60" s="103" t="s">
        <v>773</v>
      </c>
      <c r="C60" s="104" t="s">
        <v>1336</v>
      </c>
      <c r="D60" s="104" t="s">
        <v>1109</v>
      </c>
      <c r="E60" s="71" t="s">
        <v>1236</v>
      </c>
      <c r="F60" s="72">
        <v>45962</v>
      </c>
      <c r="G60" s="72">
        <v>46143</v>
      </c>
      <c r="H60" s="133">
        <v>20000</v>
      </c>
      <c r="I60" s="133">
        <v>0</v>
      </c>
      <c r="J60" s="134">
        <v>25</v>
      </c>
      <c r="K60" s="133">
        <v>574</v>
      </c>
      <c r="L60" s="135">
        <f t="shared" si="0"/>
        <v>1419.9999999999998</v>
      </c>
      <c r="M60" s="135">
        <f t="shared" si="6"/>
        <v>260</v>
      </c>
      <c r="N60" s="134">
        <f t="shared" si="2"/>
        <v>608</v>
      </c>
      <c r="O60" s="135">
        <f t="shared" si="3"/>
        <v>1418</v>
      </c>
      <c r="P60" s="136">
        <v>25</v>
      </c>
      <c r="Q60" s="135">
        <f t="shared" si="4"/>
        <v>4305</v>
      </c>
      <c r="R60" s="136">
        <v>1207</v>
      </c>
      <c r="S60" s="135">
        <f t="shared" si="5"/>
        <v>3098</v>
      </c>
      <c r="T60" s="133">
        <v>18793</v>
      </c>
      <c r="U60" s="58" t="s">
        <v>161</v>
      </c>
      <c r="V60" s="59" t="s">
        <v>262</v>
      </c>
    </row>
    <row r="61" spans="1:22" s="82" customFormat="1" ht="30" hidden="1" customHeight="1">
      <c r="A61" s="70">
        <v>53</v>
      </c>
      <c r="B61" s="70" t="s">
        <v>51</v>
      </c>
      <c r="C61" s="99" t="s">
        <v>52</v>
      </c>
      <c r="D61" s="99" t="s">
        <v>1086</v>
      </c>
      <c r="E61" s="71" t="s">
        <v>1236</v>
      </c>
      <c r="F61" s="72">
        <v>45962</v>
      </c>
      <c r="G61" s="72">
        <v>46143</v>
      </c>
      <c r="H61" s="100">
        <v>60000</v>
      </c>
      <c r="I61" s="100">
        <v>3486.68</v>
      </c>
      <c r="J61" s="73">
        <v>25</v>
      </c>
      <c r="K61" s="100">
        <v>1722</v>
      </c>
      <c r="L61" s="57">
        <f t="shared" si="0"/>
        <v>4260</v>
      </c>
      <c r="M61" s="57">
        <f t="shared" si="6"/>
        <v>780</v>
      </c>
      <c r="N61" s="59">
        <f t="shared" si="2"/>
        <v>1824</v>
      </c>
      <c r="O61" s="57">
        <f t="shared" si="3"/>
        <v>4254</v>
      </c>
      <c r="P61" s="70">
        <v>125</v>
      </c>
      <c r="Q61" s="57">
        <f t="shared" si="4"/>
        <v>12965</v>
      </c>
      <c r="R61" s="81">
        <v>7157.68</v>
      </c>
      <c r="S61" s="57">
        <f t="shared" si="5"/>
        <v>9294</v>
      </c>
      <c r="T61" s="100">
        <v>52842.32</v>
      </c>
      <c r="U61" s="58" t="s">
        <v>161</v>
      </c>
      <c r="V61" s="59" t="s">
        <v>262</v>
      </c>
    </row>
    <row r="62" spans="1:22" s="82" customFormat="1" ht="24" hidden="1" customHeight="1">
      <c r="A62" s="70">
        <v>54</v>
      </c>
      <c r="B62" s="70" t="s">
        <v>949</v>
      </c>
      <c r="C62" s="99" t="s">
        <v>6</v>
      </c>
      <c r="D62" s="99" t="s">
        <v>1110</v>
      </c>
      <c r="E62" s="71" t="s">
        <v>1236</v>
      </c>
      <c r="F62" s="72">
        <v>45870</v>
      </c>
      <c r="G62" s="72">
        <v>46054</v>
      </c>
      <c r="H62" s="100">
        <v>145000</v>
      </c>
      <c r="I62" s="100">
        <v>22690.49</v>
      </c>
      <c r="J62" s="73">
        <v>25</v>
      </c>
      <c r="K62" s="100">
        <v>4161.5</v>
      </c>
      <c r="L62" s="57">
        <f t="shared" si="0"/>
        <v>10294.999999999998</v>
      </c>
      <c r="M62" s="57">
        <f t="shared" si="6"/>
        <v>1885</v>
      </c>
      <c r="N62" s="59">
        <f t="shared" si="2"/>
        <v>4408</v>
      </c>
      <c r="O62" s="57">
        <f t="shared" si="3"/>
        <v>10280.5</v>
      </c>
      <c r="P62" s="70">
        <v>25</v>
      </c>
      <c r="Q62" s="57">
        <f t="shared" si="4"/>
        <v>31055</v>
      </c>
      <c r="R62" s="81">
        <v>31284.99</v>
      </c>
      <c r="S62" s="57">
        <f t="shared" si="5"/>
        <v>22460.5</v>
      </c>
      <c r="T62" s="100">
        <v>112485.91</v>
      </c>
      <c r="U62" s="58" t="s">
        <v>161</v>
      </c>
      <c r="V62" s="59" t="s">
        <v>262</v>
      </c>
    </row>
    <row r="63" spans="1:22" s="82" customFormat="1" ht="24.75" hidden="1" customHeight="1">
      <c r="A63" s="70">
        <v>55</v>
      </c>
      <c r="B63" s="70" t="s">
        <v>803</v>
      </c>
      <c r="C63" s="99" t="s">
        <v>370</v>
      </c>
      <c r="D63" s="99" t="s">
        <v>181</v>
      </c>
      <c r="E63" s="71" t="s">
        <v>1236</v>
      </c>
      <c r="F63" s="72">
        <v>45962</v>
      </c>
      <c r="G63" s="72">
        <v>46143</v>
      </c>
      <c r="H63" s="100">
        <v>150000</v>
      </c>
      <c r="I63" s="100">
        <v>23866.62</v>
      </c>
      <c r="J63" s="73">
        <v>25</v>
      </c>
      <c r="K63" s="100">
        <v>4305</v>
      </c>
      <c r="L63" s="57">
        <f t="shared" si="0"/>
        <v>10649.999999999998</v>
      </c>
      <c r="M63" s="57">
        <f t="shared" si="6"/>
        <v>1950</v>
      </c>
      <c r="N63" s="59">
        <f t="shared" si="2"/>
        <v>4560</v>
      </c>
      <c r="O63" s="57">
        <f t="shared" si="3"/>
        <v>10635</v>
      </c>
      <c r="P63" s="70">
        <v>25</v>
      </c>
      <c r="Q63" s="57">
        <f t="shared" si="4"/>
        <v>32125</v>
      </c>
      <c r="R63" s="81">
        <v>41586.370000000003</v>
      </c>
      <c r="S63" s="57">
        <f t="shared" si="5"/>
        <v>23235</v>
      </c>
      <c r="T63" s="100">
        <v>117243.38</v>
      </c>
      <c r="U63" s="58" t="s">
        <v>161</v>
      </c>
      <c r="V63" s="59" t="s">
        <v>262</v>
      </c>
    </row>
    <row r="64" spans="1:22" s="82" customFormat="1" ht="24" hidden="1" customHeight="1">
      <c r="A64" s="70">
        <v>56</v>
      </c>
      <c r="B64" s="70" t="s">
        <v>109</v>
      </c>
      <c r="C64" s="99" t="s">
        <v>21</v>
      </c>
      <c r="D64" s="99" t="s">
        <v>1111</v>
      </c>
      <c r="E64" s="71" t="s">
        <v>1236</v>
      </c>
      <c r="F64" s="72">
        <v>45839</v>
      </c>
      <c r="G64" s="72">
        <v>46023</v>
      </c>
      <c r="H64" s="100">
        <v>20000</v>
      </c>
      <c r="I64" s="99">
        <v>0</v>
      </c>
      <c r="J64" s="73">
        <v>25</v>
      </c>
      <c r="K64" s="99">
        <v>574</v>
      </c>
      <c r="L64" s="57">
        <f t="shared" si="0"/>
        <v>1419.9999999999998</v>
      </c>
      <c r="M64" s="57">
        <f t="shared" si="6"/>
        <v>260</v>
      </c>
      <c r="N64" s="59">
        <f t="shared" si="2"/>
        <v>608</v>
      </c>
      <c r="O64" s="57">
        <f t="shared" si="3"/>
        <v>1418</v>
      </c>
      <c r="P64" s="70">
        <v>125</v>
      </c>
      <c r="Q64" s="57">
        <f t="shared" si="4"/>
        <v>4405</v>
      </c>
      <c r="R64" s="81">
        <v>1307</v>
      </c>
      <c r="S64" s="57">
        <f t="shared" si="5"/>
        <v>3098</v>
      </c>
      <c r="T64" s="100">
        <v>18693</v>
      </c>
      <c r="U64" s="58" t="s">
        <v>161</v>
      </c>
      <c r="V64" s="59" t="s">
        <v>262</v>
      </c>
    </row>
    <row r="65" spans="1:22" s="82" customFormat="1" ht="28.5" hidden="1" customHeight="1">
      <c r="A65" s="70">
        <v>57</v>
      </c>
      <c r="B65" s="70" t="s">
        <v>1196</v>
      </c>
      <c r="C65" s="99" t="s">
        <v>1237</v>
      </c>
      <c r="D65" s="99" t="s">
        <v>736</v>
      </c>
      <c r="E65" s="71" t="s">
        <v>1236</v>
      </c>
      <c r="F65" s="72">
        <v>45962</v>
      </c>
      <c r="G65" s="72">
        <v>46143</v>
      </c>
      <c r="H65" s="100">
        <v>60000</v>
      </c>
      <c r="I65" s="100">
        <v>3486.68</v>
      </c>
      <c r="J65" s="73">
        <v>25</v>
      </c>
      <c r="K65" s="100">
        <v>1722</v>
      </c>
      <c r="L65" s="57">
        <f t="shared" si="0"/>
        <v>4260</v>
      </c>
      <c r="M65" s="57">
        <f t="shared" si="6"/>
        <v>780</v>
      </c>
      <c r="N65" s="59">
        <f t="shared" si="2"/>
        <v>1824</v>
      </c>
      <c r="O65" s="57">
        <f t="shared" si="3"/>
        <v>4254</v>
      </c>
      <c r="P65" s="70">
        <v>25</v>
      </c>
      <c r="Q65" s="57">
        <f t="shared" si="4"/>
        <v>12865</v>
      </c>
      <c r="R65" s="81">
        <v>7057.68</v>
      </c>
      <c r="S65" s="57">
        <f t="shared" si="5"/>
        <v>9294</v>
      </c>
      <c r="T65" s="100">
        <v>52942.32</v>
      </c>
      <c r="U65" s="58" t="s">
        <v>161</v>
      </c>
      <c r="V65" s="59" t="s">
        <v>262</v>
      </c>
    </row>
    <row r="66" spans="1:22" s="82" customFormat="1" ht="19.5" hidden="1" customHeight="1">
      <c r="A66" s="70">
        <v>58</v>
      </c>
      <c r="B66" s="70" t="s">
        <v>348</v>
      </c>
      <c r="C66" s="99" t="s">
        <v>21</v>
      </c>
      <c r="D66" s="99" t="s">
        <v>1112</v>
      </c>
      <c r="E66" s="71" t="s">
        <v>1236</v>
      </c>
      <c r="F66" s="72">
        <v>45962</v>
      </c>
      <c r="G66" s="72">
        <v>46143</v>
      </c>
      <c r="H66" s="100">
        <v>20000</v>
      </c>
      <c r="I66" s="99">
        <v>0</v>
      </c>
      <c r="J66" s="73">
        <v>25</v>
      </c>
      <c r="K66" s="99">
        <v>574</v>
      </c>
      <c r="L66" s="57">
        <f t="shared" si="0"/>
        <v>1419.9999999999998</v>
      </c>
      <c r="M66" s="57">
        <f t="shared" si="6"/>
        <v>260</v>
      </c>
      <c r="N66" s="59">
        <f t="shared" si="2"/>
        <v>608</v>
      </c>
      <c r="O66" s="57">
        <f t="shared" si="3"/>
        <v>1418</v>
      </c>
      <c r="P66" s="70">
        <v>125</v>
      </c>
      <c r="Q66" s="57">
        <f t="shared" si="4"/>
        <v>4405</v>
      </c>
      <c r="R66" s="81">
        <v>1307</v>
      </c>
      <c r="S66" s="57">
        <f t="shared" si="5"/>
        <v>3098</v>
      </c>
      <c r="T66" s="100">
        <v>18693</v>
      </c>
      <c r="U66" s="58" t="s">
        <v>161</v>
      </c>
      <c r="V66" s="59" t="s">
        <v>262</v>
      </c>
    </row>
    <row r="67" spans="1:22" s="82" customFormat="1" ht="27" hidden="1" customHeight="1">
      <c r="A67" s="70">
        <v>59</v>
      </c>
      <c r="B67" s="70" t="s">
        <v>602</v>
      </c>
      <c r="C67" s="99" t="s">
        <v>603</v>
      </c>
      <c r="D67" s="99" t="s">
        <v>180</v>
      </c>
      <c r="E67" s="71" t="s">
        <v>1236</v>
      </c>
      <c r="F67" s="72">
        <v>45962</v>
      </c>
      <c r="G67" s="72">
        <v>46143</v>
      </c>
      <c r="H67" s="100">
        <v>57000</v>
      </c>
      <c r="I67" s="100">
        <v>2922.14</v>
      </c>
      <c r="J67" s="73">
        <v>25</v>
      </c>
      <c r="K67" s="100">
        <v>1635.9</v>
      </c>
      <c r="L67" s="57">
        <f t="shared" si="0"/>
        <v>4046.9999999999995</v>
      </c>
      <c r="M67" s="57">
        <f t="shared" si="6"/>
        <v>741</v>
      </c>
      <c r="N67" s="59">
        <f t="shared" si="2"/>
        <v>1732.8</v>
      </c>
      <c r="O67" s="57">
        <f t="shared" si="3"/>
        <v>4041.3</v>
      </c>
      <c r="P67" s="70">
        <v>125</v>
      </c>
      <c r="Q67" s="57">
        <f t="shared" si="4"/>
        <v>12323</v>
      </c>
      <c r="R67" s="81">
        <v>4934</v>
      </c>
      <c r="S67" s="57">
        <f t="shared" si="5"/>
        <v>8829.2999999999993</v>
      </c>
      <c r="T67" s="100">
        <v>50584.160000000003</v>
      </c>
      <c r="U67" s="58" t="s">
        <v>161</v>
      </c>
      <c r="V67" s="59" t="s">
        <v>262</v>
      </c>
    </row>
    <row r="68" spans="1:22" s="82" customFormat="1" ht="27.75" hidden="1" customHeight="1">
      <c r="A68" s="70">
        <v>60</v>
      </c>
      <c r="B68" s="70" t="s">
        <v>496</v>
      </c>
      <c r="C68" s="99" t="s">
        <v>4</v>
      </c>
      <c r="D68" s="99" t="s">
        <v>1113</v>
      </c>
      <c r="E68" s="71" t="s">
        <v>1236</v>
      </c>
      <c r="F68" s="72">
        <v>45839</v>
      </c>
      <c r="G68" s="72">
        <v>46023</v>
      </c>
      <c r="H68" s="100">
        <v>80000</v>
      </c>
      <c r="I68" s="100">
        <v>7400.87</v>
      </c>
      <c r="J68" s="73">
        <v>25</v>
      </c>
      <c r="K68" s="100">
        <v>2296</v>
      </c>
      <c r="L68" s="57">
        <f t="shared" si="0"/>
        <v>5679.9999999999991</v>
      </c>
      <c r="M68" s="57">
        <f t="shared" si="6"/>
        <v>1040</v>
      </c>
      <c r="N68" s="59">
        <f t="shared" si="2"/>
        <v>2432</v>
      </c>
      <c r="O68" s="57">
        <f t="shared" si="3"/>
        <v>5672</v>
      </c>
      <c r="P68" s="70">
        <v>125</v>
      </c>
      <c r="Q68" s="57">
        <f t="shared" si="4"/>
        <v>17245</v>
      </c>
      <c r="R68" s="81">
        <v>12253.87</v>
      </c>
      <c r="S68" s="57">
        <f t="shared" si="5"/>
        <v>12392</v>
      </c>
      <c r="T68" s="100">
        <v>67746.13</v>
      </c>
      <c r="U68" s="58" t="s">
        <v>161</v>
      </c>
      <c r="V68" s="59" t="s">
        <v>262</v>
      </c>
    </row>
    <row r="69" spans="1:22" s="82" customFormat="1" ht="30" hidden="1" customHeight="1">
      <c r="A69" s="70">
        <v>61</v>
      </c>
      <c r="B69" s="70" t="s">
        <v>224</v>
      </c>
      <c r="C69" s="99" t="s">
        <v>14</v>
      </c>
      <c r="D69" s="99" t="s">
        <v>883</v>
      </c>
      <c r="E69" s="71" t="s">
        <v>1236</v>
      </c>
      <c r="F69" s="72">
        <v>45839</v>
      </c>
      <c r="G69" s="72">
        <v>46023</v>
      </c>
      <c r="H69" s="100">
        <v>55000</v>
      </c>
      <c r="I69" s="100">
        <v>2559.6799999999998</v>
      </c>
      <c r="J69" s="73">
        <v>25</v>
      </c>
      <c r="K69" s="100">
        <v>1578.5</v>
      </c>
      <c r="L69" s="57">
        <f t="shared" si="0"/>
        <v>3904.9999999999995</v>
      </c>
      <c r="M69" s="57">
        <f t="shared" si="6"/>
        <v>715</v>
      </c>
      <c r="N69" s="59">
        <f t="shared" si="2"/>
        <v>1672</v>
      </c>
      <c r="O69" s="57">
        <f t="shared" si="3"/>
        <v>3899.5000000000005</v>
      </c>
      <c r="P69" s="70">
        <v>25</v>
      </c>
      <c r="Q69" s="57">
        <f t="shared" si="4"/>
        <v>11795</v>
      </c>
      <c r="R69" s="81">
        <v>5835.18</v>
      </c>
      <c r="S69" s="57">
        <f t="shared" si="5"/>
        <v>8519.5</v>
      </c>
      <c r="T69" s="100">
        <v>49164.82</v>
      </c>
      <c r="U69" s="58" t="s">
        <v>161</v>
      </c>
      <c r="V69" s="59" t="s">
        <v>262</v>
      </c>
    </row>
    <row r="70" spans="1:22" s="83" customFormat="1" ht="27" hidden="1" customHeight="1">
      <c r="A70" s="70">
        <v>62</v>
      </c>
      <c r="B70" s="70" t="s">
        <v>1197</v>
      </c>
      <c r="C70" s="99" t="s">
        <v>664</v>
      </c>
      <c r="D70" s="99" t="s">
        <v>1089</v>
      </c>
      <c r="E70" s="71" t="s">
        <v>1236</v>
      </c>
      <c r="F70" s="72">
        <v>45962</v>
      </c>
      <c r="G70" s="72">
        <v>46143</v>
      </c>
      <c r="H70" s="100">
        <v>85000</v>
      </c>
      <c r="I70" s="100">
        <v>8576.99</v>
      </c>
      <c r="J70" s="73">
        <v>25</v>
      </c>
      <c r="K70" s="100">
        <v>2439.5</v>
      </c>
      <c r="L70" s="57">
        <f t="shared" si="0"/>
        <v>6034.9999999999991</v>
      </c>
      <c r="M70" s="57">
        <f t="shared" si="6"/>
        <v>1105</v>
      </c>
      <c r="N70" s="59">
        <f t="shared" si="2"/>
        <v>2584</v>
      </c>
      <c r="O70" s="57">
        <f t="shared" si="3"/>
        <v>6026.5</v>
      </c>
      <c r="P70" s="70">
        <v>25</v>
      </c>
      <c r="Q70" s="57">
        <f t="shared" si="4"/>
        <v>18215</v>
      </c>
      <c r="R70" s="81">
        <v>13625.49</v>
      </c>
      <c r="S70" s="57">
        <f t="shared" si="5"/>
        <v>13166.5</v>
      </c>
      <c r="T70" s="100">
        <v>71374.509999999995</v>
      </c>
      <c r="U70" s="58" t="s">
        <v>161</v>
      </c>
      <c r="V70" s="59" t="s">
        <v>262</v>
      </c>
    </row>
    <row r="71" spans="1:22" s="82" customFormat="1" ht="27" hidden="1" customHeight="1">
      <c r="A71" s="70">
        <v>63</v>
      </c>
      <c r="B71" s="70" t="s">
        <v>123</v>
      </c>
      <c r="C71" s="99" t="s">
        <v>14</v>
      </c>
      <c r="D71" s="99" t="s">
        <v>1114</v>
      </c>
      <c r="E71" s="71" t="s">
        <v>1236</v>
      </c>
      <c r="F71" s="72">
        <v>45839</v>
      </c>
      <c r="G71" s="72">
        <v>46023</v>
      </c>
      <c r="H71" s="100">
        <v>30000</v>
      </c>
      <c r="I71" s="99">
        <v>0</v>
      </c>
      <c r="J71" s="73">
        <v>25</v>
      </c>
      <c r="K71" s="99">
        <v>861</v>
      </c>
      <c r="L71" s="57">
        <f t="shared" si="0"/>
        <v>2130</v>
      </c>
      <c r="M71" s="57">
        <f t="shared" si="6"/>
        <v>390</v>
      </c>
      <c r="N71" s="59">
        <f t="shared" si="2"/>
        <v>912</v>
      </c>
      <c r="O71" s="57">
        <f t="shared" si="3"/>
        <v>2127</v>
      </c>
      <c r="P71" s="70">
        <v>25</v>
      </c>
      <c r="Q71" s="57">
        <f t="shared" si="4"/>
        <v>6445</v>
      </c>
      <c r="R71" s="81">
        <v>1798</v>
      </c>
      <c r="S71" s="57">
        <f t="shared" si="5"/>
        <v>4647</v>
      </c>
      <c r="T71" s="100">
        <v>28202</v>
      </c>
      <c r="U71" s="58" t="s">
        <v>161</v>
      </c>
      <c r="V71" s="59" t="s">
        <v>262</v>
      </c>
    </row>
    <row r="72" spans="1:22" s="82" customFormat="1" ht="27.75" hidden="1" customHeight="1">
      <c r="A72" s="70">
        <v>64</v>
      </c>
      <c r="B72" s="70" t="s">
        <v>1008</v>
      </c>
      <c r="C72" s="99" t="s">
        <v>40</v>
      </c>
      <c r="D72" s="99" t="s">
        <v>1115</v>
      </c>
      <c r="E72" s="71" t="s">
        <v>1236</v>
      </c>
      <c r="F72" s="72">
        <v>45901</v>
      </c>
      <c r="G72" s="72">
        <v>46082</v>
      </c>
      <c r="H72" s="100">
        <v>60000</v>
      </c>
      <c r="I72" s="100">
        <v>3486.68</v>
      </c>
      <c r="J72" s="73">
        <v>25</v>
      </c>
      <c r="K72" s="100">
        <v>1722</v>
      </c>
      <c r="L72" s="57">
        <f t="shared" si="0"/>
        <v>4260</v>
      </c>
      <c r="M72" s="57">
        <f t="shared" si="6"/>
        <v>780</v>
      </c>
      <c r="N72" s="59">
        <f t="shared" si="2"/>
        <v>1824</v>
      </c>
      <c r="O72" s="57">
        <f t="shared" si="3"/>
        <v>4254</v>
      </c>
      <c r="P72" s="70">
        <v>25</v>
      </c>
      <c r="Q72" s="57">
        <f t="shared" si="4"/>
        <v>12865</v>
      </c>
      <c r="R72" s="81">
        <v>7057.68</v>
      </c>
      <c r="S72" s="57">
        <f t="shared" si="5"/>
        <v>9294</v>
      </c>
      <c r="T72" s="100">
        <v>52942.32</v>
      </c>
      <c r="U72" s="58" t="s">
        <v>161</v>
      </c>
      <c r="V72" s="59" t="s">
        <v>262</v>
      </c>
    </row>
    <row r="73" spans="1:22" s="82" customFormat="1" ht="27" hidden="1" customHeight="1">
      <c r="A73" s="70">
        <v>65</v>
      </c>
      <c r="B73" s="70" t="s">
        <v>454</v>
      </c>
      <c r="C73" s="99" t="s">
        <v>14</v>
      </c>
      <c r="D73" s="99" t="s">
        <v>1116</v>
      </c>
      <c r="E73" s="71" t="s">
        <v>1236</v>
      </c>
      <c r="F73" s="72">
        <v>45962</v>
      </c>
      <c r="G73" s="72">
        <v>46143</v>
      </c>
      <c r="H73" s="100">
        <v>35000</v>
      </c>
      <c r="I73" s="99">
        <v>0</v>
      </c>
      <c r="J73" s="73">
        <v>25</v>
      </c>
      <c r="K73" s="100">
        <v>1004.5</v>
      </c>
      <c r="L73" s="57">
        <f t="shared" ref="L73:L136" si="7">H73*0.071</f>
        <v>2485</v>
      </c>
      <c r="M73" s="57">
        <f t="shared" ref="M73:M104" si="8">H73*0.013</f>
        <v>455</v>
      </c>
      <c r="N73" s="59">
        <f t="shared" ref="N73:N136" si="9">+H73*0.0304</f>
        <v>1064</v>
      </c>
      <c r="O73" s="57">
        <f t="shared" ref="O73:O136" si="10">H73*0.0709</f>
        <v>2481.5</v>
      </c>
      <c r="P73" s="70">
        <v>25</v>
      </c>
      <c r="Q73" s="57">
        <f t="shared" si="4"/>
        <v>7515</v>
      </c>
      <c r="R73" s="81">
        <v>2093.5</v>
      </c>
      <c r="S73" s="57">
        <f t="shared" si="5"/>
        <v>5421.5</v>
      </c>
      <c r="T73" s="100">
        <v>32906.5</v>
      </c>
      <c r="U73" s="58" t="s">
        <v>161</v>
      </c>
      <c r="V73" s="59" t="s">
        <v>262</v>
      </c>
    </row>
    <row r="74" spans="1:22" s="82" customFormat="1" ht="27" hidden="1" customHeight="1">
      <c r="A74" s="70">
        <v>66</v>
      </c>
      <c r="B74" s="70" t="s">
        <v>688</v>
      </c>
      <c r="C74" s="99" t="s">
        <v>371</v>
      </c>
      <c r="D74" s="99" t="s">
        <v>168</v>
      </c>
      <c r="E74" s="71" t="s">
        <v>1236</v>
      </c>
      <c r="F74" s="72">
        <v>45839</v>
      </c>
      <c r="G74" s="72">
        <v>46023</v>
      </c>
      <c r="H74" s="100">
        <v>70000</v>
      </c>
      <c r="I74" s="100">
        <v>5368.48</v>
      </c>
      <c r="J74" s="73">
        <v>25</v>
      </c>
      <c r="K74" s="100">
        <v>2009</v>
      </c>
      <c r="L74" s="57">
        <f t="shared" si="7"/>
        <v>4970</v>
      </c>
      <c r="M74" s="57">
        <f t="shared" si="8"/>
        <v>910</v>
      </c>
      <c r="N74" s="59">
        <f t="shared" si="9"/>
        <v>2128</v>
      </c>
      <c r="O74" s="57">
        <f t="shared" si="10"/>
        <v>4963</v>
      </c>
      <c r="P74" s="70">
        <v>25</v>
      </c>
      <c r="Q74" s="57">
        <f t="shared" ref="Q74:Q137" si="11">SUM(K74:P74)</f>
        <v>15005</v>
      </c>
      <c r="R74" s="81">
        <v>9530.48</v>
      </c>
      <c r="S74" s="57">
        <f t="shared" ref="S74:S137" si="12">L74+M74+O74</f>
        <v>10843</v>
      </c>
      <c r="T74" s="100">
        <v>60469.52</v>
      </c>
      <c r="U74" s="58" t="s">
        <v>161</v>
      </c>
      <c r="V74" s="59" t="s">
        <v>262</v>
      </c>
    </row>
    <row r="75" spans="1:22" s="82" customFormat="1" ht="30" hidden="1" customHeight="1">
      <c r="A75" s="70">
        <v>67</v>
      </c>
      <c r="B75" s="70" t="s">
        <v>660</v>
      </c>
      <c r="C75" s="99" t="s">
        <v>34</v>
      </c>
      <c r="D75" s="99" t="s">
        <v>1094</v>
      </c>
      <c r="E75" s="71" t="s">
        <v>1236</v>
      </c>
      <c r="F75" s="72">
        <v>45962</v>
      </c>
      <c r="G75" s="72">
        <v>46143</v>
      </c>
      <c r="H75" s="100">
        <v>40000</v>
      </c>
      <c r="I75" s="99">
        <v>442.65</v>
      </c>
      <c r="J75" s="73">
        <v>25</v>
      </c>
      <c r="K75" s="100">
        <v>1148</v>
      </c>
      <c r="L75" s="57">
        <f t="shared" si="7"/>
        <v>2839.9999999999995</v>
      </c>
      <c r="M75" s="57">
        <f t="shared" si="8"/>
        <v>520</v>
      </c>
      <c r="N75" s="59">
        <f t="shared" si="9"/>
        <v>1216</v>
      </c>
      <c r="O75" s="57">
        <f t="shared" si="10"/>
        <v>2836</v>
      </c>
      <c r="P75" s="81">
        <v>3025</v>
      </c>
      <c r="Q75" s="57">
        <f t="shared" si="11"/>
        <v>11585</v>
      </c>
      <c r="R75" s="81">
        <v>2831.65</v>
      </c>
      <c r="S75" s="57">
        <f t="shared" si="12"/>
        <v>6196</v>
      </c>
      <c r="T75" s="100">
        <v>34168.35</v>
      </c>
      <c r="U75" s="58" t="s">
        <v>161</v>
      </c>
      <c r="V75" s="59" t="s">
        <v>263</v>
      </c>
    </row>
    <row r="76" spans="1:22" s="82" customFormat="1" ht="25.5" hidden="1" customHeight="1">
      <c r="A76" s="70">
        <v>68</v>
      </c>
      <c r="B76" s="70" t="s">
        <v>564</v>
      </c>
      <c r="C76" s="99" t="s">
        <v>52</v>
      </c>
      <c r="D76" s="99" t="s">
        <v>1094</v>
      </c>
      <c r="E76" s="71" t="s">
        <v>1236</v>
      </c>
      <c r="F76" s="72">
        <v>45901</v>
      </c>
      <c r="G76" s="72">
        <v>46082</v>
      </c>
      <c r="H76" s="100">
        <v>41044.699999999997</v>
      </c>
      <c r="I76" s="99">
        <v>590.09</v>
      </c>
      <c r="J76" s="73">
        <v>25</v>
      </c>
      <c r="K76" s="100">
        <v>1177.98</v>
      </c>
      <c r="L76" s="57">
        <f t="shared" si="7"/>
        <v>2914.1736999999994</v>
      </c>
      <c r="M76" s="57">
        <f t="shared" si="8"/>
        <v>533.58109999999999</v>
      </c>
      <c r="N76" s="59">
        <f t="shared" si="9"/>
        <v>1247.7588799999999</v>
      </c>
      <c r="O76" s="57">
        <f t="shared" si="10"/>
        <v>2910.0692300000001</v>
      </c>
      <c r="P76" s="70">
        <v>25</v>
      </c>
      <c r="Q76" s="57">
        <f t="shared" si="11"/>
        <v>8808.5629100000006</v>
      </c>
      <c r="R76" s="81">
        <v>3040.83</v>
      </c>
      <c r="S76" s="57">
        <f t="shared" si="12"/>
        <v>6357.8240299999998</v>
      </c>
      <c r="T76" s="100">
        <v>38003.870000000003</v>
      </c>
      <c r="U76" s="58" t="s">
        <v>161</v>
      </c>
      <c r="V76" s="59" t="s">
        <v>263</v>
      </c>
    </row>
    <row r="77" spans="1:22" s="82" customFormat="1" ht="24" hidden="1" customHeight="1">
      <c r="A77" s="70">
        <v>69</v>
      </c>
      <c r="B77" s="70" t="s">
        <v>737</v>
      </c>
      <c r="C77" s="99" t="s">
        <v>370</v>
      </c>
      <c r="D77" s="99" t="s">
        <v>1094</v>
      </c>
      <c r="E77" s="71" t="s">
        <v>1236</v>
      </c>
      <c r="F77" s="72">
        <v>45962</v>
      </c>
      <c r="G77" s="72">
        <v>46143</v>
      </c>
      <c r="H77" s="100">
        <v>20000</v>
      </c>
      <c r="I77" s="99">
        <v>0</v>
      </c>
      <c r="J77" s="73">
        <v>25</v>
      </c>
      <c r="K77" s="99">
        <v>574</v>
      </c>
      <c r="L77" s="57">
        <f t="shared" si="7"/>
        <v>1419.9999999999998</v>
      </c>
      <c r="M77" s="57">
        <f t="shared" si="8"/>
        <v>260</v>
      </c>
      <c r="N77" s="59">
        <f t="shared" si="9"/>
        <v>608</v>
      </c>
      <c r="O77" s="57">
        <f t="shared" si="10"/>
        <v>1418</v>
      </c>
      <c r="P77" s="70">
        <v>25</v>
      </c>
      <c r="Q77" s="57">
        <f t="shared" si="11"/>
        <v>4305</v>
      </c>
      <c r="R77" s="81">
        <v>1207</v>
      </c>
      <c r="S77" s="57">
        <f t="shared" si="12"/>
        <v>3098</v>
      </c>
      <c r="T77" s="100">
        <v>18793</v>
      </c>
      <c r="U77" s="58" t="s">
        <v>161</v>
      </c>
      <c r="V77" s="59" t="s">
        <v>262</v>
      </c>
    </row>
    <row r="78" spans="1:22" s="82" customFormat="1" ht="27" hidden="1" customHeight="1">
      <c r="A78" s="70">
        <v>70</v>
      </c>
      <c r="B78" s="70" t="s">
        <v>1198</v>
      </c>
      <c r="C78" s="99" t="s">
        <v>5</v>
      </c>
      <c r="D78" s="99" t="s">
        <v>1173</v>
      </c>
      <c r="E78" s="71" t="s">
        <v>1236</v>
      </c>
      <c r="F78" s="72">
        <v>45962</v>
      </c>
      <c r="G78" s="72">
        <v>46143</v>
      </c>
      <c r="H78" s="100">
        <v>180000</v>
      </c>
      <c r="I78" s="100">
        <v>30923.37</v>
      </c>
      <c r="J78" s="73">
        <v>25</v>
      </c>
      <c r="K78" s="100">
        <v>5166</v>
      </c>
      <c r="L78" s="57">
        <f t="shared" si="7"/>
        <v>12779.999999999998</v>
      </c>
      <c r="M78" s="57">
        <f t="shared" si="8"/>
        <v>2340</v>
      </c>
      <c r="N78" s="59">
        <f t="shared" si="9"/>
        <v>5472</v>
      </c>
      <c r="O78" s="57">
        <f t="shared" si="10"/>
        <v>12762</v>
      </c>
      <c r="P78" s="70">
        <v>25</v>
      </c>
      <c r="Q78" s="57">
        <f t="shared" si="11"/>
        <v>38545</v>
      </c>
      <c r="R78" s="81">
        <v>41586.370000000003</v>
      </c>
      <c r="S78" s="57">
        <f t="shared" si="12"/>
        <v>27882</v>
      </c>
      <c r="T78" s="100">
        <v>138413.63</v>
      </c>
      <c r="U78" s="58" t="s">
        <v>161</v>
      </c>
      <c r="V78" s="59" t="s">
        <v>263</v>
      </c>
    </row>
    <row r="79" spans="1:22" s="82" customFormat="1" ht="21" hidden="1" customHeight="1">
      <c r="A79" s="70">
        <v>71</v>
      </c>
      <c r="B79" s="70" t="s">
        <v>738</v>
      </c>
      <c r="C79" s="99" t="s">
        <v>370</v>
      </c>
      <c r="D79" s="99" t="s">
        <v>1094</v>
      </c>
      <c r="E79" s="71" t="s">
        <v>1236</v>
      </c>
      <c r="F79" s="72">
        <v>45962</v>
      </c>
      <c r="G79" s="72">
        <v>46143</v>
      </c>
      <c r="H79" s="100">
        <v>25000</v>
      </c>
      <c r="I79" s="99">
        <v>0</v>
      </c>
      <c r="J79" s="73">
        <v>25</v>
      </c>
      <c r="K79" s="99">
        <v>717.5</v>
      </c>
      <c r="L79" s="57">
        <f t="shared" si="7"/>
        <v>1774.9999999999998</v>
      </c>
      <c r="M79" s="57">
        <f t="shared" si="8"/>
        <v>325</v>
      </c>
      <c r="N79" s="59">
        <f t="shared" si="9"/>
        <v>760</v>
      </c>
      <c r="O79" s="57">
        <f t="shared" si="10"/>
        <v>1772.5000000000002</v>
      </c>
      <c r="P79" s="70">
        <v>25</v>
      </c>
      <c r="Q79" s="57">
        <f t="shared" si="11"/>
        <v>5375</v>
      </c>
      <c r="R79" s="81">
        <v>1502.5</v>
      </c>
      <c r="S79" s="57">
        <f t="shared" si="12"/>
        <v>3872.5</v>
      </c>
      <c r="T79" s="100">
        <v>23497.5</v>
      </c>
      <c r="U79" s="58" t="s">
        <v>161</v>
      </c>
      <c r="V79" s="59" t="s">
        <v>262</v>
      </c>
    </row>
    <row r="80" spans="1:22" s="82" customFormat="1" ht="24" hidden="1" customHeight="1">
      <c r="A80" s="70">
        <v>72</v>
      </c>
      <c r="B80" s="70" t="s">
        <v>309</v>
      </c>
      <c r="C80" s="99" t="s">
        <v>4</v>
      </c>
      <c r="D80" s="99" t="s">
        <v>174</v>
      </c>
      <c r="E80" s="71" t="s">
        <v>1236</v>
      </c>
      <c r="F80" s="72">
        <v>45962</v>
      </c>
      <c r="G80" s="72">
        <v>46143</v>
      </c>
      <c r="H80" s="100">
        <v>60000</v>
      </c>
      <c r="I80" s="100">
        <v>3486.68</v>
      </c>
      <c r="J80" s="73">
        <v>25</v>
      </c>
      <c r="K80" s="100">
        <v>1722</v>
      </c>
      <c r="L80" s="57">
        <f t="shared" si="7"/>
        <v>4260</v>
      </c>
      <c r="M80" s="57">
        <f t="shared" si="8"/>
        <v>780</v>
      </c>
      <c r="N80" s="59">
        <f t="shared" si="9"/>
        <v>1824</v>
      </c>
      <c r="O80" s="57">
        <f t="shared" si="10"/>
        <v>4254</v>
      </c>
      <c r="P80" s="70">
        <v>125</v>
      </c>
      <c r="Q80" s="57">
        <f t="shared" si="11"/>
        <v>12965</v>
      </c>
      <c r="R80" s="81">
        <v>7157.68</v>
      </c>
      <c r="S80" s="57">
        <f t="shared" si="12"/>
        <v>9294</v>
      </c>
      <c r="T80" s="100">
        <v>52842.32</v>
      </c>
      <c r="U80" s="58" t="s">
        <v>161</v>
      </c>
      <c r="V80" s="59" t="s">
        <v>262</v>
      </c>
    </row>
    <row r="81" spans="1:22" s="82" customFormat="1" ht="26.25" hidden="1" customHeight="1">
      <c r="A81" s="70">
        <v>73</v>
      </c>
      <c r="B81" s="70" t="s">
        <v>513</v>
      </c>
      <c r="C81" s="99" t="s">
        <v>4</v>
      </c>
      <c r="D81" s="99" t="s">
        <v>165</v>
      </c>
      <c r="E81" s="71" t="s">
        <v>1236</v>
      </c>
      <c r="F81" s="72">
        <v>45962</v>
      </c>
      <c r="G81" s="72">
        <v>46143</v>
      </c>
      <c r="H81" s="100">
        <v>50000</v>
      </c>
      <c r="I81" s="100">
        <v>1854</v>
      </c>
      <c r="J81" s="73">
        <v>25</v>
      </c>
      <c r="K81" s="100">
        <v>1435</v>
      </c>
      <c r="L81" s="57">
        <f t="shared" si="7"/>
        <v>3549.9999999999995</v>
      </c>
      <c r="M81" s="57">
        <f t="shared" si="8"/>
        <v>650</v>
      </c>
      <c r="N81" s="59">
        <f t="shared" si="9"/>
        <v>1520</v>
      </c>
      <c r="O81" s="57">
        <f t="shared" si="10"/>
        <v>3545.0000000000005</v>
      </c>
      <c r="P81" s="70">
        <v>25</v>
      </c>
      <c r="Q81" s="57">
        <f t="shared" si="11"/>
        <v>10725</v>
      </c>
      <c r="R81" s="81">
        <v>4834</v>
      </c>
      <c r="S81" s="57">
        <f t="shared" si="12"/>
        <v>7745</v>
      </c>
      <c r="T81" s="100">
        <v>45166</v>
      </c>
      <c r="U81" s="58" t="s">
        <v>161</v>
      </c>
      <c r="V81" s="59" t="s">
        <v>262</v>
      </c>
    </row>
    <row r="82" spans="1:22" s="82" customFormat="1" ht="19.5" hidden="1" customHeight="1">
      <c r="A82" s="70">
        <v>74</v>
      </c>
      <c r="B82" s="70" t="s">
        <v>321</v>
      </c>
      <c r="C82" s="99" t="s">
        <v>77</v>
      </c>
      <c r="D82" s="99" t="s">
        <v>1117</v>
      </c>
      <c r="E82" s="71" t="s">
        <v>1236</v>
      </c>
      <c r="F82" s="72">
        <v>45839</v>
      </c>
      <c r="G82" s="72">
        <v>46023</v>
      </c>
      <c r="H82" s="100">
        <v>90000</v>
      </c>
      <c r="I82" s="100">
        <v>9753.1200000000008</v>
      </c>
      <c r="J82" s="73">
        <v>25</v>
      </c>
      <c r="K82" s="100">
        <v>2583</v>
      </c>
      <c r="L82" s="57">
        <f t="shared" si="7"/>
        <v>6389.9999999999991</v>
      </c>
      <c r="M82" s="57">
        <f t="shared" si="8"/>
        <v>1170</v>
      </c>
      <c r="N82" s="59">
        <f t="shared" si="9"/>
        <v>2736</v>
      </c>
      <c r="O82" s="57">
        <f t="shared" si="10"/>
        <v>6381</v>
      </c>
      <c r="P82" s="70">
        <v>125</v>
      </c>
      <c r="Q82" s="57">
        <f t="shared" si="11"/>
        <v>19385</v>
      </c>
      <c r="R82" s="81">
        <v>15197.12</v>
      </c>
      <c r="S82" s="57">
        <f t="shared" si="12"/>
        <v>13941</v>
      </c>
      <c r="T82" s="100">
        <v>74802.880000000005</v>
      </c>
      <c r="U82" s="58" t="s">
        <v>161</v>
      </c>
      <c r="V82" s="59" t="s">
        <v>262</v>
      </c>
    </row>
    <row r="83" spans="1:22" s="82" customFormat="1" ht="20.25" hidden="1" customHeight="1">
      <c r="A83" s="70">
        <v>75</v>
      </c>
      <c r="B83" s="70" t="s">
        <v>1258</v>
      </c>
      <c r="C83" s="99" t="s">
        <v>7</v>
      </c>
      <c r="D83" s="99" t="s">
        <v>180</v>
      </c>
      <c r="E83" s="71" t="s">
        <v>1236</v>
      </c>
      <c r="F83" s="72">
        <v>45839</v>
      </c>
      <c r="G83" s="72">
        <v>46023</v>
      </c>
      <c r="H83" s="100">
        <v>80000</v>
      </c>
      <c r="I83" s="100">
        <v>7400.87</v>
      </c>
      <c r="J83" s="73">
        <v>25</v>
      </c>
      <c r="K83" s="100">
        <v>2296</v>
      </c>
      <c r="L83" s="57">
        <f t="shared" si="7"/>
        <v>5679.9999999999991</v>
      </c>
      <c r="M83" s="57">
        <f t="shared" si="8"/>
        <v>1040</v>
      </c>
      <c r="N83" s="59">
        <f t="shared" si="9"/>
        <v>2432</v>
      </c>
      <c r="O83" s="57">
        <f t="shared" si="10"/>
        <v>5672</v>
      </c>
      <c r="P83" s="70">
        <v>25</v>
      </c>
      <c r="Q83" s="57">
        <f t="shared" si="11"/>
        <v>17145</v>
      </c>
      <c r="R83" s="81">
        <v>12153.87</v>
      </c>
      <c r="S83" s="57">
        <f t="shared" si="12"/>
        <v>12392</v>
      </c>
      <c r="T83" s="100">
        <v>67846.13</v>
      </c>
      <c r="U83" s="58" t="s">
        <v>161</v>
      </c>
      <c r="V83" s="59" t="s">
        <v>262</v>
      </c>
    </row>
    <row r="84" spans="1:22" s="82" customFormat="1" ht="27" hidden="1" customHeight="1">
      <c r="A84" s="70">
        <v>76</v>
      </c>
      <c r="B84" s="70" t="s">
        <v>99</v>
      </c>
      <c r="C84" s="99" t="s">
        <v>78</v>
      </c>
      <c r="D84" s="99" t="s">
        <v>1118</v>
      </c>
      <c r="E84" s="71" t="s">
        <v>1236</v>
      </c>
      <c r="F84" s="72">
        <v>45962</v>
      </c>
      <c r="G84" s="72">
        <v>46143</v>
      </c>
      <c r="H84" s="100">
        <v>60000</v>
      </c>
      <c r="I84" s="100">
        <v>3486.68</v>
      </c>
      <c r="J84" s="73">
        <v>25</v>
      </c>
      <c r="K84" s="100">
        <v>1722</v>
      </c>
      <c r="L84" s="57">
        <f t="shared" si="7"/>
        <v>4260</v>
      </c>
      <c r="M84" s="57">
        <f t="shared" si="8"/>
        <v>780</v>
      </c>
      <c r="N84" s="59">
        <f t="shared" si="9"/>
        <v>1824</v>
      </c>
      <c r="O84" s="57">
        <f t="shared" si="10"/>
        <v>4254</v>
      </c>
      <c r="P84" s="70">
        <v>25</v>
      </c>
      <c r="Q84" s="57">
        <f t="shared" si="11"/>
        <v>12865</v>
      </c>
      <c r="R84" s="81">
        <v>7057.68</v>
      </c>
      <c r="S84" s="57">
        <f t="shared" si="12"/>
        <v>9294</v>
      </c>
      <c r="T84" s="100">
        <v>52942.32</v>
      </c>
      <c r="U84" s="58" t="s">
        <v>161</v>
      </c>
      <c r="V84" s="59" t="s">
        <v>262</v>
      </c>
    </row>
    <row r="85" spans="1:22" s="82" customFormat="1" ht="27.75" hidden="1" customHeight="1">
      <c r="A85" s="70">
        <v>77</v>
      </c>
      <c r="B85" s="70" t="s">
        <v>236</v>
      </c>
      <c r="C85" s="99" t="s">
        <v>78</v>
      </c>
      <c r="D85" s="99" t="s">
        <v>1096</v>
      </c>
      <c r="E85" s="71" t="s">
        <v>1236</v>
      </c>
      <c r="F85" s="72">
        <v>45962</v>
      </c>
      <c r="G85" s="72">
        <v>46143</v>
      </c>
      <c r="H85" s="100">
        <v>60000</v>
      </c>
      <c r="I85" s="100">
        <v>3486.68</v>
      </c>
      <c r="J85" s="73">
        <v>25</v>
      </c>
      <c r="K85" s="100">
        <v>1722</v>
      </c>
      <c r="L85" s="57">
        <f t="shared" si="7"/>
        <v>4260</v>
      </c>
      <c r="M85" s="57">
        <f t="shared" si="8"/>
        <v>780</v>
      </c>
      <c r="N85" s="59">
        <f t="shared" si="9"/>
        <v>1824</v>
      </c>
      <c r="O85" s="57">
        <f t="shared" si="10"/>
        <v>4254</v>
      </c>
      <c r="P85" s="70">
        <v>125</v>
      </c>
      <c r="Q85" s="57">
        <f t="shared" si="11"/>
        <v>12965</v>
      </c>
      <c r="R85" s="81">
        <v>7157.68</v>
      </c>
      <c r="S85" s="57">
        <f t="shared" si="12"/>
        <v>9294</v>
      </c>
      <c r="T85" s="100">
        <v>52842.32</v>
      </c>
      <c r="U85" s="58" t="s">
        <v>161</v>
      </c>
      <c r="V85" s="59" t="s">
        <v>262</v>
      </c>
    </row>
    <row r="86" spans="1:22" s="82" customFormat="1" ht="27.75" hidden="1" customHeight="1">
      <c r="A86" s="70">
        <v>78</v>
      </c>
      <c r="B86" s="70" t="s">
        <v>279</v>
      </c>
      <c r="C86" s="99" t="s">
        <v>65</v>
      </c>
      <c r="D86" s="99" t="s">
        <v>1086</v>
      </c>
      <c r="E86" s="71" t="s">
        <v>1236</v>
      </c>
      <c r="F86" s="72">
        <v>45839</v>
      </c>
      <c r="G86" s="72">
        <v>46023</v>
      </c>
      <c r="H86" s="100">
        <v>46000</v>
      </c>
      <c r="I86" s="100">
        <v>1032.1400000000001</v>
      </c>
      <c r="J86" s="73">
        <v>25</v>
      </c>
      <c r="K86" s="100">
        <v>1320.2</v>
      </c>
      <c r="L86" s="57">
        <f t="shared" si="7"/>
        <v>3265.9999999999995</v>
      </c>
      <c r="M86" s="57">
        <f t="shared" si="8"/>
        <v>598</v>
      </c>
      <c r="N86" s="59">
        <f t="shared" si="9"/>
        <v>1398.4</v>
      </c>
      <c r="O86" s="57">
        <f t="shared" si="10"/>
        <v>3261.4</v>
      </c>
      <c r="P86" s="81">
        <v>3440.46</v>
      </c>
      <c r="Q86" s="57">
        <f t="shared" si="11"/>
        <v>13284.46</v>
      </c>
      <c r="R86" s="81">
        <v>5591.2</v>
      </c>
      <c r="S86" s="57">
        <f t="shared" si="12"/>
        <v>7125.4</v>
      </c>
      <c r="T86" s="100">
        <v>38808.800000000003</v>
      </c>
      <c r="U86" s="58" t="s">
        <v>161</v>
      </c>
      <c r="V86" s="59" t="s">
        <v>263</v>
      </c>
    </row>
    <row r="87" spans="1:22" s="82" customFormat="1" ht="24.75" hidden="1" customHeight="1">
      <c r="A87" s="70">
        <v>79</v>
      </c>
      <c r="B87" s="70" t="s">
        <v>849</v>
      </c>
      <c r="C87" s="99" t="s">
        <v>255</v>
      </c>
      <c r="D87" s="99" t="s">
        <v>260</v>
      </c>
      <c r="E87" s="71" t="s">
        <v>1236</v>
      </c>
      <c r="F87" s="72">
        <v>45901</v>
      </c>
      <c r="G87" s="72">
        <v>46082</v>
      </c>
      <c r="H87" s="100">
        <v>60000</v>
      </c>
      <c r="I87" s="100">
        <v>3486.68</v>
      </c>
      <c r="J87" s="73">
        <v>25</v>
      </c>
      <c r="K87" s="100">
        <v>1722</v>
      </c>
      <c r="L87" s="57">
        <f t="shared" si="7"/>
        <v>4260</v>
      </c>
      <c r="M87" s="57">
        <f t="shared" si="8"/>
        <v>780</v>
      </c>
      <c r="N87" s="59">
        <f t="shared" si="9"/>
        <v>1824</v>
      </c>
      <c r="O87" s="57">
        <f t="shared" si="10"/>
        <v>4254</v>
      </c>
      <c r="P87" s="70">
        <v>25</v>
      </c>
      <c r="Q87" s="57">
        <f t="shared" si="11"/>
        <v>12865</v>
      </c>
      <c r="R87" s="81">
        <v>7057.68</v>
      </c>
      <c r="S87" s="57">
        <f t="shared" si="12"/>
        <v>9294</v>
      </c>
      <c r="T87" s="100">
        <v>52942.32</v>
      </c>
      <c r="U87" s="58" t="s">
        <v>161</v>
      </c>
      <c r="V87" s="59" t="s">
        <v>262</v>
      </c>
    </row>
    <row r="88" spans="1:22" s="82" customFormat="1" ht="24.75" hidden="1" customHeight="1">
      <c r="A88" s="70">
        <v>80</v>
      </c>
      <c r="B88" s="70" t="s">
        <v>317</v>
      </c>
      <c r="C88" s="99" t="s">
        <v>254</v>
      </c>
      <c r="D88" s="99" t="s">
        <v>168</v>
      </c>
      <c r="E88" s="71" t="s">
        <v>1236</v>
      </c>
      <c r="F88" s="72">
        <v>45962</v>
      </c>
      <c r="G88" s="72">
        <v>46143</v>
      </c>
      <c r="H88" s="100">
        <v>50000</v>
      </c>
      <c r="I88" s="100">
        <v>1854</v>
      </c>
      <c r="J88" s="73">
        <v>25</v>
      </c>
      <c r="K88" s="100">
        <v>1435</v>
      </c>
      <c r="L88" s="57">
        <f t="shared" si="7"/>
        <v>3549.9999999999995</v>
      </c>
      <c r="M88" s="57">
        <f t="shared" si="8"/>
        <v>650</v>
      </c>
      <c r="N88" s="59">
        <f t="shared" si="9"/>
        <v>1520</v>
      </c>
      <c r="O88" s="57">
        <f t="shared" si="10"/>
        <v>3545.0000000000005</v>
      </c>
      <c r="P88" s="70">
        <v>125</v>
      </c>
      <c r="Q88" s="57">
        <f t="shared" si="11"/>
        <v>10825</v>
      </c>
      <c r="R88" s="81">
        <v>4934</v>
      </c>
      <c r="S88" s="57">
        <f t="shared" si="12"/>
        <v>7745</v>
      </c>
      <c r="T88" s="100">
        <v>45066</v>
      </c>
      <c r="U88" s="58" t="s">
        <v>161</v>
      </c>
      <c r="V88" s="59" t="s">
        <v>262</v>
      </c>
    </row>
    <row r="89" spans="1:22" s="82" customFormat="1" ht="24.75" hidden="1" customHeight="1">
      <c r="A89" s="70">
        <v>81</v>
      </c>
      <c r="B89" s="70" t="s">
        <v>286</v>
      </c>
      <c r="C89" s="99" t="s">
        <v>65</v>
      </c>
      <c r="D89" s="99" t="s">
        <v>1086</v>
      </c>
      <c r="E89" s="71" t="s">
        <v>1236</v>
      </c>
      <c r="F89" s="72">
        <v>45901</v>
      </c>
      <c r="G89" s="72">
        <v>46082</v>
      </c>
      <c r="H89" s="100">
        <v>46000</v>
      </c>
      <c r="I89" s="100">
        <v>1289.46</v>
      </c>
      <c r="J89" s="73">
        <v>25</v>
      </c>
      <c r="K89" s="100">
        <v>1320.2</v>
      </c>
      <c r="L89" s="57">
        <f t="shared" si="7"/>
        <v>3265.9999999999995</v>
      </c>
      <c r="M89" s="57">
        <f t="shared" si="8"/>
        <v>598</v>
      </c>
      <c r="N89" s="59">
        <f t="shared" si="9"/>
        <v>1398.4</v>
      </c>
      <c r="O89" s="57">
        <f t="shared" si="10"/>
        <v>3261.4</v>
      </c>
      <c r="P89" s="81">
        <v>4551.6000000000004</v>
      </c>
      <c r="Q89" s="57">
        <f t="shared" si="11"/>
        <v>14395.6</v>
      </c>
      <c r="R89" s="81">
        <v>5220.0600000000004</v>
      </c>
      <c r="S89" s="57">
        <f t="shared" si="12"/>
        <v>7125.4</v>
      </c>
      <c r="T89" s="100">
        <v>35756.839999999997</v>
      </c>
      <c r="U89" s="58" t="s">
        <v>161</v>
      </c>
      <c r="V89" s="59" t="s">
        <v>263</v>
      </c>
    </row>
    <row r="90" spans="1:22" s="82" customFormat="1" ht="22.5" hidden="1" customHeight="1">
      <c r="A90" s="70">
        <v>82</v>
      </c>
      <c r="B90" s="70" t="s">
        <v>247</v>
      </c>
      <c r="C90" s="99" t="s">
        <v>77</v>
      </c>
      <c r="D90" s="99" t="s">
        <v>1119</v>
      </c>
      <c r="E90" s="71" t="s">
        <v>1236</v>
      </c>
      <c r="F90" s="72">
        <v>45962</v>
      </c>
      <c r="G90" s="72">
        <v>46143</v>
      </c>
      <c r="H90" s="100">
        <v>60000</v>
      </c>
      <c r="I90" s="100">
        <v>3143.58</v>
      </c>
      <c r="J90" s="73">
        <v>25</v>
      </c>
      <c r="K90" s="100">
        <v>1722</v>
      </c>
      <c r="L90" s="57">
        <f t="shared" si="7"/>
        <v>4260</v>
      </c>
      <c r="M90" s="57">
        <f t="shared" si="8"/>
        <v>780</v>
      </c>
      <c r="N90" s="59">
        <f t="shared" si="9"/>
        <v>1824</v>
      </c>
      <c r="O90" s="57">
        <f t="shared" si="10"/>
        <v>4254</v>
      </c>
      <c r="P90" s="81">
        <v>1740.46</v>
      </c>
      <c r="Q90" s="57">
        <f t="shared" si="11"/>
        <v>14580.46</v>
      </c>
      <c r="R90" s="81">
        <v>11935.64</v>
      </c>
      <c r="S90" s="57">
        <f t="shared" si="12"/>
        <v>9294</v>
      </c>
      <c r="T90" s="100">
        <v>51569.96</v>
      </c>
      <c r="U90" s="58" t="s">
        <v>161</v>
      </c>
      <c r="V90" s="59" t="s">
        <v>262</v>
      </c>
    </row>
    <row r="91" spans="1:22" s="82" customFormat="1" ht="21" hidden="1" customHeight="1">
      <c r="A91" s="70">
        <v>83</v>
      </c>
      <c r="B91" s="70" t="s">
        <v>888</v>
      </c>
      <c r="C91" s="99" t="s">
        <v>40</v>
      </c>
      <c r="D91" s="99" t="s">
        <v>1120</v>
      </c>
      <c r="E91" s="71" t="s">
        <v>1236</v>
      </c>
      <c r="F91" s="72">
        <v>45962</v>
      </c>
      <c r="G91" s="72">
        <v>46143</v>
      </c>
      <c r="H91" s="100">
        <v>50000</v>
      </c>
      <c r="I91" s="100">
        <v>1854</v>
      </c>
      <c r="J91" s="73">
        <v>25</v>
      </c>
      <c r="K91" s="100">
        <v>1435</v>
      </c>
      <c r="L91" s="57">
        <f t="shared" si="7"/>
        <v>3549.9999999999995</v>
      </c>
      <c r="M91" s="57">
        <f t="shared" si="8"/>
        <v>650</v>
      </c>
      <c r="N91" s="59">
        <f t="shared" si="9"/>
        <v>1520</v>
      </c>
      <c r="O91" s="57">
        <f t="shared" si="10"/>
        <v>3545.0000000000005</v>
      </c>
      <c r="P91" s="70">
        <v>25</v>
      </c>
      <c r="Q91" s="57">
        <f t="shared" si="11"/>
        <v>10725</v>
      </c>
      <c r="R91" s="81">
        <v>4834</v>
      </c>
      <c r="S91" s="57">
        <f t="shared" si="12"/>
        <v>7745</v>
      </c>
      <c r="T91" s="100">
        <v>45166</v>
      </c>
      <c r="U91" s="58" t="s">
        <v>161</v>
      </c>
      <c r="V91" s="59" t="s">
        <v>263</v>
      </c>
    </row>
    <row r="92" spans="1:22" s="82" customFormat="1" ht="21.75" hidden="1" customHeight="1">
      <c r="A92" s="70">
        <v>84</v>
      </c>
      <c r="B92" s="70" t="s">
        <v>764</v>
      </c>
      <c r="C92" s="99" t="s">
        <v>369</v>
      </c>
      <c r="D92" s="99" t="s">
        <v>1121</v>
      </c>
      <c r="E92" s="71" t="s">
        <v>1236</v>
      </c>
      <c r="F92" s="72">
        <v>45962</v>
      </c>
      <c r="G92" s="72">
        <v>46143</v>
      </c>
      <c r="H92" s="100">
        <v>8000</v>
      </c>
      <c r="I92" s="99">
        <v>0</v>
      </c>
      <c r="J92" s="73">
        <v>25</v>
      </c>
      <c r="K92" s="99">
        <v>229.6</v>
      </c>
      <c r="L92" s="57">
        <f t="shared" si="7"/>
        <v>568</v>
      </c>
      <c r="M92" s="57">
        <f t="shared" si="8"/>
        <v>104</v>
      </c>
      <c r="N92" s="59">
        <f t="shared" si="9"/>
        <v>243.2</v>
      </c>
      <c r="O92" s="57">
        <f t="shared" si="10"/>
        <v>567.20000000000005</v>
      </c>
      <c r="P92" s="70">
        <v>25</v>
      </c>
      <c r="Q92" s="57">
        <f t="shared" si="11"/>
        <v>1737</v>
      </c>
      <c r="R92" s="81">
        <v>2831.65</v>
      </c>
      <c r="S92" s="57">
        <f t="shared" si="12"/>
        <v>1239.2</v>
      </c>
      <c r="T92" s="100">
        <v>7502.2</v>
      </c>
      <c r="U92" s="58" t="s">
        <v>161</v>
      </c>
      <c r="V92" s="59" t="s">
        <v>262</v>
      </c>
    </row>
    <row r="93" spans="1:22" s="82" customFormat="1" ht="20.25" hidden="1" customHeight="1">
      <c r="A93" s="70">
        <v>85</v>
      </c>
      <c r="B93" s="70" t="s">
        <v>126</v>
      </c>
      <c r="C93" s="99" t="s">
        <v>77</v>
      </c>
      <c r="D93" s="99" t="s">
        <v>1122</v>
      </c>
      <c r="E93" s="71" t="s">
        <v>1236</v>
      </c>
      <c r="F93" s="72">
        <v>45962</v>
      </c>
      <c r="G93" s="72">
        <v>46143</v>
      </c>
      <c r="H93" s="100">
        <v>60000</v>
      </c>
      <c r="I93" s="100">
        <v>3486.68</v>
      </c>
      <c r="J93" s="73">
        <v>25</v>
      </c>
      <c r="K93" s="100">
        <v>1722</v>
      </c>
      <c r="L93" s="57">
        <f t="shared" si="7"/>
        <v>4260</v>
      </c>
      <c r="M93" s="57">
        <f t="shared" si="8"/>
        <v>780</v>
      </c>
      <c r="N93" s="59">
        <f t="shared" si="9"/>
        <v>1824</v>
      </c>
      <c r="O93" s="57">
        <f t="shared" si="10"/>
        <v>4254</v>
      </c>
      <c r="P93" s="70">
        <v>125</v>
      </c>
      <c r="Q93" s="57">
        <f t="shared" si="11"/>
        <v>12965</v>
      </c>
      <c r="R93" s="81">
        <v>7157.68</v>
      </c>
      <c r="S93" s="57">
        <f t="shared" si="12"/>
        <v>9294</v>
      </c>
      <c r="T93" s="100">
        <v>52842.32</v>
      </c>
      <c r="U93" s="58" t="s">
        <v>161</v>
      </c>
      <c r="V93" s="59" t="s">
        <v>262</v>
      </c>
    </row>
    <row r="94" spans="1:22" s="82" customFormat="1" ht="23.25" hidden="1" customHeight="1">
      <c r="A94" s="70">
        <v>86</v>
      </c>
      <c r="B94" s="70" t="s">
        <v>804</v>
      </c>
      <c r="C94" s="99" t="s">
        <v>34</v>
      </c>
      <c r="D94" s="99" t="s">
        <v>167</v>
      </c>
      <c r="E94" s="71" t="s">
        <v>1236</v>
      </c>
      <c r="F94" s="72">
        <v>45839</v>
      </c>
      <c r="G94" s="72">
        <v>46023</v>
      </c>
      <c r="H94" s="100">
        <v>80000</v>
      </c>
      <c r="I94" s="100">
        <v>7400.87</v>
      </c>
      <c r="J94" s="73">
        <v>25</v>
      </c>
      <c r="K94" s="100">
        <v>2296</v>
      </c>
      <c r="L94" s="57">
        <f t="shared" si="7"/>
        <v>5679.9999999999991</v>
      </c>
      <c r="M94" s="57">
        <f t="shared" si="8"/>
        <v>1040</v>
      </c>
      <c r="N94" s="59">
        <f t="shared" si="9"/>
        <v>2432</v>
      </c>
      <c r="O94" s="57">
        <f t="shared" si="10"/>
        <v>5672</v>
      </c>
      <c r="P94" s="70">
        <v>25</v>
      </c>
      <c r="Q94" s="57">
        <f t="shared" si="11"/>
        <v>17145</v>
      </c>
      <c r="R94" s="81">
        <v>12153.87</v>
      </c>
      <c r="S94" s="57">
        <f t="shared" si="12"/>
        <v>12392</v>
      </c>
      <c r="T94" s="100">
        <v>67846.13</v>
      </c>
      <c r="U94" s="58" t="s">
        <v>161</v>
      </c>
      <c r="V94" s="59" t="s">
        <v>263</v>
      </c>
    </row>
    <row r="95" spans="1:22" s="82" customFormat="1" ht="24.75" hidden="1" customHeight="1">
      <c r="A95" s="70">
        <v>87</v>
      </c>
      <c r="B95" s="70" t="s">
        <v>341</v>
      </c>
      <c r="C95" s="99" t="s">
        <v>21</v>
      </c>
      <c r="D95" s="99" t="s">
        <v>1096</v>
      </c>
      <c r="E95" s="71" t="s">
        <v>1236</v>
      </c>
      <c r="F95" s="72">
        <v>45962</v>
      </c>
      <c r="G95" s="72">
        <v>46143</v>
      </c>
      <c r="H95" s="100">
        <v>20000</v>
      </c>
      <c r="I95" s="99">
        <v>0</v>
      </c>
      <c r="J95" s="73">
        <v>25</v>
      </c>
      <c r="K95" s="99">
        <v>574</v>
      </c>
      <c r="L95" s="57">
        <f t="shared" si="7"/>
        <v>1419.9999999999998</v>
      </c>
      <c r="M95" s="57">
        <f t="shared" si="8"/>
        <v>260</v>
      </c>
      <c r="N95" s="59">
        <f t="shared" si="9"/>
        <v>608</v>
      </c>
      <c r="O95" s="57">
        <f t="shared" si="10"/>
        <v>1418</v>
      </c>
      <c r="P95" s="70">
        <v>125</v>
      </c>
      <c r="Q95" s="57">
        <f t="shared" si="11"/>
        <v>4405</v>
      </c>
      <c r="R95" s="81">
        <v>1307</v>
      </c>
      <c r="S95" s="57">
        <f t="shared" si="12"/>
        <v>3098</v>
      </c>
      <c r="T95" s="100">
        <v>18693</v>
      </c>
      <c r="U95" s="58" t="s">
        <v>161</v>
      </c>
      <c r="V95" s="59" t="s">
        <v>263</v>
      </c>
    </row>
    <row r="96" spans="1:22" s="82" customFormat="1" ht="26.25" hidden="1" customHeight="1">
      <c r="A96" s="70">
        <v>88</v>
      </c>
      <c r="B96" s="70" t="s">
        <v>42</v>
      </c>
      <c r="C96" s="99" t="s">
        <v>8</v>
      </c>
      <c r="D96" s="99" t="s">
        <v>1123</v>
      </c>
      <c r="E96" s="71" t="s">
        <v>1236</v>
      </c>
      <c r="F96" s="72">
        <v>45962</v>
      </c>
      <c r="G96" s="72">
        <v>46143</v>
      </c>
      <c r="H96" s="100">
        <v>15000</v>
      </c>
      <c r="I96" s="99">
        <v>0</v>
      </c>
      <c r="J96" s="73">
        <v>25</v>
      </c>
      <c r="K96" s="99">
        <v>430.5</v>
      </c>
      <c r="L96" s="57">
        <f t="shared" si="7"/>
        <v>1065</v>
      </c>
      <c r="M96" s="57">
        <f t="shared" si="8"/>
        <v>195</v>
      </c>
      <c r="N96" s="59">
        <f t="shared" si="9"/>
        <v>456</v>
      </c>
      <c r="O96" s="57">
        <f t="shared" si="10"/>
        <v>1063.5</v>
      </c>
      <c r="P96" s="70">
        <v>25</v>
      </c>
      <c r="Q96" s="57">
        <f t="shared" si="11"/>
        <v>3235</v>
      </c>
      <c r="R96" s="81">
        <v>2289.16</v>
      </c>
      <c r="S96" s="57">
        <f t="shared" si="12"/>
        <v>2323.5</v>
      </c>
      <c r="T96" s="100">
        <v>14088.5</v>
      </c>
      <c r="U96" s="58" t="s">
        <v>161</v>
      </c>
      <c r="V96" s="59" t="s">
        <v>262</v>
      </c>
    </row>
    <row r="97" spans="1:22" s="82" customFormat="1" ht="19.5" hidden="1" customHeight="1">
      <c r="A97" s="70">
        <v>89</v>
      </c>
      <c r="B97" s="70" t="s">
        <v>1287</v>
      </c>
      <c r="C97" s="99" t="s">
        <v>512</v>
      </c>
      <c r="D97" s="99" t="s">
        <v>1101</v>
      </c>
      <c r="E97" s="71" t="s">
        <v>631</v>
      </c>
      <c r="F97" s="72">
        <v>45870</v>
      </c>
      <c r="G97" s="72">
        <v>46054</v>
      </c>
      <c r="H97" s="100">
        <v>50000</v>
      </c>
      <c r="I97" s="100">
        <v>1854</v>
      </c>
      <c r="J97" s="73">
        <v>25</v>
      </c>
      <c r="K97" s="100">
        <v>1435</v>
      </c>
      <c r="L97" s="57">
        <f t="shared" si="7"/>
        <v>3549.9999999999995</v>
      </c>
      <c r="M97" s="57">
        <f t="shared" si="8"/>
        <v>650</v>
      </c>
      <c r="N97" s="59">
        <f t="shared" si="9"/>
        <v>1520</v>
      </c>
      <c r="O97" s="57">
        <f t="shared" si="10"/>
        <v>3545.0000000000005</v>
      </c>
      <c r="P97" s="70">
        <v>25</v>
      </c>
      <c r="Q97" s="57">
        <f t="shared" si="11"/>
        <v>10725</v>
      </c>
      <c r="R97" s="81">
        <v>4834</v>
      </c>
      <c r="S97" s="57">
        <f t="shared" si="12"/>
        <v>7745</v>
      </c>
      <c r="T97" s="100">
        <v>45166</v>
      </c>
      <c r="U97" s="58" t="s">
        <v>161</v>
      </c>
      <c r="V97" s="59" t="s">
        <v>262</v>
      </c>
    </row>
    <row r="98" spans="1:22" s="82" customFormat="1" ht="24" hidden="1" customHeight="1">
      <c r="A98" s="70">
        <v>90</v>
      </c>
      <c r="B98" s="70" t="s">
        <v>388</v>
      </c>
      <c r="C98" s="99" t="s">
        <v>396</v>
      </c>
      <c r="D98" s="99" t="s">
        <v>1124</v>
      </c>
      <c r="E98" s="71" t="s">
        <v>1236</v>
      </c>
      <c r="F98" s="72">
        <v>45839</v>
      </c>
      <c r="G98" s="72">
        <v>46023</v>
      </c>
      <c r="H98" s="100">
        <v>25400</v>
      </c>
      <c r="I98" s="99">
        <v>0</v>
      </c>
      <c r="J98" s="73">
        <v>25</v>
      </c>
      <c r="K98" s="99">
        <v>728.98</v>
      </c>
      <c r="L98" s="57">
        <f t="shared" si="7"/>
        <v>1803.3999999999999</v>
      </c>
      <c r="M98" s="57">
        <f t="shared" si="8"/>
        <v>330.2</v>
      </c>
      <c r="N98" s="59">
        <f t="shared" si="9"/>
        <v>772.16</v>
      </c>
      <c r="O98" s="57">
        <f t="shared" si="10"/>
        <v>1800.8600000000001</v>
      </c>
      <c r="P98" s="81">
        <v>2025</v>
      </c>
      <c r="Q98" s="57">
        <f t="shared" si="11"/>
        <v>7460.6</v>
      </c>
      <c r="R98" s="81">
        <v>1526.14</v>
      </c>
      <c r="S98" s="57">
        <f t="shared" si="12"/>
        <v>3934.46</v>
      </c>
      <c r="T98" s="100">
        <v>17838.45</v>
      </c>
      <c r="U98" s="58" t="s">
        <v>161</v>
      </c>
      <c r="V98" s="59" t="s">
        <v>262</v>
      </c>
    </row>
    <row r="99" spans="1:22" s="82" customFormat="1" ht="25.5" hidden="1" customHeight="1">
      <c r="A99" s="70">
        <v>91</v>
      </c>
      <c r="B99" s="70" t="s">
        <v>392</v>
      </c>
      <c r="C99" s="99" t="s">
        <v>98</v>
      </c>
      <c r="D99" s="99" t="s">
        <v>1125</v>
      </c>
      <c r="E99" s="71" t="s">
        <v>1236</v>
      </c>
      <c r="F99" s="72">
        <v>45870</v>
      </c>
      <c r="G99" s="72">
        <v>46054</v>
      </c>
      <c r="H99" s="100">
        <v>20000</v>
      </c>
      <c r="I99" s="99">
        <v>0</v>
      </c>
      <c r="J99" s="73">
        <v>25</v>
      </c>
      <c r="K99" s="99">
        <v>574</v>
      </c>
      <c r="L99" s="57">
        <f t="shared" si="7"/>
        <v>1419.9999999999998</v>
      </c>
      <c r="M99" s="57">
        <f t="shared" si="8"/>
        <v>260</v>
      </c>
      <c r="N99" s="59">
        <f t="shared" si="9"/>
        <v>608</v>
      </c>
      <c r="O99" s="57">
        <f t="shared" si="10"/>
        <v>1418</v>
      </c>
      <c r="P99" s="70">
        <v>25</v>
      </c>
      <c r="Q99" s="57">
        <f t="shared" si="11"/>
        <v>4305</v>
      </c>
      <c r="R99" s="81">
        <v>1207</v>
      </c>
      <c r="S99" s="57">
        <f t="shared" si="12"/>
        <v>3098</v>
      </c>
      <c r="T99" s="100">
        <v>18793</v>
      </c>
      <c r="U99" s="58" t="s">
        <v>161</v>
      </c>
      <c r="V99" s="59" t="s">
        <v>263</v>
      </c>
    </row>
    <row r="100" spans="1:22" s="82" customFormat="1" ht="30" hidden="1" customHeight="1">
      <c r="A100" s="70">
        <v>92</v>
      </c>
      <c r="B100" s="70" t="s">
        <v>850</v>
      </c>
      <c r="C100" s="99" t="s">
        <v>370</v>
      </c>
      <c r="D100" s="99" t="s">
        <v>883</v>
      </c>
      <c r="E100" s="71" t="s">
        <v>1236</v>
      </c>
      <c r="F100" s="72">
        <v>45962</v>
      </c>
      <c r="G100" s="72">
        <v>46143</v>
      </c>
      <c r="H100" s="100">
        <v>60000</v>
      </c>
      <c r="I100" s="100">
        <v>3486.68</v>
      </c>
      <c r="J100" s="73">
        <v>25</v>
      </c>
      <c r="K100" s="100">
        <v>1722</v>
      </c>
      <c r="L100" s="57">
        <f t="shared" si="7"/>
        <v>4260</v>
      </c>
      <c r="M100" s="57">
        <f t="shared" si="8"/>
        <v>780</v>
      </c>
      <c r="N100" s="59">
        <f t="shared" si="9"/>
        <v>1824</v>
      </c>
      <c r="O100" s="57">
        <f t="shared" si="10"/>
        <v>4254</v>
      </c>
      <c r="P100" s="70">
        <v>25</v>
      </c>
      <c r="Q100" s="57">
        <f t="shared" si="11"/>
        <v>12865</v>
      </c>
      <c r="R100" s="81">
        <v>7057.68</v>
      </c>
      <c r="S100" s="57">
        <f t="shared" si="12"/>
        <v>9294</v>
      </c>
      <c r="T100" s="100">
        <v>52942.32</v>
      </c>
      <c r="U100" s="58" t="s">
        <v>161</v>
      </c>
      <c r="V100" s="59" t="s">
        <v>263</v>
      </c>
    </row>
    <row r="101" spans="1:22" s="82" customFormat="1" ht="26.25" hidden="1" customHeight="1">
      <c r="A101" s="70">
        <v>93</v>
      </c>
      <c r="B101" s="70" t="s">
        <v>1242</v>
      </c>
      <c r="C101" s="99" t="s">
        <v>6</v>
      </c>
      <c r="D101" s="99" t="s">
        <v>1256</v>
      </c>
      <c r="E101" s="71" t="s">
        <v>1236</v>
      </c>
      <c r="F101" s="72">
        <v>45809</v>
      </c>
      <c r="G101" s="72">
        <v>45992</v>
      </c>
      <c r="H101" s="100">
        <v>145000</v>
      </c>
      <c r="I101" s="100">
        <v>22690.49</v>
      </c>
      <c r="J101" s="73">
        <v>25</v>
      </c>
      <c r="K101" s="100">
        <v>4161.5</v>
      </c>
      <c r="L101" s="57">
        <f t="shared" si="7"/>
        <v>10294.999999999998</v>
      </c>
      <c r="M101" s="57">
        <f t="shared" si="8"/>
        <v>1885</v>
      </c>
      <c r="N101" s="59">
        <f t="shared" si="9"/>
        <v>4408</v>
      </c>
      <c r="O101" s="57">
        <f t="shared" si="10"/>
        <v>10280.5</v>
      </c>
      <c r="P101" s="81">
        <v>5525</v>
      </c>
      <c r="Q101" s="57">
        <f t="shared" si="11"/>
        <v>36555</v>
      </c>
      <c r="R101" s="81">
        <v>36784.99</v>
      </c>
      <c r="S101" s="57">
        <f t="shared" si="12"/>
        <v>22460.5</v>
      </c>
      <c r="T101" s="100">
        <v>108615.01</v>
      </c>
      <c r="U101" s="58" t="s">
        <v>161</v>
      </c>
      <c r="V101" s="59" t="s">
        <v>263</v>
      </c>
    </row>
    <row r="102" spans="1:22" s="82" customFormat="1" ht="27.75" hidden="1" customHeight="1">
      <c r="A102" s="70">
        <v>94</v>
      </c>
      <c r="B102" s="70" t="s">
        <v>524</v>
      </c>
      <c r="C102" s="99" t="s">
        <v>77</v>
      </c>
      <c r="D102" s="99" t="s">
        <v>1108</v>
      </c>
      <c r="E102" s="71" t="s">
        <v>1236</v>
      </c>
      <c r="F102" s="72">
        <v>45962</v>
      </c>
      <c r="G102" s="72">
        <v>46143</v>
      </c>
      <c r="H102" s="100">
        <v>60000</v>
      </c>
      <c r="I102" s="100">
        <v>3486.68</v>
      </c>
      <c r="J102" s="73">
        <v>25</v>
      </c>
      <c r="K102" s="100">
        <v>1722</v>
      </c>
      <c r="L102" s="57">
        <f t="shared" si="7"/>
        <v>4260</v>
      </c>
      <c r="M102" s="57">
        <f t="shared" si="8"/>
        <v>780</v>
      </c>
      <c r="N102" s="59">
        <f t="shared" si="9"/>
        <v>1824</v>
      </c>
      <c r="O102" s="57">
        <f t="shared" si="10"/>
        <v>4254</v>
      </c>
      <c r="P102" s="70">
        <v>25</v>
      </c>
      <c r="Q102" s="57">
        <f t="shared" si="11"/>
        <v>12865</v>
      </c>
      <c r="R102" s="81">
        <v>7057.68</v>
      </c>
      <c r="S102" s="57">
        <f t="shared" si="12"/>
        <v>9294</v>
      </c>
      <c r="T102" s="100">
        <v>52942.32</v>
      </c>
      <c r="U102" s="58" t="s">
        <v>161</v>
      </c>
      <c r="V102" s="59" t="s">
        <v>262</v>
      </c>
    </row>
    <row r="103" spans="1:22" s="82" customFormat="1" ht="25.5" hidden="1" customHeight="1">
      <c r="A103" s="70">
        <v>95</v>
      </c>
      <c r="B103" s="70" t="s">
        <v>689</v>
      </c>
      <c r="C103" s="99" t="s">
        <v>52</v>
      </c>
      <c r="D103" s="99" t="s">
        <v>1094</v>
      </c>
      <c r="E103" s="71" t="s">
        <v>1236</v>
      </c>
      <c r="F103" s="72">
        <v>45962</v>
      </c>
      <c r="G103" s="72">
        <v>46143</v>
      </c>
      <c r="H103" s="100">
        <v>70000</v>
      </c>
      <c r="I103" s="100">
        <v>5368.48</v>
      </c>
      <c r="J103" s="73">
        <v>25</v>
      </c>
      <c r="K103" s="100">
        <v>2009</v>
      </c>
      <c r="L103" s="57">
        <f t="shared" si="7"/>
        <v>4970</v>
      </c>
      <c r="M103" s="57">
        <f t="shared" si="8"/>
        <v>910</v>
      </c>
      <c r="N103" s="59">
        <f t="shared" si="9"/>
        <v>2128</v>
      </c>
      <c r="O103" s="57">
        <f t="shared" si="10"/>
        <v>4963</v>
      </c>
      <c r="P103" s="70">
        <v>25</v>
      </c>
      <c r="Q103" s="57">
        <f t="shared" si="11"/>
        <v>15005</v>
      </c>
      <c r="R103" s="81">
        <v>9530.48</v>
      </c>
      <c r="S103" s="57">
        <f t="shared" si="12"/>
        <v>10843</v>
      </c>
      <c r="T103" s="100">
        <v>60469.52</v>
      </c>
      <c r="U103" s="58" t="s">
        <v>161</v>
      </c>
      <c r="V103" s="59" t="s">
        <v>262</v>
      </c>
    </row>
    <row r="104" spans="1:22" s="82" customFormat="1" ht="26.25" hidden="1" customHeight="1">
      <c r="A104" s="70">
        <v>96</v>
      </c>
      <c r="B104" s="70" t="s">
        <v>593</v>
      </c>
      <c r="C104" s="99" t="s">
        <v>65</v>
      </c>
      <c r="D104" s="99" t="s">
        <v>203</v>
      </c>
      <c r="E104" s="71" t="s">
        <v>1236</v>
      </c>
      <c r="F104" s="72">
        <v>45870</v>
      </c>
      <c r="G104" s="72">
        <v>46054</v>
      </c>
      <c r="H104" s="100">
        <v>46000</v>
      </c>
      <c r="I104" s="100">
        <v>1289.46</v>
      </c>
      <c r="J104" s="73">
        <v>25</v>
      </c>
      <c r="K104" s="100">
        <v>1320.2</v>
      </c>
      <c r="L104" s="57">
        <f t="shared" si="7"/>
        <v>3265.9999999999995</v>
      </c>
      <c r="M104" s="57">
        <f t="shared" si="8"/>
        <v>598</v>
      </c>
      <c r="N104" s="59">
        <f t="shared" si="9"/>
        <v>1398.4</v>
      </c>
      <c r="O104" s="57">
        <f t="shared" si="10"/>
        <v>3261.4</v>
      </c>
      <c r="P104" s="70">
        <v>125</v>
      </c>
      <c r="Q104" s="57">
        <f t="shared" si="11"/>
        <v>9969</v>
      </c>
      <c r="R104" s="81">
        <v>4133.0600000000004</v>
      </c>
      <c r="S104" s="57">
        <f t="shared" si="12"/>
        <v>7125.4</v>
      </c>
      <c r="T104" s="100">
        <v>41866.94</v>
      </c>
      <c r="U104" s="58" t="s">
        <v>161</v>
      </c>
      <c r="V104" s="59" t="s">
        <v>262</v>
      </c>
    </row>
    <row r="105" spans="1:22" s="82" customFormat="1" ht="30" hidden="1" customHeight="1">
      <c r="A105" s="70">
        <v>97</v>
      </c>
      <c r="B105" s="70" t="s">
        <v>1009</v>
      </c>
      <c r="C105" s="99" t="s">
        <v>994</v>
      </c>
      <c r="D105" s="99" t="s">
        <v>1091</v>
      </c>
      <c r="E105" s="71" t="s">
        <v>1236</v>
      </c>
      <c r="F105" s="72">
        <v>45901</v>
      </c>
      <c r="G105" s="72">
        <v>46082</v>
      </c>
      <c r="H105" s="100">
        <v>60000</v>
      </c>
      <c r="I105" s="100">
        <v>3486.68</v>
      </c>
      <c r="J105" s="73">
        <v>25</v>
      </c>
      <c r="K105" s="100">
        <v>1722</v>
      </c>
      <c r="L105" s="57">
        <f t="shared" si="7"/>
        <v>4260</v>
      </c>
      <c r="M105" s="57">
        <f t="shared" ref="M105:M136" si="13">H105*0.013</f>
        <v>780</v>
      </c>
      <c r="N105" s="59">
        <f t="shared" si="9"/>
        <v>1824</v>
      </c>
      <c r="O105" s="57">
        <f t="shared" si="10"/>
        <v>4254</v>
      </c>
      <c r="P105" s="70">
        <v>25</v>
      </c>
      <c r="Q105" s="57">
        <f t="shared" si="11"/>
        <v>12865</v>
      </c>
      <c r="R105" s="81">
        <v>7057.68</v>
      </c>
      <c r="S105" s="57">
        <f t="shared" si="12"/>
        <v>9294</v>
      </c>
      <c r="T105" s="100">
        <v>52942.32</v>
      </c>
      <c r="U105" s="58" t="s">
        <v>161</v>
      </c>
      <c r="V105" s="59" t="s">
        <v>262</v>
      </c>
    </row>
    <row r="106" spans="1:22" s="82" customFormat="1" ht="24" hidden="1" customHeight="1">
      <c r="A106" s="70">
        <v>98</v>
      </c>
      <c r="B106" s="70" t="s">
        <v>38</v>
      </c>
      <c r="C106" s="99" t="s">
        <v>2</v>
      </c>
      <c r="D106" s="99" t="s">
        <v>184</v>
      </c>
      <c r="E106" s="71" t="s">
        <v>1236</v>
      </c>
      <c r="F106" s="72">
        <v>45962</v>
      </c>
      <c r="G106" s="72">
        <v>46143</v>
      </c>
      <c r="H106" s="100">
        <v>130000</v>
      </c>
      <c r="I106" s="100">
        <v>19162.12</v>
      </c>
      <c r="J106" s="73">
        <v>25</v>
      </c>
      <c r="K106" s="100">
        <v>3731</v>
      </c>
      <c r="L106" s="57">
        <f t="shared" si="7"/>
        <v>9230</v>
      </c>
      <c r="M106" s="57">
        <f t="shared" si="13"/>
        <v>1690</v>
      </c>
      <c r="N106" s="59">
        <f t="shared" si="9"/>
        <v>3952</v>
      </c>
      <c r="O106" s="57">
        <f t="shared" si="10"/>
        <v>9217</v>
      </c>
      <c r="P106" s="70">
        <v>25</v>
      </c>
      <c r="Q106" s="57">
        <f t="shared" si="11"/>
        <v>27845</v>
      </c>
      <c r="R106" s="81">
        <v>28156.71</v>
      </c>
      <c r="S106" s="57">
        <f t="shared" si="12"/>
        <v>20137</v>
      </c>
      <c r="T106" s="100">
        <v>103129.88</v>
      </c>
      <c r="U106" s="58" t="s">
        <v>161</v>
      </c>
      <c r="V106" s="59" t="s">
        <v>262</v>
      </c>
    </row>
    <row r="107" spans="1:22" s="82" customFormat="1" ht="21.75" hidden="1" customHeight="1">
      <c r="A107" s="70">
        <v>99</v>
      </c>
      <c r="B107" s="70" t="s">
        <v>1010</v>
      </c>
      <c r="C107" s="99" t="s">
        <v>59</v>
      </c>
      <c r="D107" s="99" t="s">
        <v>178</v>
      </c>
      <c r="E107" s="71" t="s">
        <v>1236</v>
      </c>
      <c r="F107" s="72">
        <v>45901</v>
      </c>
      <c r="G107" s="72">
        <v>46082</v>
      </c>
      <c r="H107" s="100">
        <v>60000</v>
      </c>
      <c r="I107" s="100">
        <v>3486.68</v>
      </c>
      <c r="J107" s="73">
        <v>25</v>
      </c>
      <c r="K107" s="100">
        <v>1722</v>
      </c>
      <c r="L107" s="57">
        <f t="shared" si="7"/>
        <v>4260</v>
      </c>
      <c r="M107" s="57">
        <f t="shared" si="13"/>
        <v>780</v>
      </c>
      <c r="N107" s="59">
        <f t="shared" si="9"/>
        <v>1824</v>
      </c>
      <c r="O107" s="57">
        <f t="shared" si="10"/>
        <v>4254</v>
      </c>
      <c r="P107" s="70">
        <v>25</v>
      </c>
      <c r="Q107" s="57">
        <f t="shared" si="11"/>
        <v>12865</v>
      </c>
      <c r="R107" s="81">
        <v>7057.68</v>
      </c>
      <c r="S107" s="57">
        <f t="shared" si="12"/>
        <v>9294</v>
      </c>
      <c r="T107" s="100">
        <v>46960.38</v>
      </c>
      <c r="U107" s="58" t="s">
        <v>161</v>
      </c>
      <c r="V107" s="59" t="s">
        <v>263</v>
      </c>
    </row>
    <row r="108" spans="1:22" s="82" customFormat="1" ht="27" hidden="1" customHeight="1">
      <c r="A108" s="70">
        <v>100</v>
      </c>
      <c r="B108" s="70" t="s">
        <v>594</v>
      </c>
      <c r="C108" s="99" t="s">
        <v>77</v>
      </c>
      <c r="D108" s="99" t="s">
        <v>168</v>
      </c>
      <c r="E108" s="71" t="s">
        <v>1236</v>
      </c>
      <c r="F108" s="72">
        <v>45962</v>
      </c>
      <c r="G108" s="72">
        <v>46143</v>
      </c>
      <c r="H108" s="100">
        <v>85000</v>
      </c>
      <c r="I108" s="100">
        <v>8576.99</v>
      </c>
      <c r="J108" s="73">
        <v>25</v>
      </c>
      <c r="K108" s="100">
        <v>2439.5</v>
      </c>
      <c r="L108" s="57">
        <f t="shared" si="7"/>
        <v>6034.9999999999991</v>
      </c>
      <c r="M108" s="57">
        <f t="shared" si="13"/>
        <v>1105</v>
      </c>
      <c r="N108" s="59">
        <f t="shared" si="9"/>
        <v>2584</v>
      </c>
      <c r="O108" s="57">
        <f t="shared" si="10"/>
        <v>6026.5</v>
      </c>
      <c r="P108" s="81">
        <v>1125</v>
      </c>
      <c r="Q108" s="57">
        <f t="shared" si="11"/>
        <v>19315</v>
      </c>
      <c r="R108" s="81">
        <v>14725.49</v>
      </c>
      <c r="S108" s="57">
        <f t="shared" si="12"/>
        <v>13166.5</v>
      </c>
      <c r="T108" s="100">
        <v>70274.509999999995</v>
      </c>
      <c r="U108" s="58" t="s">
        <v>161</v>
      </c>
      <c r="V108" s="59" t="s">
        <v>262</v>
      </c>
    </row>
    <row r="109" spans="1:22" s="82" customFormat="1" ht="24.75" hidden="1" customHeight="1">
      <c r="A109" s="70">
        <v>101</v>
      </c>
      <c r="B109" s="70" t="s">
        <v>1199</v>
      </c>
      <c r="C109" s="99" t="s">
        <v>371</v>
      </c>
      <c r="D109" s="99" t="s">
        <v>1100</v>
      </c>
      <c r="E109" s="71" t="s">
        <v>1236</v>
      </c>
      <c r="F109" s="72">
        <v>45962</v>
      </c>
      <c r="G109" s="72">
        <v>46143</v>
      </c>
      <c r="H109" s="100">
        <v>70000</v>
      </c>
      <c r="I109" s="100">
        <v>5368.48</v>
      </c>
      <c r="J109" s="73">
        <v>25</v>
      </c>
      <c r="K109" s="100">
        <v>2009</v>
      </c>
      <c r="L109" s="57">
        <f t="shared" si="7"/>
        <v>4970</v>
      </c>
      <c r="M109" s="57">
        <f t="shared" si="13"/>
        <v>910</v>
      </c>
      <c r="N109" s="59">
        <f t="shared" si="9"/>
        <v>2128</v>
      </c>
      <c r="O109" s="57">
        <f t="shared" si="10"/>
        <v>4963</v>
      </c>
      <c r="P109" s="70">
        <v>25</v>
      </c>
      <c r="Q109" s="57">
        <f t="shared" si="11"/>
        <v>15005</v>
      </c>
      <c r="R109" s="81">
        <v>9530.48</v>
      </c>
      <c r="S109" s="57">
        <f t="shared" si="12"/>
        <v>10843</v>
      </c>
      <c r="T109" s="100">
        <v>60469.52</v>
      </c>
      <c r="U109" s="58" t="s">
        <v>161</v>
      </c>
      <c r="V109" s="59" t="s">
        <v>262</v>
      </c>
    </row>
    <row r="110" spans="1:22" s="82" customFormat="1" ht="27" hidden="1" customHeight="1">
      <c r="A110" s="70">
        <v>102</v>
      </c>
      <c r="B110" s="70" t="s">
        <v>104</v>
      </c>
      <c r="C110" s="99" t="s">
        <v>21</v>
      </c>
      <c r="D110" s="99" t="s">
        <v>1127</v>
      </c>
      <c r="E110" s="71" t="s">
        <v>1236</v>
      </c>
      <c r="F110" s="72">
        <v>45962</v>
      </c>
      <c r="G110" s="72">
        <v>46143</v>
      </c>
      <c r="H110" s="100">
        <v>20000</v>
      </c>
      <c r="I110" s="99">
        <v>0</v>
      </c>
      <c r="J110" s="73">
        <v>25</v>
      </c>
      <c r="K110" s="99">
        <v>574</v>
      </c>
      <c r="L110" s="57">
        <f t="shared" si="7"/>
        <v>1419.9999999999998</v>
      </c>
      <c r="M110" s="57">
        <f t="shared" si="13"/>
        <v>260</v>
      </c>
      <c r="N110" s="59">
        <f t="shared" si="9"/>
        <v>608</v>
      </c>
      <c r="O110" s="57">
        <f t="shared" si="10"/>
        <v>1418</v>
      </c>
      <c r="P110" s="70">
        <v>125</v>
      </c>
      <c r="Q110" s="57">
        <f t="shared" si="11"/>
        <v>4405</v>
      </c>
      <c r="R110" s="81">
        <v>1307</v>
      </c>
      <c r="S110" s="57">
        <f t="shared" si="12"/>
        <v>3098</v>
      </c>
      <c r="T110" s="100">
        <v>18693</v>
      </c>
      <c r="U110" s="58" t="s">
        <v>161</v>
      </c>
      <c r="V110" s="59" t="s">
        <v>262</v>
      </c>
    </row>
    <row r="111" spans="1:22" s="82" customFormat="1" ht="27" hidden="1" customHeight="1">
      <c r="A111" s="70">
        <v>103</v>
      </c>
      <c r="B111" s="70" t="s">
        <v>851</v>
      </c>
      <c r="C111" s="99" t="s">
        <v>880</v>
      </c>
      <c r="D111" s="99" t="s">
        <v>365</v>
      </c>
      <c r="E111" s="71" t="s">
        <v>1236</v>
      </c>
      <c r="F111" s="72">
        <v>45962</v>
      </c>
      <c r="G111" s="72">
        <v>46143</v>
      </c>
      <c r="H111" s="100">
        <v>60000</v>
      </c>
      <c r="I111" s="100">
        <v>3486.68</v>
      </c>
      <c r="J111" s="73">
        <v>25</v>
      </c>
      <c r="K111" s="100">
        <v>1722</v>
      </c>
      <c r="L111" s="57">
        <f t="shared" si="7"/>
        <v>4260</v>
      </c>
      <c r="M111" s="57">
        <f t="shared" si="13"/>
        <v>780</v>
      </c>
      <c r="N111" s="59">
        <f t="shared" si="9"/>
        <v>1824</v>
      </c>
      <c r="O111" s="57">
        <f t="shared" si="10"/>
        <v>4254</v>
      </c>
      <c r="P111" s="70">
        <v>125</v>
      </c>
      <c r="Q111" s="57">
        <f t="shared" si="11"/>
        <v>12965</v>
      </c>
      <c r="R111" s="81">
        <v>7057.68</v>
      </c>
      <c r="S111" s="57">
        <f t="shared" si="12"/>
        <v>9294</v>
      </c>
      <c r="T111" s="100">
        <v>52842.32</v>
      </c>
      <c r="U111" s="58" t="s">
        <v>161</v>
      </c>
      <c r="V111" s="59" t="s">
        <v>262</v>
      </c>
    </row>
    <row r="112" spans="1:22" s="82" customFormat="1" ht="24.75" hidden="1" customHeight="1">
      <c r="A112" s="70">
        <v>104</v>
      </c>
      <c r="B112" s="70" t="s">
        <v>889</v>
      </c>
      <c r="C112" s="99" t="s">
        <v>254</v>
      </c>
      <c r="D112" s="99" t="s">
        <v>1128</v>
      </c>
      <c r="E112" s="71" t="s">
        <v>1236</v>
      </c>
      <c r="F112" s="72">
        <v>45962</v>
      </c>
      <c r="G112" s="72">
        <v>46143</v>
      </c>
      <c r="H112" s="100">
        <v>46000</v>
      </c>
      <c r="I112" s="100">
        <v>1289.46</v>
      </c>
      <c r="J112" s="73">
        <v>25</v>
      </c>
      <c r="K112" s="100">
        <v>1320.2</v>
      </c>
      <c r="L112" s="57">
        <f t="shared" si="7"/>
        <v>3265.9999999999995</v>
      </c>
      <c r="M112" s="57">
        <f t="shared" si="13"/>
        <v>598</v>
      </c>
      <c r="N112" s="59">
        <f t="shared" si="9"/>
        <v>1398.4</v>
      </c>
      <c r="O112" s="57">
        <f t="shared" si="10"/>
        <v>3261.4</v>
      </c>
      <c r="P112" s="70">
        <v>25</v>
      </c>
      <c r="Q112" s="57">
        <f t="shared" si="11"/>
        <v>9869</v>
      </c>
      <c r="R112" s="81">
        <v>4033.06</v>
      </c>
      <c r="S112" s="57">
        <f t="shared" si="12"/>
        <v>7125.4</v>
      </c>
      <c r="T112" s="100">
        <v>41966.94</v>
      </c>
      <c r="U112" s="58" t="s">
        <v>161</v>
      </c>
      <c r="V112" s="59" t="s">
        <v>262</v>
      </c>
    </row>
    <row r="113" spans="1:22" s="82" customFormat="1" ht="26.25" hidden="1" customHeight="1">
      <c r="A113" s="70">
        <v>105</v>
      </c>
      <c r="B113" s="70" t="s">
        <v>1011</v>
      </c>
      <c r="C113" s="99" t="s">
        <v>60</v>
      </c>
      <c r="D113" s="99" t="s">
        <v>1129</v>
      </c>
      <c r="E113" s="71" t="s">
        <v>1236</v>
      </c>
      <c r="F113" s="72">
        <v>45901</v>
      </c>
      <c r="G113" s="72">
        <v>46082</v>
      </c>
      <c r="H113" s="100">
        <v>40000</v>
      </c>
      <c r="I113" s="99">
        <v>442.65</v>
      </c>
      <c r="J113" s="73">
        <v>25</v>
      </c>
      <c r="K113" s="100">
        <v>1148</v>
      </c>
      <c r="L113" s="57">
        <f t="shared" si="7"/>
        <v>2839.9999999999995</v>
      </c>
      <c r="M113" s="57">
        <f t="shared" si="13"/>
        <v>520</v>
      </c>
      <c r="N113" s="59">
        <f t="shared" si="9"/>
        <v>1216</v>
      </c>
      <c r="O113" s="57">
        <f t="shared" si="10"/>
        <v>2836</v>
      </c>
      <c r="P113" s="70">
        <v>25</v>
      </c>
      <c r="Q113" s="57">
        <f t="shared" si="11"/>
        <v>8585</v>
      </c>
      <c r="R113" s="81">
        <v>2831.65</v>
      </c>
      <c r="S113" s="57">
        <f t="shared" si="12"/>
        <v>6196</v>
      </c>
      <c r="T113" s="100">
        <v>37168.35</v>
      </c>
      <c r="U113" s="58" t="s">
        <v>161</v>
      </c>
      <c r="V113" s="59" t="s">
        <v>263</v>
      </c>
    </row>
    <row r="114" spans="1:22" s="82" customFormat="1" ht="30" hidden="1" customHeight="1">
      <c r="A114" s="70">
        <v>106</v>
      </c>
      <c r="B114" s="70" t="s">
        <v>138</v>
      </c>
      <c r="C114" s="99" t="s">
        <v>21</v>
      </c>
      <c r="D114" s="99" t="s">
        <v>1130</v>
      </c>
      <c r="E114" s="71" t="s">
        <v>1236</v>
      </c>
      <c r="F114" s="72">
        <v>45962</v>
      </c>
      <c r="G114" s="72">
        <v>46143</v>
      </c>
      <c r="H114" s="100">
        <v>20000</v>
      </c>
      <c r="I114" s="99">
        <v>0</v>
      </c>
      <c r="J114" s="73">
        <v>25</v>
      </c>
      <c r="K114" s="99">
        <v>574</v>
      </c>
      <c r="L114" s="57">
        <f t="shared" si="7"/>
        <v>1419.9999999999998</v>
      </c>
      <c r="M114" s="57">
        <f t="shared" si="13"/>
        <v>260</v>
      </c>
      <c r="N114" s="59">
        <f t="shared" si="9"/>
        <v>608</v>
      </c>
      <c r="O114" s="57">
        <f t="shared" si="10"/>
        <v>1418</v>
      </c>
      <c r="P114" s="70">
        <v>25</v>
      </c>
      <c r="Q114" s="57">
        <f t="shared" si="11"/>
        <v>4305</v>
      </c>
      <c r="R114" s="81">
        <v>1207</v>
      </c>
      <c r="S114" s="57">
        <f t="shared" si="12"/>
        <v>3098</v>
      </c>
      <c r="T114" s="100">
        <v>18793</v>
      </c>
      <c r="U114" s="58" t="s">
        <v>161</v>
      </c>
      <c r="V114" s="59" t="s">
        <v>263</v>
      </c>
    </row>
    <row r="115" spans="1:22" s="82" customFormat="1" ht="30" hidden="1" customHeight="1">
      <c r="A115" s="70">
        <v>107</v>
      </c>
      <c r="B115" s="70" t="s">
        <v>387</v>
      </c>
      <c r="C115" s="99" t="s">
        <v>396</v>
      </c>
      <c r="D115" s="99" t="s">
        <v>1124</v>
      </c>
      <c r="E115" s="71" t="s">
        <v>1236</v>
      </c>
      <c r="F115" s="72">
        <v>45962</v>
      </c>
      <c r="G115" s="72">
        <v>46143</v>
      </c>
      <c r="H115" s="100">
        <v>25400</v>
      </c>
      <c r="I115" s="99">
        <v>0</v>
      </c>
      <c r="J115" s="73">
        <v>25</v>
      </c>
      <c r="K115" s="99">
        <v>728.98</v>
      </c>
      <c r="L115" s="57">
        <f t="shared" si="7"/>
        <v>1803.3999999999999</v>
      </c>
      <c r="M115" s="57">
        <f t="shared" si="13"/>
        <v>330.2</v>
      </c>
      <c r="N115" s="59">
        <f t="shared" si="9"/>
        <v>772.16</v>
      </c>
      <c r="O115" s="57">
        <f t="shared" si="10"/>
        <v>1800.8600000000001</v>
      </c>
      <c r="P115" s="70">
        <v>25</v>
      </c>
      <c r="Q115" s="57">
        <f t="shared" si="11"/>
        <v>5460.6</v>
      </c>
      <c r="R115" s="81">
        <v>1526.14</v>
      </c>
      <c r="S115" s="57">
        <f t="shared" si="12"/>
        <v>3934.46</v>
      </c>
      <c r="T115" s="100">
        <v>23873.86</v>
      </c>
      <c r="U115" s="58" t="s">
        <v>161</v>
      </c>
      <c r="V115" s="59" t="s">
        <v>262</v>
      </c>
    </row>
    <row r="116" spans="1:22" s="82" customFormat="1" ht="30" hidden="1" customHeight="1">
      <c r="A116" s="70">
        <v>108</v>
      </c>
      <c r="B116" s="70" t="s">
        <v>525</v>
      </c>
      <c r="C116" s="99" t="s">
        <v>21</v>
      </c>
      <c r="D116" s="99" t="s">
        <v>1108</v>
      </c>
      <c r="E116" s="71" t="s">
        <v>1236</v>
      </c>
      <c r="F116" s="72">
        <v>45839</v>
      </c>
      <c r="G116" s="72">
        <v>46023</v>
      </c>
      <c r="H116" s="100">
        <v>20000</v>
      </c>
      <c r="I116" s="99">
        <v>0</v>
      </c>
      <c r="J116" s="73">
        <v>25</v>
      </c>
      <c r="K116" s="99">
        <v>574</v>
      </c>
      <c r="L116" s="57">
        <f t="shared" si="7"/>
        <v>1419.9999999999998</v>
      </c>
      <c r="M116" s="57">
        <f t="shared" si="13"/>
        <v>260</v>
      </c>
      <c r="N116" s="59">
        <f t="shared" si="9"/>
        <v>608</v>
      </c>
      <c r="O116" s="57">
        <f t="shared" si="10"/>
        <v>1418</v>
      </c>
      <c r="P116" s="81">
        <v>1740.46</v>
      </c>
      <c r="Q116" s="57">
        <f t="shared" si="11"/>
        <v>6020.46</v>
      </c>
      <c r="R116" s="81">
        <v>2922.46</v>
      </c>
      <c r="S116" s="57">
        <f t="shared" si="12"/>
        <v>3098</v>
      </c>
      <c r="T116" s="100">
        <v>17077.54</v>
      </c>
      <c r="U116" s="58" t="s">
        <v>161</v>
      </c>
      <c r="V116" s="59" t="s">
        <v>262</v>
      </c>
    </row>
    <row r="117" spans="1:22" s="82" customFormat="1" ht="30" hidden="1" customHeight="1">
      <c r="A117" s="70">
        <v>109</v>
      </c>
      <c r="B117" s="70" t="s">
        <v>39</v>
      </c>
      <c r="C117" s="99" t="s">
        <v>23</v>
      </c>
      <c r="D117" s="99" t="s">
        <v>1106</v>
      </c>
      <c r="E117" s="71" t="s">
        <v>1236</v>
      </c>
      <c r="F117" s="72">
        <v>45870</v>
      </c>
      <c r="G117" s="72">
        <v>46054</v>
      </c>
      <c r="H117" s="100">
        <v>45000</v>
      </c>
      <c r="I117" s="100">
        <v>1148.33</v>
      </c>
      <c r="J117" s="73">
        <v>25</v>
      </c>
      <c r="K117" s="100">
        <v>1291.5</v>
      </c>
      <c r="L117" s="57">
        <f t="shared" si="7"/>
        <v>3194.9999999999995</v>
      </c>
      <c r="M117" s="57">
        <f t="shared" si="13"/>
        <v>585</v>
      </c>
      <c r="N117" s="59">
        <f t="shared" si="9"/>
        <v>1368</v>
      </c>
      <c r="O117" s="57">
        <f t="shared" si="10"/>
        <v>3190.5</v>
      </c>
      <c r="P117" s="70">
        <v>25</v>
      </c>
      <c r="Q117" s="57">
        <f t="shared" si="11"/>
        <v>9655</v>
      </c>
      <c r="R117" s="81">
        <v>911.5</v>
      </c>
      <c r="S117" s="57">
        <f t="shared" si="12"/>
        <v>6970.5</v>
      </c>
      <c r="T117" s="100">
        <v>41167.17</v>
      </c>
      <c r="U117" s="58" t="s">
        <v>161</v>
      </c>
      <c r="V117" s="59" t="s">
        <v>262</v>
      </c>
    </row>
    <row r="118" spans="1:22" s="82" customFormat="1" ht="30" hidden="1" customHeight="1">
      <c r="A118" s="70">
        <v>110</v>
      </c>
      <c r="B118" s="99" t="s">
        <v>1305</v>
      </c>
      <c r="C118" s="99" t="s">
        <v>6</v>
      </c>
      <c r="D118" s="99" t="s">
        <v>197</v>
      </c>
      <c r="E118" s="71" t="s">
        <v>1236</v>
      </c>
      <c r="F118" s="72">
        <v>45901</v>
      </c>
      <c r="G118" s="72">
        <v>46082</v>
      </c>
      <c r="H118" s="100">
        <v>155000</v>
      </c>
      <c r="I118" s="100">
        <v>25042.74</v>
      </c>
      <c r="J118" s="73">
        <v>25</v>
      </c>
      <c r="K118" s="100">
        <v>4448.5</v>
      </c>
      <c r="L118" s="57">
        <f t="shared" si="7"/>
        <v>11004.999999999998</v>
      </c>
      <c r="M118" s="57">
        <f t="shared" si="13"/>
        <v>2015</v>
      </c>
      <c r="N118" s="59">
        <f t="shared" si="9"/>
        <v>4712</v>
      </c>
      <c r="O118" s="57">
        <f t="shared" si="10"/>
        <v>10989.5</v>
      </c>
      <c r="P118" s="70">
        <v>25</v>
      </c>
      <c r="Q118" s="57">
        <f t="shared" si="11"/>
        <v>33195</v>
      </c>
      <c r="R118" s="81">
        <v>12154.87</v>
      </c>
      <c r="S118" s="57">
        <f t="shared" si="12"/>
        <v>24009.5</v>
      </c>
      <c r="T118" s="100">
        <v>120771.76</v>
      </c>
      <c r="U118" s="58" t="s">
        <v>161</v>
      </c>
      <c r="V118" s="59" t="s">
        <v>262</v>
      </c>
    </row>
    <row r="119" spans="1:22" s="82" customFormat="1" ht="30" hidden="1" customHeight="1">
      <c r="A119" s="70">
        <v>111</v>
      </c>
      <c r="B119" s="70" t="s">
        <v>277</v>
      </c>
      <c r="C119" s="99" t="s">
        <v>65</v>
      </c>
      <c r="D119" s="99" t="s">
        <v>1086</v>
      </c>
      <c r="E119" s="71" t="s">
        <v>1236</v>
      </c>
      <c r="F119" s="72">
        <v>45962</v>
      </c>
      <c r="G119" s="72">
        <v>46143</v>
      </c>
      <c r="H119" s="100">
        <v>46000</v>
      </c>
      <c r="I119" s="99">
        <v>774.82</v>
      </c>
      <c r="J119" s="73">
        <v>25</v>
      </c>
      <c r="K119" s="100">
        <v>1320.2</v>
      </c>
      <c r="L119" s="57">
        <f t="shared" si="7"/>
        <v>3265.9999999999995</v>
      </c>
      <c r="M119" s="57">
        <f t="shared" si="13"/>
        <v>598</v>
      </c>
      <c r="N119" s="59">
        <f t="shared" si="9"/>
        <v>1398.4</v>
      </c>
      <c r="O119" s="57">
        <f t="shared" si="10"/>
        <v>3261.4</v>
      </c>
      <c r="P119" s="81">
        <v>9139.92</v>
      </c>
      <c r="Q119" s="57">
        <f t="shared" si="11"/>
        <v>18983.919999999998</v>
      </c>
      <c r="R119" s="81">
        <v>8933.41</v>
      </c>
      <c r="S119" s="57">
        <f t="shared" si="12"/>
        <v>7125.4</v>
      </c>
      <c r="T119" s="100">
        <v>32497.51</v>
      </c>
      <c r="U119" s="58" t="s">
        <v>161</v>
      </c>
      <c r="V119" s="59" t="s">
        <v>262</v>
      </c>
    </row>
    <row r="120" spans="1:22" s="82" customFormat="1" ht="30" hidden="1" customHeight="1">
      <c r="A120" s="70">
        <v>112</v>
      </c>
      <c r="B120" s="99" t="s">
        <v>1306</v>
      </c>
      <c r="C120" s="99" t="s">
        <v>396</v>
      </c>
      <c r="D120" s="99" t="s">
        <v>181</v>
      </c>
      <c r="E120" s="71" t="s">
        <v>1318</v>
      </c>
      <c r="F120" s="72">
        <v>45901</v>
      </c>
      <c r="G120" s="72">
        <v>46082</v>
      </c>
      <c r="H120" s="100">
        <v>50000</v>
      </c>
      <c r="I120" s="100">
        <v>1854</v>
      </c>
      <c r="J120" s="73">
        <v>25</v>
      </c>
      <c r="K120" s="100">
        <v>1435</v>
      </c>
      <c r="L120" s="57">
        <f t="shared" si="7"/>
        <v>3549.9999999999995</v>
      </c>
      <c r="M120" s="57">
        <f t="shared" si="13"/>
        <v>650</v>
      </c>
      <c r="N120" s="59">
        <f t="shared" si="9"/>
        <v>1520</v>
      </c>
      <c r="O120" s="57">
        <f t="shared" si="10"/>
        <v>3545.0000000000005</v>
      </c>
      <c r="P120" s="70">
        <v>25</v>
      </c>
      <c r="Q120" s="57">
        <f t="shared" si="11"/>
        <v>10725</v>
      </c>
      <c r="R120" s="81">
        <v>12155.87</v>
      </c>
      <c r="S120" s="57">
        <f t="shared" si="12"/>
        <v>7745</v>
      </c>
      <c r="T120" s="100">
        <v>45166</v>
      </c>
      <c r="U120" s="58" t="s">
        <v>161</v>
      </c>
      <c r="V120" s="59" t="s">
        <v>262</v>
      </c>
    </row>
    <row r="121" spans="1:22" s="82" customFormat="1" ht="30" hidden="1" customHeight="1">
      <c r="A121" s="70">
        <v>113</v>
      </c>
      <c r="B121" s="70" t="s">
        <v>293</v>
      </c>
      <c r="C121" s="99" t="s">
        <v>40</v>
      </c>
      <c r="D121" s="99" t="s">
        <v>1132</v>
      </c>
      <c r="E121" s="71" t="s">
        <v>1236</v>
      </c>
      <c r="F121" s="72">
        <v>45962</v>
      </c>
      <c r="G121" s="72">
        <v>46143</v>
      </c>
      <c r="H121" s="100">
        <v>50000</v>
      </c>
      <c r="I121" s="100">
        <v>1854</v>
      </c>
      <c r="J121" s="73">
        <v>25</v>
      </c>
      <c r="K121" s="100">
        <v>1435</v>
      </c>
      <c r="L121" s="57">
        <f t="shared" si="7"/>
        <v>3549.9999999999995</v>
      </c>
      <c r="M121" s="57">
        <f t="shared" si="13"/>
        <v>650</v>
      </c>
      <c r="N121" s="59">
        <f t="shared" si="9"/>
        <v>1520</v>
      </c>
      <c r="O121" s="57">
        <f t="shared" si="10"/>
        <v>3545.0000000000005</v>
      </c>
      <c r="P121" s="70">
        <v>25</v>
      </c>
      <c r="Q121" s="57">
        <f t="shared" si="11"/>
        <v>10725</v>
      </c>
      <c r="R121" s="81">
        <v>2679.64</v>
      </c>
      <c r="S121" s="57">
        <f t="shared" si="12"/>
        <v>7745</v>
      </c>
      <c r="T121" s="100">
        <v>45166</v>
      </c>
      <c r="U121" s="58" t="s">
        <v>161</v>
      </c>
      <c r="V121" s="59" t="s">
        <v>262</v>
      </c>
    </row>
    <row r="122" spans="1:22" s="82" customFormat="1" ht="30" hidden="1" customHeight="1">
      <c r="A122" s="70">
        <v>114</v>
      </c>
      <c r="B122" s="70" t="s">
        <v>565</v>
      </c>
      <c r="C122" s="99" t="s">
        <v>557</v>
      </c>
      <c r="D122" s="99" t="s">
        <v>1094</v>
      </c>
      <c r="E122" s="71" t="s">
        <v>1236</v>
      </c>
      <c r="F122" s="72">
        <v>45839</v>
      </c>
      <c r="G122" s="72">
        <v>46023</v>
      </c>
      <c r="H122" s="100">
        <v>35000</v>
      </c>
      <c r="I122" s="99">
        <v>0</v>
      </c>
      <c r="J122" s="73">
        <v>25</v>
      </c>
      <c r="K122" s="100">
        <v>1004.5</v>
      </c>
      <c r="L122" s="57">
        <f t="shared" si="7"/>
        <v>2485</v>
      </c>
      <c r="M122" s="57">
        <f t="shared" si="13"/>
        <v>455</v>
      </c>
      <c r="N122" s="59">
        <f t="shared" si="9"/>
        <v>1064</v>
      </c>
      <c r="O122" s="57">
        <f t="shared" si="10"/>
        <v>2481.5</v>
      </c>
      <c r="P122" s="81">
        <v>4714.17</v>
      </c>
      <c r="Q122" s="57">
        <f t="shared" si="11"/>
        <v>12204.17</v>
      </c>
      <c r="R122" s="81">
        <v>4093.5</v>
      </c>
      <c r="S122" s="57">
        <f t="shared" si="12"/>
        <v>5421.5</v>
      </c>
      <c r="T122" s="100">
        <v>20690.25</v>
      </c>
      <c r="U122" s="58" t="s">
        <v>161</v>
      </c>
      <c r="V122" s="59" t="s">
        <v>262</v>
      </c>
    </row>
    <row r="123" spans="1:22" s="82" customFormat="1" ht="30" hidden="1" customHeight="1">
      <c r="A123" s="70">
        <v>115</v>
      </c>
      <c r="B123" s="70" t="s">
        <v>379</v>
      </c>
      <c r="C123" s="99" t="s">
        <v>21</v>
      </c>
      <c r="D123" s="99" t="s">
        <v>1133</v>
      </c>
      <c r="E123" s="71" t="s">
        <v>1236</v>
      </c>
      <c r="F123" s="72">
        <v>45962</v>
      </c>
      <c r="G123" s="72">
        <v>46143</v>
      </c>
      <c r="H123" s="100">
        <v>20000</v>
      </c>
      <c r="I123" s="99">
        <v>0</v>
      </c>
      <c r="J123" s="73">
        <v>25</v>
      </c>
      <c r="K123" s="99">
        <v>574</v>
      </c>
      <c r="L123" s="57">
        <f t="shared" si="7"/>
        <v>1419.9999999999998</v>
      </c>
      <c r="M123" s="57">
        <f t="shared" si="13"/>
        <v>260</v>
      </c>
      <c r="N123" s="59">
        <f t="shared" si="9"/>
        <v>608</v>
      </c>
      <c r="O123" s="57">
        <f t="shared" si="10"/>
        <v>1418</v>
      </c>
      <c r="P123" s="70">
        <v>25</v>
      </c>
      <c r="Q123" s="57">
        <f t="shared" si="11"/>
        <v>4305</v>
      </c>
      <c r="R123" s="81">
        <v>1207</v>
      </c>
      <c r="S123" s="57">
        <f t="shared" si="12"/>
        <v>3098</v>
      </c>
      <c r="T123" s="100">
        <v>18793</v>
      </c>
      <c r="U123" s="58" t="s">
        <v>161</v>
      </c>
      <c r="V123" s="59" t="s">
        <v>262</v>
      </c>
    </row>
    <row r="124" spans="1:22" s="82" customFormat="1" ht="30" hidden="1" customHeight="1">
      <c r="A124" s="70">
        <v>116</v>
      </c>
      <c r="B124" s="70" t="s">
        <v>455</v>
      </c>
      <c r="C124" s="99" t="s">
        <v>77</v>
      </c>
      <c r="D124" s="99" t="s">
        <v>200</v>
      </c>
      <c r="E124" s="71" t="s">
        <v>1236</v>
      </c>
      <c r="F124" s="72">
        <v>45839</v>
      </c>
      <c r="G124" s="72">
        <v>46023</v>
      </c>
      <c r="H124" s="100">
        <v>60000</v>
      </c>
      <c r="I124" s="100">
        <v>3486.68</v>
      </c>
      <c r="J124" s="73">
        <v>25</v>
      </c>
      <c r="K124" s="100">
        <v>1722</v>
      </c>
      <c r="L124" s="57">
        <f t="shared" si="7"/>
        <v>4260</v>
      </c>
      <c r="M124" s="57">
        <f t="shared" si="13"/>
        <v>780</v>
      </c>
      <c r="N124" s="59">
        <f t="shared" si="9"/>
        <v>1824</v>
      </c>
      <c r="O124" s="57">
        <f t="shared" si="10"/>
        <v>4254</v>
      </c>
      <c r="P124" s="70">
        <v>25</v>
      </c>
      <c r="Q124" s="57">
        <f t="shared" si="11"/>
        <v>12865</v>
      </c>
      <c r="R124" s="81">
        <v>7057.68</v>
      </c>
      <c r="S124" s="57">
        <f t="shared" si="12"/>
        <v>9294</v>
      </c>
      <c r="T124" s="100">
        <v>52942.32</v>
      </c>
      <c r="U124" s="58" t="s">
        <v>161</v>
      </c>
      <c r="V124" s="59" t="s">
        <v>262</v>
      </c>
    </row>
    <row r="125" spans="1:22" s="82" customFormat="1" ht="30" hidden="1" customHeight="1">
      <c r="A125" s="70">
        <v>117</v>
      </c>
      <c r="B125" s="70" t="s">
        <v>437</v>
      </c>
      <c r="C125" s="99" t="s">
        <v>369</v>
      </c>
      <c r="D125" s="99" t="s">
        <v>178</v>
      </c>
      <c r="E125" s="71" t="s">
        <v>1236</v>
      </c>
      <c r="F125" s="72">
        <v>45962</v>
      </c>
      <c r="G125" s="72">
        <v>46143</v>
      </c>
      <c r="H125" s="100">
        <v>60000</v>
      </c>
      <c r="I125" s="100">
        <v>3486.68</v>
      </c>
      <c r="J125" s="73">
        <v>25</v>
      </c>
      <c r="K125" s="100">
        <v>1722</v>
      </c>
      <c r="L125" s="57">
        <f t="shared" si="7"/>
        <v>4260</v>
      </c>
      <c r="M125" s="57">
        <f t="shared" si="13"/>
        <v>780</v>
      </c>
      <c r="N125" s="59">
        <f t="shared" si="9"/>
        <v>1824</v>
      </c>
      <c r="O125" s="57">
        <f t="shared" si="10"/>
        <v>4254</v>
      </c>
      <c r="P125" s="70">
        <v>125</v>
      </c>
      <c r="Q125" s="57">
        <f t="shared" si="11"/>
        <v>12965</v>
      </c>
      <c r="R125" s="81">
        <v>7157.68</v>
      </c>
      <c r="S125" s="57">
        <f t="shared" si="12"/>
        <v>9294</v>
      </c>
      <c r="T125" s="100">
        <v>52842.32</v>
      </c>
      <c r="U125" s="58" t="s">
        <v>161</v>
      </c>
      <c r="V125" s="59" t="s">
        <v>262</v>
      </c>
    </row>
    <row r="126" spans="1:22" s="82" customFormat="1" ht="30" hidden="1" customHeight="1">
      <c r="A126" s="70">
        <v>118</v>
      </c>
      <c r="B126" s="70" t="s">
        <v>890</v>
      </c>
      <c r="C126" s="99" t="s">
        <v>254</v>
      </c>
      <c r="D126" s="99" t="s">
        <v>1134</v>
      </c>
      <c r="E126" s="71" t="s">
        <v>1236</v>
      </c>
      <c r="F126" s="72">
        <v>45962</v>
      </c>
      <c r="G126" s="72">
        <v>46143</v>
      </c>
      <c r="H126" s="100">
        <v>80000</v>
      </c>
      <c r="I126" s="100">
        <v>7400.87</v>
      </c>
      <c r="J126" s="73">
        <v>25</v>
      </c>
      <c r="K126" s="100">
        <v>2296</v>
      </c>
      <c r="L126" s="57">
        <f t="shared" si="7"/>
        <v>5679.9999999999991</v>
      </c>
      <c r="M126" s="57">
        <f t="shared" si="13"/>
        <v>1040</v>
      </c>
      <c r="N126" s="59">
        <f t="shared" si="9"/>
        <v>2432</v>
      </c>
      <c r="O126" s="57">
        <f t="shared" si="10"/>
        <v>5672</v>
      </c>
      <c r="P126" s="70">
        <v>25</v>
      </c>
      <c r="Q126" s="57">
        <f t="shared" si="11"/>
        <v>17145</v>
      </c>
      <c r="R126" s="81">
        <v>9530.48</v>
      </c>
      <c r="S126" s="57">
        <f t="shared" si="12"/>
        <v>12392</v>
      </c>
      <c r="T126" s="100">
        <v>67846.13</v>
      </c>
      <c r="U126" s="58" t="s">
        <v>161</v>
      </c>
      <c r="V126" s="59" t="s">
        <v>263</v>
      </c>
    </row>
    <row r="127" spans="1:22" s="82" customFormat="1" ht="30" hidden="1" customHeight="1">
      <c r="A127" s="70">
        <v>119</v>
      </c>
      <c r="B127" s="70" t="s">
        <v>690</v>
      </c>
      <c r="C127" s="99" t="s">
        <v>65</v>
      </c>
      <c r="D127" s="99" t="s">
        <v>1106</v>
      </c>
      <c r="E127" s="71" t="s">
        <v>1236</v>
      </c>
      <c r="F127" s="72">
        <v>45901</v>
      </c>
      <c r="G127" s="72">
        <v>46082</v>
      </c>
      <c r="H127" s="100">
        <v>50000</v>
      </c>
      <c r="I127" s="100">
        <v>1854</v>
      </c>
      <c r="J127" s="73">
        <v>25</v>
      </c>
      <c r="K127" s="100">
        <v>1435</v>
      </c>
      <c r="L127" s="57">
        <f t="shared" si="7"/>
        <v>3549.9999999999995</v>
      </c>
      <c r="M127" s="57">
        <f t="shared" si="13"/>
        <v>650</v>
      </c>
      <c r="N127" s="59">
        <f t="shared" si="9"/>
        <v>1520</v>
      </c>
      <c r="O127" s="57">
        <f t="shared" si="10"/>
        <v>3545.0000000000005</v>
      </c>
      <c r="P127" s="70">
        <v>25</v>
      </c>
      <c r="Q127" s="57">
        <f t="shared" si="11"/>
        <v>10725</v>
      </c>
      <c r="R127" s="81">
        <v>4834</v>
      </c>
      <c r="S127" s="57">
        <f t="shared" si="12"/>
        <v>7745</v>
      </c>
      <c r="T127" s="100">
        <v>45166</v>
      </c>
      <c r="U127" s="58" t="s">
        <v>161</v>
      </c>
      <c r="V127" s="59" t="s">
        <v>262</v>
      </c>
    </row>
    <row r="128" spans="1:22" s="82" customFormat="1" ht="30" hidden="1" customHeight="1">
      <c r="A128" s="70">
        <v>120</v>
      </c>
      <c r="B128" s="70" t="s">
        <v>125</v>
      </c>
      <c r="C128" s="99" t="s">
        <v>78</v>
      </c>
      <c r="D128" s="99" t="s">
        <v>1130</v>
      </c>
      <c r="E128" s="71" t="s">
        <v>1236</v>
      </c>
      <c r="F128" s="72">
        <v>45962</v>
      </c>
      <c r="G128" s="72">
        <v>46143</v>
      </c>
      <c r="H128" s="100">
        <v>50000</v>
      </c>
      <c r="I128" s="100">
        <v>1854</v>
      </c>
      <c r="J128" s="73">
        <v>25</v>
      </c>
      <c r="K128" s="100">
        <v>1435</v>
      </c>
      <c r="L128" s="57">
        <f t="shared" si="7"/>
        <v>3549.9999999999995</v>
      </c>
      <c r="M128" s="57">
        <f t="shared" si="13"/>
        <v>650</v>
      </c>
      <c r="N128" s="59">
        <f t="shared" si="9"/>
        <v>1520</v>
      </c>
      <c r="O128" s="57">
        <f t="shared" si="10"/>
        <v>3545.0000000000005</v>
      </c>
      <c r="P128" s="70">
        <v>25</v>
      </c>
      <c r="Q128" s="57">
        <f t="shared" si="11"/>
        <v>10725</v>
      </c>
      <c r="R128" s="81">
        <v>4834</v>
      </c>
      <c r="S128" s="57">
        <f t="shared" si="12"/>
        <v>7745</v>
      </c>
      <c r="T128" s="100">
        <v>45166</v>
      </c>
      <c r="U128" s="58" t="s">
        <v>161</v>
      </c>
      <c r="V128" s="59" t="s">
        <v>262</v>
      </c>
    </row>
    <row r="129" spans="1:22" s="82" customFormat="1" ht="30" hidden="1" customHeight="1">
      <c r="A129" s="70">
        <v>121</v>
      </c>
      <c r="B129" s="70" t="s">
        <v>691</v>
      </c>
      <c r="C129" s="99" t="s">
        <v>370</v>
      </c>
      <c r="D129" s="99" t="s">
        <v>494</v>
      </c>
      <c r="E129" s="71" t="s">
        <v>1236</v>
      </c>
      <c r="F129" s="72">
        <v>45962</v>
      </c>
      <c r="G129" s="72">
        <v>46143</v>
      </c>
      <c r="H129" s="100">
        <v>20000</v>
      </c>
      <c r="I129" s="99">
        <v>0</v>
      </c>
      <c r="J129" s="73">
        <v>25</v>
      </c>
      <c r="K129" s="99">
        <v>574</v>
      </c>
      <c r="L129" s="57">
        <f t="shared" si="7"/>
        <v>1419.9999999999998</v>
      </c>
      <c r="M129" s="57">
        <f t="shared" si="13"/>
        <v>260</v>
      </c>
      <c r="N129" s="59">
        <f t="shared" si="9"/>
        <v>608</v>
      </c>
      <c r="O129" s="57">
        <f t="shared" si="10"/>
        <v>1418</v>
      </c>
      <c r="P129" s="81">
        <v>1525</v>
      </c>
      <c r="Q129" s="57">
        <f t="shared" si="11"/>
        <v>5805</v>
      </c>
      <c r="R129" s="81">
        <v>5743.16</v>
      </c>
      <c r="S129" s="57">
        <f t="shared" si="12"/>
        <v>3098</v>
      </c>
      <c r="T129" s="100">
        <v>15651.93</v>
      </c>
      <c r="U129" s="58" t="s">
        <v>161</v>
      </c>
      <c r="V129" s="59" t="s">
        <v>262</v>
      </c>
    </row>
    <row r="130" spans="1:22" s="82" customFormat="1" ht="30" hidden="1" customHeight="1">
      <c r="A130" s="70">
        <v>122</v>
      </c>
      <c r="B130" s="70" t="s">
        <v>852</v>
      </c>
      <c r="C130" s="99" t="s">
        <v>78</v>
      </c>
      <c r="D130" s="99" t="s">
        <v>1135</v>
      </c>
      <c r="E130" s="71" t="s">
        <v>1236</v>
      </c>
      <c r="F130" s="72">
        <v>45839</v>
      </c>
      <c r="G130" s="72">
        <v>46023</v>
      </c>
      <c r="H130" s="100">
        <v>60000</v>
      </c>
      <c r="I130" s="100">
        <v>3486.68</v>
      </c>
      <c r="J130" s="73">
        <v>25</v>
      </c>
      <c r="K130" s="100">
        <v>1722</v>
      </c>
      <c r="L130" s="57">
        <f t="shared" si="7"/>
        <v>4260</v>
      </c>
      <c r="M130" s="57">
        <f t="shared" si="13"/>
        <v>780</v>
      </c>
      <c r="N130" s="59">
        <f t="shared" si="9"/>
        <v>1824</v>
      </c>
      <c r="O130" s="57">
        <f t="shared" si="10"/>
        <v>4254</v>
      </c>
      <c r="P130" s="70">
        <v>25</v>
      </c>
      <c r="Q130" s="57">
        <f t="shared" si="11"/>
        <v>12865</v>
      </c>
      <c r="R130" s="81">
        <v>7057.68</v>
      </c>
      <c r="S130" s="57">
        <f t="shared" si="12"/>
        <v>9294</v>
      </c>
      <c r="T130" s="100">
        <v>52942.32</v>
      </c>
      <c r="U130" s="58" t="s">
        <v>161</v>
      </c>
      <c r="V130" s="59" t="s">
        <v>262</v>
      </c>
    </row>
    <row r="131" spans="1:22" s="82" customFormat="1" ht="30" hidden="1" customHeight="1">
      <c r="A131" s="70">
        <v>123</v>
      </c>
      <c r="B131" s="99" t="s">
        <v>1307</v>
      </c>
      <c r="C131" s="99" t="s">
        <v>4</v>
      </c>
      <c r="D131" s="99" t="s">
        <v>1178</v>
      </c>
      <c r="E131" s="71" t="s">
        <v>1236</v>
      </c>
      <c r="F131" s="72">
        <v>45901</v>
      </c>
      <c r="G131" s="72">
        <v>46082</v>
      </c>
      <c r="H131" s="100">
        <v>85000</v>
      </c>
      <c r="I131" s="100">
        <v>8576.99</v>
      </c>
      <c r="J131" s="73">
        <v>25</v>
      </c>
      <c r="K131" s="100">
        <v>2439.5</v>
      </c>
      <c r="L131" s="57">
        <f t="shared" si="7"/>
        <v>6034.9999999999991</v>
      </c>
      <c r="M131" s="57">
        <f t="shared" si="13"/>
        <v>1105</v>
      </c>
      <c r="N131" s="59">
        <f t="shared" si="9"/>
        <v>2584</v>
      </c>
      <c r="O131" s="57">
        <f t="shared" si="10"/>
        <v>6026.5</v>
      </c>
      <c r="P131" s="70">
        <v>25</v>
      </c>
      <c r="Q131" s="57">
        <f t="shared" si="11"/>
        <v>18215</v>
      </c>
      <c r="R131" s="81">
        <v>12156.87</v>
      </c>
      <c r="S131" s="57">
        <f t="shared" si="12"/>
        <v>13166.5</v>
      </c>
      <c r="T131" s="100">
        <v>71374.509999999995</v>
      </c>
      <c r="U131" s="58" t="s">
        <v>161</v>
      </c>
      <c r="V131" s="59" t="s">
        <v>262</v>
      </c>
    </row>
    <row r="132" spans="1:22" s="82" customFormat="1" ht="30" hidden="1" customHeight="1">
      <c r="A132" s="70">
        <v>124</v>
      </c>
      <c r="B132" s="70" t="s">
        <v>950</v>
      </c>
      <c r="C132" s="99" t="s">
        <v>57</v>
      </c>
      <c r="D132" s="99" t="s">
        <v>203</v>
      </c>
      <c r="E132" s="71" t="s">
        <v>1236</v>
      </c>
      <c r="F132" s="72">
        <v>45870</v>
      </c>
      <c r="G132" s="72">
        <v>46054</v>
      </c>
      <c r="H132" s="100">
        <v>46000</v>
      </c>
      <c r="I132" s="100">
        <v>1289.46</v>
      </c>
      <c r="J132" s="73">
        <v>25</v>
      </c>
      <c r="K132" s="100">
        <v>1320.2</v>
      </c>
      <c r="L132" s="57">
        <f t="shared" si="7"/>
        <v>3265.9999999999995</v>
      </c>
      <c r="M132" s="57">
        <f t="shared" si="13"/>
        <v>598</v>
      </c>
      <c r="N132" s="59">
        <f t="shared" si="9"/>
        <v>1398.4</v>
      </c>
      <c r="O132" s="57">
        <f t="shared" si="10"/>
        <v>3261.4</v>
      </c>
      <c r="P132" s="70">
        <v>25</v>
      </c>
      <c r="Q132" s="57">
        <f t="shared" si="11"/>
        <v>9869</v>
      </c>
      <c r="R132" s="81">
        <v>4033.06</v>
      </c>
      <c r="S132" s="57">
        <f t="shared" si="12"/>
        <v>7125.4</v>
      </c>
      <c r="T132" s="100">
        <v>41966.94</v>
      </c>
      <c r="U132" s="58" t="s">
        <v>161</v>
      </c>
      <c r="V132" s="59" t="s">
        <v>262</v>
      </c>
    </row>
    <row r="133" spans="1:22" s="82" customFormat="1" ht="30" hidden="1" customHeight="1">
      <c r="A133" s="70">
        <v>125</v>
      </c>
      <c r="B133" s="70" t="s">
        <v>361</v>
      </c>
      <c r="C133" s="99" t="s">
        <v>372</v>
      </c>
      <c r="D133" s="99" t="s">
        <v>171</v>
      </c>
      <c r="E133" s="71" t="s">
        <v>1236</v>
      </c>
      <c r="F133" s="72">
        <v>45962</v>
      </c>
      <c r="G133" s="72">
        <v>46143</v>
      </c>
      <c r="H133" s="100">
        <v>65000</v>
      </c>
      <c r="I133" s="100">
        <v>4427.58</v>
      </c>
      <c r="J133" s="73">
        <v>25</v>
      </c>
      <c r="K133" s="100">
        <v>1865.5</v>
      </c>
      <c r="L133" s="57">
        <f t="shared" si="7"/>
        <v>4615</v>
      </c>
      <c r="M133" s="57">
        <f t="shared" si="13"/>
        <v>845</v>
      </c>
      <c r="N133" s="59">
        <f t="shared" si="9"/>
        <v>1976</v>
      </c>
      <c r="O133" s="57">
        <f t="shared" si="10"/>
        <v>4608.5</v>
      </c>
      <c r="P133" s="70">
        <v>25</v>
      </c>
      <c r="Q133" s="57">
        <f t="shared" si="11"/>
        <v>13935</v>
      </c>
      <c r="R133" s="81">
        <v>8294.08</v>
      </c>
      <c r="S133" s="57">
        <f t="shared" si="12"/>
        <v>10068.5</v>
      </c>
      <c r="T133" s="100">
        <v>56705.919999999998</v>
      </c>
      <c r="U133" s="58" t="s">
        <v>161</v>
      </c>
      <c r="V133" s="59" t="s">
        <v>262</v>
      </c>
    </row>
    <row r="134" spans="1:22" s="82" customFormat="1" ht="30" hidden="1" customHeight="1">
      <c r="A134" s="70">
        <v>126</v>
      </c>
      <c r="B134" s="70" t="s">
        <v>111</v>
      </c>
      <c r="C134" s="99" t="s">
        <v>21</v>
      </c>
      <c r="D134" s="99" t="s">
        <v>166</v>
      </c>
      <c r="E134" s="71" t="s">
        <v>1236</v>
      </c>
      <c r="F134" s="72">
        <v>45839</v>
      </c>
      <c r="G134" s="72">
        <v>46023</v>
      </c>
      <c r="H134" s="100">
        <v>20000</v>
      </c>
      <c r="I134" s="99">
        <v>0</v>
      </c>
      <c r="J134" s="73">
        <v>25</v>
      </c>
      <c r="K134" s="99">
        <v>574</v>
      </c>
      <c r="L134" s="57">
        <f t="shared" si="7"/>
        <v>1419.9999999999998</v>
      </c>
      <c r="M134" s="57">
        <f t="shared" si="13"/>
        <v>260</v>
      </c>
      <c r="N134" s="59">
        <f t="shared" si="9"/>
        <v>608</v>
      </c>
      <c r="O134" s="57">
        <f t="shared" si="10"/>
        <v>1418</v>
      </c>
      <c r="P134" s="70">
        <v>125</v>
      </c>
      <c r="Q134" s="57">
        <f t="shared" si="11"/>
        <v>4405</v>
      </c>
      <c r="R134" s="81">
        <v>1307</v>
      </c>
      <c r="S134" s="57">
        <f t="shared" si="12"/>
        <v>3098</v>
      </c>
      <c r="T134" s="100">
        <v>18693</v>
      </c>
      <c r="U134" s="58" t="s">
        <v>161</v>
      </c>
      <c r="V134" s="59" t="s">
        <v>262</v>
      </c>
    </row>
    <row r="135" spans="1:22" s="82" customFormat="1" ht="30" hidden="1" customHeight="1">
      <c r="A135" s="70">
        <v>127</v>
      </c>
      <c r="B135" s="70" t="s">
        <v>805</v>
      </c>
      <c r="C135" s="99" t="s">
        <v>77</v>
      </c>
      <c r="D135" s="99" t="s">
        <v>166</v>
      </c>
      <c r="E135" s="71" t="s">
        <v>1236</v>
      </c>
      <c r="F135" s="72">
        <v>45962</v>
      </c>
      <c r="G135" s="72">
        <v>46143</v>
      </c>
      <c r="H135" s="100">
        <v>95000</v>
      </c>
      <c r="I135" s="100">
        <v>10500.38</v>
      </c>
      <c r="J135" s="73">
        <v>25</v>
      </c>
      <c r="K135" s="100">
        <v>2726.5</v>
      </c>
      <c r="L135" s="57">
        <f t="shared" si="7"/>
        <v>6744.9999999999991</v>
      </c>
      <c r="M135" s="57">
        <f t="shared" si="13"/>
        <v>1235</v>
      </c>
      <c r="N135" s="59">
        <f t="shared" si="9"/>
        <v>2888</v>
      </c>
      <c r="O135" s="57">
        <f t="shared" si="10"/>
        <v>6735.5</v>
      </c>
      <c r="P135" s="81">
        <v>1740.46</v>
      </c>
      <c r="Q135" s="57">
        <f t="shared" si="11"/>
        <v>22070.46</v>
      </c>
      <c r="R135" s="81">
        <v>16568.740000000002</v>
      </c>
      <c r="S135" s="57">
        <f t="shared" si="12"/>
        <v>14715.5</v>
      </c>
      <c r="T135" s="100">
        <v>77144.66</v>
      </c>
      <c r="U135" s="58" t="s">
        <v>161</v>
      </c>
      <c r="V135" s="59" t="s">
        <v>262</v>
      </c>
    </row>
    <row r="136" spans="1:22" s="82" customFormat="1" ht="30" hidden="1" customHeight="1">
      <c r="A136" s="70">
        <v>128</v>
      </c>
      <c r="B136" s="70" t="s">
        <v>222</v>
      </c>
      <c r="C136" s="99" t="s">
        <v>82</v>
      </c>
      <c r="D136" s="99" t="s">
        <v>1136</v>
      </c>
      <c r="E136" s="71" t="s">
        <v>1236</v>
      </c>
      <c r="F136" s="72">
        <v>45839</v>
      </c>
      <c r="G136" s="72">
        <v>46023</v>
      </c>
      <c r="H136" s="100">
        <v>17500</v>
      </c>
      <c r="I136" s="99">
        <v>0</v>
      </c>
      <c r="J136" s="73">
        <v>25</v>
      </c>
      <c r="K136" s="99">
        <v>502.25</v>
      </c>
      <c r="L136" s="57">
        <f t="shared" si="7"/>
        <v>1242.5</v>
      </c>
      <c r="M136" s="57">
        <f t="shared" si="13"/>
        <v>227.5</v>
      </c>
      <c r="N136" s="59">
        <f t="shared" si="9"/>
        <v>532</v>
      </c>
      <c r="O136" s="57">
        <f t="shared" si="10"/>
        <v>1240.75</v>
      </c>
      <c r="P136" s="70">
        <v>25</v>
      </c>
      <c r="Q136" s="57">
        <f t="shared" si="11"/>
        <v>3770</v>
      </c>
      <c r="R136" s="81">
        <v>1059.25</v>
      </c>
      <c r="S136" s="57">
        <f t="shared" si="12"/>
        <v>2710.75</v>
      </c>
      <c r="T136" s="100">
        <v>16440.75</v>
      </c>
      <c r="U136" s="58" t="s">
        <v>161</v>
      </c>
      <c r="V136" s="59" t="s">
        <v>262</v>
      </c>
    </row>
    <row r="137" spans="1:22" s="82" customFormat="1" ht="30" hidden="1" customHeight="1">
      <c r="A137" s="70">
        <v>129</v>
      </c>
      <c r="B137" s="70" t="s">
        <v>951</v>
      </c>
      <c r="C137" s="99" t="s">
        <v>57</v>
      </c>
      <c r="D137" s="99" t="s">
        <v>1137</v>
      </c>
      <c r="E137" s="71" t="s">
        <v>1236</v>
      </c>
      <c r="F137" s="72">
        <v>45870</v>
      </c>
      <c r="G137" s="72">
        <v>46054</v>
      </c>
      <c r="H137" s="100">
        <v>60000</v>
      </c>
      <c r="I137" s="100">
        <v>3486.68</v>
      </c>
      <c r="J137" s="73">
        <v>25</v>
      </c>
      <c r="K137" s="100">
        <v>1722</v>
      </c>
      <c r="L137" s="57">
        <f t="shared" ref="L137:L200" si="14">H137*0.071</f>
        <v>4260</v>
      </c>
      <c r="M137" s="57">
        <f t="shared" ref="M137:M168" si="15">H137*0.013</f>
        <v>780</v>
      </c>
      <c r="N137" s="59">
        <f t="shared" ref="N137:N200" si="16">+H137*0.0304</f>
        <v>1824</v>
      </c>
      <c r="O137" s="57">
        <f t="shared" ref="O137:O200" si="17">H137*0.0709</f>
        <v>4254</v>
      </c>
      <c r="P137" s="70">
        <v>25</v>
      </c>
      <c r="Q137" s="57">
        <f t="shared" si="11"/>
        <v>12865</v>
      </c>
      <c r="R137" s="81">
        <v>7057.68</v>
      </c>
      <c r="S137" s="57">
        <f t="shared" si="12"/>
        <v>9294</v>
      </c>
      <c r="T137" s="100">
        <v>52942.32</v>
      </c>
      <c r="U137" s="58" t="s">
        <v>161</v>
      </c>
      <c r="V137" s="59" t="s">
        <v>262</v>
      </c>
    </row>
    <row r="138" spans="1:22" s="82" customFormat="1" ht="30" hidden="1" customHeight="1">
      <c r="A138" s="70">
        <v>130</v>
      </c>
      <c r="B138" s="70" t="s">
        <v>390</v>
      </c>
      <c r="C138" s="99" t="s">
        <v>77</v>
      </c>
      <c r="D138" s="99" t="s">
        <v>1099</v>
      </c>
      <c r="E138" s="71" t="s">
        <v>1236</v>
      </c>
      <c r="F138" s="72">
        <v>45962</v>
      </c>
      <c r="G138" s="72">
        <v>46143</v>
      </c>
      <c r="H138" s="100">
        <v>90000</v>
      </c>
      <c r="I138" s="100">
        <v>9753.1200000000008</v>
      </c>
      <c r="J138" s="73">
        <v>25</v>
      </c>
      <c r="K138" s="100">
        <v>2583</v>
      </c>
      <c r="L138" s="57">
        <f t="shared" si="14"/>
        <v>6389.9999999999991</v>
      </c>
      <c r="M138" s="57">
        <f t="shared" si="15"/>
        <v>1170</v>
      </c>
      <c r="N138" s="59">
        <f t="shared" si="16"/>
        <v>2736</v>
      </c>
      <c r="O138" s="57">
        <f t="shared" si="17"/>
        <v>6381</v>
      </c>
      <c r="P138" s="70">
        <v>25</v>
      </c>
      <c r="Q138" s="57">
        <f t="shared" ref="Q138:Q201" si="18">SUM(K138:P138)</f>
        <v>19285</v>
      </c>
      <c r="R138" s="81">
        <v>15097.12</v>
      </c>
      <c r="S138" s="57">
        <f t="shared" ref="S138:S201" si="19">L138+M138+O138</f>
        <v>13941</v>
      </c>
      <c r="T138" s="100">
        <v>74902.880000000005</v>
      </c>
      <c r="U138" s="58" t="s">
        <v>161</v>
      </c>
      <c r="V138" s="59" t="s">
        <v>262</v>
      </c>
    </row>
    <row r="139" spans="1:22" s="82" customFormat="1" ht="30" hidden="1" customHeight="1">
      <c r="A139" s="70">
        <v>131</v>
      </c>
      <c r="B139" s="70" t="s">
        <v>270</v>
      </c>
      <c r="C139" s="99" t="s">
        <v>256</v>
      </c>
      <c r="D139" s="99" t="s">
        <v>1138</v>
      </c>
      <c r="E139" s="71" t="s">
        <v>1236</v>
      </c>
      <c r="F139" s="72">
        <v>45839</v>
      </c>
      <c r="G139" s="72">
        <v>46023</v>
      </c>
      <c r="H139" s="100">
        <v>46000</v>
      </c>
      <c r="I139" s="100">
        <v>1289.46</v>
      </c>
      <c r="J139" s="73">
        <v>25</v>
      </c>
      <c r="K139" s="100">
        <v>1320.2</v>
      </c>
      <c r="L139" s="57">
        <f t="shared" si="14"/>
        <v>3265.9999999999995</v>
      </c>
      <c r="M139" s="57">
        <f t="shared" si="15"/>
        <v>598</v>
      </c>
      <c r="N139" s="59">
        <f t="shared" si="16"/>
        <v>1398.4</v>
      </c>
      <c r="O139" s="57">
        <f t="shared" si="17"/>
        <v>3261.4</v>
      </c>
      <c r="P139" s="81">
        <v>4106.9399999999996</v>
      </c>
      <c r="Q139" s="57">
        <f t="shared" si="18"/>
        <v>13950.939999999999</v>
      </c>
      <c r="R139" s="81">
        <v>10390.11</v>
      </c>
      <c r="S139" s="57">
        <f t="shared" si="19"/>
        <v>7125.4</v>
      </c>
      <c r="T139" s="100">
        <v>41866.94</v>
      </c>
      <c r="U139" s="58" t="s">
        <v>161</v>
      </c>
      <c r="V139" s="59" t="s">
        <v>262</v>
      </c>
    </row>
    <row r="140" spans="1:22" s="82" customFormat="1" ht="30" hidden="1" customHeight="1">
      <c r="A140" s="70">
        <v>132</v>
      </c>
      <c r="B140" s="70" t="s">
        <v>1012</v>
      </c>
      <c r="C140" s="99" t="s">
        <v>733</v>
      </c>
      <c r="D140" s="99" t="s">
        <v>181</v>
      </c>
      <c r="E140" s="71" t="s">
        <v>670</v>
      </c>
      <c r="F140" s="72">
        <v>45901</v>
      </c>
      <c r="G140" s="72">
        <v>46082</v>
      </c>
      <c r="H140" s="100">
        <v>30000</v>
      </c>
      <c r="I140" s="99">
        <v>0</v>
      </c>
      <c r="J140" s="73">
        <v>25</v>
      </c>
      <c r="K140" s="99">
        <v>861</v>
      </c>
      <c r="L140" s="57">
        <f t="shared" si="14"/>
        <v>2130</v>
      </c>
      <c r="M140" s="57">
        <f t="shared" si="15"/>
        <v>390</v>
      </c>
      <c r="N140" s="59">
        <f t="shared" si="16"/>
        <v>912</v>
      </c>
      <c r="O140" s="57">
        <f t="shared" si="17"/>
        <v>2127</v>
      </c>
      <c r="P140" s="70">
        <v>25</v>
      </c>
      <c r="Q140" s="57">
        <f t="shared" si="18"/>
        <v>6445</v>
      </c>
      <c r="R140" s="81">
        <v>1798</v>
      </c>
      <c r="S140" s="57">
        <f t="shared" si="19"/>
        <v>4647</v>
      </c>
      <c r="T140" s="100">
        <v>28202</v>
      </c>
      <c r="U140" s="58" t="s">
        <v>161</v>
      </c>
      <c r="V140" s="59" t="s">
        <v>262</v>
      </c>
    </row>
    <row r="141" spans="1:22" s="82" customFormat="1" ht="30" hidden="1" customHeight="1">
      <c r="A141" s="70">
        <v>133</v>
      </c>
      <c r="B141" s="70" t="s">
        <v>32</v>
      </c>
      <c r="C141" s="99" t="s">
        <v>33</v>
      </c>
      <c r="D141" s="99" t="s">
        <v>1138</v>
      </c>
      <c r="E141" s="71" t="s">
        <v>1236</v>
      </c>
      <c r="F141" s="72">
        <v>45962</v>
      </c>
      <c r="G141" s="72">
        <v>46143</v>
      </c>
      <c r="H141" s="100">
        <v>46000</v>
      </c>
      <c r="I141" s="100">
        <v>1289.46</v>
      </c>
      <c r="J141" s="73">
        <v>25</v>
      </c>
      <c r="K141" s="100">
        <v>1320.2</v>
      </c>
      <c r="L141" s="57">
        <f t="shared" si="14"/>
        <v>3265.9999999999995</v>
      </c>
      <c r="M141" s="57">
        <f t="shared" si="15"/>
        <v>598</v>
      </c>
      <c r="N141" s="59">
        <f t="shared" si="16"/>
        <v>1398.4</v>
      </c>
      <c r="O141" s="57">
        <f t="shared" si="17"/>
        <v>3261.4</v>
      </c>
      <c r="P141" s="81">
        <v>22324.67</v>
      </c>
      <c r="Q141" s="57">
        <f t="shared" si="18"/>
        <v>32168.67</v>
      </c>
      <c r="R141" s="81">
        <v>24241.72</v>
      </c>
      <c r="S141" s="57">
        <f t="shared" si="19"/>
        <v>7125.4</v>
      </c>
      <c r="T141" s="100">
        <v>22509.03</v>
      </c>
      <c r="U141" s="58" t="s">
        <v>161</v>
      </c>
      <c r="V141" s="59" t="s">
        <v>262</v>
      </c>
    </row>
    <row r="142" spans="1:22" s="82" customFormat="1" ht="30" hidden="1" customHeight="1">
      <c r="A142" s="70">
        <v>134</v>
      </c>
      <c r="B142" s="70" t="s">
        <v>209</v>
      </c>
      <c r="C142" s="99" t="s">
        <v>21</v>
      </c>
      <c r="D142" s="99" t="s">
        <v>1130</v>
      </c>
      <c r="E142" s="71" t="s">
        <v>1236</v>
      </c>
      <c r="F142" s="72">
        <v>45962</v>
      </c>
      <c r="G142" s="72">
        <v>46143</v>
      </c>
      <c r="H142" s="100">
        <v>45000</v>
      </c>
      <c r="I142" s="100">
        <v>1148.33</v>
      </c>
      <c r="J142" s="73">
        <v>25</v>
      </c>
      <c r="K142" s="100">
        <v>1291.5</v>
      </c>
      <c r="L142" s="57">
        <f t="shared" si="14"/>
        <v>3194.9999999999995</v>
      </c>
      <c r="M142" s="57">
        <f t="shared" si="15"/>
        <v>585</v>
      </c>
      <c r="N142" s="59">
        <f t="shared" si="16"/>
        <v>1368</v>
      </c>
      <c r="O142" s="57">
        <f t="shared" si="17"/>
        <v>3190.5</v>
      </c>
      <c r="P142" s="70">
        <v>25</v>
      </c>
      <c r="Q142" s="57">
        <f t="shared" si="18"/>
        <v>9655</v>
      </c>
      <c r="R142" s="81">
        <v>5054.47</v>
      </c>
      <c r="S142" s="57">
        <f t="shared" si="19"/>
        <v>6970.5</v>
      </c>
      <c r="T142" s="100">
        <v>41167.17</v>
      </c>
      <c r="U142" s="58" t="s">
        <v>161</v>
      </c>
      <c r="V142" s="59" t="s">
        <v>262</v>
      </c>
    </row>
    <row r="143" spans="1:22" s="82" customFormat="1" ht="30" hidden="1" customHeight="1">
      <c r="A143" s="70">
        <v>135</v>
      </c>
      <c r="B143" s="70" t="s">
        <v>604</v>
      </c>
      <c r="C143" s="99" t="s">
        <v>21</v>
      </c>
      <c r="D143" s="99" t="s">
        <v>1114</v>
      </c>
      <c r="E143" s="71" t="s">
        <v>1236</v>
      </c>
      <c r="F143" s="72">
        <v>45839</v>
      </c>
      <c r="G143" s="72">
        <v>46023</v>
      </c>
      <c r="H143" s="100">
        <v>20000</v>
      </c>
      <c r="I143" s="99">
        <v>0</v>
      </c>
      <c r="J143" s="73">
        <v>25</v>
      </c>
      <c r="K143" s="99">
        <v>574</v>
      </c>
      <c r="L143" s="57">
        <f t="shared" si="14"/>
        <v>1419.9999999999998</v>
      </c>
      <c r="M143" s="57">
        <f t="shared" si="15"/>
        <v>260</v>
      </c>
      <c r="N143" s="59">
        <f t="shared" si="16"/>
        <v>608</v>
      </c>
      <c r="O143" s="57">
        <f t="shared" si="17"/>
        <v>1418</v>
      </c>
      <c r="P143" s="70">
        <v>25</v>
      </c>
      <c r="Q143" s="57">
        <f t="shared" si="18"/>
        <v>4305</v>
      </c>
      <c r="R143" s="81">
        <v>1207</v>
      </c>
      <c r="S143" s="57">
        <f t="shared" si="19"/>
        <v>3098</v>
      </c>
      <c r="T143" s="100">
        <v>18793</v>
      </c>
      <c r="U143" s="58" t="s">
        <v>161</v>
      </c>
      <c r="V143" s="59" t="s">
        <v>262</v>
      </c>
    </row>
    <row r="144" spans="1:22" s="82" customFormat="1" ht="30" hidden="1" customHeight="1">
      <c r="A144" s="70">
        <v>136</v>
      </c>
      <c r="B144" s="70" t="s">
        <v>1013</v>
      </c>
      <c r="C144" s="99" t="s">
        <v>254</v>
      </c>
      <c r="D144" s="99" t="s">
        <v>1139</v>
      </c>
      <c r="E144" s="71" t="s">
        <v>1236</v>
      </c>
      <c r="F144" s="72">
        <v>45901</v>
      </c>
      <c r="G144" s="72">
        <v>46082</v>
      </c>
      <c r="H144" s="100">
        <v>50000</v>
      </c>
      <c r="I144" s="100">
        <v>1854</v>
      </c>
      <c r="J144" s="73">
        <v>25</v>
      </c>
      <c r="K144" s="100">
        <v>1435</v>
      </c>
      <c r="L144" s="57">
        <f t="shared" si="14"/>
        <v>3549.9999999999995</v>
      </c>
      <c r="M144" s="57">
        <f t="shared" si="15"/>
        <v>650</v>
      </c>
      <c r="N144" s="59">
        <f t="shared" si="16"/>
        <v>1520</v>
      </c>
      <c r="O144" s="57">
        <f t="shared" si="17"/>
        <v>3545.0000000000005</v>
      </c>
      <c r="P144" s="70">
        <v>25</v>
      </c>
      <c r="Q144" s="57">
        <f t="shared" si="18"/>
        <v>10725</v>
      </c>
      <c r="R144" s="81">
        <v>4834</v>
      </c>
      <c r="S144" s="57">
        <f t="shared" si="19"/>
        <v>7745</v>
      </c>
      <c r="T144" s="100">
        <v>45166</v>
      </c>
      <c r="U144" s="58" t="s">
        <v>161</v>
      </c>
      <c r="V144" s="59" t="s">
        <v>262</v>
      </c>
    </row>
    <row r="145" spans="1:22" s="82" customFormat="1" ht="30" hidden="1" customHeight="1">
      <c r="A145" s="70">
        <v>137</v>
      </c>
      <c r="B145" s="70" t="s">
        <v>456</v>
      </c>
      <c r="C145" s="99" t="s">
        <v>253</v>
      </c>
      <c r="D145" s="99" t="s">
        <v>1090</v>
      </c>
      <c r="E145" s="71" t="s">
        <v>1236</v>
      </c>
      <c r="F145" s="72">
        <v>45870</v>
      </c>
      <c r="G145" s="72">
        <v>46054</v>
      </c>
      <c r="H145" s="100">
        <v>50000</v>
      </c>
      <c r="I145" s="100">
        <v>1596.68</v>
      </c>
      <c r="J145" s="73">
        <v>25</v>
      </c>
      <c r="K145" s="100">
        <v>1435</v>
      </c>
      <c r="L145" s="57">
        <f t="shared" si="14"/>
        <v>3549.9999999999995</v>
      </c>
      <c r="M145" s="57">
        <f t="shared" si="15"/>
        <v>650</v>
      </c>
      <c r="N145" s="59">
        <f t="shared" si="16"/>
        <v>1520</v>
      </c>
      <c r="O145" s="57">
        <f t="shared" si="17"/>
        <v>3545.0000000000005</v>
      </c>
      <c r="P145" s="81">
        <v>1740.46</v>
      </c>
      <c r="Q145" s="57">
        <f t="shared" si="18"/>
        <v>12440.46</v>
      </c>
      <c r="R145" s="81">
        <v>6292.14</v>
      </c>
      <c r="S145" s="57">
        <f t="shared" si="19"/>
        <v>7745</v>
      </c>
      <c r="T145" s="100">
        <v>43707.86</v>
      </c>
      <c r="U145" s="58" t="s">
        <v>161</v>
      </c>
      <c r="V145" s="59" t="s">
        <v>262</v>
      </c>
    </row>
    <row r="146" spans="1:22" s="82" customFormat="1" ht="30" hidden="1" customHeight="1">
      <c r="A146" s="70">
        <v>138</v>
      </c>
      <c r="B146" s="70" t="s">
        <v>514</v>
      </c>
      <c r="C146" s="99" t="s">
        <v>4</v>
      </c>
      <c r="D146" s="99" t="s">
        <v>165</v>
      </c>
      <c r="E146" s="71" t="s">
        <v>1236</v>
      </c>
      <c r="F146" s="72">
        <v>45839</v>
      </c>
      <c r="G146" s="72">
        <v>46023</v>
      </c>
      <c r="H146" s="100">
        <v>50000</v>
      </c>
      <c r="I146" s="100">
        <v>1596.68</v>
      </c>
      <c r="J146" s="73">
        <v>25</v>
      </c>
      <c r="K146" s="100">
        <v>1435</v>
      </c>
      <c r="L146" s="57">
        <f t="shared" si="14"/>
        <v>3549.9999999999995</v>
      </c>
      <c r="M146" s="57">
        <f t="shared" si="15"/>
        <v>650</v>
      </c>
      <c r="N146" s="59">
        <f t="shared" si="16"/>
        <v>1520</v>
      </c>
      <c r="O146" s="57">
        <f t="shared" si="17"/>
        <v>3545.0000000000005</v>
      </c>
      <c r="P146" s="81">
        <v>1740.46</v>
      </c>
      <c r="Q146" s="57">
        <f t="shared" si="18"/>
        <v>12440.46</v>
      </c>
      <c r="R146" s="81">
        <v>6292.14</v>
      </c>
      <c r="S146" s="57">
        <f t="shared" si="19"/>
        <v>7745</v>
      </c>
      <c r="T146" s="100">
        <v>43707.86</v>
      </c>
      <c r="U146" s="58" t="s">
        <v>161</v>
      </c>
      <c r="V146" s="59" t="s">
        <v>262</v>
      </c>
    </row>
    <row r="147" spans="1:22" s="82" customFormat="1" ht="30" hidden="1" customHeight="1">
      <c r="A147" s="70">
        <v>139</v>
      </c>
      <c r="B147" s="70" t="s">
        <v>1200</v>
      </c>
      <c r="C147" s="99" t="s">
        <v>254</v>
      </c>
      <c r="D147" s="99" t="s">
        <v>1151</v>
      </c>
      <c r="E147" s="71" t="s">
        <v>1236</v>
      </c>
      <c r="F147" s="72">
        <v>45962</v>
      </c>
      <c r="G147" s="72">
        <v>46143</v>
      </c>
      <c r="H147" s="100">
        <v>80000</v>
      </c>
      <c r="I147" s="100">
        <v>7400.87</v>
      </c>
      <c r="J147" s="73">
        <v>25</v>
      </c>
      <c r="K147" s="100">
        <v>2296</v>
      </c>
      <c r="L147" s="57">
        <f t="shared" si="14"/>
        <v>5679.9999999999991</v>
      </c>
      <c r="M147" s="57">
        <f t="shared" si="15"/>
        <v>1040</v>
      </c>
      <c r="N147" s="59">
        <f t="shared" si="16"/>
        <v>2432</v>
      </c>
      <c r="O147" s="57">
        <f t="shared" si="17"/>
        <v>5672</v>
      </c>
      <c r="P147" s="70">
        <v>25</v>
      </c>
      <c r="Q147" s="57">
        <f t="shared" si="18"/>
        <v>17145</v>
      </c>
      <c r="R147" s="81">
        <v>12153.87</v>
      </c>
      <c r="S147" s="57">
        <f t="shared" si="19"/>
        <v>12392</v>
      </c>
      <c r="T147" s="100">
        <v>67846.13</v>
      </c>
      <c r="U147" s="58" t="s">
        <v>161</v>
      </c>
      <c r="V147" s="59" t="s">
        <v>262</v>
      </c>
    </row>
    <row r="148" spans="1:22" s="82" customFormat="1" ht="30" hidden="1" customHeight="1">
      <c r="A148" s="70">
        <v>140</v>
      </c>
      <c r="B148" s="70" t="s">
        <v>27</v>
      </c>
      <c r="C148" s="99" t="s">
        <v>28</v>
      </c>
      <c r="D148" s="99" t="s">
        <v>1140</v>
      </c>
      <c r="E148" s="71" t="s">
        <v>1236</v>
      </c>
      <c r="F148" s="72">
        <v>45962</v>
      </c>
      <c r="G148" s="72">
        <v>46143</v>
      </c>
      <c r="H148" s="100">
        <v>150000</v>
      </c>
      <c r="I148" s="100">
        <v>23866.62</v>
      </c>
      <c r="J148" s="73">
        <v>25</v>
      </c>
      <c r="K148" s="100">
        <v>4305</v>
      </c>
      <c r="L148" s="57">
        <f t="shared" si="14"/>
        <v>10649.999999999998</v>
      </c>
      <c r="M148" s="57">
        <f t="shared" si="15"/>
        <v>1950</v>
      </c>
      <c r="N148" s="59">
        <f t="shared" si="16"/>
        <v>4560</v>
      </c>
      <c r="O148" s="57">
        <f t="shared" si="17"/>
        <v>10635</v>
      </c>
      <c r="P148" s="70">
        <v>25</v>
      </c>
      <c r="Q148" s="57">
        <f t="shared" si="18"/>
        <v>32125</v>
      </c>
      <c r="R148" s="81">
        <v>32756.62</v>
      </c>
      <c r="S148" s="57">
        <f t="shared" si="19"/>
        <v>23235</v>
      </c>
      <c r="T148" s="100">
        <v>117243.38</v>
      </c>
      <c r="U148" s="58" t="s">
        <v>161</v>
      </c>
      <c r="V148" s="59" t="s">
        <v>262</v>
      </c>
    </row>
    <row r="149" spans="1:22" s="82" customFormat="1" ht="30" hidden="1" customHeight="1">
      <c r="A149" s="70">
        <v>141</v>
      </c>
      <c r="B149" s="70" t="s">
        <v>1014</v>
      </c>
      <c r="C149" s="99" t="s">
        <v>512</v>
      </c>
      <c r="D149" s="99" t="s">
        <v>1086</v>
      </c>
      <c r="E149" s="71" t="s">
        <v>1236</v>
      </c>
      <c r="F149" s="72">
        <v>45901</v>
      </c>
      <c r="G149" s="72">
        <v>46082</v>
      </c>
      <c r="H149" s="100">
        <v>60000</v>
      </c>
      <c r="I149" s="100">
        <v>3486.68</v>
      </c>
      <c r="J149" s="73">
        <v>25</v>
      </c>
      <c r="K149" s="100">
        <v>1722</v>
      </c>
      <c r="L149" s="57">
        <f t="shared" si="14"/>
        <v>4260</v>
      </c>
      <c r="M149" s="57">
        <f t="shared" si="15"/>
        <v>780</v>
      </c>
      <c r="N149" s="59">
        <f t="shared" si="16"/>
        <v>1824</v>
      </c>
      <c r="O149" s="57">
        <f t="shared" si="17"/>
        <v>4254</v>
      </c>
      <c r="P149" s="81">
        <v>1525</v>
      </c>
      <c r="Q149" s="57">
        <f t="shared" si="18"/>
        <v>14365</v>
      </c>
      <c r="R149" s="81">
        <v>7057.68</v>
      </c>
      <c r="S149" s="57">
        <f t="shared" si="19"/>
        <v>9294</v>
      </c>
      <c r="T149" s="100">
        <v>48842.32</v>
      </c>
      <c r="U149" s="58" t="s">
        <v>161</v>
      </c>
      <c r="V149" s="59" t="s">
        <v>263</v>
      </c>
    </row>
    <row r="150" spans="1:22" s="82" customFormat="1" ht="30" hidden="1" customHeight="1">
      <c r="A150" s="70">
        <v>142</v>
      </c>
      <c r="B150" s="70" t="s">
        <v>430</v>
      </c>
      <c r="C150" s="99" t="s">
        <v>400</v>
      </c>
      <c r="D150" s="99" t="s">
        <v>203</v>
      </c>
      <c r="E150" s="71" t="s">
        <v>1236</v>
      </c>
      <c r="F150" s="72">
        <v>45962</v>
      </c>
      <c r="G150" s="72">
        <v>46143</v>
      </c>
      <c r="H150" s="100">
        <v>50000</v>
      </c>
      <c r="I150" s="100">
        <v>1854</v>
      </c>
      <c r="J150" s="73">
        <v>25</v>
      </c>
      <c r="K150" s="100">
        <v>1435</v>
      </c>
      <c r="L150" s="57">
        <f t="shared" si="14"/>
        <v>3549.9999999999995</v>
      </c>
      <c r="M150" s="57">
        <f t="shared" si="15"/>
        <v>650</v>
      </c>
      <c r="N150" s="59">
        <f t="shared" si="16"/>
        <v>1520</v>
      </c>
      <c r="O150" s="57">
        <f t="shared" si="17"/>
        <v>3545.0000000000005</v>
      </c>
      <c r="P150" s="70">
        <v>125</v>
      </c>
      <c r="Q150" s="57">
        <f t="shared" si="18"/>
        <v>10825</v>
      </c>
      <c r="R150" s="81">
        <v>4834</v>
      </c>
      <c r="S150" s="57">
        <f t="shared" si="19"/>
        <v>7745</v>
      </c>
      <c r="T150" s="100">
        <v>45066</v>
      </c>
      <c r="U150" s="58" t="s">
        <v>161</v>
      </c>
      <c r="V150" s="59" t="s">
        <v>263</v>
      </c>
    </row>
    <row r="151" spans="1:22" s="82" customFormat="1" ht="30" hidden="1" customHeight="1">
      <c r="A151" s="70">
        <v>143</v>
      </c>
      <c r="B151" s="70" t="s">
        <v>457</v>
      </c>
      <c r="C151" s="99" t="s">
        <v>253</v>
      </c>
      <c r="D151" s="99" t="s">
        <v>1086</v>
      </c>
      <c r="E151" s="71" t="s">
        <v>1236</v>
      </c>
      <c r="F151" s="72">
        <v>45839</v>
      </c>
      <c r="G151" s="72">
        <v>46023</v>
      </c>
      <c r="H151" s="100">
        <v>50000</v>
      </c>
      <c r="I151" s="100">
        <v>1854</v>
      </c>
      <c r="J151" s="73">
        <v>25</v>
      </c>
      <c r="K151" s="100">
        <v>1435</v>
      </c>
      <c r="L151" s="57">
        <f t="shared" si="14"/>
        <v>3549.9999999999995</v>
      </c>
      <c r="M151" s="57">
        <f t="shared" si="15"/>
        <v>650</v>
      </c>
      <c r="N151" s="59">
        <f t="shared" si="16"/>
        <v>1520</v>
      </c>
      <c r="O151" s="57">
        <f t="shared" si="17"/>
        <v>3545.0000000000005</v>
      </c>
      <c r="P151" s="70">
        <v>125</v>
      </c>
      <c r="Q151" s="57">
        <f t="shared" si="18"/>
        <v>10825</v>
      </c>
      <c r="R151" s="81">
        <v>4934</v>
      </c>
      <c r="S151" s="57">
        <f t="shared" si="19"/>
        <v>7745</v>
      </c>
      <c r="T151" s="100">
        <v>45066</v>
      </c>
      <c r="U151" s="58" t="s">
        <v>161</v>
      </c>
      <c r="V151" s="59" t="s">
        <v>262</v>
      </c>
    </row>
    <row r="152" spans="1:22" s="82" customFormat="1" ht="30" hidden="1" customHeight="1">
      <c r="A152" s="70">
        <v>144</v>
      </c>
      <c r="B152" s="70" t="s">
        <v>50</v>
      </c>
      <c r="C152" s="99" t="s">
        <v>5</v>
      </c>
      <c r="D152" s="99" t="s">
        <v>1086</v>
      </c>
      <c r="E152" s="71" t="s">
        <v>1236</v>
      </c>
      <c r="F152" s="72">
        <v>45962</v>
      </c>
      <c r="G152" s="72">
        <v>46143</v>
      </c>
      <c r="H152" s="100">
        <v>160000</v>
      </c>
      <c r="I152" s="100">
        <v>25361.14</v>
      </c>
      <c r="J152" s="73">
        <v>25</v>
      </c>
      <c r="K152" s="100">
        <v>4592</v>
      </c>
      <c r="L152" s="57">
        <f t="shared" si="14"/>
        <v>11359.999999999998</v>
      </c>
      <c r="M152" s="57">
        <f t="shared" si="15"/>
        <v>2080</v>
      </c>
      <c r="N152" s="59">
        <f t="shared" si="16"/>
        <v>4864</v>
      </c>
      <c r="O152" s="57">
        <f t="shared" si="17"/>
        <v>11344</v>
      </c>
      <c r="P152" s="81">
        <v>3555.92</v>
      </c>
      <c r="Q152" s="57">
        <f t="shared" si="18"/>
        <v>37795.919999999998</v>
      </c>
      <c r="R152" s="81">
        <v>38373.06</v>
      </c>
      <c r="S152" s="57">
        <f t="shared" si="19"/>
        <v>24784</v>
      </c>
      <c r="T152" s="100">
        <v>121626.94</v>
      </c>
      <c r="U152" s="58" t="s">
        <v>161</v>
      </c>
      <c r="V152" s="59" t="s">
        <v>262</v>
      </c>
    </row>
    <row r="153" spans="1:22" s="82" customFormat="1" ht="30" hidden="1" customHeight="1">
      <c r="A153" s="70">
        <v>145</v>
      </c>
      <c r="B153" s="70" t="s">
        <v>676</v>
      </c>
      <c r="C153" s="99" t="s">
        <v>14</v>
      </c>
      <c r="D153" s="99" t="s">
        <v>1093</v>
      </c>
      <c r="E153" s="71" t="s">
        <v>1236</v>
      </c>
      <c r="F153" s="72">
        <v>45962</v>
      </c>
      <c r="G153" s="72">
        <v>46143</v>
      </c>
      <c r="H153" s="100">
        <v>46000</v>
      </c>
      <c r="I153" s="100">
        <v>1289.46</v>
      </c>
      <c r="J153" s="73">
        <v>25</v>
      </c>
      <c r="K153" s="100">
        <v>1320.2</v>
      </c>
      <c r="L153" s="57">
        <f t="shared" si="14"/>
        <v>3265.9999999999995</v>
      </c>
      <c r="M153" s="57">
        <f t="shared" si="15"/>
        <v>598</v>
      </c>
      <c r="N153" s="59">
        <f t="shared" si="16"/>
        <v>1398.4</v>
      </c>
      <c r="O153" s="57">
        <f t="shared" si="17"/>
        <v>3261.4</v>
      </c>
      <c r="P153" s="70">
        <v>25</v>
      </c>
      <c r="Q153" s="57">
        <f t="shared" si="18"/>
        <v>9869</v>
      </c>
      <c r="R153" s="81">
        <v>4033.06</v>
      </c>
      <c r="S153" s="57">
        <f t="shared" si="19"/>
        <v>7125.4</v>
      </c>
      <c r="T153" s="100">
        <v>41966.94</v>
      </c>
      <c r="U153" s="58" t="s">
        <v>161</v>
      </c>
      <c r="V153" s="59" t="s">
        <v>262</v>
      </c>
    </row>
    <row r="154" spans="1:22" s="82" customFormat="1" ht="30" hidden="1" customHeight="1">
      <c r="A154" s="70">
        <v>146</v>
      </c>
      <c r="B154" s="70" t="s">
        <v>9</v>
      </c>
      <c r="C154" s="99" t="s">
        <v>13</v>
      </c>
      <c r="D154" s="99" t="s">
        <v>178</v>
      </c>
      <c r="E154" s="71" t="s">
        <v>1236</v>
      </c>
      <c r="F154" s="72">
        <v>45962</v>
      </c>
      <c r="G154" s="72">
        <v>46143</v>
      </c>
      <c r="H154" s="100">
        <v>65000</v>
      </c>
      <c r="I154" s="100">
        <v>4084.48</v>
      </c>
      <c r="J154" s="73">
        <v>25</v>
      </c>
      <c r="K154" s="100">
        <v>1865.5</v>
      </c>
      <c r="L154" s="57">
        <f t="shared" si="14"/>
        <v>4615</v>
      </c>
      <c r="M154" s="57">
        <f t="shared" si="15"/>
        <v>845</v>
      </c>
      <c r="N154" s="59">
        <f t="shared" si="16"/>
        <v>1976</v>
      </c>
      <c r="O154" s="57">
        <f t="shared" si="17"/>
        <v>4608.5</v>
      </c>
      <c r="P154" s="81">
        <v>2927.46</v>
      </c>
      <c r="Q154" s="57">
        <f t="shared" si="18"/>
        <v>16837.46</v>
      </c>
      <c r="R154" s="81">
        <v>4895.96</v>
      </c>
      <c r="S154" s="57">
        <f t="shared" si="19"/>
        <v>10068.5</v>
      </c>
      <c r="T154" s="100">
        <v>54146.559999999998</v>
      </c>
      <c r="U154" s="58" t="s">
        <v>161</v>
      </c>
      <c r="V154" s="59" t="s">
        <v>262</v>
      </c>
    </row>
    <row r="155" spans="1:22" s="82" customFormat="1" ht="30" hidden="1" customHeight="1">
      <c r="A155" s="70">
        <v>147</v>
      </c>
      <c r="B155" s="70" t="s">
        <v>1015</v>
      </c>
      <c r="C155" s="99" t="s">
        <v>52</v>
      </c>
      <c r="D155" s="99" t="s">
        <v>168</v>
      </c>
      <c r="E155" s="71" t="s">
        <v>1236</v>
      </c>
      <c r="F155" s="72">
        <v>45901</v>
      </c>
      <c r="G155" s="72">
        <v>46082</v>
      </c>
      <c r="H155" s="100">
        <v>60000</v>
      </c>
      <c r="I155" s="100">
        <v>3486.68</v>
      </c>
      <c r="J155" s="73">
        <v>25</v>
      </c>
      <c r="K155" s="100">
        <v>1722</v>
      </c>
      <c r="L155" s="57">
        <f t="shared" si="14"/>
        <v>4260</v>
      </c>
      <c r="M155" s="57">
        <f t="shared" si="15"/>
        <v>780</v>
      </c>
      <c r="N155" s="59">
        <f t="shared" si="16"/>
        <v>1824</v>
      </c>
      <c r="O155" s="57">
        <f t="shared" si="17"/>
        <v>4254</v>
      </c>
      <c r="P155" s="70">
        <v>25</v>
      </c>
      <c r="Q155" s="57">
        <f t="shared" si="18"/>
        <v>12865</v>
      </c>
      <c r="R155" s="81">
        <v>7057.68</v>
      </c>
      <c r="S155" s="57">
        <f t="shared" si="19"/>
        <v>9294</v>
      </c>
      <c r="T155" s="100">
        <v>48942.32</v>
      </c>
      <c r="U155" s="58" t="s">
        <v>161</v>
      </c>
      <c r="V155" s="59" t="s">
        <v>263</v>
      </c>
    </row>
    <row r="156" spans="1:22" s="82" customFormat="1" ht="30" hidden="1" customHeight="1">
      <c r="A156" s="70">
        <v>148</v>
      </c>
      <c r="B156" s="70" t="s">
        <v>503</v>
      </c>
      <c r="C156" s="99" t="s">
        <v>52</v>
      </c>
      <c r="D156" s="99" t="s">
        <v>171</v>
      </c>
      <c r="E156" s="71" t="s">
        <v>1236</v>
      </c>
      <c r="F156" s="72">
        <v>45962</v>
      </c>
      <c r="G156" s="72">
        <v>46143</v>
      </c>
      <c r="H156" s="100">
        <v>55000</v>
      </c>
      <c r="I156" s="100">
        <v>2559.6799999999998</v>
      </c>
      <c r="J156" s="73">
        <v>25</v>
      </c>
      <c r="K156" s="100">
        <v>1578.5</v>
      </c>
      <c r="L156" s="57">
        <f t="shared" si="14"/>
        <v>3904.9999999999995</v>
      </c>
      <c r="M156" s="57">
        <f t="shared" si="15"/>
        <v>715</v>
      </c>
      <c r="N156" s="59">
        <f t="shared" si="16"/>
        <v>1672</v>
      </c>
      <c r="O156" s="57">
        <f t="shared" si="17"/>
        <v>3899.5000000000005</v>
      </c>
      <c r="P156" s="70">
        <v>25</v>
      </c>
      <c r="Q156" s="57">
        <f t="shared" si="18"/>
        <v>11795</v>
      </c>
      <c r="R156" s="81">
        <v>5835.18</v>
      </c>
      <c r="S156" s="57">
        <f t="shared" si="19"/>
        <v>8519.5</v>
      </c>
      <c r="T156" s="100">
        <v>49164.82</v>
      </c>
      <c r="U156" s="58" t="s">
        <v>161</v>
      </c>
      <c r="V156" s="59" t="s">
        <v>263</v>
      </c>
    </row>
    <row r="157" spans="1:22" s="82" customFormat="1" ht="30" hidden="1" customHeight="1">
      <c r="A157" s="70">
        <v>149</v>
      </c>
      <c r="B157" s="70" t="s">
        <v>692</v>
      </c>
      <c r="C157" s="99" t="s">
        <v>49</v>
      </c>
      <c r="D157" s="99" t="s">
        <v>260</v>
      </c>
      <c r="E157" s="71" t="s">
        <v>1236</v>
      </c>
      <c r="F157" s="72">
        <v>45839</v>
      </c>
      <c r="G157" s="72">
        <v>46023</v>
      </c>
      <c r="H157" s="100">
        <v>65000</v>
      </c>
      <c r="I157" s="100">
        <v>4084.48</v>
      </c>
      <c r="J157" s="73">
        <v>25</v>
      </c>
      <c r="K157" s="100">
        <v>1865.5</v>
      </c>
      <c r="L157" s="57">
        <f t="shared" si="14"/>
        <v>4615</v>
      </c>
      <c r="M157" s="57">
        <f t="shared" si="15"/>
        <v>845</v>
      </c>
      <c r="N157" s="59">
        <f t="shared" si="16"/>
        <v>1976</v>
      </c>
      <c r="O157" s="57">
        <f t="shared" si="17"/>
        <v>4608.5</v>
      </c>
      <c r="P157" s="81">
        <v>8177.83</v>
      </c>
      <c r="Q157" s="57">
        <f t="shared" si="18"/>
        <v>22087.83</v>
      </c>
      <c r="R157" s="81">
        <v>11766.44</v>
      </c>
      <c r="S157" s="57">
        <f t="shared" si="19"/>
        <v>10068.5</v>
      </c>
      <c r="T157" s="100">
        <v>45196.59</v>
      </c>
      <c r="U157" s="58" t="s">
        <v>161</v>
      </c>
      <c r="V157" s="59" t="s">
        <v>262</v>
      </c>
    </row>
    <row r="158" spans="1:22" s="82" customFormat="1" ht="30" hidden="1" customHeight="1">
      <c r="A158" s="70">
        <v>150</v>
      </c>
      <c r="B158" s="70" t="s">
        <v>1016</v>
      </c>
      <c r="C158" s="99" t="s">
        <v>882</v>
      </c>
      <c r="D158" s="99" t="s">
        <v>166</v>
      </c>
      <c r="E158" s="71" t="s">
        <v>1236</v>
      </c>
      <c r="F158" s="72">
        <v>45901</v>
      </c>
      <c r="G158" s="72">
        <v>46082</v>
      </c>
      <c r="H158" s="100">
        <v>90000</v>
      </c>
      <c r="I158" s="100">
        <v>9753.1200000000008</v>
      </c>
      <c r="J158" s="73">
        <v>25</v>
      </c>
      <c r="K158" s="100">
        <v>2583</v>
      </c>
      <c r="L158" s="57">
        <f t="shared" si="14"/>
        <v>6389.9999999999991</v>
      </c>
      <c r="M158" s="57">
        <f t="shared" si="15"/>
        <v>1170</v>
      </c>
      <c r="N158" s="59">
        <f t="shared" si="16"/>
        <v>2736</v>
      </c>
      <c r="O158" s="57">
        <f t="shared" si="17"/>
        <v>6381</v>
      </c>
      <c r="P158" s="70">
        <v>25</v>
      </c>
      <c r="Q158" s="57">
        <f t="shared" si="18"/>
        <v>19285</v>
      </c>
      <c r="R158" s="81">
        <v>15097.12</v>
      </c>
      <c r="S158" s="57">
        <f t="shared" si="19"/>
        <v>13941</v>
      </c>
      <c r="T158" s="100">
        <v>74902.880000000005</v>
      </c>
      <c r="U158" s="58" t="s">
        <v>161</v>
      </c>
      <c r="V158" s="59" t="s">
        <v>263</v>
      </c>
    </row>
    <row r="159" spans="1:22" s="82" customFormat="1" ht="30" hidden="1" customHeight="1">
      <c r="A159" s="70">
        <v>151</v>
      </c>
      <c r="B159" s="70" t="s">
        <v>952</v>
      </c>
      <c r="C159" s="99" t="s">
        <v>1282</v>
      </c>
      <c r="D159" s="99" t="s">
        <v>173</v>
      </c>
      <c r="E159" s="71" t="s">
        <v>1236</v>
      </c>
      <c r="F159" s="72">
        <v>45870</v>
      </c>
      <c r="G159" s="72">
        <v>46054</v>
      </c>
      <c r="H159" s="100">
        <v>85000</v>
      </c>
      <c r="I159" s="100">
        <v>8576.99</v>
      </c>
      <c r="J159" s="73">
        <v>25</v>
      </c>
      <c r="K159" s="100">
        <v>2439.5</v>
      </c>
      <c r="L159" s="57">
        <f t="shared" si="14"/>
        <v>6034.9999999999991</v>
      </c>
      <c r="M159" s="57">
        <f t="shared" si="15"/>
        <v>1105</v>
      </c>
      <c r="N159" s="59">
        <f t="shared" si="16"/>
        <v>2584</v>
      </c>
      <c r="O159" s="57">
        <f t="shared" si="17"/>
        <v>6026.5</v>
      </c>
      <c r="P159" s="70">
        <v>25</v>
      </c>
      <c r="Q159" s="57">
        <f t="shared" si="18"/>
        <v>18215</v>
      </c>
      <c r="R159" s="81">
        <v>8294.08</v>
      </c>
      <c r="S159" s="57">
        <f t="shared" si="19"/>
        <v>13166.5</v>
      </c>
      <c r="T159" s="100">
        <v>71274.509999999995</v>
      </c>
      <c r="U159" s="58" t="s">
        <v>161</v>
      </c>
      <c r="V159" s="59" t="s">
        <v>263</v>
      </c>
    </row>
    <row r="160" spans="1:22" s="82" customFormat="1" ht="30" hidden="1" customHeight="1">
      <c r="A160" s="70">
        <v>152</v>
      </c>
      <c r="B160" s="70" t="s">
        <v>566</v>
      </c>
      <c r="C160" s="99" t="s">
        <v>14</v>
      </c>
      <c r="D160" s="99" t="s">
        <v>1094</v>
      </c>
      <c r="E160" s="71" t="s">
        <v>1236</v>
      </c>
      <c r="F160" s="72">
        <v>45839</v>
      </c>
      <c r="G160" s="72">
        <v>46023</v>
      </c>
      <c r="H160" s="100">
        <v>25000</v>
      </c>
      <c r="I160" s="99">
        <v>0</v>
      </c>
      <c r="J160" s="73">
        <v>25</v>
      </c>
      <c r="K160" s="99">
        <v>717.5</v>
      </c>
      <c r="L160" s="57">
        <f t="shared" si="14"/>
        <v>1774.9999999999998</v>
      </c>
      <c r="M160" s="57">
        <f t="shared" si="15"/>
        <v>325</v>
      </c>
      <c r="N160" s="59">
        <f t="shared" si="16"/>
        <v>760</v>
      </c>
      <c r="O160" s="57">
        <f t="shared" si="17"/>
        <v>1772.5000000000002</v>
      </c>
      <c r="P160" s="70">
        <v>25</v>
      </c>
      <c r="Q160" s="57">
        <f t="shared" si="18"/>
        <v>5375</v>
      </c>
      <c r="R160" s="81">
        <v>1502.5</v>
      </c>
      <c r="S160" s="57">
        <f t="shared" si="19"/>
        <v>3872.5</v>
      </c>
      <c r="T160" s="100">
        <v>23497.5</v>
      </c>
      <c r="U160" s="58" t="s">
        <v>161</v>
      </c>
      <c r="V160" s="59" t="s">
        <v>262</v>
      </c>
    </row>
    <row r="161" spans="1:22" s="82" customFormat="1" ht="30" hidden="1" customHeight="1">
      <c r="A161" s="70">
        <v>153</v>
      </c>
      <c r="B161" s="70" t="s">
        <v>1259</v>
      </c>
      <c r="C161" s="99" t="s">
        <v>6</v>
      </c>
      <c r="D161" s="99" t="s">
        <v>1192</v>
      </c>
      <c r="E161" s="71" t="s">
        <v>670</v>
      </c>
      <c r="F161" s="72">
        <v>45839</v>
      </c>
      <c r="G161" s="72">
        <v>46023</v>
      </c>
      <c r="H161" s="100">
        <v>145000</v>
      </c>
      <c r="I161" s="100">
        <v>22690.49</v>
      </c>
      <c r="J161" s="73">
        <v>25</v>
      </c>
      <c r="K161" s="100">
        <v>4161.5</v>
      </c>
      <c r="L161" s="57">
        <f t="shared" si="14"/>
        <v>10294.999999999998</v>
      </c>
      <c r="M161" s="57">
        <f t="shared" si="15"/>
        <v>1885</v>
      </c>
      <c r="N161" s="59">
        <f t="shared" si="16"/>
        <v>4408</v>
      </c>
      <c r="O161" s="57">
        <f t="shared" si="17"/>
        <v>10280.5</v>
      </c>
      <c r="P161" s="70">
        <v>25</v>
      </c>
      <c r="Q161" s="57">
        <f t="shared" si="18"/>
        <v>31055</v>
      </c>
      <c r="R161" s="81">
        <v>31284.99</v>
      </c>
      <c r="S161" s="57">
        <f t="shared" si="19"/>
        <v>22460.5</v>
      </c>
      <c r="T161" s="100">
        <v>113715.01</v>
      </c>
      <c r="U161" s="58" t="s">
        <v>161</v>
      </c>
      <c r="V161" s="59" t="s">
        <v>263</v>
      </c>
    </row>
    <row r="162" spans="1:22" s="82" customFormat="1" ht="30" hidden="1" customHeight="1">
      <c r="A162" s="70">
        <v>154</v>
      </c>
      <c r="B162" s="70" t="s">
        <v>693</v>
      </c>
      <c r="C162" s="99" t="s">
        <v>52</v>
      </c>
      <c r="D162" s="99" t="s">
        <v>168</v>
      </c>
      <c r="E162" s="71" t="s">
        <v>1236</v>
      </c>
      <c r="F162" s="72">
        <v>45962</v>
      </c>
      <c r="G162" s="72">
        <v>46143</v>
      </c>
      <c r="H162" s="100">
        <v>65000</v>
      </c>
      <c r="I162" s="100">
        <v>4427.58</v>
      </c>
      <c r="J162" s="73">
        <v>25</v>
      </c>
      <c r="K162" s="100">
        <v>1865.5</v>
      </c>
      <c r="L162" s="57">
        <f t="shared" si="14"/>
        <v>4615</v>
      </c>
      <c r="M162" s="57">
        <f t="shared" si="15"/>
        <v>845</v>
      </c>
      <c r="N162" s="59">
        <f t="shared" si="16"/>
        <v>1976</v>
      </c>
      <c r="O162" s="57">
        <f t="shared" si="17"/>
        <v>4608.5</v>
      </c>
      <c r="P162" s="70">
        <v>25</v>
      </c>
      <c r="Q162" s="57">
        <f t="shared" si="18"/>
        <v>13935</v>
      </c>
      <c r="R162" s="81">
        <v>8294.08</v>
      </c>
      <c r="S162" s="57">
        <f t="shared" si="19"/>
        <v>10068.5</v>
      </c>
      <c r="T162" s="100">
        <v>56705.919999999998</v>
      </c>
      <c r="U162" s="58" t="s">
        <v>161</v>
      </c>
      <c r="V162" s="59" t="s">
        <v>263</v>
      </c>
    </row>
    <row r="163" spans="1:22" s="82" customFormat="1" ht="30" hidden="1" customHeight="1">
      <c r="A163" s="70">
        <v>155</v>
      </c>
      <c r="B163" s="70" t="s">
        <v>1201</v>
      </c>
      <c r="C163" s="99" t="s">
        <v>994</v>
      </c>
      <c r="D163" s="99" t="s">
        <v>1091</v>
      </c>
      <c r="E163" s="71" t="s">
        <v>1236</v>
      </c>
      <c r="F163" s="72">
        <v>45962</v>
      </c>
      <c r="G163" s="72">
        <v>46143</v>
      </c>
      <c r="H163" s="100">
        <v>60000</v>
      </c>
      <c r="I163" s="100">
        <v>3486.68</v>
      </c>
      <c r="J163" s="73">
        <v>25</v>
      </c>
      <c r="K163" s="100">
        <v>1722</v>
      </c>
      <c r="L163" s="57">
        <f t="shared" si="14"/>
        <v>4260</v>
      </c>
      <c r="M163" s="57">
        <f t="shared" si="15"/>
        <v>780</v>
      </c>
      <c r="N163" s="59">
        <f t="shared" si="16"/>
        <v>1824</v>
      </c>
      <c r="O163" s="57">
        <f t="shared" si="17"/>
        <v>4254</v>
      </c>
      <c r="P163" s="70">
        <v>25</v>
      </c>
      <c r="Q163" s="57">
        <f t="shared" si="18"/>
        <v>12865</v>
      </c>
      <c r="R163" s="81">
        <v>7057.68</v>
      </c>
      <c r="S163" s="57">
        <f t="shared" si="19"/>
        <v>9294</v>
      </c>
      <c r="T163" s="100">
        <v>40834.800000000003</v>
      </c>
      <c r="U163" s="58" t="s">
        <v>161</v>
      </c>
      <c r="V163" s="59" t="s">
        <v>263</v>
      </c>
    </row>
    <row r="164" spans="1:22" s="82" customFormat="1" ht="30" hidden="1" customHeight="1">
      <c r="A164" s="70">
        <v>156</v>
      </c>
      <c r="B164" s="70" t="s">
        <v>774</v>
      </c>
      <c r="C164" s="99" t="s">
        <v>370</v>
      </c>
      <c r="D164" s="99" t="s">
        <v>1094</v>
      </c>
      <c r="E164" s="71" t="s">
        <v>1236</v>
      </c>
      <c r="F164" s="72">
        <v>45962</v>
      </c>
      <c r="G164" s="72">
        <v>46143</v>
      </c>
      <c r="H164" s="100">
        <v>30000</v>
      </c>
      <c r="I164" s="99">
        <v>0</v>
      </c>
      <c r="J164" s="73">
        <v>25</v>
      </c>
      <c r="K164" s="99">
        <v>861</v>
      </c>
      <c r="L164" s="57">
        <f t="shared" si="14"/>
        <v>2130</v>
      </c>
      <c r="M164" s="57">
        <f t="shared" si="15"/>
        <v>390</v>
      </c>
      <c r="N164" s="59">
        <f t="shared" si="16"/>
        <v>912</v>
      </c>
      <c r="O164" s="57">
        <f t="shared" si="17"/>
        <v>2127</v>
      </c>
      <c r="P164" s="70">
        <v>25</v>
      </c>
      <c r="Q164" s="57">
        <f t="shared" si="18"/>
        <v>6445</v>
      </c>
      <c r="R164" s="81">
        <v>1798</v>
      </c>
      <c r="S164" s="57">
        <f t="shared" si="19"/>
        <v>4647</v>
      </c>
      <c r="T164" s="100">
        <v>28202</v>
      </c>
      <c r="U164" s="58" t="s">
        <v>161</v>
      </c>
      <c r="V164" s="59" t="s">
        <v>262</v>
      </c>
    </row>
    <row r="165" spans="1:22" s="82" customFormat="1" ht="30" hidden="1" customHeight="1">
      <c r="A165" s="70">
        <v>157</v>
      </c>
      <c r="B165" s="70" t="s">
        <v>658</v>
      </c>
      <c r="C165" s="99" t="s">
        <v>6</v>
      </c>
      <c r="D165" s="99" t="s">
        <v>173</v>
      </c>
      <c r="E165" s="71" t="s">
        <v>1236</v>
      </c>
      <c r="F165" s="72">
        <v>45962</v>
      </c>
      <c r="G165" s="72">
        <v>46143</v>
      </c>
      <c r="H165" s="100">
        <v>115000</v>
      </c>
      <c r="I165" s="100">
        <v>15633.74</v>
      </c>
      <c r="J165" s="73">
        <v>25</v>
      </c>
      <c r="K165" s="100">
        <v>3300.5</v>
      </c>
      <c r="L165" s="57">
        <f t="shared" si="14"/>
        <v>8164.9999999999991</v>
      </c>
      <c r="M165" s="57">
        <f t="shared" si="15"/>
        <v>1495</v>
      </c>
      <c r="N165" s="59">
        <f t="shared" si="16"/>
        <v>3496</v>
      </c>
      <c r="O165" s="57">
        <f t="shared" si="17"/>
        <v>8153.5000000000009</v>
      </c>
      <c r="P165" s="70">
        <v>125</v>
      </c>
      <c r="Q165" s="57">
        <f t="shared" si="18"/>
        <v>24735</v>
      </c>
      <c r="R165" s="81">
        <v>15197.12</v>
      </c>
      <c r="S165" s="57">
        <f t="shared" si="19"/>
        <v>17813.5</v>
      </c>
      <c r="T165" s="100">
        <v>92444.76</v>
      </c>
      <c r="U165" s="58" t="s">
        <v>161</v>
      </c>
      <c r="V165" s="59" t="s">
        <v>262</v>
      </c>
    </row>
    <row r="166" spans="1:22" s="82" customFormat="1" ht="30" hidden="1" customHeight="1">
      <c r="A166" s="70">
        <v>158</v>
      </c>
      <c r="B166" s="70" t="s">
        <v>567</v>
      </c>
      <c r="C166" s="99" t="s">
        <v>52</v>
      </c>
      <c r="D166" s="99" t="s">
        <v>1094</v>
      </c>
      <c r="E166" s="71" t="s">
        <v>1236</v>
      </c>
      <c r="F166" s="72">
        <v>45870</v>
      </c>
      <c r="G166" s="72">
        <v>46054</v>
      </c>
      <c r="H166" s="100">
        <v>100000</v>
      </c>
      <c r="I166" s="100">
        <v>12105.37</v>
      </c>
      <c r="J166" s="73">
        <v>25</v>
      </c>
      <c r="K166" s="100">
        <v>2870</v>
      </c>
      <c r="L166" s="57">
        <f t="shared" si="14"/>
        <v>7099.9999999999991</v>
      </c>
      <c r="M166" s="57">
        <f t="shared" si="15"/>
        <v>1300</v>
      </c>
      <c r="N166" s="59">
        <f t="shared" si="16"/>
        <v>3040</v>
      </c>
      <c r="O166" s="57">
        <f t="shared" si="17"/>
        <v>7090.0000000000009</v>
      </c>
      <c r="P166" s="70">
        <v>25</v>
      </c>
      <c r="Q166" s="57">
        <f t="shared" si="18"/>
        <v>21425</v>
      </c>
      <c r="R166" s="81">
        <v>18040.37</v>
      </c>
      <c r="S166" s="57">
        <f t="shared" si="19"/>
        <v>15490</v>
      </c>
      <c r="T166" s="100">
        <v>81959.63</v>
      </c>
      <c r="U166" s="58" t="s">
        <v>161</v>
      </c>
      <c r="V166" s="59" t="s">
        <v>262</v>
      </c>
    </row>
    <row r="167" spans="1:22" s="82" customFormat="1" ht="30" hidden="1" customHeight="1">
      <c r="A167" s="70">
        <v>159</v>
      </c>
      <c r="B167" s="70" t="s">
        <v>1017</v>
      </c>
      <c r="C167" s="99" t="s">
        <v>762</v>
      </c>
      <c r="D167" s="99" t="s">
        <v>1104</v>
      </c>
      <c r="E167" s="71" t="s">
        <v>1236</v>
      </c>
      <c r="F167" s="72">
        <v>45901</v>
      </c>
      <c r="G167" s="72">
        <v>46082</v>
      </c>
      <c r="H167" s="100">
        <v>145000</v>
      </c>
      <c r="I167" s="100">
        <v>22690.49</v>
      </c>
      <c r="J167" s="73">
        <v>25</v>
      </c>
      <c r="K167" s="100">
        <v>4161.5</v>
      </c>
      <c r="L167" s="57">
        <f t="shared" si="14"/>
        <v>10294.999999999998</v>
      </c>
      <c r="M167" s="57">
        <f t="shared" si="15"/>
        <v>1885</v>
      </c>
      <c r="N167" s="59">
        <f t="shared" si="16"/>
        <v>4408</v>
      </c>
      <c r="O167" s="57">
        <f t="shared" si="17"/>
        <v>10280.5</v>
      </c>
      <c r="P167" s="70">
        <v>25</v>
      </c>
      <c r="Q167" s="57">
        <f t="shared" si="18"/>
        <v>31055</v>
      </c>
      <c r="R167" s="81">
        <v>31284.99</v>
      </c>
      <c r="S167" s="57">
        <f t="shared" si="19"/>
        <v>22460.5</v>
      </c>
      <c r="T167" s="100">
        <v>113715.01</v>
      </c>
      <c r="U167" s="58" t="s">
        <v>161</v>
      </c>
      <c r="V167" s="59" t="s">
        <v>262</v>
      </c>
    </row>
    <row r="168" spans="1:22" s="82" customFormat="1" ht="30" hidden="1" customHeight="1">
      <c r="A168" s="70">
        <v>160</v>
      </c>
      <c r="B168" s="70" t="s">
        <v>470</v>
      </c>
      <c r="C168" s="99" t="s">
        <v>21</v>
      </c>
      <c r="D168" s="99" t="s">
        <v>1097</v>
      </c>
      <c r="E168" s="71" t="s">
        <v>1236</v>
      </c>
      <c r="F168" s="72">
        <v>45839</v>
      </c>
      <c r="G168" s="72">
        <v>46023</v>
      </c>
      <c r="H168" s="100">
        <v>20000</v>
      </c>
      <c r="I168" s="99">
        <v>0</v>
      </c>
      <c r="J168" s="73">
        <v>25</v>
      </c>
      <c r="K168" s="99">
        <v>574</v>
      </c>
      <c r="L168" s="57">
        <f t="shared" si="14"/>
        <v>1419.9999999999998</v>
      </c>
      <c r="M168" s="57">
        <f t="shared" si="15"/>
        <v>260</v>
      </c>
      <c r="N168" s="59">
        <f t="shared" si="16"/>
        <v>608</v>
      </c>
      <c r="O168" s="57">
        <f t="shared" si="17"/>
        <v>1418</v>
      </c>
      <c r="P168" s="70">
        <v>125</v>
      </c>
      <c r="Q168" s="57">
        <f t="shared" si="18"/>
        <v>4405</v>
      </c>
      <c r="R168" s="81">
        <v>1307</v>
      </c>
      <c r="S168" s="57">
        <f t="shared" si="19"/>
        <v>3098</v>
      </c>
      <c r="T168" s="100">
        <v>18693</v>
      </c>
      <c r="U168" s="58" t="s">
        <v>161</v>
      </c>
      <c r="V168" s="59" t="s">
        <v>262</v>
      </c>
    </row>
    <row r="169" spans="1:22" s="82" customFormat="1" ht="30" hidden="1" customHeight="1">
      <c r="A169" s="70">
        <v>161</v>
      </c>
      <c r="B169" s="70" t="s">
        <v>438</v>
      </c>
      <c r="C169" s="99" t="s">
        <v>52</v>
      </c>
      <c r="D169" s="99" t="s">
        <v>171</v>
      </c>
      <c r="E169" s="71" t="s">
        <v>1236</v>
      </c>
      <c r="F169" s="72">
        <v>45901</v>
      </c>
      <c r="G169" s="72">
        <v>46082</v>
      </c>
      <c r="H169" s="100">
        <v>55000</v>
      </c>
      <c r="I169" s="100">
        <v>2559.6799999999998</v>
      </c>
      <c r="J169" s="73">
        <v>25</v>
      </c>
      <c r="K169" s="100">
        <v>1578.5</v>
      </c>
      <c r="L169" s="57">
        <f t="shared" si="14"/>
        <v>3904.9999999999995</v>
      </c>
      <c r="M169" s="57">
        <f t="shared" ref="M169:M176" si="20">H169*0.013</f>
        <v>715</v>
      </c>
      <c r="N169" s="59">
        <f t="shared" si="16"/>
        <v>1672</v>
      </c>
      <c r="O169" s="57">
        <f t="shared" si="17"/>
        <v>3899.5000000000005</v>
      </c>
      <c r="P169" s="81">
        <v>3112</v>
      </c>
      <c r="Q169" s="57">
        <f t="shared" si="18"/>
        <v>14882</v>
      </c>
      <c r="R169" s="81">
        <v>9422.18</v>
      </c>
      <c r="S169" s="57">
        <f t="shared" si="19"/>
        <v>8519.5</v>
      </c>
      <c r="T169" s="100">
        <v>46077.82</v>
      </c>
      <c r="U169" s="58" t="s">
        <v>161</v>
      </c>
      <c r="V169" s="59" t="s">
        <v>262</v>
      </c>
    </row>
    <row r="170" spans="1:22" s="82" customFormat="1" ht="30" hidden="1" customHeight="1">
      <c r="A170" s="70">
        <v>162</v>
      </c>
      <c r="B170" s="70" t="s">
        <v>291</v>
      </c>
      <c r="C170" s="99" t="s">
        <v>8</v>
      </c>
      <c r="D170" s="99" t="s">
        <v>1124</v>
      </c>
      <c r="E170" s="71" t="s">
        <v>1236</v>
      </c>
      <c r="F170" s="72">
        <v>45839</v>
      </c>
      <c r="G170" s="72">
        <v>46023</v>
      </c>
      <c r="H170" s="100">
        <v>15000</v>
      </c>
      <c r="I170" s="99">
        <v>0</v>
      </c>
      <c r="J170" s="73">
        <v>25</v>
      </c>
      <c r="K170" s="99">
        <v>430.5</v>
      </c>
      <c r="L170" s="57">
        <f t="shared" si="14"/>
        <v>1065</v>
      </c>
      <c r="M170" s="57">
        <f t="shared" si="20"/>
        <v>195</v>
      </c>
      <c r="N170" s="59">
        <f t="shared" si="16"/>
        <v>456</v>
      </c>
      <c r="O170" s="57">
        <f t="shared" si="17"/>
        <v>1063.5</v>
      </c>
      <c r="P170" s="70">
        <v>25</v>
      </c>
      <c r="Q170" s="57">
        <f t="shared" si="18"/>
        <v>3235</v>
      </c>
      <c r="R170" s="81">
        <v>911.5</v>
      </c>
      <c r="S170" s="57">
        <f t="shared" si="19"/>
        <v>2323.5</v>
      </c>
      <c r="T170" s="100">
        <v>14088.5</v>
      </c>
      <c r="U170" s="58" t="s">
        <v>161</v>
      </c>
      <c r="V170" s="59" t="s">
        <v>262</v>
      </c>
    </row>
    <row r="171" spans="1:22" s="82" customFormat="1" ht="30" hidden="1" customHeight="1">
      <c r="A171" s="70">
        <v>163</v>
      </c>
      <c r="B171" s="70" t="s">
        <v>694</v>
      </c>
      <c r="C171" s="99" t="s">
        <v>52</v>
      </c>
      <c r="D171" s="99" t="s">
        <v>1094</v>
      </c>
      <c r="E171" s="71" t="s">
        <v>1236</v>
      </c>
      <c r="F171" s="72">
        <v>45839</v>
      </c>
      <c r="G171" s="72">
        <v>46023</v>
      </c>
      <c r="H171" s="100">
        <v>60000</v>
      </c>
      <c r="I171" s="100">
        <v>3486.68</v>
      </c>
      <c r="J171" s="73">
        <v>25</v>
      </c>
      <c r="K171" s="100">
        <v>1722</v>
      </c>
      <c r="L171" s="57">
        <f t="shared" si="14"/>
        <v>4260</v>
      </c>
      <c r="M171" s="57">
        <f t="shared" si="20"/>
        <v>780</v>
      </c>
      <c r="N171" s="59">
        <f t="shared" si="16"/>
        <v>1824</v>
      </c>
      <c r="O171" s="57">
        <f t="shared" si="17"/>
        <v>4254</v>
      </c>
      <c r="P171" s="70">
        <v>25</v>
      </c>
      <c r="Q171" s="57">
        <f t="shared" si="18"/>
        <v>12865</v>
      </c>
      <c r="R171" s="81">
        <v>7057.68</v>
      </c>
      <c r="S171" s="57">
        <f t="shared" si="19"/>
        <v>9294</v>
      </c>
      <c r="T171" s="100">
        <v>52942.32</v>
      </c>
      <c r="U171" s="58" t="s">
        <v>161</v>
      </c>
      <c r="V171" s="59" t="s">
        <v>262</v>
      </c>
    </row>
    <row r="172" spans="1:22" s="82" customFormat="1" ht="30" hidden="1" customHeight="1">
      <c r="A172" s="70">
        <v>164</v>
      </c>
      <c r="B172" s="70" t="s">
        <v>775</v>
      </c>
      <c r="C172" s="99" t="s">
        <v>1238</v>
      </c>
      <c r="D172" s="99" t="s">
        <v>436</v>
      </c>
      <c r="E172" s="71" t="s">
        <v>1236</v>
      </c>
      <c r="F172" s="72">
        <v>45962</v>
      </c>
      <c r="G172" s="72">
        <v>46143</v>
      </c>
      <c r="H172" s="100">
        <v>85000</v>
      </c>
      <c r="I172" s="100">
        <v>8576.99</v>
      </c>
      <c r="J172" s="73">
        <v>25</v>
      </c>
      <c r="K172" s="100">
        <v>2439.5</v>
      </c>
      <c r="L172" s="57">
        <f t="shared" si="14"/>
        <v>6034.9999999999991</v>
      </c>
      <c r="M172" s="57">
        <f t="shared" si="20"/>
        <v>1105</v>
      </c>
      <c r="N172" s="59">
        <f t="shared" si="16"/>
        <v>2584</v>
      </c>
      <c r="O172" s="57">
        <f t="shared" si="17"/>
        <v>6026.5</v>
      </c>
      <c r="P172" s="70">
        <v>125</v>
      </c>
      <c r="Q172" s="57">
        <f t="shared" si="18"/>
        <v>18315</v>
      </c>
      <c r="R172" s="81">
        <v>4934</v>
      </c>
      <c r="S172" s="57">
        <f t="shared" si="19"/>
        <v>13166.5</v>
      </c>
      <c r="T172" s="100">
        <v>71274.509999999995</v>
      </c>
      <c r="U172" s="58" t="s">
        <v>161</v>
      </c>
      <c r="V172" s="59" t="s">
        <v>262</v>
      </c>
    </row>
    <row r="173" spans="1:22" s="82" customFormat="1" ht="30" hidden="1" customHeight="1">
      <c r="A173" s="70">
        <v>165</v>
      </c>
      <c r="B173" s="70" t="s">
        <v>953</v>
      </c>
      <c r="C173" s="99" t="s">
        <v>370</v>
      </c>
      <c r="D173" s="99" t="s">
        <v>181</v>
      </c>
      <c r="E173" s="71" t="s">
        <v>670</v>
      </c>
      <c r="F173" s="72">
        <v>45870</v>
      </c>
      <c r="G173" s="72">
        <v>46054</v>
      </c>
      <c r="H173" s="100">
        <v>150000</v>
      </c>
      <c r="I173" s="100">
        <v>23866.62</v>
      </c>
      <c r="J173" s="73">
        <v>25</v>
      </c>
      <c r="K173" s="100">
        <v>4305</v>
      </c>
      <c r="L173" s="57">
        <f t="shared" si="14"/>
        <v>10649.999999999998</v>
      </c>
      <c r="M173" s="57">
        <f t="shared" si="20"/>
        <v>1950</v>
      </c>
      <c r="N173" s="59">
        <f t="shared" si="16"/>
        <v>4560</v>
      </c>
      <c r="O173" s="57">
        <f t="shared" si="17"/>
        <v>10635</v>
      </c>
      <c r="P173" s="70">
        <v>25</v>
      </c>
      <c r="Q173" s="57">
        <f t="shared" si="18"/>
        <v>32125</v>
      </c>
      <c r="R173" s="81">
        <v>32756.62</v>
      </c>
      <c r="S173" s="57">
        <f t="shared" si="19"/>
        <v>23235</v>
      </c>
      <c r="T173" s="100">
        <v>117243.38</v>
      </c>
      <c r="U173" s="58" t="s">
        <v>161</v>
      </c>
      <c r="V173" s="59" t="s">
        <v>262</v>
      </c>
    </row>
    <row r="174" spans="1:22" s="82" customFormat="1" ht="30" hidden="1" customHeight="1">
      <c r="A174" s="70">
        <v>166</v>
      </c>
      <c r="B174" s="70" t="s">
        <v>568</v>
      </c>
      <c r="C174" s="99" t="s">
        <v>52</v>
      </c>
      <c r="D174" s="99" t="s">
        <v>1094</v>
      </c>
      <c r="E174" s="71" t="s">
        <v>1236</v>
      </c>
      <c r="F174" s="72">
        <v>45962</v>
      </c>
      <c r="G174" s="72">
        <v>46143</v>
      </c>
      <c r="H174" s="100">
        <v>85000</v>
      </c>
      <c r="I174" s="100">
        <v>8576.99</v>
      </c>
      <c r="J174" s="73">
        <v>25</v>
      </c>
      <c r="K174" s="100">
        <v>2439.5</v>
      </c>
      <c r="L174" s="57">
        <f t="shared" si="14"/>
        <v>6034.9999999999991</v>
      </c>
      <c r="M174" s="57">
        <f t="shared" si="20"/>
        <v>1105</v>
      </c>
      <c r="N174" s="59">
        <f t="shared" si="16"/>
        <v>2584</v>
      </c>
      <c r="O174" s="57">
        <f t="shared" si="17"/>
        <v>6026.5</v>
      </c>
      <c r="P174" s="70">
        <v>25</v>
      </c>
      <c r="Q174" s="57">
        <f t="shared" si="18"/>
        <v>18215</v>
      </c>
      <c r="R174" s="81">
        <v>13625.49</v>
      </c>
      <c r="S174" s="57">
        <f t="shared" si="19"/>
        <v>13166.5</v>
      </c>
      <c r="T174" s="100">
        <v>71374.509999999995</v>
      </c>
      <c r="U174" s="58" t="s">
        <v>161</v>
      </c>
      <c r="V174" s="59" t="s">
        <v>262</v>
      </c>
    </row>
    <row r="175" spans="1:22" s="82" customFormat="1" ht="30" hidden="1" customHeight="1">
      <c r="A175" s="70">
        <v>167</v>
      </c>
      <c r="B175" s="70" t="s">
        <v>954</v>
      </c>
      <c r="C175" s="99" t="s">
        <v>6</v>
      </c>
      <c r="D175" s="99" t="s">
        <v>1143</v>
      </c>
      <c r="E175" s="71" t="s">
        <v>1236</v>
      </c>
      <c r="F175" s="72">
        <v>45870</v>
      </c>
      <c r="G175" s="72">
        <v>46054</v>
      </c>
      <c r="H175" s="100">
        <v>145000</v>
      </c>
      <c r="I175" s="100">
        <v>22690.49</v>
      </c>
      <c r="J175" s="73">
        <v>25</v>
      </c>
      <c r="K175" s="100">
        <v>4161.5</v>
      </c>
      <c r="L175" s="57">
        <f t="shared" si="14"/>
        <v>10294.999999999998</v>
      </c>
      <c r="M175" s="57">
        <f t="shared" si="20"/>
        <v>1885</v>
      </c>
      <c r="N175" s="59">
        <f t="shared" si="16"/>
        <v>4408</v>
      </c>
      <c r="O175" s="57">
        <f t="shared" si="17"/>
        <v>10280.5</v>
      </c>
      <c r="P175" s="70">
        <v>25</v>
      </c>
      <c r="Q175" s="57">
        <f t="shared" si="18"/>
        <v>31055</v>
      </c>
      <c r="R175" s="81">
        <v>31284.99</v>
      </c>
      <c r="S175" s="57">
        <f t="shared" si="19"/>
        <v>22460.5</v>
      </c>
      <c r="T175" s="100">
        <v>113715.01</v>
      </c>
      <c r="U175" s="58" t="s">
        <v>161</v>
      </c>
      <c r="V175" s="59" t="s">
        <v>263</v>
      </c>
    </row>
    <row r="176" spans="1:22" s="82" customFormat="1" ht="30" hidden="1" customHeight="1">
      <c r="A176" s="70">
        <v>168</v>
      </c>
      <c r="B176" s="70" t="s">
        <v>891</v>
      </c>
      <c r="C176" s="99" t="s">
        <v>400</v>
      </c>
      <c r="D176" s="99" t="s">
        <v>181</v>
      </c>
      <c r="E176" s="71" t="s">
        <v>1236</v>
      </c>
      <c r="F176" s="72">
        <v>45962</v>
      </c>
      <c r="G176" s="72">
        <v>46143</v>
      </c>
      <c r="H176" s="100">
        <v>95000</v>
      </c>
      <c r="I176" s="100">
        <v>10929.24</v>
      </c>
      <c r="J176" s="73">
        <v>25</v>
      </c>
      <c r="K176" s="100">
        <v>2726.5</v>
      </c>
      <c r="L176" s="57">
        <f t="shared" si="14"/>
        <v>6744.9999999999991</v>
      </c>
      <c r="M176" s="57">
        <f t="shared" si="20"/>
        <v>1235</v>
      </c>
      <c r="N176" s="59">
        <f t="shared" si="16"/>
        <v>2888</v>
      </c>
      <c r="O176" s="57">
        <f t="shared" si="17"/>
        <v>6735.5</v>
      </c>
      <c r="P176" s="70">
        <v>25</v>
      </c>
      <c r="Q176" s="57">
        <f t="shared" si="18"/>
        <v>20355</v>
      </c>
      <c r="R176" s="81">
        <v>16568.740000000002</v>
      </c>
      <c r="S176" s="57">
        <f t="shared" si="19"/>
        <v>14715.5</v>
      </c>
      <c r="T176" s="100">
        <v>78431.259999999995</v>
      </c>
      <c r="U176" s="58" t="s">
        <v>161</v>
      </c>
      <c r="V176" s="59" t="s">
        <v>263</v>
      </c>
    </row>
    <row r="177" spans="1:22" s="82" customFormat="1" ht="30" hidden="1" customHeight="1">
      <c r="A177" s="70">
        <v>169</v>
      </c>
      <c r="B177" s="99" t="s">
        <v>1322</v>
      </c>
      <c r="C177" s="99" t="s">
        <v>370</v>
      </c>
      <c r="D177" s="99" t="s">
        <v>181</v>
      </c>
      <c r="E177" s="71" t="s">
        <v>670</v>
      </c>
      <c r="F177" s="72">
        <v>45931</v>
      </c>
      <c r="G177" s="72">
        <v>46113</v>
      </c>
      <c r="H177" s="100">
        <v>100000</v>
      </c>
      <c r="I177" s="100">
        <v>12105.37</v>
      </c>
      <c r="J177" s="73">
        <v>25</v>
      </c>
      <c r="K177" s="100">
        <v>2870</v>
      </c>
      <c r="L177" s="57">
        <f t="shared" si="14"/>
        <v>7099.9999999999991</v>
      </c>
      <c r="M177" s="100">
        <v>3040</v>
      </c>
      <c r="N177" s="59">
        <f t="shared" si="16"/>
        <v>3040</v>
      </c>
      <c r="O177" s="57">
        <f t="shared" si="17"/>
        <v>7090.0000000000009</v>
      </c>
      <c r="P177" s="99">
        <v>25</v>
      </c>
      <c r="Q177" s="57">
        <f t="shared" si="18"/>
        <v>23165</v>
      </c>
      <c r="R177" s="81">
        <v>18040.37</v>
      </c>
      <c r="S177" s="57">
        <f t="shared" si="19"/>
        <v>17230</v>
      </c>
      <c r="T177" s="100">
        <v>81959.63</v>
      </c>
      <c r="U177" s="58" t="s">
        <v>161</v>
      </c>
      <c r="V177" s="59" t="s">
        <v>263</v>
      </c>
    </row>
    <row r="178" spans="1:22" s="82" customFormat="1" ht="30" hidden="1" customHeight="1">
      <c r="A178" s="70">
        <v>170</v>
      </c>
      <c r="B178" s="70" t="s">
        <v>1018</v>
      </c>
      <c r="C178" s="99" t="s">
        <v>434</v>
      </c>
      <c r="D178" s="99" t="s">
        <v>175</v>
      </c>
      <c r="E178" s="71" t="s">
        <v>670</v>
      </c>
      <c r="F178" s="72">
        <v>45901</v>
      </c>
      <c r="G178" s="72">
        <v>46082</v>
      </c>
      <c r="H178" s="100">
        <v>80000</v>
      </c>
      <c r="I178" s="100">
        <v>7400.87</v>
      </c>
      <c r="J178" s="73">
        <v>25</v>
      </c>
      <c r="K178" s="100">
        <v>2296</v>
      </c>
      <c r="L178" s="57">
        <f t="shared" si="14"/>
        <v>5679.9999999999991</v>
      </c>
      <c r="M178" s="57">
        <f t="shared" ref="M178:M190" si="21">H178*0.013</f>
        <v>1040</v>
      </c>
      <c r="N178" s="59">
        <f t="shared" si="16"/>
        <v>2432</v>
      </c>
      <c r="O178" s="57">
        <f t="shared" si="17"/>
        <v>5672</v>
      </c>
      <c r="P178" s="70">
        <v>25</v>
      </c>
      <c r="Q178" s="57">
        <f t="shared" si="18"/>
        <v>17145</v>
      </c>
      <c r="R178" s="81">
        <v>12153.87</v>
      </c>
      <c r="S178" s="57">
        <f t="shared" si="19"/>
        <v>12392</v>
      </c>
      <c r="T178" s="100">
        <v>58041.27</v>
      </c>
      <c r="U178" s="58" t="s">
        <v>161</v>
      </c>
      <c r="V178" s="59" t="s">
        <v>263</v>
      </c>
    </row>
    <row r="179" spans="1:22" s="82" customFormat="1" ht="30" hidden="1" customHeight="1">
      <c r="A179" s="70">
        <v>171</v>
      </c>
      <c r="B179" s="70" t="s">
        <v>555</v>
      </c>
      <c r="C179" s="99" t="s">
        <v>98</v>
      </c>
      <c r="D179" s="99" t="s">
        <v>1114</v>
      </c>
      <c r="E179" s="71" t="s">
        <v>1236</v>
      </c>
      <c r="F179" s="72">
        <v>45962</v>
      </c>
      <c r="G179" s="72">
        <v>46143</v>
      </c>
      <c r="H179" s="100">
        <v>20000</v>
      </c>
      <c r="I179" s="99">
        <v>0</v>
      </c>
      <c r="J179" s="73">
        <v>25</v>
      </c>
      <c r="K179" s="99">
        <v>574</v>
      </c>
      <c r="L179" s="57">
        <f t="shared" si="14"/>
        <v>1419.9999999999998</v>
      </c>
      <c r="M179" s="57">
        <f t="shared" si="21"/>
        <v>260</v>
      </c>
      <c r="N179" s="59">
        <f t="shared" si="16"/>
        <v>608</v>
      </c>
      <c r="O179" s="57">
        <f t="shared" si="17"/>
        <v>1418</v>
      </c>
      <c r="P179" s="70">
        <v>25</v>
      </c>
      <c r="Q179" s="57">
        <f t="shared" si="18"/>
        <v>4305</v>
      </c>
      <c r="R179" s="81">
        <v>1207</v>
      </c>
      <c r="S179" s="57">
        <f t="shared" si="19"/>
        <v>3098</v>
      </c>
      <c r="T179" s="100">
        <v>18793</v>
      </c>
      <c r="U179" s="58" t="s">
        <v>161</v>
      </c>
      <c r="V179" s="59" t="s">
        <v>262</v>
      </c>
    </row>
    <row r="180" spans="1:22" s="82" customFormat="1" ht="30" hidden="1" customHeight="1">
      <c r="A180" s="70">
        <v>172</v>
      </c>
      <c r="B180" s="70" t="s">
        <v>955</v>
      </c>
      <c r="C180" s="99" t="s">
        <v>6</v>
      </c>
      <c r="D180" s="99" t="s">
        <v>1144</v>
      </c>
      <c r="E180" s="71" t="s">
        <v>1236</v>
      </c>
      <c r="F180" s="72">
        <v>45870</v>
      </c>
      <c r="G180" s="72">
        <v>46054</v>
      </c>
      <c r="H180" s="100">
        <v>145000</v>
      </c>
      <c r="I180" s="100">
        <v>22690.49</v>
      </c>
      <c r="J180" s="73">
        <v>25</v>
      </c>
      <c r="K180" s="100">
        <v>4161.5</v>
      </c>
      <c r="L180" s="57">
        <f t="shared" si="14"/>
        <v>10294.999999999998</v>
      </c>
      <c r="M180" s="57">
        <f t="shared" si="21"/>
        <v>1885</v>
      </c>
      <c r="N180" s="59">
        <f t="shared" si="16"/>
        <v>4408</v>
      </c>
      <c r="O180" s="57">
        <f t="shared" si="17"/>
        <v>10280.5</v>
      </c>
      <c r="P180" s="70">
        <v>25</v>
      </c>
      <c r="Q180" s="57">
        <f t="shared" si="18"/>
        <v>31055</v>
      </c>
      <c r="R180" s="81">
        <v>31284.99</v>
      </c>
      <c r="S180" s="57">
        <f t="shared" si="19"/>
        <v>22460.5</v>
      </c>
      <c r="T180" s="100">
        <v>113715.01</v>
      </c>
      <c r="U180" s="58" t="s">
        <v>161</v>
      </c>
      <c r="V180" s="59" t="s">
        <v>262</v>
      </c>
    </row>
    <row r="181" spans="1:22" s="82" customFormat="1" ht="30" hidden="1" customHeight="1">
      <c r="A181" s="70">
        <v>173</v>
      </c>
      <c r="B181" s="70" t="s">
        <v>639</v>
      </c>
      <c r="C181" s="99" t="s">
        <v>52</v>
      </c>
      <c r="D181" s="99" t="s">
        <v>1094</v>
      </c>
      <c r="E181" s="71" t="s">
        <v>1236</v>
      </c>
      <c r="F181" s="72">
        <v>45870</v>
      </c>
      <c r="G181" s="72">
        <v>46054</v>
      </c>
      <c r="H181" s="100">
        <v>60000</v>
      </c>
      <c r="I181" s="100">
        <v>3486.68</v>
      </c>
      <c r="J181" s="73">
        <v>25</v>
      </c>
      <c r="K181" s="100">
        <v>1722</v>
      </c>
      <c r="L181" s="57">
        <f t="shared" si="14"/>
        <v>4260</v>
      </c>
      <c r="M181" s="57">
        <f t="shared" si="21"/>
        <v>780</v>
      </c>
      <c r="N181" s="59">
        <f t="shared" si="16"/>
        <v>1824</v>
      </c>
      <c r="O181" s="57">
        <f t="shared" si="17"/>
        <v>4254</v>
      </c>
      <c r="P181" s="70">
        <v>25</v>
      </c>
      <c r="Q181" s="57">
        <f t="shared" si="18"/>
        <v>12865</v>
      </c>
      <c r="R181" s="81">
        <v>7057.68</v>
      </c>
      <c r="S181" s="57">
        <f t="shared" si="19"/>
        <v>9294</v>
      </c>
      <c r="T181" s="100">
        <v>52942.32</v>
      </c>
      <c r="U181" s="58" t="s">
        <v>161</v>
      </c>
      <c r="V181" s="59" t="s">
        <v>262</v>
      </c>
    </row>
    <row r="182" spans="1:22" s="82" customFormat="1" ht="30" hidden="1" customHeight="1">
      <c r="A182" s="70">
        <v>174</v>
      </c>
      <c r="B182" s="70" t="s">
        <v>1260</v>
      </c>
      <c r="C182" s="99" t="s">
        <v>40</v>
      </c>
      <c r="D182" s="99" t="s">
        <v>1128</v>
      </c>
      <c r="E182" s="71" t="s">
        <v>1236</v>
      </c>
      <c r="F182" s="72">
        <v>45839</v>
      </c>
      <c r="G182" s="72">
        <v>46023</v>
      </c>
      <c r="H182" s="100">
        <v>50000</v>
      </c>
      <c r="I182" s="100">
        <v>1854</v>
      </c>
      <c r="J182" s="73">
        <v>25</v>
      </c>
      <c r="K182" s="100">
        <v>1435</v>
      </c>
      <c r="L182" s="57">
        <f t="shared" si="14"/>
        <v>3549.9999999999995</v>
      </c>
      <c r="M182" s="57">
        <f t="shared" si="21"/>
        <v>650</v>
      </c>
      <c r="N182" s="59">
        <f t="shared" si="16"/>
        <v>1520</v>
      </c>
      <c r="O182" s="57">
        <f t="shared" si="17"/>
        <v>3545.0000000000005</v>
      </c>
      <c r="P182" s="70">
        <v>25</v>
      </c>
      <c r="Q182" s="57">
        <f t="shared" si="18"/>
        <v>10725</v>
      </c>
      <c r="R182" s="81">
        <v>4834</v>
      </c>
      <c r="S182" s="57">
        <f t="shared" si="19"/>
        <v>7745</v>
      </c>
      <c r="T182" s="100">
        <v>45166</v>
      </c>
      <c r="U182" s="58" t="s">
        <v>161</v>
      </c>
      <c r="V182" s="59" t="s">
        <v>263</v>
      </c>
    </row>
    <row r="183" spans="1:22" s="82" customFormat="1" ht="30" hidden="1" customHeight="1">
      <c r="A183" s="70">
        <v>175</v>
      </c>
      <c r="B183" s="70" t="s">
        <v>695</v>
      </c>
      <c r="C183" s="99" t="s">
        <v>370</v>
      </c>
      <c r="D183" s="99" t="s">
        <v>1094</v>
      </c>
      <c r="E183" s="71" t="s">
        <v>1236</v>
      </c>
      <c r="F183" s="72">
        <v>45962</v>
      </c>
      <c r="G183" s="72">
        <v>46143</v>
      </c>
      <c r="H183" s="100">
        <v>20000</v>
      </c>
      <c r="I183" s="99">
        <v>0</v>
      </c>
      <c r="J183" s="73">
        <v>25</v>
      </c>
      <c r="K183" s="99">
        <v>574</v>
      </c>
      <c r="L183" s="57">
        <f t="shared" si="14"/>
        <v>1419.9999999999998</v>
      </c>
      <c r="M183" s="57">
        <f t="shared" si="21"/>
        <v>260</v>
      </c>
      <c r="N183" s="59">
        <f t="shared" si="16"/>
        <v>608</v>
      </c>
      <c r="O183" s="57">
        <f t="shared" si="17"/>
        <v>1418</v>
      </c>
      <c r="P183" s="70">
        <v>25</v>
      </c>
      <c r="Q183" s="57">
        <f t="shared" si="18"/>
        <v>4305</v>
      </c>
      <c r="R183" s="81">
        <v>1207</v>
      </c>
      <c r="S183" s="57">
        <f t="shared" si="19"/>
        <v>3098</v>
      </c>
      <c r="T183" s="100">
        <v>18793</v>
      </c>
      <c r="U183" s="58" t="s">
        <v>161</v>
      </c>
      <c r="V183" s="59" t="s">
        <v>263</v>
      </c>
    </row>
    <row r="184" spans="1:22" s="82" customFormat="1" ht="30" hidden="1" customHeight="1">
      <c r="A184" s="70">
        <v>176</v>
      </c>
      <c r="B184" s="70" t="s">
        <v>806</v>
      </c>
      <c r="C184" s="99" t="s">
        <v>492</v>
      </c>
      <c r="D184" s="99" t="s">
        <v>168</v>
      </c>
      <c r="E184" s="71" t="s">
        <v>1236</v>
      </c>
      <c r="F184" s="72">
        <v>45962</v>
      </c>
      <c r="G184" s="72">
        <v>46143</v>
      </c>
      <c r="H184" s="100">
        <v>80000</v>
      </c>
      <c r="I184" s="100">
        <v>7400.87</v>
      </c>
      <c r="J184" s="73">
        <v>25</v>
      </c>
      <c r="K184" s="100">
        <v>2296</v>
      </c>
      <c r="L184" s="57">
        <f t="shared" si="14"/>
        <v>5679.9999999999991</v>
      </c>
      <c r="M184" s="57">
        <f t="shared" si="21"/>
        <v>1040</v>
      </c>
      <c r="N184" s="59">
        <f t="shared" si="16"/>
        <v>2432</v>
      </c>
      <c r="O184" s="57">
        <f t="shared" si="17"/>
        <v>5672</v>
      </c>
      <c r="P184" s="81">
        <v>10525</v>
      </c>
      <c r="Q184" s="57">
        <f t="shared" si="18"/>
        <v>27645</v>
      </c>
      <c r="R184" s="81">
        <v>12153.87</v>
      </c>
      <c r="S184" s="57">
        <f t="shared" si="19"/>
        <v>12392</v>
      </c>
      <c r="T184" s="100">
        <v>41053.68</v>
      </c>
      <c r="U184" s="58" t="s">
        <v>161</v>
      </c>
      <c r="V184" s="59" t="s">
        <v>263</v>
      </c>
    </row>
    <row r="185" spans="1:22" s="82" customFormat="1" ht="30" hidden="1" customHeight="1">
      <c r="A185" s="70">
        <v>177</v>
      </c>
      <c r="B185" s="70" t="s">
        <v>402</v>
      </c>
      <c r="C185" s="99" t="s">
        <v>17</v>
      </c>
      <c r="D185" s="99" t="s">
        <v>167</v>
      </c>
      <c r="E185" s="71" t="s">
        <v>1236</v>
      </c>
      <c r="F185" s="72">
        <v>45962</v>
      </c>
      <c r="G185" s="72">
        <v>46143</v>
      </c>
      <c r="H185" s="100">
        <v>52000</v>
      </c>
      <c r="I185" s="100">
        <v>2136.27</v>
      </c>
      <c r="J185" s="73">
        <v>25</v>
      </c>
      <c r="K185" s="100">
        <v>1492.4</v>
      </c>
      <c r="L185" s="57">
        <f t="shared" si="14"/>
        <v>3691.9999999999995</v>
      </c>
      <c r="M185" s="57">
        <f t="shared" si="21"/>
        <v>676</v>
      </c>
      <c r="N185" s="59">
        <f t="shared" si="16"/>
        <v>1580.8</v>
      </c>
      <c r="O185" s="57">
        <f t="shared" si="17"/>
        <v>3686.8</v>
      </c>
      <c r="P185" s="81">
        <v>1112</v>
      </c>
      <c r="Q185" s="57">
        <f t="shared" si="18"/>
        <v>12240</v>
      </c>
      <c r="R185" s="81">
        <v>10328.99</v>
      </c>
      <c r="S185" s="57">
        <f t="shared" si="19"/>
        <v>8054.8</v>
      </c>
      <c r="T185" s="100">
        <v>42836.45</v>
      </c>
      <c r="U185" s="58" t="s">
        <v>161</v>
      </c>
      <c r="V185" s="59" t="s">
        <v>263</v>
      </c>
    </row>
    <row r="186" spans="1:22" s="82" customFormat="1" ht="30" hidden="1" customHeight="1">
      <c r="A186" s="70">
        <v>178</v>
      </c>
      <c r="B186" s="70" t="s">
        <v>853</v>
      </c>
      <c r="C186" s="99" t="s">
        <v>77</v>
      </c>
      <c r="D186" s="99" t="s">
        <v>166</v>
      </c>
      <c r="E186" s="71" t="s">
        <v>1236</v>
      </c>
      <c r="F186" s="72">
        <v>45962</v>
      </c>
      <c r="G186" s="72">
        <v>46143</v>
      </c>
      <c r="H186" s="100">
        <v>90000</v>
      </c>
      <c r="I186" s="100">
        <v>9753.1200000000008</v>
      </c>
      <c r="J186" s="73">
        <v>25</v>
      </c>
      <c r="K186" s="100">
        <v>2583</v>
      </c>
      <c r="L186" s="57">
        <f t="shared" si="14"/>
        <v>6389.9999999999991</v>
      </c>
      <c r="M186" s="57">
        <f t="shared" si="21"/>
        <v>1170</v>
      </c>
      <c r="N186" s="59">
        <f t="shared" si="16"/>
        <v>2736</v>
      </c>
      <c r="O186" s="57">
        <f t="shared" si="17"/>
        <v>6381</v>
      </c>
      <c r="P186" s="70">
        <v>25</v>
      </c>
      <c r="Q186" s="57">
        <f t="shared" si="18"/>
        <v>19285</v>
      </c>
      <c r="R186" s="81">
        <v>15097.12</v>
      </c>
      <c r="S186" s="57">
        <f t="shared" si="19"/>
        <v>13941</v>
      </c>
      <c r="T186" s="100">
        <v>74902.880000000005</v>
      </c>
      <c r="U186" s="58" t="s">
        <v>161</v>
      </c>
      <c r="V186" s="59" t="s">
        <v>262</v>
      </c>
    </row>
    <row r="187" spans="1:22" s="82" customFormat="1" ht="30" hidden="1" customHeight="1">
      <c r="A187" s="70">
        <v>179</v>
      </c>
      <c r="B187" s="70" t="s">
        <v>696</v>
      </c>
      <c r="C187" s="99" t="s">
        <v>21</v>
      </c>
      <c r="D187" s="99" t="s">
        <v>1114</v>
      </c>
      <c r="E187" s="71" t="s">
        <v>1236</v>
      </c>
      <c r="F187" s="72">
        <v>45839</v>
      </c>
      <c r="G187" s="72">
        <v>46023</v>
      </c>
      <c r="H187" s="100">
        <v>30000</v>
      </c>
      <c r="I187" s="99">
        <v>0</v>
      </c>
      <c r="J187" s="73">
        <v>25</v>
      </c>
      <c r="K187" s="99">
        <v>861</v>
      </c>
      <c r="L187" s="57">
        <f t="shared" si="14"/>
        <v>2130</v>
      </c>
      <c r="M187" s="57">
        <f t="shared" si="21"/>
        <v>390</v>
      </c>
      <c r="N187" s="59">
        <f t="shared" si="16"/>
        <v>912</v>
      </c>
      <c r="O187" s="57">
        <f t="shared" si="17"/>
        <v>2127</v>
      </c>
      <c r="P187" s="70">
        <v>25</v>
      </c>
      <c r="Q187" s="57">
        <f t="shared" si="18"/>
        <v>6445</v>
      </c>
      <c r="R187" s="81">
        <v>1798</v>
      </c>
      <c r="S187" s="57">
        <f t="shared" si="19"/>
        <v>4647</v>
      </c>
      <c r="T187" s="100">
        <v>28202</v>
      </c>
      <c r="U187" s="58" t="s">
        <v>161</v>
      </c>
      <c r="V187" s="59" t="s">
        <v>263</v>
      </c>
    </row>
    <row r="188" spans="1:22" s="82" customFormat="1" ht="30" hidden="1" customHeight="1">
      <c r="A188" s="70">
        <v>180</v>
      </c>
      <c r="B188" s="70" t="s">
        <v>302</v>
      </c>
      <c r="C188" s="99" t="s">
        <v>78</v>
      </c>
      <c r="D188" s="99" t="s">
        <v>1108</v>
      </c>
      <c r="E188" s="71" t="s">
        <v>1236</v>
      </c>
      <c r="F188" s="72">
        <v>45962</v>
      </c>
      <c r="G188" s="72">
        <v>46143</v>
      </c>
      <c r="H188" s="100">
        <v>60000</v>
      </c>
      <c r="I188" s="100">
        <v>3486.68</v>
      </c>
      <c r="J188" s="73">
        <v>25</v>
      </c>
      <c r="K188" s="100">
        <v>1722</v>
      </c>
      <c r="L188" s="57">
        <f t="shared" si="14"/>
        <v>4260</v>
      </c>
      <c r="M188" s="57">
        <f t="shared" si="21"/>
        <v>780</v>
      </c>
      <c r="N188" s="59">
        <f t="shared" si="16"/>
        <v>1824</v>
      </c>
      <c r="O188" s="57">
        <f t="shared" si="17"/>
        <v>4254</v>
      </c>
      <c r="P188" s="70">
        <v>25</v>
      </c>
      <c r="Q188" s="57">
        <f t="shared" si="18"/>
        <v>12865</v>
      </c>
      <c r="R188" s="81">
        <v>7057.68</v>
      </c>
      <c r="S188" s="57">
        <f t="shared" si="19"/>
        <v>9294</v>
      </c>
      <c r="T188" s="100">
        <v>52942.32</v>
      </c>
      <c r="U188" s="58" t="s">
        <v>161</v>
      </c>
      <c r="V188" s="59" t="s">
        <v>263</v>
      </c>
    </row>
    <row r="189" spans="1:22" s="82" customFormat="1" ht="30" hidden="1" customHeight="1">
      <c r="A189" s="70">
        <v>181</v>
      </c>
      <c r="B189" s="99" t="s">
        <v>1308</v>
      </c>
      <c r="C189" s="99" t="s">
        <v>59</v>
      </c>
      <c r="D189" s="99" t="s">
        <v>1087</v>
      </c>
      <c r="E189" s="71" t="s">
        <v>1236</v>
      </c>
      <c r="F189" s="72">
        <v>45901</v>
      </c>
      <c r="G189" s="72">
        <v>46082</v>
      </c>
      <c r="H189" s="100">
        <v>50000</v>
      </c>
      <c r="I189" s="100">
        <v>1854</v>
      </c>
      <c r="J189" s="73">
        <v>25</v>
      </c>
      <c r="K189" s="100">
        <v>1435</v>
      </c>
      <c r="L189" s="57">
        <f t="shared" si="14"/>
        <v>3549.9999999999995</v>
      </c>
      <c r="M189" s="57">
        <f t="shared" si="21"/>
        <v>650</v>
      </c>
      <c r="N189" s="59">
        <f t="shared" si="16"/>
        <v>1520</v>
      </c>
      <c r="O189" s="57">
        <f t="shared" si="17"/>
        <v>3545.0000000000005</v>
      </c>
      <c r="P189" s="70">
        <v>25</v>
      </c>
      <c r="Q189" s="57">
        <f t="shared" si="18"/>
        <v>10725</v>
      </c>
      <c r="R189" s="81">
        <v>12157.87</v>
      </c>
      <c r="S189" s="57">
        <f t="shared" si="19"/>
        <v>7745</v>
      </c>
      <c r="T189" s="100">
        <v>45166</v>
      </c>
      <c r="U189" s="58" t="s">
        <v>161</v>
      </c>
      <c r="V189" s="59" t="s">
        <v>263</v>
      </c>
    </row>
    <row r="190" spans="1:22" s="82" customFormat="1" ht="30" hidden="1" customHeight="1">
      <c r="A190" s="70">
        <v>182</v>
      </c>
      <c r="B190" s="70" t="s">
        <v>336</v>
      </c>
      <c r="C190" s="99" t="s">
        <v>78</v>
      </c>
      <c r="D190" s="99" t="s">
        <v>1135</v>
      </c>
      <c r="E190" s="71" t="s">
        <v>1236</v>
      </c>
      <c r="F190" s="72">
        <v>45962</v>
      </c>
      <c r="G190" s="72">
        <v>46143</v>
      </c>
      <c r="H190" s="100">
        <v>61000</v>
      </c>
      <c r="I190" s="100">
        <v>3674.86</v>
      </c>
      <c r="J190" s="73">
        <v>25</v>
      </c>
      <c r="K190" s="100">
        <v>1750.7</v>
      </c>
      <c r="L190" s="57">
        <f t="shared" si="14"/>
        <v>4331</v>
      </c>
      <c r="M190" s="57">
        <f t="shared" si="21"/>
        <v>793</v>
      </c>
      <c r="N190" s="59">
        <f t="shared" si="16"/>
        <v>1854.4</v>
      </c>
      <c r="O190" s="57">
        <f t="shared" si="17"/>
        <v>4324.9000000000005</v>
      </c>
      <c r="P190" s="70">
        <v>25</v>
      </c>
      <c r="Q190" s="57">
        <f t="shared" si="18"/>
        <v>13079</v>
      </c>
      <c r="R190" s="81">
        <v>8035.6</v>
      </c>
      <c r="S190" s="57">
        <f t="shared" si="19"/>
        <v>9448.9000000000015</v>
      </c>
      <c r="T190" s="100">
        <v>53695.040000000001</v>
      </c>
      <c r="U190" s="58" t="s">
        <v>161</v>
      </c>
      <c r="V190" s="59" t="s">
        <v>262</v>
      </c>
    </row>
    <row r="191" spans="1:22" s="82" customFormat="1" ht="30" hidden="1" customHeight="1">
      <c r="A191" s="70">
        <v>183</v>
      </c>
      <c r="B191" s="99" t="s">
        <v>1323</v>
      </c>
      <c r="C191" s="99" t="s">
        <v>52</v>
      </c>
      <c r="D191" s="99" t="s">
        <v>181</v>
      </c>
      <c r="E191" s="71" t="s">
        <v>670</v>
      </c>
      <c r="F191" s="72">
        <v>45931</v>
      </c>
      <c r="G191" s="72">
        <v>46113</v>
      </c>
      <c r="H191" s="100">
        <v>140000</v>
      </c>
      <c r="I191" s="100">
        <v>21514.37</v>
      </c>
      <c r="J191" s="73">
        <v>25</v>
      </c>
      <c r="K191" s="100">
        <v>4018</v>
      </c>
      <c r="L191" s="57">
        <f t="shared" si="14"/>
        <v>9940</v>
      </c>
      <c r="M191" s="100">
        <v>4256</v>
      </c>
      <c r="N191" s="59">
        <f t="shared" si="16"/>
        <v>4256</v>
      </c>
      <c r="O191" s="57">
        <f t="shared" si="17"/>
        <v>9926</v>
      </c>
      <c r="P191" s="99">
        <v>25</v>
      </c>
      <c r="Q191" s="57">
        <f t="shared" si="18"/>
        <v>32421</v>
      </c>
      <c r="R191" s="81">
        <v>29813.37</v>
      </c>
      <c r="S191" s="57">
        <f t="shared" si="19"/>
        <v>24122</v>
      </c>
      <c r="T191" s="100">
        <v>110186.63</v>
      </c>
      <c r="U191" s="58" t="s">
        <v>161</v>
      </c>
      <c r="V191" s="59" t="s">
        <v>263</v>
      </c>
    </row>
    <row r="192" spans="1:22" s="82" customFormat="1" ht="30" hidden="1" customHeight="1">
      <c r="A192" s="70">
        <v>184</v>
      </c>
      <c r="B192" s="70" t="s">
        <v>595</v>
      </c>
      <c r="C192" s="99" t="s">
        <v>21</v>
      </c>
      <c r="D192" s="99" t="s">
        <v>1122</v>
      </c>
      <c r="E192" s="71" t="s">
        <v>1236</v>
      </c>
      <c r="F192" s="72">
        <v>45962</v>
      </c>
      <c r="G192" s="72">
        <v>46143</v>
      </c>
      <c r="H192" s="100">
        <v>30000</v>
      </c>
      <c r="I192" s="99">
        <v>0</v>
      </c>
      <c r="J192" s="73">
        <v>25</v>
      </c>
      <c r="K192" s="99">
        <v>861</v>
      </c>
      <c r="L192" s="57">
        <f t="shared" si="14"/>
        <v>2130</v>
      </c>
      <c r="M192" s="57">
        <f t="shared" ref="M192:M226" si="22">H192*0.013</f>
        <v>390</v>
      </c>
      <c r="N192" s="59">
        <f t="shared" si="16"/>
        <v>912</v>
      </c>
      <c r="O192" s="57">
        <f t="shared" si="17"/>
        <v>2127</v>
      </c>
      <c r="P192" s="70">
        <v>125</v>
      </c>
      <c r="Q192" s="57">
        <f t="shared" si="18"/>
        <v>6545</v>
      </c>
      <c r="R192" s="81">
        <v>1898</v>
      </c>
      <c r="S192" s="57">
        <f t="shared" si="19"/>
        <v>4647</v>
      </c>
      <c r="T192" s="100">
        <v>28102</v>
      </c>
      <c r="U192" s="58" t="s">
        <v>161</v>
      </c>
      <c r="V192" s="59" t="s">
        <v>262</v>
      </c>
    </row>
    <row r="193" spans="1:22" s="82" customFormat="1" ht="30" hidden="1" customHeight="1">
      <c r="A193" s="70">
        <v>185</v>
      </c>
      <c r="B193" s="70" t="s">
        <v>739</v>
      </c>
      <c r="C193" s="99" t="s">
        <v>370</v>
      </c>
      <c r="D193" s="99" t="s">
        <v>1094</v>
      </c>
      <c r="E193" s="71" t="s">
        <v>1236</v>
      </c>
      <c r="F193" s="72">
        <v>45839</v>
      </c>
      <c r="G193" s="72">
        <v>46023</v>
      </c>
      <c r="H193" s="100">
        <v>25000</v>
      </c>
      <c r="I193" s="99">
        <v>0</v>
      </c>
      <c r="J193" s="73">
        <v>25</v>
      </c>
      <c r="K193" s="99">
        <v>717.5</v>
      </c>
      <c r="L193" s="57">
        <f t="shared" si="14"/>
        <v>1774.9999999999998</v>
      </c>
      <c r="M193" s="57">
        <f t="shared" si="22"/>
        <v>325</v>
      </c>
      <c r="N193" s="59">
        <f t="shared" si="16"/>
        <v>760</v>
      </c>
      <c r="O193" s="57">
        <f t="shared" si="17"/>
        <v>1772.5000000000002</v>
      </c>
      <c r="P193" s="70">
        <v>25</v>
      </c>
      <c r="Q193" s="57">
        <f t="shared" si="18"/>
        <v>5375</v>
      </c>
      <c r="R193" s="81">
        <v>1502.5</v>
      </c>
      <c r="S193" s="57">
        <f t="shared" si="19"/>
        <v>3872.5</v>
      </c>
      <c r="T193" s="100">
        <v>23497.5</v>
      </c>
      <c r="U193" s="58" t="s">
        <v>161</v>
      </c>
      <c r="V193" s="59" t="s">
        <v>262</v>
      </c>
    </row>
    <row r="194" spans="1:22" s="84" customFormat="1" ht="30" hidden="1" customHeight="1">
      <c r="A194" s="70">
        <v>186</v>
      </c>
      <c r="B194" s="70" t="s">
        <v>1019</v>
      </c>
      <c r="C194" s="99" t="s">
        <v>13</v>
      </c>
      <c r="D194" s="99" t="s">
        <v>365</v>
      </c>
      <c r="E194" s="71" t="s">
        <v>1236</v>
      </c>
      <c r="F194" s="72">
        <v>45901</v>
      </c>
      <c r="G194" s="72">
        <v>46082</v>
      </c>
      <c r="H194" s="100">
        <v>65000</v>
      </c>
      <c r="I194" s="100">
        <v>4427.58</v>
      </c>
      <c r="J194" s="73">
        <v>25</v>
      </c>
      <c r="K194" s="100">
        <v>1865.5</v>
      </c>
      <c r="L194" s="57">
        <f t="shared" si="14"/>
        <v>4615</v>
      </c>
      <c r="M194" s="57">
        <f t="shared" si="22"/>
        <v>845</v>
      </c>
      <c r="N194" s="59">
        <f t="shared" si="16"/>
        <v>1976</v>
      </c>
      <c r="O194" s="57">
        <f t="shared" si="17"/>
        <v>4608.5</v>
      </c>
      <c r="P194" s="70">
        <v>25</v>
      </c>
      <c r="Q194" s="57">
        <f t="shared" si="18"/>
        <v>13935</v>
      </c>
      <c r="R194" s="81">
        <v>8294.08</v>
      </c>
      <c r="S194" s="57">
        <f t="shared" si="19"/>
        <v>10068.5</v>
      </c>
      <c r="T194" s="100">
        <v>56705.919999999998</v>
      </c>
      <c r="U194" s="58" t="s">
        <v>161</v>
      </c>
      <c r="V194" s="59" t="s">
        <v>263</v>
      </c>
    </row>
    <row r="195" spans="1:22" s="84" customFormat="1" ht="30" hidden="1" customHeight="1">
      <c r="A195" s="70">
        <v>187</v>
      </c>
      <c r="B195" s="70" t="s">
        <v>69</v>
      </c>
      <c r="C195" s="99" t="s">
        <v>21</v>
      </c>
      <c r="D195" s="99" t="s">
        <v>1096</v>
      </c>
      <c r="E195" s="71" t="s">
        <v>1236</v>
      </c>
      <c r="F195" s="72">
        <v>45962</v>
      </c>
      <c r="G195" s="72">
        <v>46143</v>
      </c>
      <c r="H195" s="100">
        <v>20000</v>
      </c>
      <c r="I195" s="99">
        <v>0</v>
      </c>
      <c r="J195" s="73">
        <v>25</v>
      </c>
      <c r="K195" s="99">
        <v>574</v>
      </c>
      <c r="L195" s="57">
        <f t="shared" si="14"/>
        <v>1419.9999999999998</v>
      </c>
      <c r="M195" s="57">
        <f t="shared" si="22"/>
        <v>260</v>
      </c>
      <c r="N195" s="59">
        <f t="shared" si="16"/>
        <v>608</v>
      </c>
      <c r="O195" s="57">
        <f t="shared" si="17"/>
        <v>1418</v>
      </c>
      <c r="P195" s="70">
        <v>125</v>
      </c>
      <c r="Q195" s="57">
        <f t="shared" si="18"/>
        <v>4405</v>
      </c>
      <c r="R195" s="81">
        <v>1307</v>
      </c>
      <c r="S195" s="57">
        <f t="shared" si="19"/>
        <v>3098</v>
      </c>
      <c r="T195" s="100">
        <v>18693</v>
      </c>
      <c r="U195" s="58" t="s">
        <v>161</v>
      </c>
      <c r="V195" s="59" t="s">
        <v>262</v>
      </c>
    </row>
    <row r="196" spans="1:22" s="84" customFormat="1" ht="30" hidden="1" customHeight="1">
      <c r="A196" s="70">
        <v>188</v>
      </c>
      <c r="B196" s="70" t="s">
        <v>1261</v>
      </c>
      <c r="C196" s="99" t="s">
        <v>994</v>
      </c>
      <c r="D196" s="99" t="s">
        <v>1091</v>
      </c>
      <c r="E196" s="71" t="s">
        <v>1236</v>
      </c>
      <c r="F196" s="72">
        <v>45839</v>
      </c>
      <c r="G196" s="72">
        <v>46023</v>
      </c>
      <c r="H196" s="100">
        <v>80000</v>
      </c>
      <c r="I196" s="100">
        <v>7400.87</v>
      </c>
      <c r="J196" s="73">
        <v>25</v>
      </c>
      <c r="K196" s="100">
        <v>2296</v>
      </c>
      <c r="L196" s="57">
        <f t="shared" si="14"/>
        <v>5679.9999999999991</v>
      </c>
      <c r="M196" s="57">
        <f t="shared" si="22"/>
        <v>1040</v>
      </c>
      <c r="N196" s="59">
        <f t="shared" si="16"/>
        <v>2432</v>
      </c>
      <c r="O196" s="57">
        <f t="shared" si="17"/>
        <v>5672</v>
      </c>
      <c r="P196" s="70">
        <v>25</v>
      </c>
      <c r="Q196" s="57">
        <f t="shared" si="18"/>
        <v>17145</v>
      </c>
      <c r="R196" s="81">
        <v>12153.87</v>
      </c>
      <c r="S196" s="57">
        <f t="shared" si="19"/>
        <v>12392</v>
      </c>
      <c r="T196" s="100">
        <v>67746.13</v>
      </c>
      <c r="U196" s="58" t="s">
        <v>161</v>
      </c>
      <c r="V196" s="59" t="s">
        <v>263</v>
      </c>
    </row>
    <row r="197" spans="1:22" s="84" customFormat="1" ht="30" hidden="1" customHeight="1">
      <c r="A197" s="70">
        <v>189</v>
      </c>
      <c r="B197" s="70" t="s">
        <v>471</v>
      </c>
      <c r="C197" s="99" t="s">
        <v>52</v>
      </c>
      <c r="D197" s="99" t="s">
        <v>171</v>
      </c>
      <c r="E197" s="71" t="s">
        <v>1236</v>
      </c>
      <c r="F197" s="72">
        <v>45839</v>
      </c>
      <c r="G197" s="72">
        <v>46023</v>
      </c>
      <c r="H197" s="100">
        <v>55000</v>
      </c>
      <c r="I197" s="100">
        <v>2559.6799999999998</v>
      </c>
      <c r="J197" s="73">
        <v>25</v>
      </c>
      <c r="K197" s="100">
        <v>1578.5</v>
      </c>
      <c r="L197" s="57">
        <f t="shared" si="14"/>
        <v>3904.9999999999995</v>
      </c>
      <c r="M197" s="57">
        <f t="shared" si="22"/>
        <v>715</v>
      </c>
      <c r="N197" s="59">
        <f t="shared" si="16"/>
        <v>1672</v>
      </c>
      <c r="O197" s="57">
        <f t="shared" si="17"/>
        <v>3899.5000000000005</v>
      </c>
      <c r="P197" s="70">
        <v>25</v>
      </c>
      <c r="Q197" s="57">
        <f t="shared" si="18"/>
        <v>11795</v>
      </c>
      <c r="R197" s="81">
        <v>5835.18</v>
      </c>
      <c r="S197" s="57">
        <f t="shared" si="19"/>
        <v>8519.5</v>
      </c>
      <c r="T197" s="100">
        <v>49164.82</v>
      </c>
      <c r="U197" s="58" t="s">
        <v>161</v>
      </c>
      <c r="V197" s="59" t="s">
        <v>262</v>
      </c>
    </row>
    <row r="198" spans="1:22" s="84" customFormat="1" ht="30" hidden="1" customHeight="1">
      <c r="A198" s="70">
        <v>190</v>
      </c>
      <c r="B198" s="70" t="s">
        <v>306</v>
      </c>
      <c r="C198" s="99" t="s">
        <v>77</v>
      </c>
      <c r="D198" s="99" t="s">
        <v>1146</v>
      </c>
      <c r="E198" s="71" t="s">
        <v>1236</v>
      </c>
      <c r="F198" s="72">
        <v>45839</v>
      </c>
      <c r="G198" s="72">
        <v>46023</v>
      </c>
      <c r="H198" s="100">
        <v>60000</v>
      </c>
      <c r="I198" s="100">
        <v>3486.68</v>
      </c>
      <c r="J198" s="73">
        <v>25</v>
      </c>
      <c r="K198" s="100">
        <v>1722</v>
      </c>
      <c r="L198" s="57">
        <f t="shared" si="14"/>
        <v>4260</v>
      </c>
      <c r="M198" s="57">
        <f t="shared" si="22"/>
        <v>780</v>
      </c>
      <c r="N198" s="59">
        <f t="shared" si="16"/>
        <v>1824</v>
      </c>
      <c r="O198" s="57">
        <f t="shared" si="17"/>
        <v>4254</v>
      </c>
      <c r="P198" s="70">
        <v>25</v>
      </c>
      <c r="Q198" s="57">
        <f t="shared" si="18"/>
        <v>12865</v>
      </c>
      <c r="R198" s="81">
        <v>7057.68</v>
      </c>
      <c r="S198" s="57">
        <f t="shared" si="19"/>
        <v>9294</v>
      </c>
      <c r="T198" s="100">
        <v>52942.32</v>
      </c>
      <c r="U198" s="58" t="s">
        <v>161</v>
      </c>
      <c r="V198" s="59" t="s">
        <v>263</v>
      </c>
    </row>
    <row r="199" spans="1:22" s="85" customFormat="1" ht="30" hidden="1" customHeight="1">
      <c r="A199" s="70">
        <v>191</v>
      </c>
      <c r="B199" s="70" t="s">
        <v>697</v>
      </c>
      <c r="C199" s="99" t="s">
        <v>370</v>
      </c>
      <c r="D199" s="99" t="s">
        <v>1094</v>
      </c>
      <c r="E199" s="71" t="s">
        <v>1236</v>
      </c>
      <c r="F199" s="72">
        <v>45839</v>
      </c>
      <c r="G199" s="72">
        <v>46023</v>
      </c>
      <c r="H199" s="100">
        <v>20000</v>
      </c>
      <c r="I199" s="99">
        <v>0</v>
      </c>
      <c r="J199" s="73">
        <v>25</v>
      </c>
      <c r="K199" s="99">
        <v>574</v>
      </c>
      <c r="L199" s="57">
        <f t="shared" si="14"/>
        <v>1419.9999999999998</v>
      </c>
      <c r="M199" s="57">
        <f t="shared" si="22"/>
        <v>260</v>
      </c>
      <c r="N199" s="59">
        <f t="shared" si="16"/>
        <v>608</v>
      </c>
      <c r="O199" s="57">
        <f t="shared" si="17"/>
        <v>1418</v>
      </c>
      <c r="P199" s="70">
        <v>25</v>
      </c>
      <c r="Q199" s="57">
        <f t="shared" si="18"/>
        <v>4305</v>
      </c>
      <c r="R199" s="81">
        <v>1207</v>
      </c>
      <c r="S199" s="57">
        <f t="shared" si="19"/>
        <v>3098</v>
      </c>
      <c r="T199" s="100">
        <v>18793</v>
      </c>
      <c r="U199" s="58" t="s">
        <v>161</v>
      </c>
      <c r="V199" s="59" t="s">
        <v>262</v>
      </c>
    </row>
    <row r="200" spans="1:22" s="85" customFormat="1" ht="30" hidden="1" customHeight="1">
      <c r="A200" s="70">
        <v>192</v>
      </c>
      <c r="B200" s="70" t="s">
        <v>35</v>
      </c>
      <c r="C200" s="99" t="s">
        <v>36</v>
      </c>
      <c r="D200" s="99" t="s">
        <v>182</v>
      </c>
      <c r="E200" s="71" t="s">
        <v>1236</v>
      </c>
      <c r="F200" s="72">
        <v>45962</v>
      </c>
      <c r="G200" s="72">
        <v>46143</v>
      </c>
      <c r="H200" s="100">
        <v>40000</v>
      </c>
      <c r="I200" s="99">
        <v>0</v>
      </c>
      <c r="J200" s="73">
        <v>25</v>
      </c>
      <c r="K200" s="100">
        <v>1148</v>
      </c>
      <c r="L200" s="57">
        <f t="shared" si="14"/>
        <v>2839.9999999999995</v>
      </c>
      <c r="M200" s="57">
        <f t="shared" si="22"/>
        <v>520</v>
      </c>
      <c r="N200" s="59">
        <f t="shared" si="16"/>
        <v>1216</v>
      </c>
      <c r="O200" s="57">
        <f t="shared" si="17"/>
        <v>2836</v>
      </c>
      <c r="P200" s="81">
        <v>3555.92</v>
      </c>
      <c r="Q200" s="57">
        <f t="shared" si="18"/>
        <v>12115.92</v>
      </c>
      <c r="R200" s="81">
        <v>2931.65</v>
      </c>
      <c r="S200" s="57">
        <f t="shared" si="19"/>
        <v>6196</v>
      </c>
      <c r="T200" s="100">
        <v>34080.080000000002</v>
      </c>
      <c r="U200" s="58" t="s">
        <v>161</v>
      </c>
      <c r="V200" s="59" t="s">
        <v>263</v>
      </c>
    </row>
    <row r="201" spans="1:22" s="85" customFormat="1" ht="30" hidden="1" customHeight="1">
      <c r="A201" s="70">
        <v>193</v>
      </c>
      <c r="B201" s="70" t="s">
        <v>136</v>
      </c>
      <c r="C201" s="99" t="s">
        <v>21</v>
      </c>
      <c r="D201" s="99" t="s">
        <v>1111</v>
      </c>
      <c r="E201" s="71" t="s">
        <v>1236</v>
      </c>
      <c r="F201" s="72">
        <v>45962</v>
      </c>
      <c r="G201" s="72">
        <v>46143</v>
      </c>
      <c r="H201" s="100">
        <v>20000</v>
      </c>
      <c r="I201" s="99">
        <v>0</v>
      </c>
      <c r="J201" s="73">
        <v>25</v>
      </c>
      <c r="K201" s="99">
        <v>574</v>
      </c>
      <c r="L201" s="57">
        <f t="shared" ref="L201:L264" si="23">H201*0.071</f>
        <v>1419.9999999999998</v>
      </c>
      <c r="M201" s="57">
        <f t="shared" si="22"/>
        <v>260</v>
      </c>
      <c r="N201" s="59">
        <f t="shared" ref="N201:N264" si="24">+H201*0.0304</f>
        <v>608</v>
      </c>
      <c r="O201" s="57">
        <f t="shared" ref="O201:O264" si="25">H201*0.0709</f>
        <v>1418</v>
      </c>
      <c r="P201" s="70">
        <v>125</v>
      </c>
      <c r="Q201" s="57">
        <f t="shared" si="18"/>
        <v>4405</v>
      </c>
      <c r="R201" s="81">
        <v>1307</v>
      </c>
      <c r="S201" s="57">
        <f t="shared" si="19"/>
        <v>3098</v>
      </c>
      <c r="T201" s="100">
        <v>18693</v>
      </c>
      <c r="U201" s="58" t="s">
        <v>161</v>
      </c>
      <c r="V201" s="59" t="s">
        <v>262</v>
      </c>
    </row>
    <row r="202" spans="1:22" s="85" customFormat="1" ht="30" hidden="1" customHeight="1">
      <c r="A202" s="70">
        <v>194</v>
      </c>
      <c r="B202" s="70" t="s">
        <v>526</v>
      </c>
      <c r="C202" s="99" t="s">
        <v>21</v>
      </c>
      <c r="D202" s="99" t="s">
        <v>1112</v>
      </c>
      <c r="E202" s="71" t="s">
        <v>1236</v>
      </c>
      <c r="F202" s="72">
        <v>45962</v>
      </c>
      <c r="G202" s="72">
        <v>46143</v>
      </c>
      <c r="H202" s="100">
        <v>20000</v>
      </c>
      <c r="I202" s="99">
        <v>0</v>
      </c>
      <c r="J202" s="73">
        <v>25</v>
      </c>
      <c r="K202" s="99">
        <v>574</v>
      </c>
      <c r="L202" s="57">
        <f t="shared" si="23"/>
        <v>1419.9999999999998</v>
      </c>
      <c r="M202" s="57">
        <f t="shared" si="22"/>
        <v>260</v>
      </c>
      <c r="N202" s="59">
        <f t="shared" si="24"/>
        <v>608</v>
      </c>
      <c r="O202" s="57">
        <f t="shared" si="25"/>
        <v>1418</v>
      </c>
      <c r="P202" s="70">
        <v>125</v>
      </c>
      <c r="Q202" s="57">
        <f t="shared" ref="Q202:Q265" si="26">SUM(K202:P202)</f>
        <v>4405</v>
      </c>
      <c r="R202" s="81">
        <v>1307</v>
      </c>
      <c r="S202" s="57">
        <f t="shared" ref="S202:S265" si="27">L202+M202+O202</f>
        <v>3098</v>
      </c>
      <c r="T202" s="100">
        <v>18693</v>
      </c>
      <c r="U202" s="58" t="s">
        <v>161</v>
      </c>
      <c r="V202" s="59" t="s">
        <v>262</v>
      </c>
    </row>
    <row r="203" spans="1:22" s="85" customFormat="1" ht="30" hidden="1" customHeight="1">
      <c r="A203" s="70">
        <v>195</v>
      </c>
      <c r="B203" s="70" t="s">
        <v>854</v>
      </c>
      <c r="C203" s="99" t="s">
        <v>4</v>
      </c>
      <c r="D203" s="99" t="s">
        <v>168</v>
      </c>
      <c r="E203" s="71" t="s">
        <v>1236</v>
      </c>
      <c r="F203" s="72">
        <v>45839</v>
      </c>
      <c r="G203" s="72">
        <v>46023</v>
      </c>
      <c r="H203" s="100">
        <v>85000</v>
      </c>
      <c r="I203" s="100">
        <v>8576.99</v>
      </c>
      <c r="J203" s="73">
        <v>25</v>
      </c>
      <c r="K203" s="100">
        <v>2439.5</v>
      </c>
      <c r="L203" s="57">
        <f t="shared" si="23"/>
        <v>6034.9999999999991</v>
      </c>
      <c r="M203" s="57">
        <f t="shared" si="22"/>
        <v>1105</v>
      </c>
      <c r="N203" s="59">
        <f t="shared" si="24"/>
        <v>2584</v>
      </c>
      <c r="O203" s="57">
        <f t="shared" si="25"/>
        <v>6026.5</v>
      </c>
      <c r="P203" s="70">
        <v>25</v>
      </c>
      <c r="Q203" s="57">
        <f t="shared" si="26"/>
        <v>18215</v>
      </c>
      <c r="R203" s="81">
        <v>13625.49</v>
      </c>
      <c r="S203" s="57">
        <f t="shared" si="27"/>
        <v>13166.5</v>
      </c>
      <c r="T203" s="100">
        <v>71374.509999999995</v>
      </c>
      <c r="U203" s="58" t="s">
        <v>161</v>
      </c>
      <c r="V203" s="59" t="s">
        <v>262</v>
      </c>
    </row>
    <row r="204" spans="1:22" s="85" customFormat="1" ht="30" hidden="1" customHeight="1">
      <c r="A204" s="70">
        <v>196</v>
      </c>
      <c r="B204" s="99" t="s">
        <v>1309</v>
      </c>
      <c r="C204" s="99" t="s">
        <v>370</v>
      </c>
      <c r="D204" s="99" t="s">
        <v>181</v>
      </c>
      <c r="E204" s="71" t="s">
        <v>1318</v>
      </c>
      <c r="F204" s="72">
        <v>45901</v>
      </c>
      <c r="G204" s="72">
        <v>46082</v>
      </c>
      <c r="H204" s="100">
        <v>100000</v>
      </c>
      <c r="I204" s="100">
        <v>12105.37</v>
      </c>
      <c r="J204" s="73">
        <v>25</v>
      </c>
      <c r="K204" s="100">
        <v>2870</v>
      </c>
      <c r="L204" s="57">
        <f t="shared" si="23"/>
        <v>7099.9999999999991</v>
      </c>
      <c r="M204" s="57">
        <f t="shared" si="22"/>
        <v>1300</v>
      </c>
      <c r="N204" s="59">
        <f t="shared" si="24"/>
        <v>3040</v>
      </c>
      <c r="O204" s="57">
        <f t="shared" si="25"/>
        <v>7090.0000000000009</v>
      </c>
      <c r="P204" s="70">
        <v>25</v>
      </c>
      <c r="Q204" s="57">
        <f t="shared" si="26"/>
        <v>21425</v>
      </c>
      <c r="R204" s="81">
        <v>12158.87</v>
      </c>
      <c r="S204" s="57">
        <f t="shared" si="27"/>
        <v>15490</v>
      </c>
      <c r="T204" s="100">
        <v>81959.63</v>
      </c>
      <c r="U204" s="58" t="s">
        <v>161</v>
      </c>
      <c r="V204" s="59" t="s">
        <v>262</v>
      </c>
    </row>
    <row r="205" spans="1:22" s="85" customFormat="1" ht="30" hidden="1" customHeight="1">
      <c r="A205" s="70">
        <v>197</v>
      </c>
      <c r="B205" s="70" t="s">
        <v>596</v>
      </c>
      <c r="C205" s="99" t="s">
        <v>400</v>
      </c>
      <c r="D205" s="99" t="s">
        <v>203</v>
      </c>
      <c r="E205" s="71" t="s">
        <v>1236</v>
      </c>
      <c r="F205" s="72">
        <v>45839</v>
      </c>
      <c r="G205" s="72">
        <v>46023</v>
      </c>
      <c r="H205" s="100">
        <v>35000</v>
      </c>
      <c r="I205" s="99">
        <v>0</v>
      </c>
      <c r="J205" s="73">
        <v>25</v>
      </c>
      <c r="K205" s="100">
        <v>1004.5</v>
      </c>
      <c r="L205" s="57">
        <f t="shared" si="23"/>
        <v>2485</v>
      </c>
      <c r="M205" s="57">
        <f t="shared" si="22"/>
        <v>455</v>
      </c>
      <c r="N205" s="59">
        <f t="shared" si="24"/>
        <v>1064</v>
      </c>
      <c r="O205" s="57">
        <f t="shared" si="25"/>
        <v>2481.5</v>
      </c>
      <c r="P205" s="70">
        <v>25</v>
      </c>
      <c r="Q205" s="57">
        <f t="shared" si="26"/>
        <v>7515</v>
      </c>
      <c r="R205" s="81">
        <v>2093.5</v>
      </c>
      <c r="S205" s="57">
        <f t="shared" si="27"/>
        <v>5421.5</v>
      </c>
      <c r="T205" s="100">
        <v>32906.5</v>
      </c>
      <c r="U205" s="58" t="s">
        <v>161</v>
      </c>
      <c r="V205" s="59" t="s">
        <v>262</v>
      </c>
    </row>
    <row r="206" spans="1:22" s="85" customFormat="1" ht="30" hidden="1" customHeight="1">
      <c r="A206" s="70">
        <v>198</v>
      </c>
      <c r="B206" s="70" t="s">
        <v>657</v>
      </c>
      <c r="C206" s="99" t="s">
        <v>7</v>
      </c>
      <c r="D206" s="99" t="s">
        <v>180</v>
      </c>
      <c r="E206" s="71" t="s">
        <v>1236</v>
      </c>
      <c r="F206" s="72">
        <v>45962</v>
      </c>
      <c r="G206" s="72">
        <v>46143</v>
      </c>
      <c r="H206" s="100">
        <v>70000</v>
      </c>
      <c r="I206" s="100">
        <v>5368.48</v>
      </c>
      <c r="J206" s="73">
        <v>25</v>
      </c>
      <c r="K206" s="100">
        <v>2009</v>
      </c>
      <c r="L206" s="57">
        <f t="shared" si="23"/>
        <v>4970</v>
      </c>
      <c r="M206" s="57">
        <f t="shared" si="22"/>
        <v>910</v>
      </c>
      <c r="N206" s="59">
        <f t="shared" si="24"/>
        <v>2128</v>
      </c>
      <c r="O206" s="57">
        <f t="shared" si="25"/>
        <v>4963</v>
      </c>
      <c r="P206" s="81">
        <v>11296.34</v>
      </c>
      <c r="Q206" s="57">
        <f t="shared" si="26"/>
        <v>26276.34</v>
      </c>
      <c r="R206" s="81">
        <v>18329.02</v>
      </c>
      <c r="S206" s="57">
        <f t="shared" si="27"/>
        <v>10843</v>
      </c>
      <c r="T206" s="100">
        <v>49198.18</v>
      </c>
      <c r="U206" s="58" t="s">
        <v>161</v>
      </c>
      <c r="V206" s="59" t="s">
        <v>262</v>
      </c>
    </row>
    <row r="207" spans="1:22" s="85" customFormat="1" ht="24" hidden="1" customHeight="1">
      <c r="A207" s="70">
        <v>199</v>
      </c>
      <c r="B207" s="70" t="s">
        <v>807</v>
      </c>
      <c r="C207" s="99" t="s">
        <v>4</v>
      </c>
      <c r="D207" s="99" t="s">
        <v>167</v>
      </c>
      <c r="E207" s="71" t="s">
        <v>1236</v>
      </c>
      <c r="F207" s="72">
        <v>45962</v>
      </c>
      <c r="G207" s="72">
        <v>46143</v>
      </c>
      <c r="H207" s="100">
        <v>80000</v>
      </c>
      <c r="I207" s="100">
        <v>7400.87</v>
      </c>
      <c r="J207" s="73">
        <v>25</v>
      </c>
      <c r="K207" s="100">
        <v>2296</v>
      </c>
      <c r="L207" s="57">
        <f t="shared" si="23"/>
        <v>5679.9999999999991</v>
      </c>
      <c r="M207" s="57">
        <f t="shared" si="22"/>
        <v>1040</v>
      </c>
      <c r="N207" s="59">
        <f t="shared" si="24"/>
        <v>2432</v>
      </c>
      <c r="O207" s="57">
        <f t="shared" si="25"/>
        <v>5672</v>
      </c>
      <c r="P207" s="70">
        <v>25</v>
      </c>
      <c r="Q207" s="57">
        <f t="shared" si="26"/>
        <v>17145</v>
      </c>
      <c r="R207" s="81">
        <v>12153.87</v>
      </c>
      <c r="S207" s="57">
        <f t="shared" si="27"/>
        <v>12392</v>
      </c>
      <c r="T207" s="100">
        <v>67846.13</v>
      </c>
      <c r="U207" s="58" t="s">
        <v>161</v>
      </c>
      <c r="V207" s="59" t="s">
        <v>263</v>
      </c>
    </row>
    <row r="208" spans="1:22" s="85" customFormat="1" ht="21.75" hidden="1" customHeight="1">
      <c r="A208" s="70">
        <v>200</v>
      </c>
      <c r="B208" s="70" t="s">
        <v>1020</v>
      </c>
      <c r="C208" s="99" t="s">
        <v>258</v>
      </c>
      <c r="D208" s="99" t="s">
        <v>176</v>
      </c>
      <c r="E208" s="71" t="s">
        <v>1236</v>
      </c>
      <c r="F208" s="72">
        <v>45901</v>
      </c>
      <c r="G208" s="72">
        <v>46082</v>
      </c>
      <c r="H208" s="100">
        <v>80000</v>
      </c>
      <c r="I208" s="100">
        <v>7400.87</v>
      </c>
      <c r="J208" s="73">
        <v>25</v>
      </c>
      <c r="K208" s="100">
        <v>2296</v>
      </c>
      <c r="L208" s="57">
        <f t="shared" si="23"/>
        <v>5679.9999999999991</v>
      </c>
      <c r="M208" s="57">
        <f t="shared" si="22"/>
        <v>1040</v>
      </c>
      <c r="N208" s="59">
        <f t="shared" si="24"/>
        <v>2432</v>
      </c>
      <c r="O208" s="57">
        <f t="shared" si="25"/>
        <v>5672</v>
      </c>
      <c r="P208" s="70">
        <v>25</v>
      </c>
      <c r="Q208" s="57">
        <f t="shared" si="26"/>
        <v>17145</v>
      </c>
      <c r="R208" s="81">
        <v>12153.87</v>
      </c>
      <c r="S208" s="57">
        <f t="shared" si="27"/>
        <v>12392</v>
      </c>
      <c r="T208" s="100">
        <v>67846.13</v>
      </c>
      <c r="U208" s="58" t="s">
        <v>161</v>
      </c>
      <c r="V208" s="59" t="s">
        <v>262</v>
      </c>
    </row>
    <row r="209" spans="1:22" s="85" customFormat="1" ht="24" hidden="1" customHeight="1">
      <c r="A209" s="70">
        <v>201</v>
      </c>
      <c r="B209" s="70" t="s">
        <v>439</v>
      </c>
      <c r="C209" s="99" t="s">
        <v>21</v>
      </c>
      <c r="D209" s="99" t="s">
        <v>1147</v>
      </c>
      <c r="E209" s="71" t="s">
        <v>1236</v>
      </c>
      <c r="F209" s="72">
        <v>45962</v>
      </c>
      <c r="G209" s="72">
        <v>46143</v>
      </c>
      <c r="H209" s="100">
        <v>20000</v>
      </c>
      <c r="I209" s="99">
        <v>0</v>
      </c>
      <c r="J209" s="73">
        <v>25</v>
      </c>
      <c r="K209" s="99">
        <v>574</v>
      </c>
      <c r="L209" s="57">
        <f t="shared" si="23"/>
        <v>1419.9999999999998</v>
      </c>
      <c r="M209" s="57">
        <f t="shared" si="22"/>
        <v>260</v>
      </c>
      <c r="N209" s="59">
        <f t="shared" si="24"/>
        <v>608</v>
      </c>
      <c r="O209" s="57">
        <f t="shared" si="25"/>
        <v>1418</v>
      </c>
      <c r="P209" s="70">
        <v>25</v>
      </c>
      <c r="Q209" s="57">
        <f t="shared" si="26"/>
        <v>4305</v>
      </c>
      <c r="R209" s="81">
        <v>1207</v>
      </c>
      <c r="S209" s="57">
        <f t="shared" si="27"/>
        <v>3098</v>
      </c>
      <c r="T209" s="100">
        <v>18793</v>
      </c>
      <c r="U209" s="58" t="s">
        <v>161</v>
      </c>
      <c r="V209" s="59" t="s">
        <v>262</v>
      </c>
    </row>
    <row r="210" spans="1:22" s="85" customFormat="1" ht="23.25" hidden="1" customHeight="1">
      <c r="A210" s="70">
        <v>202</v>
      </c>
      <c r="B210" s="70" t="s">
        <v>322</v>
      </c>
      <c r="C210" s="99" t="s">
        <v>21</v>
      </c>
      <c r="D210" s="99" t="s">
        <v>1127</v>
      </c>
      <c r="E210" s="71" t="s">
        <v>1236</v>
      </c>
      <c r="F210" s="72">
        <v>45962</v>
      </c>
      <c r="G210" s="72">
        <v>46143</v>
      </c>
      <c r="H210" s="100">
        <v>20000</v>
      </c>
      <c r="I210" s="99">
        <v>0</v>
      </c>
      <c r="J210" s="73">
        <v>25</v>
      </c>
      <c r="K210" s="99">
        <v>574</v>
      </c>
      <c r="L210" s="57">
        <f t="shared" si="23"/>
        <v>1419.9999999999998</v>
      </c>
      <c r="M210" s="57">
        <f t="shared" si="22"/>
        <v>260</v>
      </c>
      <c r="N210" s="59">
        <f t="shared" si="24"/>
        <v>608</v>
      </c>
      <c r="O210" s="57">
        <f t="shared" si="25"/>
        <v>1418</v>
      </c>
      <c r="P210" s="70">
        <v>125</v>
      </c>
      <c r="Q210" s="57">
        <f t="shared" si="26"/>
        <v>4405</v>
      </c>
      <c r="R210" s="81">
        <v>1307</v>
      </c>
      <c r="S210" s="57">
        <f t="shared" si="27"/>
        <v>3098</v>
      </c>
      <c r="T210" s="100">
        <v>18693</v>
      </c>
      <c r="U210" s="58" t="s">
        <v>161</v>
      </c>
      <c r="V210" s="59" t="s">
        <v>262</v>
      </c>
    </row>
    <row r="211" spans="1:22" s="85" customFormat="1" ht="24" hidden="1" customHeight="1">
      <c r="A211" s="70">
        <v>203</v>
      </c>
      <c r="B211" s="70" t="s">
        <v>892</v>
      </c>
      <c r="C211" s="99" t="s">
        <v>23</v>
      </c>
      <c r="D211" s="99" t="s">
        <v>1105</v>
      </c>
      <c r="E211" s="71" t="s">
        <v>1236</v>
      </c>
      <c r="F211" s="72">
        <v>45962</v>
      </c>
      <c r="G211" s="72">
        <v>46143</v>
      </c>
      <c r="H211" s="100">
        <v>65000</v>
      </c>
      <c r="I211" s="100">
        <v>4427.58</v>
      </c>
      <c r="J211" s="73">
        <v>25</v>
      </c>
      <c r="K211" s="100">
        <v>1865.5</v>
      </c>
      <c r="L211" s="57">
        <f t="shared" si="23"/>
        <v>4615</v>
      </c>
      <c r="M211" s="57">
        <f t="shared" si="22"/>
        <v>845</v>
      </c>
      <c r="N211" s="59">
        <f t="shared" si="24"/>
        <v>1976</v>
      </c>
      <c r="O211" s="57">
        <f t="shared" si="25"/>
        <v>4608.5</v>
      </c>
      <c r="P211" s="70">
        <v>25</v>
      </c>
      <c r="Q211" s="57">
        <f t="shared" si="26"/>
        <v>13935</v>
      </c>
      <c r="R211" s="81">
        <v>8294.08</v>
      </c>
      <c r="S211" s="57">
        <f t="shared" si="27"/>
        <v>10068.5</v>
      </c>
      <c r="T211" s="100">
        <v>56705.919999999998</v>
      </c>
      <c r="U211" s="58" t="s">
        <v>161</v>
      </c>
      <c r="V211" s="59" t="s">
        <v>262</v>
      </c>
    </row>
    <row r="212" spans="1:22" s="85" customFormat="1" ht="23.25" hidden="1" customHeight="1">
      <c r="A212" s="70">
        <v>204</v>
      </c>
      <c r="B212" s="70" t="s">
        <v>740</v>
      </c>
      <c r="C212" s="99" t="s">
        <v>370</v>
      </c>
      <c r="D212" s="99" t="s">
        <v>1094</v>
      </c>
      <c r="E212" s="71" t="s">
        <v>1236</v>
      </c>
      <c r="F212" s="72">
        <v>45962</v>
      </c>
      <c r="G212" s="72">
        <v>46143</v>
      </c>
      <c r="H212" s="100">
        <v>15000</v>
      </c>
      <c r="I212" s="99">
        <v>0</v>
      </c>
      <c r="J212" s="73">
        <v>25</v>
      </c>
      <c r="K212" s="99">
        <v>430.5</v>
      </c>
      <c r="L212" s="57">
        <f t="shared" si="23"/>
        <v>1065</v>
      </c>
      <c r="M212" s="57">
        <f t="shared" si="22"/>
        <v>195</v>
      </c>
      <c r="N212" s="59">
        <f t="shared" si="24"/>
        <v>456</v>
      </c>
      <c r="O212" s="57">
        <f t="shared" si="25"/>
        <v>1063.5</v>
      </c>
      <c r="P212" s="70">
        <v>25</v>
      </c>
      <c r="Q212" s="57">
        <f t="shared" si="26"/>
        <v>3235</v>
      </c>
      <c r="R212" s="81">
        <v>911.5</v>
      </c>
      <c r="S212" s="57">
        <f t="shared" si="27"/>
        <v>2323.5</v>
      </c>
      <c r="T212" s="100">
        <v>14088.5</v>
      </c>
      <c r="U212" s="58" t="s">
        <v>161</v>
      </c>
      <c r="V212" s="59" t="s">
        <v>262</v>
      </c>
    </row>
    <row r="213" spans="1:22" s="85" customFormat="1" ht="24.75" hidden="1" customHeight="1">
      <c r="A213" s="70">
        <v>205</v>
      </c>
      <c r="B213" s="70" t="s">
        <v>1262</v>
      </c>
      <c r="C213" s="99" t="s">
        <v>52</v>
      </c>
      <c r="D213" s="99" t="s">
        <v>1290</v>
      </c>
      <c r="E213" s="71" t="s">
        <v>670</v>
      </c>
      <c r="F213" s="72">
        <v>45839</v>
      </c>
      <c r="G213" s="72">
        <v>46023</v>
      </c>
      <c r="H213" s="100">
        <v>90000</v>
      </c>
      <c r="I213" s="100">
        <v>9753.1200000000008</v>
      </c>
      <c r="J213" s="73">
        <v>25</v>
      </c>
      <c r="K213" s="100">
        <v>2583</v>
      </c>
      <c r="L213" s="57">
        <f t="shared" si="23"/>
        <v>6389.9999999999991</v>
      </c>
      <c r="M213" s="57">
        <f t="shared" si="22"/>
        <v>1170</v>
      </c>
      <c r="N213" s="59">
        <f t="shared" si="24"/>
        <v>2736</v>
      </c>
      <c r="O213" s="57">
        <f t="shared" si="25"/>
        <v>6381</v>
      </c>
      <c r="P213" s="70">
        <v>25</v>
      </c>
      <c r="Q213" s="57">
        <f t="shared" si="26"/>
        <v>19285</v>
      </c>
      <c r="R213" s="81">
        <v>15097.12</v>
      </c>
      <c r="S213" s="57">
        <f t="shared" si="27"/>
        <v>13941</v>
      </c>
      <c r="T213" s="100">
        <v>74902.880000000005</v>
      </c>
      <c r="U213" s="58" t="s">
        <v>161</v>
      </c>
      <c r="V213" s="59" t="s">
        <v>262</v>
      </c>
    </row>
    <row r="214" spans="1:22" s="85" customFormat="1" ht="19.5" hidden="1" customHeight="1">
      <c r="A214" s="70">
        <v>206</v>
      </c>
      <c r="B214" s="70" t="s">
        <v>472</v>
      </c>
      <c r="C214" s="99" t="s">
        <v>52</v>
      </c>
      <c r="D214" s="99" t="s">
        <v>171</v>
      </c>
      <c r="E214" s="71" t="s">
        <v>1236</v>
      </c>
      <c r="F214" s="72">
        <v>45839</v>
      </c>
      <c r="G214" s="72">
        <v>46023</v>
      </c>
      <c r="H214" s="100">
        <v>55000</v>
      </c>
      <c r="I214" s="100">
        <v>2559.6799999999998</v>
      </c>
      <c r="J214" s="73">
        <v>25</v>
      </c>
      <c r="K214" s="100">
        <v>1578.5</v>
      </c>
      <c r="L214" s="57">
        <f t="shared" si="23"/>
        <v>3904.9999999999995</v>
      </c>
      <c r="M214" s="57">
        <f t="shared" si="22"/>
        <v>715</v>
      </c>
      <c r="N214" s="59">
        <f t="shared" si="24"/>
        <v>1672</v>
      </c>
      <c r="O214" s="57">
        <f t="shared" si="25"/>
        <v>3899.5000000000005</v>
      </c>
      <c r="P214" s="70">
        <v>25</v>
      </c>
      <c r="Q214" s="57">
        <f t="shared" si="26"/>
        <v>11795</v>
      </c>
      <c r="R214" s="81">
        <v>5835.18</v>
      </c>
      <c r="S214" s="57">
        <f t="shared" si="27"/>
        <v>8519.5</v>
      </c>
      <c r="T214" s="100">
        <v>49164.82</v>
      </c>
      <c r="U214" s="58" t="s">
        <v>161</v>
      </c>
      <c r="V214" s="59" t="s">
        <v>262</v>
      </c>
    </row>
    <row r="215" spans="1:22" s="85" customFormat="1" ht="17.25" hidden="1" customHeight="1">
      <c r="A215" s="70">
        <v>207</v>
      </c>
      <c r="B215" s="70" t="s">
        <v>956</v>
      </c>
      <c r="C215" s="99" t="s">
        <v>52</v>
      </c>
      <c r="D215" s="99" t="s">
        <v>162</v>
      </c>
      <c r="E215" s="71" t="s">
        <v>1236</v>
      </c>
      <c r="F215" s="72">
        <v>45870</v>
      </c>
      <c r="G215" s="72">
        <v>46054</v>
      </c>
      <c r="H215" s="100">
        <v>95000</v>
      </c>
      <c r="I215" s="100">
        <v>10071.51</v>
      </c>
      <c r="J215" s="73">
        <v>25</v>
      </c>
      <c r="K215" s="100">
        <v>2726.5</v>
      </c>
      <c r="L215" s="57">
        <f t="shared" si="23"/>
        <v>6744.9999999999991</v>
      </c>
      <c r="M215" s="57">
        <f t="shared" si="22"/>
        <v>1235</v>
      </c>
      <c r="N215" s="59">
        <f t="shared" si="24"/>
        <v>2888</v>
      </c>
      <c r="O215" s="57">
        <f t="shared" si="25"/>
        <v>6735.5</v>
      </c>
      <c r="P215" s="81">
        <v>9415.42</v>
      </c>
      <c r="Q215" s="57">
        <f t="shared" si="26"/>
        <v>29745.42</v>
      </c>
      <c r="R215" s="81">
        <v>25101.43</v>
      </c>
      <c r="S215" s="57">
        <f t="shared" si="27"/>
        <v>14715.5</v>
      </c>
      <c r="T215" s="100">
        <v>69898.570000000007</v>
      </c>
      <c r="U215" s="58" t="s">
        <v>161</v>
      </c>
      <c r="V215" s="59" t="s">
        <v>262</v>
      </c>
    </row>
    <row r="216" spans="1:22" s="85" customFormat="1" ht="17.25" hidden="1" customHeight="1">
      <c r="A216" s="70">
        <v>208</v>
      </c>
      <c r="B216" s="70" t="s">
        <v>1202</v>
      </c>
      <c r="C216" s="99" t="s">
        <v>1082</v>
      </c>
      <c r="D216" s="99" t="s">
        <v>1089</v>
      </c>
      <c r="E216" s="71" t="s">
        <v>670</v>
      </c>
      <c r="F216" s="72">
        <v>45962</v>
      </c>
      <c r="G216" s="72">
        <v>46143</v>
      </c>
      <c r="H216" s="100">
        <v>55500</v>
      </c>
      <c r="I216" s="100">
        <v>2639.87</v>
      </c>
      <c r="J216" s="73">
        <v>25</v>
      </c>
      <c r="K216" s="100">
        <v>1592.85</v>
      </c>
      <c r="L216" s="57">
        <f t="shared" si="23"/>
        <v>3940.4999999999995</v>
      </c>
      <c r="M216" s="57">
        <f t="shared" si="22"/>
        <v>721.5</v>
      </c>
      <c r="N216" s="59">
        <f t="shared" si="24"/>
        <v>1687.2</v>
      </c>
      <c r="O216" s="57">
        <f t="shared" si="25"/>
        <v>3934.9500000000003</v>
      </c>
      <c r="P216" s="70">
        <v>25</v>
      </c>
      <c r="Q216" s="57">
        <f t="shared" si="26"/>
        <v>11902</v>
      </c>
      <c r="R216" s="81">
        <v>5944.92</v>
      </c>
      <c r="S216" s="57">
        <f t="shared" si="27"/>
        <v>8596.9500000000007</v>
      </c>
      <c r="T216" s="100">
        <v>49555.08</v>
      </c>
      <c r="U216" s="58" t="s">
        <v>161</v>
      </c>
      <c r="V216" s="59" t="s">
        <v>263</v>
      </c>
    </row>
    <row r="217" spans="1:22" s="85" customFormat="1" ht="21.75" hidden="1" customHeight="1">
      <c r="A217" s="70">
        <v>209</v>
      </c>
      <c r="B217" s="70" t="s">
        <v>1021</v>
      </c>
      <c r="C217" s="99" t="s">
        <v>1283</v>
      </c>
      <c r="D217" s="99" t="s">
        <v>883</v>
      </c>
      <c r="E217" s="71" t="s">
        <v>670</v>
      </c>
      <c r="F217" s="72">
        <v>45901</v>
      </c>
      <c r="G217" s="72">
        <v>46082</v>
      </c>
      <c r="H217" s="100">
        <v>60000</v>
      </c>
      <c r="I217" s="100">
        <v>3486.68</v>
      </c>
      <c r="J217" s="73">
        <v>25</v>
      </c>
      <c r="K217" s="100">
        <v>1722</v>
      </c>
      <c r="L217" s="57">
        <f t="shared" si="23"/>
        <v>4260</v>
      </c>
      <c r="M217" s="57">
        <f t="shared" si="22"/>
        <v>780</v>
      </c>
      <c r="N217" s="59">
        <f t="shared" si="24"/>
        <v>1824</v>
      </c>
      <c r="O217" s="57">
        <f t="shared" si="25"/>
        <v>4254</v>
      </c>
      <c r="P217" s="70">
        <v>25</v>
      </c>
      <c r="Q217" s="57">
        <f t="shared" si="26"/>
        <v>12865</v>
      </c>
      <c r="R217" s="81">
        <v>8294.08</v>
      </c>
      <c r="S217" s="57">
        <f t="shared" si="27"/>
        <v>9294</v>
      </c>
      <c r="T217" s="100">
        <v>48147.12</v>
      </c>
      <c r="U217" s="58" t="s">
        <v>161</v>
      </c>
      <c r="V217" s="59" t="s">
        <v>262</v>
      </c>
    </row>
    <row r="218" spans="1:22" s="85" customFormat="1" ht="21" hidden="1" customHeight="1">
      <c r="A218" s="70">
        <v>210</v>
      </c>
      <c r="B218" s="70" t="s">
        <v>741</v>
      </c>
      <c r="C218" s="99" t="s">
        <v>370</v>
      </c>
      <c r="D218" s="99" t="s">
        <v>1094</v>
      </c>
      <c r="E218" s="71" t="s">
        <v>1236</v>
      </c>
      <c r="F218" s="72">
        <v>45962</v>
      </c>
      <c r="G218" s="72">
        <v>46143</v>
      </c>
      <c r="H218" s="100">
        <v>20000</v>
      </c>
      <c r="I218" s="99">
        <v>0</v>
      </c>
      <c r="J218" s="73">
        <v>25</v>
      </c>
      <c r="K218" s="99">
        <v>574</v>
      </c>
      <c r="L218" s="57">
        <f t="shared" si="23"/>
        <v>1419.9999999999998</v>
      </c>
      <c r="M218" s="57">
        <f t="shared" si="22"/>
        <v>260</v>
      </c>
      <c r="N218" s="59">
        <f t="shared" si="24"/>
        <v>608</v>
      </c>
      <c r="O218" s="57">
        <f t="shared" si="25"/>
        <v>1418</v>
      </c>
      <c r="P218" s="70">
        <v>25</v>
      </c>
      <c r="Q218" s="57">
        <f t="shared" si="26"/>
        <v>4305</v>
      </c>
      <c r="R218" s="81">
        <v>1207</v>
      </c>
      <c r="S218" s="57">
        <f t="shared" si="27"/>
        <v>3098</v>
      </c>
      <c r="T218" s="100">
        <v>18793</v>
      </c>
      <c r="U218" s="58" t="s">
        <v>161</v>
      </c>
      <c r="V218" s="59" t="s">
        <v>262</v>
      </c>
    </row>
    <row r="219" spans="1:22" s="85" customFormat="1" ht="16.5" hidden="1" customHeight="1">
      <c r="A219" s="70">
        <v>211</v>
      </c>
      <c r="B219" s="70" t="s">
        <v>1263</v>
      </c>
      <c r="C219" s="99" t="s">
        <v>57</v>
      </c>
      <c r="D219" s="99" t="s">
        <v>203</v>
      </c>
      <c r="E219" s="71" t="s">
        <v>1236</v>
      </c>
      <c r="F219" s="72">
        <v>45839</v>
      </c>
      <c r="G219" s="72">
        <v>46023</v>
      </c>
      <c r="H219" s="100">
        <v>60000</v>
      </c>
      <c r="I219" s="100">
        <v>3486.68</v>
      </c>
      <c r="J219" s="73">
        <v>25</v>
      </c>
      <c r="K219" s="100">
        <v>1722</v>
      </c>
      <c r="L219" s="57">
        <f t="shared" si="23"/>
        <v>4260</v>
      </c>
      <c r="M219" s="57">
        <f t="shared" si="22"/>
        <v>780</v>
      </c>
      <c r="N219" s="59">
        <f t="shared" si="24"/>
        <v>1824</v>
      </c>
      <c r="O219" s="57">
        <f t="shared" si="25"/>
        <v>4254</v>
      </c>
      <c r="P219" s="70">
        <v>25</v>
      </c>
      <c r="Q219" s="57">
        <f t="shared" si="26"/>
        <v>12865</v>
      </c>
      <c r="R219" s="81">
        <v>7057.68</v>
      </c>
      <c r="S219" s="57">
        <f t="shared" si="27"/>
        <v>9294</v>
      </c>
      <c r="T219" s="100">
        <v>52942.32</v>
      </c>
      <c r="U219" s="58" t="s">
        <v>161</v>
      </c>
      <c r="V219" s="59" t="s">
        <v>262</v>
      </c>
    </row>
    <row r="220" spans="1:22" s="85" customFormat="1" ht="21.75" hidden="1" customHeight="1">
      <c r="A220" s="70">
        <v>212</v>
      </c>
      <c r="B220" s="70" t="s">
        <v>808</v>
      </c>
      <c r="C220" s="99" t="s">
        <v>5</v>
      </c>
      <c r="D220" s="99" t="s">
        <v>553</v>
      </c>
      <c r="E220" s="71" t="s">
        <v>1236</v>
      </c>
      <c r="F220" s="72">
        <v>45962</v>
      </c>
      <c r="G220" s="72">
        <v>46143</v>
      </c>
      <c r="H220" s="100">
        <v>180000</v>
      </c>
      <c r="I220" s="100">
        <v>30923.37</v>
      </c>
      <c r="J220" s="73">
        <v>25</v>
      </c>
      <c r="K220" s="100">
        <v>5166</v>
      </c>
      <c r="L220" s="57">
        <f t="shared" si="23"/>
        <v>12779.999999999998</v>
      </c>
      <c r="M220" s="57">
        <f t="shared" si="22"/>
        <v>2340</v>
      </c>
      <c r="N220" s="59">
        <f t="shared" si="24"/>
        <v>5472</v>
      </c>
      <c r="O220" s="57">
        <f t="shared" si="25"/>
        <v>12762</v>
      </c>
      <c r="P220" s="70">
        <v>25</v>
      </c>
      <c r="Q220" s="57">
        <f t="shared" si="26"/>
        <v>38545</v>
      </c>
      <c r="R220" s="81">
        <v>16568.740000000002</v>
      </c>
      <c r="S220" s="57">
        <f t="shared" si="27"/>
        <v>27882</v>
      </c>
      <c r="T220" s="100">
        <v>138413.63</v>
      </c>
      <c r="U220" s="58" t="s">
        <v>161</v>
      </c>
      <c r="V220" s="59" t="s">
        <v>262</v>
      </c>
    </row>
    <row r="221" spans="1:22" s="85" customFormat="1" ht="20.25" hidden="1" customHeight="1">
      <c r="A221" s="70">
        <v>213</v>
      </c>
      <c r="B221" s="70" t="s">
        <v>139</v>
      </c>
      <c r="C221" s="99" t="s">
        <v>21</v>
      </c>
      <c r="D221" s="99" t="s">
        <v>1096</v>
      </c>
      <c r="E221" s="71" t="s">
        <v>1236</v>
      </c>
      <c r="F221" s="72">
        <v>45962</v>
      </c>
      <c r="G221" s="72">
        <v>46143</v>
      </c>
      <c r="H221" s="100">
        <v>20000</v>
      </c>
      <c r="I221" s="99">
        <v>0</v>
      </c>
      <c r="J221" s="73">
        <v>25</v>
      </c>
      <c r="K221" s="99">
        <v>574</v>
      </c>
      <c r="L221" s="57">
        <f t="shared" si="23"/>
        <v>1419.9999999999998</v>
      </c>
      <c r="M221" s="57">
        <f t="shared" si="22"/>
        <v>260</v>
      </c>
      <c r="N221" s="59">
        <f t="shared" si="24"/>
        <v>608</v>
      </c>
      <c r="O221" s="57">
        <f t="shared" si="25"/>
        <v>1418</v>
      </c>
      <c r="P221" s="70">
        <v>125</v>
      </c>
      <c r="Q221" s="57">
        <f t="shared" si="26"/>
        <v>4405</v>
      </c>
      <c r="R221" s="81">
        <v>2191.0700000000002</v>
      </c>
      <c r="S221" s="57">
        <f t="shared" si="27"/>
        <v>3098</v>
      </c>
      <c r="T221" s="100">
        <v>18693</v>
      </c>
      <c r="U221" s="58" t="s">
        <v>161</v>
      </c>
      <c r="V221" s="59" t="s">
        <v>262</v>
      </c>
    </row>
    <row r="222" spans="1:22" s="85" customFormat="1" ht="21" hidden="1" customHeight="1">
      <c r="A222" s="70">
        <v>214</v>
      </c>
      <c r="B222" s="70" t="s">
        <v>546</v>
      </c>
      <c r="C222" s="99" t="s">
        <v>4</v>
      </c>
      <c r="D222" s="99" t="s">
        <v>553</v>
      </c>
      <c r="E222" s="71" t="s">
        <v>1236</v>
      </c>
      <c r="F222" s="72">
        <v>45962</v>
      </c>
      <c r="G222" s="72">
        <v>46143</v>
      </c>
      <c r="H222" s="100">
        <v>60000</v>
      </c>
      <c r="I222" s="100">
        <v>3486.68</v>
      </c>
      <c r="J222" s="73">
        <v>25</v>
      </c>
      <c r="K222" s="100">
        <v>1722</v>
      </c>
      <c r="L222" s="57">
        <f t="shared" si="23"/>
        <v>4260</v>
      </c>
      <c r="M222" s="57">
        <f t="shared" si="22"/>
        <v>780</v>
      </c>
      <c r="N222" s="59">
        <f t="shared" si="24"/>
        <v>1824</v>
      </c>
      <c r="O222" s="57">
        <f t="shared" si="25"/>
        <v>4254</v>
      </c>
      <c r="P222" s="81">
        <v>4402.12</v>
      </c>
      <c r="Q222" s="57">
        <f t="shared" si="26"/>
        <v>17242.12</v>
      </c>
      <c r="R222" s="81">
        <v>11434.8</v>
      </c>
      <c r="S222" s="57">
        <f t="shared" si="27"/>
        <v>9294</v>
      </c>
      <c r="T222" s="100">
        <v>50842.32</v>
      </c>
      <c r="U222" s="58" t="s">
        <v>161</v>
      </c>
      <c r="V222" s="59" t="s">
        <v>263</v>
      </c>
    </row>
    <row r="223" spans="1:22" s="85" customFormat="1" hidden="1">
      <c r="A223" s="70">
        <v>215</v>
      </c>
      <c r="B223" s="70" t="s">
        <v>132</v>
      </c>
      <c r="C223" s="99" t="s">
        <v>21</v>
      </c>
      <c r="D223" s="99" t="s">
        <v>1111</v>
      </c>
      <c r="E223" s="71" t="s">
        <v>1236</v>
      </c>
      <c r="F223" s="72">
        <v>45962</v>
      </c>
      <c r="G223" s="72">
        <v>46143</v>
      </c>
      <c r="H223" s="100">
        <v>25000</v>
      </c>
      <c r="I223" s="99">
        <v>0</v>
      </c>
      <c r="J223" s="73">
        <v>25</v>
      </c>
      <c r="K223" s="99">
        <v>717.5</v>
      </c>
      <c r="L223" s="57">
        <f t="shared" si="23"/>
        <v>1774.9999999999998</v>
      </c>
      <c r="M223" s="57">
        <f t="shared" si="22"/>
        <v>325</v>
      </c>
      <c r="N223" s="59">
        <f t="shared" si="24"/>
        <v>760</v>
      </c>
      <c r="O223" s="57">
        <f t="shared" si="25"/>
        <v>1772.5000000000002</v>
      </c>
      <c r="P223" s="70">
        <v>125</v>
      </c>
      <c r="Q223" s="57">
        <f t="shared" si="26"/>
        <v>5475</v>
      </c>
      <c r="R223" s="81">
        <v>1602.5</v>
      </c>
      <c r="S223" s="57">
        <f t="shared" si="27"/>
        <v>3872.5</v>
      </c>
      <c r="T223" s="100">
        <v>23397.5</v>
      </c>
      <c r="U223" s="58" t="s">
        <v>161</v>
      </c>
      <c r="V223" s="59" t="s">
        <v>262</v>
      </c>
    </row>
    <row r="224" spans="1:22" s="85" customFormat="1" ht="18.75" hidden="1" customHeight="1">
      <c r="A224" s="70">
        <v>216</v>
      </c>
      <c r="B224" s="70" t="s">
        <v>527</v>
      </c>
      <c r="C224" s="99" t="s">
        <v>21</v>
      </c>
      <c r="D224" s="99" t="s">
        <v>1112</v>
      </c>
      <c r="E224" s="71" t="s">
        <v>1236</v>
      </c>
      <c r="F224" s="72">
        <v>45962</v>
      </c>
      <c r="G224" s="72">
        <v>46143</v>
      </c>
      <c r="H224" s="100">
        <v>20000</v>
      </c>
      <c r="I224" s="99">
        <v>0</v>
      </c>
      <c r="J224" s="73">
        <v>25</v>
      </c>
      <c r="K224" s="99">
        <v>574</v>
      </c>
      <c r="L224" s="57">
        <f t="shared" si="23"/>
        <v>1419.9999999999998</v>
      </c>
      <c r="M224" s="57">
        <f t="shared" si="22"/>
        <v>260</v>
      </c>
      <c r="N224" s="59">
        <f t="shared" si="24"/>
        <v>608</v>
      </c>
      <c r="O224" s="57">
        <f t="shared" si="25"/>
        <v>1418</v>
      </c>
      <c r="P224" s="70">
        <v>125</v>
      </c>
      <c r="Q224" s="57">
        <f t="shared" si="26"/>
        <v>4405</v>
      </c>
      <c r="R224" s="81">
        <v>1307</v>
      </c>
      <c r="S224" s="57">
        <f t="shared" si="27"/>
        <v>3098</v>
      </c>
      <c r="T224" s="100">
        <v>18693</v>
      </c>
      <c r="U224" s="58" t="s">
        <v>161</v>
      </c>
      <c r="V224" s="59" t="s">
        <v>262</v>
      </c>
    </row>
    <row r="225" spans="1:22" s="85" customFormat="1" ht="15.75" hidden="1" customHeight="1">
      <c r="A225" s="70">
        <v>217</v>
      </c>
      <c r="B225" s="70" t="s">
        <v>473</v>
      </c>
      <c r="C225" s="99" t="s">
        <v>434</v>
      </c>
      <c r="D225" s="99" t="s">
        <v>999</v>
      </c>
      <c r="E225" s="71" t="s">
        <v>1236</v>
      </c>
      <c r="F225" s="72">
        <v>45839</v>
      </c>
      <c r="G225" s="72">
        <v>46023</v>
      </c>
      <c r="H225" s="100">
        <v>61000</v>
      </c>
      <c r="I225" s="100">
        <v>3674.86</v>
      </c>
      <c r="J225" s="73">
        <v>25</v>
      </c>
      <c r="K225" s="100">
        <v>1750.7</v>
      </c>
      <c r="L225" s="57">
        <f t="shared" si="23"/>
        <v>4331</v>
      </c>
      <c r="M225" s="57">
        <f t="shared" si="22"/>
        <v>793</v>
      </c>
      <c r="N225" s="59">
        <f t="shared" si="24"/>
        <v>1854.4</v>
      </c>
      <c r="O225" s="57">
        <f t="shared" si="25"/>
        <v>4324.9000000000005</v>
      </c>
      <c r="P225" s="70">
        <v>125</v>
      </c>
      <c r="Q225" s="57">
        <f t="shared" si="26"/>
        <v>13179</v>
      </c>
      <c r="R225" s="81">
        <v>8015.78</v>
      </c>
      <c r="S225" s="57">
        <f t="shared" si="27"/>
        <v>9448.9000000000015</v>
      </c>
      <c r="T225" s="100">
        <v>53595.040000000001</v>
      </c>
      <c r="U225" s="58" t="s">
        <v>161</v>
      </c>
      <c r="V225" s="59" t="s">
        <v>262</v>
      </c>
    </row>
    <row r="226" spans="1:22" s="85" customFormat="1" ht="18.75" hidden="1" customHeight="1">
      <c r="A226" s="70">
        <v>218</v>
      </c>
      <c r="B226" s="70" t="s">
        <v>228</v>
      </c>
      <c r="C226" s="99" t="s">
        <v>21</v>
      </c>
      <c r="D226" s="99" t="s">
        <v>1148</v>
      </c>
      <c r="E226" s="71" t="s">
        <v>1236</v>
      </c>
      <c r="F226" s="72">
        <v>45870</v>
      </c>
      <c r="G226" s="72">
        <v>46054</v>
      </c>
      <c r="H226" s="100">
        <v>20000</v>
      </c>
      <c r="I226" s="99">
        <v>0</v>
      </c>
      <c r="J226" s="73">
        <v>25</v>
      </c>
      <c r="K226" s="99">
        <v>574</v>
      </c>
      <c r="L226" s="57">
        <f t="shared" si="23"/>
        <v>1419.9999999999998</v>
      </c>
      <c r="M226" s="57">
        <f t="shared" si="22"/>
        <v>260</v>
      </c>
      <c r="N226" s="59">
        <f t="shared" si="24"/>
        <v>608</v>
      </c>
      <c r="O226" s="57">
        <f t="shared" si="25"/>
        <v>1418</v>
      </c>
      <c r="P226" s="70">
        <v>25</v>
      </c>
      <c r="Q226" s="57">
        <f t="shared" si="26"/>
        <v>4305</v>
      </c>
      <c r="R226" s="81">
        <v>1207</v>
      </c>
      <c r="S226" s="57">
        <f t="shared" si="27"/>
        <v>3098</v>
      </c>
      <c r="T226" s="100">
        <v>18793</v>
      </c>
      <c r="U226" s="58" t="s">
        <v>161</v>
      </c>
      <c r="V226" s="59" t="s">
        <v>263</v>
      </c>
    </row>
    <row r="227" spans="1:22" s="85" customFormat="1" ht="18.75" hidden="1" customHeight="1">
      <c r="A227" s="70">
        <v>219</v>
      </c>
      <c r="B227" s="99" t="s">
        <v>1324</v>
      </c>
      <c r="C227" s="99" t="s">
        <v>7</v>
      </c>
      <c r="D227" s="99" t="s">
        <v>183</v>
      </c>
      <c r="E227" s="71" t="s">
        <v>1236</v>
      </c>
      <c r="F227" s="72">
        <v>45931</v>
      </c>
      <c r="G227" s="72">
        <v>46113</v>
      </c>
      <c r="H227" s="100">
        <v>90000</v>
      </c>
      <c r="I227" s="100">
        <v>9753.1200000000008</v>
      </c>
      <c r="J227" s="73">
        <v>25</v>
      </c>
      <c r="K227" s="100">
        <v>2583</v>
      </c>
      <c r="L227" s="57">
        <f t="shared" si="23"/>
        <v>6389.9999999999991</v>
      </c>
      <c r="M227" s="100">
        <v>2736</v>
      </c>
      <c r="N227" s="59">
        <f t="shared" si="24"/>
        <v>2736</v>
      </c>
      <c r="O227" s="57">
        <f t="shared" si="25"/>
        <v>6381</v>
      </c>
      <c r="P227" s="100">
        <v>12065.51</v>
      </c>
      <c r="Q227" s="57">
        <f t="shared" si="26"/>
        <v>32891.51</v>
      </c>
      <c r="R227" s="81">
        <v>27137.63</v>
      </c>
      <c r="S227" s="57">
        <f t="shared" si="27"/>
        <v>15507</v>
      </c>
      <c r="T227" s="100">
        <v>62862.37</v>
      </c>
      <c r="U227" s="58" t="s">
        <v>161</v>
      </c>
      <c r="V227" s="59" t="s">
        <v>263</v>
      </c>
    </row>
    <row r="228" spans="1:22" s="84" customFormat="1" ht="19.5" hidden="1" customHeight="1">
      <c r="A228" s="70">
        <v>220</v>
      </c>
      <c r="B228" s="70" t="s">
        <v>1022</v>
      </c>
      <c r="C228" s="99" t="s">
        <v>254</v>
      </c>
      <c r="D228" s="99" t="s">
        <v>366</v>
      </c>
      <c r="E228" s="71" t="s">
        <v>1236</v>
      </c>
      <c r="F228" s="72">
        <v>45901</v>
      </c>
      <c r="G228" s="72">
        <v>46082</v>
      </c>
      <c r="H228" s="100">
        <v>80000</v>
      </c>
      <c r="I228" s="100">
        <v>7400.87</v>
      </c>
      <c r="J228" s="73">
        <v>25</v>
      </c>
      <c r="K228" s="100">
        <v>2296</v>
      </c>
      <c r="L228" s="57">
        <f t="shared" si="23"/>
        <v>5679.9999999999991</v>
      </c>
      <c r="M228" s="57">
        <f t="shared" ref="M228:M259" si="28">H228*0.013</f>
        <v>1040</v>
      </c>
      <c r="N228" s="59">
        <f t="shared" si="24"/>
        <v>2432</v>
      </c>
      <c r="O228" s="57">
        <f t="shared" si="25"/>
        <v>5672</v>
      </c>
      <c r="P228" s="70">
        <v>25</v>
      </c>
      <c r="Q228" s="57">
        <f t="shared" si="26"/>
        <v>17145</v>
      </c>
      <c r="R228" s="81">
        <v>12153.87</v>
      </c>
      <c r="S228" s="57">
        <f t="shared" si="27"/>
        <v>12392</v>
      </c>
      <c r="T228" s="100">
        <v>50846.13</v>
      </c>
      <c r="U228" s="58" t="s">
        <v>161</v>
      </c>
      <c r="V228" s="59" t="s">
        <v>263</v>
      </c>
    </row>
    <row r="229" spans="1:22" s="84" customFormat="1" ht="20.25" hidden="1" customHeight="1">
      <c r="A229" s="70">
        <v>221</v>
      </c>
      <c r="B229" s="70" t="s">
        <v>957</v>
      </c>
      <c r="C229" s="99" t="s">
        <v>252</v>
      </c>
      <c r="D229" s="99" t="s">
        <v>164</v>
      </c>
      <c r="E229" s="71" t="s">
        <v>1236</v>
      </c>
      <c r="F229" s="72">
        <v>45870</v>
      </c>
      <c r="G229" s="72">
        <v>46054</v>
      </c>
      <c r="H229" s="100">
        <v>65000</v>
      </c>
      <c r="I229" s="100">
        <v>4427.58</v>
      </c>
      <c r="J229" s="73">
        <v>25</v>
      </c>
      <c r="K229" s="100">
        <v>1865.5</v>
      </c>
      <c r="L229" s="57">
        <f t="shared" si="23"/>
        <v>4615</v>
      </c>
      <c r="M229" s="57">
        <f t="shared" si="28"/>
        <v>845</v>
      </c>
      <c r="N229" s="59">
        <f t="shared" si="24"/>
        <v>1976</v>
      </c>
      <c r="O229" s="57">
        <f t="shared" si="25"/>
        <v>4608.5</v>
      </c>
      <c r="P229" s="81">
        <v>10025</v>
      </c>
      <c r="Q229" s="57">
        <f t="shared" si="26"/>
        <v>23935</v>
      </c>
      <c r="R229" s="81">
        <v>8294.08</v>
      </c>
      <c r="S229" s="57">
        <f t="shared" si="27"/>
        <v>10068.5</v>
      </c>
      <c r="T229" s="100">
        <v>46705.919999999998</v>
      </c>
      <c r="U229" s="58" t="s">
        <v>161</v>
      </c>
      <c r="V229" s="59" t="s">
        <v>263</v>
      </c>
    </row>
    <row r="230" spans="1:22" s="84" customFormat="1" ht="21.75" hidden="1" customHeight="1">
      <c r="A230" s="70">
        <v>222</v>
      </c>
      <c r="B230" s="70" t="s">
        <v>1288</v>
      </c>
      <c r="C230" s="99" t="s">
        <v>400</v>
      </c>
      <c r="D230" s="99" t="s">
        <v>180</v>
      </c>
      <c r="E230" s="71" t="s">
        <v>631</v>
      </c>
      <c r="F230" s="72">
        <v>45870</v>
      </c>
      <c r="G230" s="72">
        <v>46054</v>
      </c>
      <c r="H230" s="100">
        <v>75000</v>
      </c>
      <c r="I230" s="100">
        <v>6309.38</v>
      </c>
      <c r="J230" s="73">
        <v>25</v>
      </c>
      <c r="K230" s="100">
        <v>2152.5</v>
      </c>
      <c r="L230" s="57">
        <f t="shared" si="23"/>
        <v>5324.9999999999991</v>
      </c>
      <c r="M230" s="57">
        <f t="shared" si="28"/>
        <v>975</v>
      </c>
      <c r="N230" s="59">
        <f t="shared" si="24"/>
        <v>2280</v>
      </c>
      <c r="O230" s="57">
        <f t="shared" si="25"/>
        <v>5317.5</v>
      </c>
      <c r="P230" s="70">
        <v>25</v>
      </c>
      <c r="Q230" s="57">
        <f t="shared" si="26"/>
        <v>16075</v>
      </c>
      <c r="R230" s="81">
        <v>10766.88</v>
      </c>
      <c r="S230" s="57">
        <f t="shared" si="27"/>
        <v>11617.5</v>
      </c>
      <c r="T230" s="100">
        <v>61133.120000000003</v>
      </c>
      <c r="U230" s="58" t="s">
        <v>161</v>
      </c>
      <c r="V230" s="59" t="s">
        <v>263</v>
      </c>
    </row>
    <row r="231" spans="1:22" s="84" customFormat="1" ht="19.5" hidden="1" customHeight="1">
      <c r="A231" s="70">
        <v>223</v>
      </c>
      <c r="B231" s="70" t="s">
        <v>1023</v>
      </c>
      <c r="C231" s="99" t="s">
        <v>252</v>
      </c>
      <c r="D231" s="99" t="s">
        <v>997</v>
      </c>
      <c r="E231" s="71" t="s">
        <v>1236</v>
      </c>
      <c r="F231" s="72">
        <v>45901</v>
      </c>
      <c r="G231" s="72">
        <v>46082</v>
      </c>
      <c r="H231" s="100">
        <v>70000</v>
      </c>
      <c r="I231" s="100">
        <v>5368.48</v>
      </c>
      <c r="J231" s="73">
        <v>25</v>
      </c>
      <c r="K231" s="100">
        <v>2009</v>
      </c>
      <c r="L231" s="57">
        <f t="shared" si="23"/>
        <v>4970</v>
      </c>
      <c r="M231" s="57">
        <f t="shared" si="28"/>
        <v>910</v>
      </c>
      <c r="N231" s="59">
        <f t="shared" si="24"/>
        <v>2128</v>
      </c>
      <c r="O231" s="57">
        <f t="shared" si="25"/>
        <v>4963</v>
      </c>
      <c r="P231" s="70">
        <v>125</v>
      </c>
      <c r="Q231" s="57">
        <f t="shared" si="26"/>
        <v>15105</v>
      </c>
      <c r="R231" s="81">
        <v>9630.48</v>
      </c>
      <c r="S231" s="57">
        <f t="shared" si="27"/>
        <v>10843</v>
      </c>
      <c r="T231" s="100">
        <v>60369.52</v>
      </c>
      <c r="U231" s="58" t="s">
        <v>161</v>
      </c>
      <c r="V231" s="59" t="s">
        <v>263</v>
      </c>
    </row>
    <row r="232" spans="1:22" s="84" customFormat="1" ht="20.25" hidden="1" customHeight="1">
      <c r="A232" s="70">
        <v>224</v>
      </c>
      <c r="B232" s="70" t="s">
        <v>440</v>
      </c>
      <c r="C232" s="99" t="s">
        <v>57</v>
      </c>
      <c r="D232" s="99" t="s">
        <v>203</v>
      </c>
      <c r="E232" s="71" t="s">
        <v>1236</v>
      </c>
      <c r="F232" s="72">
        <v>45962</v>
      </c>
      <c r="G232" s="72">
        <v>46143</v>
      </c>
      <c r="H232" s="100">
        <v>60000</v>
      </c>
      <c r="I232" s="100">
        <v>3143.58</v>
      </c>
      <c r="J232" s="73">
        <v>25</v>
      </c>
      <c r="K232" s="100">
        <v>1722</v>
      </c>
      <c r="L232" s="57">
        <f t="shared" si="23"/>
        <v>4260</v>
      </c>
      <c r="M232" s="57">
        <f t="shared" si="28"/>
        <v>780</v>
      </c>
      <c r="N232" s="59">
        <f t="shared" si="24"/>
        <v>1824</v>
      </c>
      <c r="O232" s="57">
        <f t="shared" si="25"/>
        <v>4254</v>
      </c>
      <c r="P232" s="81">
        <v>1740.46</v>
      </c>
      <c r="Q232" s="57">
        <f t="shared" si="26"/>
        <v>14580.46</v>
      </c>
      <c r="R232" s="81">
        <v>8430.0400000000009</v>
      </c>
      <c r="S232" s="57">
        <f t="shared" si="27"/>
        <v>9294</v>
      </c>
      <c r="T232" s="100">
        <v>51569.96</v>
      </c>
      <c r="U232" s="58" t="s">
        <v>161</v>
      </c>
      <c r="V232" s="59" t="s">
        <v>262</v>
      </c>
    </row>
    <row r="233" spans="1:22" s="84" customFormat="1" ht="19.5" hidden="1" customHeight="1">
      <c r="A233" s="70">
        <v>225</v>
      </c>
      <c r="B233" s="70" t="s">
        <v>1024</v>
      </c>
      <c r="C233" s="99" t="s">
        <v>5</v>
      </c>
      <c r="D233" s="99" t="s">
        <v>260</v>
      </c>
      <c r="E233" s="71" t="s">
        <v>670</v>
      </c>
      <c r="F233" s="72">
        <v>45901</v>
      </c>
      <c r="G233" s="72">
        <v>46082</v>
      </c>
      <c r="H233" s="100">
        <v>220000</v>
      </c>
      <c r="I233" s="100">
        <v>40357.08</v>
      </c>
      <c r="J233" s="73">
        <v>25</v>
      </c>
      <c r="K233" s="100">
        <v>6314</v>
      </c>
      <c r="L233" s="57">
        <f t="shared" si="23"/>
        <v>15619.999999999998</v>
      </c>
      <c r="M233" s="57">
        <f t="shared" si="28"/>
        <v>2860</v>
      </c>
      <c r="N233" s="59">
        <f t="shared" si="24"/>
        <v>6688</v>
      </c>
      <c r="O233" s="57">
        <f t="shared" si="25"/>
        <v>15598.000000000002</v>
      </c>
      <c r="P233" s="70">
        <v>25</v>
      </c>
      <c r="Q233" s="57">
        <f t="shared" si="26"/>
        <v>47105</v>
      </c>
      <c r="R233" s="81">
        <v>32756.62</v>
      </c>
      <c r="S233" s="57">
        <f t="shared" si="27"/>
        <v>34078</v>
      </c>
      <c r="T233" s="100">
        <v>166714.78</v>
      </c>
      <c r="U233" s="58" t="s">
        <v>161</v>
      </c>
      <c r="V233" s="59" t="s">
        <v>263</v>
      </c>
    </row>
    <row r="234" spans="1:22" s="84" customFormat="1" ht="20.25" hidden="1" customHeight="1">
      <c r="A234" s="70">
        <v>226</v>
      </c>
      <c r="B234" s="70" t="s">
        <v>1264</v>
      </c>
      <c r="C234" s="99" t="s">
        <v>23</v>
      </c>
      <c r="D234" s="99" t="s">
        <v>196</v>
      </c>
      <c r="E234" s="71" t="s">
        <v>1236</v>
      </c>
      <c r="F234" s="72">
        <v>45839</v>
      </c>
      <c r="G234" s="72">
        <v>46023</v>
      </c>
      <c r="H234" s="100">
        <v>80000</v>
      </c>
      <c r="I234" s="100">
        <v>7400.87</v>
      </c>
      <c r="J234" s="73">
        <v>25</v>
      </c>
      <c r="K234" s="100">
        <v>2296</v>
      </c>
      <c r="L234" s="57">
        <f t="shared" si="23"/>
        <v>5679.9999999999991</v>
      </c>
      <c r="M234" s="57">
        <f t="shared" si="28"/>
        <v>1040</v>
      </c>
      <c r="N234" s="59">
        <f t="shared" si="24"/>
        <v>2432</v>
      </c>
      <c r="O234" s="57">
        <f t="shared" si="25"/>
        <v>5672</v>
      </c>
      <c r="P234" s="70">
        <v>25</v>
      </c>
      <c r="Q234" s="57">
        <f t="shared" si="26"/>
        <v>17145</v>
      </c>
      <c r="R234" s="81">
        <v>12153.87</v>
      </c>
      <c r="S234" s="57">
        <f t="shared" si="27"/>
        <v>12392</v>
      </c>
      <c r="T234" s="100">
        <v>67846.13</v>
      </c>
      <c r="U234" s="58" t="s">
        <v>161</v>
      </c>
      <c r="V234" s="59" t="s">
        <v>262</v>
      </c>
    </row>
    <row r="235" spans="1:22" s="84" customFormat="1" ht="14.25" hidden="1" customHeight="1">
      <c r="A235" s="70">
        <v>227</v>
      </c>
      <c r="B235" s="70" t="s">
        <v>893</v>
      </c>
      <c r="C235" s="99" t="s">
        <v>400</v>
      </c>
      <c r="D235" s="99" t="s">
        <v>884</v>
      </c>
      <c r="E235" s="71" t="s">
        <v>1236</v>
      </c>
      <c r="F235" s="72">
        <v>45962</v>
      </c>
      <c r="G235" s="72">
        <v>46143</v>
      </c>
      <c r="H235" s="100">
        <v>80000</v>
      </c>
      <c r="I235" s="100">
        <v>7400.87</v>
      </c>
      <c r="J235" s="73">
        <v>25</v>
      </c>
      <c r="K235" s="100">
        <v>2296</v>
      </c>
      <c r="L235" s="57">
        <f t="shared" si="23"/>
        <v>5679.9999999999991</v>
      </c>
      <c r="M235" s="57">
        <f t="shared" si="28"/>
        <v>1040</v>
      </c>
      <c r="N235" s="59">
        <f t="shared" si="24"/>
        <v>2432</v>
      </c>
      <c r="O235" s="57">
        <f t="shared" si="25"/>
        <v>5672</v>
      </c>
      <c r="P235" s="70">
        <v>25</v>
      </c>
      <c r="Q235" s="57">
        <f t="shared" si="26"/>
        <v>17145</v>
      </c>
      <c r="R235" s="81">
        <v>12153.87</v>
      </c>
      <c r="S235" s="57">
        <f t="shared" si="27"/>
        <v>12392</v>
      </c>
      <c r="T235" s="100">
        <v>67846.13</v>
      </c>
      <c r="U235" s="58" t="s">
        <v>161</v>
      </c>
      <c r="V235" s="59" t="s">
        <v>263</v>
      </c>
    </row>
    <row r="236" spans="1:22" s="84" customFormat="1" ht="19.5" hidden="1" customHeight="1">
      <c r="A236" s="70">
        <v>228</v>
      </c>
      <c r="B236" s="70" t="s">
        <v>1203</v>
      </c>
      <c r="C236" s="99" t="s">
        <v>370</v>
      </c>
      <c r="D236" s="99" t="s">
        <v>181</v>
      </c>
      <c r="E236" s="71" t="s">
        <v>670</v>
      </c>
      <c r="F236" s="72">
        <v>45962</v>
      </c>
      <c r="G236" s="72">
        <v>46143</v>
      </c>
      <c r="H236" s="100">
        <v>150000</v>
      </c>
      <c r="I236" s="100">
        <v>23866.62</v>
      </c>
      <c r="J236" s="73">
        <v>25</v>
      </c>
      <c r="K236" s="100">
        <v>4305</v>
      </c>
      <c r="L236" s="57">
        <f t="shared" si="23"/>
        <v>10649.999999999998</v>
      </c>
      <c r="M236" s="57">
        <f t="shared" si="28"/>
        <v>1950</v>
      </c>
      <c r="N236" s="59">
        <f t="shared" si="24"/>
        <v>4560</v>
      </c>
      <c r="O236" s="57">
        <f t="shared" si="25"/>
        <v>10635</v>
      </c>
      <c r="P236" s="70">
        <v>25</v>
      </c>
      <c r="Q236" s="57">
        <f t="shared" si="26"/>
        <v>32125</v>
      </c>
      <c r="R236" s="81">
        <v>32756.62</v>
      </c>
      <c r="S236" s="57">
        <f t="shared" si="27"/>
        <v>23235</v>
      </c>
      <c r="T236" s="100">
        <v>117243.38</v>
      </c>
      <c r="U236" s="58" t="s">
        <v>161</v>
      </c>
      <c r="V236" s="59" t="s">
        <v>262</v>
      </c>
    </row>
    <row r="237" spans="1:22" s="84" customFormat="1" ht="19.5" hidden="1" customHeight="1">
      <c r="A237" s="70">
        <v>229</v>
      </c>
      <c r="B237" s="70" t="s">
        <v>93</v>
      </c>
      <c r="C237" s="99" t="s">
        <v>21</v>
      </c>
      <c r="D237" s="99" t="s">
        <v>1149</v>
      </c>
      <c r="E237" s="71" t="s">
        <v>1236</v>
      </c>
      <c r="F237" s="72">
        <v>45901</v>
      </c>
      <c r="G237" s="72">
        <v>46082</v>
      </c>
      <c r="H237" s="100">
        <v>20000</v>
      </c>
      <c r="I237" s="99">
        <v>0</v>
      </c>
      <c r="J237" s="73">
        <v>25</v>
      </c>
      <c r="K237" s="99">
        <v>574</v>
      </c>
      <c r="L237" s="57">
        <f t="shared" si="23"/>
        <v>1419.9999999999998</v>
      </c>
      <c r="M237" s="57">
        <f t="shared" si="28"/>
        <v>260</v>
      </c>
      <c r="N237" s="59">
        <f t="shared" si="24"/>
        <v>608</v>
      </c>
      <c r="O237" s="57">
        <f t="shared" si="25"/>
        <v>1418</v>
      </c>
      <c r="P237" s="81">
        <v>10384.200000000001</v>
      </c>
      <c r="Q237" s="57">
        <f t="shared" si="26"/>
        <v>14664.2</v>
      </c>
      <c r="R237" s="81">
        <v>8854.6</v>
      </c>
      <c r="S237" s="57">
        <f t="shared" si="27"/>
        <v>3098</v>
      </c>
      <c r="T237" s="100">
        <v>8931.7000000000007</v>
      </c>
      <c r="U237" s="58" t="s">
        <v>161</v>
      </c>
      <c r="V237" s="59" t="s">
        <v>262</v>
      </c>
    </row>
    <row r="238" spans="1:22" s="84" customFormat="1" ht="20.25" hidden="1" customHeight="1">
      <c r="A238" s="70">
        <v>230</v>
      </c>
      <c r="B238" s="70" t="s">
        <v>698</v>
      </c>
      <c r="C238" s="99" t="s">
        <v>52</v>
      </c>
      <c r="D238" s="99" t="s">
        <v>168</v>
      </c>
      <c r="E238" s="71" t="s">
        <v>1236</v>
      </c>
      <c r="F238" s="72">
        <v>45962</v>
      </c>
      <c r="G238" s="72">
        <v>46143</v>
      </c>
      <c r="H238" s="100">
        <v>65000</v>
      </c>
      <c r="I238" s="100">
        <v>4427.58</v>
      </c>
      <c r="J238" s="73">
        <v>25</v>
      </c>
      <c r="K238" s="100">
        <v>1865.5</v>
      </c>
      <c r="L238" s="57">
        <f t="shared" si="23"/>
        <v>4615</v>
      </c>
      <c r="M238" s="57">
        <f t="shared" si="28"/>
        <v>845</v>
      </c>
      <c r="N238" s="59">
        <f t="shared" si="24"/>
        <v>1976</v>
      </c>
      <c r="O238" s="57">
        <f t="shared" si="25"/>
        <v>4608.5</v>
      </c>
      <c r="P238" s="70">
        <v>25</v>
      </c>
      <c r="Q238" s="57">
        <f t="shared" si="26"/>
        <v>13935</v>
      </c>
      <c r="R238" s="81">
        <v>8294.08</v>
      </c>
      <c r="S238" s="57">
        <f t="shared" si="27"/>
        <v>10068.5</v>
      </c>
      <c r="T238" s="100">
        <v>56705.919999999998</v>
      </c>
      <c r="U238" s="58" t="s">
        <v>161</v>
      </c>
      <c r="V238" s="59" t="s">
        <v>262</v>
      </c>
    </row>
    <row r="239" spans="1:22" s="84" customFormat="1" ht="20.25" hidden="1" customHeight="1">
      <c r="A239" s="70">
        <v>231</v>
      </c>
      <c r="B239" s="70" t="s">
        <v>515</v>
      </c>
      <c r="C239" s="99" t="s">
        <v>254</v>
      </c>
      <c r="D239" s="99" t="s">
        <v>167</v>
      </c>
      <c r="E239" s="71" t="s">
        <v>1236</v>
      </c>
      <c r="F239" s="72">
        <v>45839</v>
      </c>
      <c r="G239" s="72">
        <v>46023</v>
      </c>
      <c r="H239" s="100">
        <v>80000</v>
      </c>
      <c r="I239" s="100">
        <v>7400.87</v>
      </c>
      <c r="J239" s="73">
        <v>25</v>
      </c>
      <c r="K239" s="100">
        <v>2296</v>
      </c>
      <c r="L239" s="57">
        <f t="shared" si="23"/>
        <v>5679.9999999999991</v>
      </c>
      <c r="M239" s="57">
        <f t="shared" si="28"/>
        <v>1040</v>
      </c>
      <c r="N239" s="59">
        <f t="shared" si="24"/>
        <v>2432</v>
      </c>
      <c r="O239" s="57">
        <f t="shared" si="25"/>
        <v>5672</v>
      </c>
      <c r="P239" s="81">
        <v>6566.96</v>
      </c>
      <c r="Q239" s="57">
        <f t="shared" si="26"/>
        <v>23686.959999999999</v>
      </c>
      <c r="R239" s="81">
        <v>8144.68</v>
      </c>
      <c r="S239" s="57">
        <f t="shared" si="27"/>
        <v>12392</v>
      </c>
      <c r="T239" s="100">
        <v>61304.17</v>
      </c>
      <c r="U239" s="58" t="s">
        <v>161</v>
      </c>
      <c r="V239" s="59" t="s">
        <v>262</v>
      </c>
    </row>
    <row r="240" spans="1:22" s="84" customFormat="1" ht="21.75" hidden="1" customHeight="1">
      <c r="A240" s="70">
        <v>232</v>
      </c>
      <c r="B240" s="70" t="s">
        <v>855</v>
      </c>
      <c r="C240" s="99" t="s">
        <v>1284</v>
      </c>
      <c r="D240" s="99" t="s">
        <v>168</v>
      </c>
      <c r="E240" s="71" t="s">
        <v>1236</v>
      </c>
      <c r="F240" s="72">
        <v>45962</v>
      </c>
      <c r="G240" s="72">
        <v>46143</v>
      </c>
      <c r="H240" s="100">
        <v>85000</v>
      </c>
      <c r="I240" s="100">
        <v>8576.99</v>
      </c>
      <c r="J240" s="73">
        <v>25</v>
      </c>
      <c r="K240" s="100">
        <v>2439.5</v>
      </c>
      <c r="L240" s="57">
        <f t="shared" si="23"/>
        <v>6034.9999999999991</v>
      </c>
      <c r="M240" s="57">
        <f t="shared" si="28"/>
        <v>1105</v>
      </c>
      <c r="N240" s="59">
        <f t="shared" si="24"/>
        <v>2584</v>
      </c>
      <c r="O240" s="57">
        <f t="shared" si="25"/>
        <v>6026.5</v>
      </c>
      <c r="P240" s="81">
        <v>12792.95</v>
      </c>
      <c r="Q240" s="57">
        <f t="shared" si="26"/>
        <v>30982.95</v>
      </c>
      <c r="R240" s="81">
        <v>13625.49</v>
      </c>
      <c r="S240" s="57">
        <f t="shared" si="27"/>
        <v>13166.5</v>
      </c>
      <c r="T240" s="100">
        <v>62239.85</v>
      </c>
      <c r="U240" s="58" t="s">
        <v>161</v>
      </c>
      <c r="V240" s="59" t="s">
        <v>262</v>
      </c>
    </row>
    <row r="241" spans="1:22" s="84" customFormat="1" ht="19.5" hidden="1" customHeight="1">
      <c r="A241" s="70">
        <v>233</v>
      </c>
      <c r="B241" s="70" t="s">
        <v>474</v>
      </c>
      <c r="C241" s="99" t="s">
        <v>23</v>
      </c>
      <c r="D241" s="99" t="s">
        <v>1150</v>
      </c>
      <c r="E241" s="71" t="s">
        <v>1236</v>
      </c>
      <c r="F241" s="72">
        <v>45962</v>
      </c>
      <c r="G241" s="72">
        <v>46143</v>
      </c>
      <c r="H241" s="100">
        <v>30000</v>
      </c>
      <c r="I241" s="99">
        <v>0</v>
      </c>
      <c r="J241" s="73">
        <v>25</v>
      </c>
      <c r="K241" s="99">
        <v>861</v>
      </c>
      <c r="L241" s="57">
        <f t="shared" si="23"/>
        <v>2130</v>
      </c>
      <c r="M241" s="57">
        <f t="shared" si="28"/>
        <v>390</v>
      </c>
      <c r="N241" s="59">
        <f t="shared" si="24"/>
        <v>912</v>
      </c>
      <c r="O241" s="57">
        <f t="shared" si="25"/>
        <v>2127</v>
      </c>
      <c r="P241" s="70">
        <v>25</v>
      </c>
      <c r="Q241" s="57">
        <f t="shared" si="26"/>
        <v>6445</v>
      </c>
      <c r="R241" s="81">
        <v>1798</v>
      </c>
      <c r="S241" s="57">
        <f t="shared" si="27"/>
        <v>4647</v>
      </c>
      <c r="T241" s="100">
        <v>28202</v>
      </c>
      <c r="U241" s="58" t="s">
        <v>161</v>
      </c>
      <c r="V241" s="59" t="s">
        <v>262</v>
      </c>
    </row>
    <row r="242" spans="1:22" s="84" customFormat="1" ht="18.75" hidden="1" customHeight="1">
      <c r="A242" s="70">
        <v>234</v>
      </c>
      <c r="B242" s="70" t="s">
        <v>605</v>
      </c>
      <c r="C242" s="99" t="s">
        <v>1284</v>
      </c>
      <c r="D242" s="99" t="s">
        <v>1151</v>
      </c>
      <c r="E242" s="71" t="s">
        <v>1236</v>
      </c>
      <c r="F242" s="72">
        <v>45962</v>
      </c>
      <c r="G242" s="72">
        <v>46143</v>
      </c>
      <c r="H242" s="100">
        <v>65000</v>
      </c>
      <c r="I242" s="100">
        <v>4427.58</v>
      </c>
      <c r="J242" s="73">
        <v>25</v>
      </c>
      <c r="K242" s="100">
        <v>1865.5</v>
      </c>
      <c r="L242" s="57">
        <f t="shared" si="23"/>
        <v>4615</v>
      </c>
      <c r="M242" s="57">
        <f t="shared" si="28"/>
        <v>845</v>
      </c>
      <c r="N242" s="59">
        <f t="shared" si="24"/>
        <v>1976</v>
      </c>
      <c r="O242" s="57">
        <f t="shared" si="25"/>
        <v>4608.5</v>
      </c>
      <c r="P242" s="81">
        <v>3125</v>
      </c>
      <c r="Q242" s="57">
        <f t="shared" si="26"/>
        <v>17035</v>
      </c>
      <c r="R242" s="81">
        <v>7133.06</v>
      </c>
      <c r="S242" s="57">
        <f t="shared" si="27"/>
        <v>10068.5</v>
      </c>
      <c r="T242" s="100">
        <v>53605.919999999998</v>
      </c>
      <c r="U242" s="58" t="s">
        <v>161</v>
      </c>
      <c r="V242" s="59" t="s">
        <v>262</v>
      </c>
    </row>
    <row r="243" spans="1:22" s="84" customFormat="1" ht="23.25" hidden="1" customHeight="1">
      <c r="A243" s="70">
        <v>235</v>
      </c>
      <c r="B243" s="70" t="s">
        <v>328</v>
      </c>
      <c r="C243" s="99" t="s">
        <v>21</v>
      </c>
      <c r="D243" s="99" t="s">
        <v>1112</v>
      </c>
      <c r="E243" s="71" t="s">
        <v>1236</v>
      </c>
      <c r="F243" s="72">
        <v>45962</v>
      </c>
      <c r="G243" s="72">
        <v>46143</v>
      </c>
      <c r="H243" s="100">
        <v>20000</v>
      </c>
      <c r="I243" s="99">
        <v>0</v>
      </c>
      <c r="J243" s="73">
        <v>25</v>
      </c>
      <c r="K243" s="99">
        <v>574</v>
      </c>
      <c r="L243" s="57">
        <f t="shared" si="23"/>
        <v>1419.9999999999998</v>
      </c>
      <c r="M243" s="57">
        <f t="shared" si="28"/>
        <v>260</v>
      </c>
      <c r="N243" s="59">
        <f t="shared" si="24"/>
        <v>608</v>
      </c>
      <c r="O243" s="57">
        <f t="shared" si="25"/>
        <v>1418</v>
      </c>
      <c r="P243" s="70">
        <v>125</v>
      </c>
      <c r="Q243" s="57">
        <f t="shared" si="26"/>
        <v>4405</v>
      </c>
      <c r="R243" s="81">
        <v>1307</v>
      </c>
      <c r="S243" s="57">
        <f t="shared" si="27"/>
        <v>3098</v>
      </c>
      <c r="T243" s="100">
        <v>18693</v>
      </c>
      <c r="U243" s="58" t="s">
        <v>161</v>
      </c>
      <c r="V243" s="59" t="s">
        <v>262</v>
      </c>
    </row>
    <row r="244" spans="1:22" s="84" customFormat="1" ht="22.5" hidden="1" customHeight="1">
      <c r="A244" s="70">
        <v>236</v>
      </c>
      <c r="B244" s="70" t="s">
        <v>103</v>
      </c>
      <c r="C244" s="99" t="s">
        <v>21</v>
      </c>
      <c r="D244" s="99" t="s">
        <v>1127</v>
      </c>
      <c r="E244" s="71" t="s">
        <v>1236</v>
      </c>
      <c r="F244" s="72">
        <v>45839</v>
      </c>
      <c r="G244" s="72">
        <v>46023</v>
      </c>
      <c r="H244" s="100">
        <v>20000</v>
      </c>
      <c r="I244" s="99">
        <v>0</v>
      </c>
      <c r="J244" s="73">
        <v>25</v>
      </c>
      <c r="K244" s="99">
        <v>574</v>
      </c>
      <c r="L244" s="57">
        <f t="shared" si="23"/>
        <v>1419.9999999999998</v>
      </c>
      <c r="M244" s="57">
        <f t="shared" si="28"/>
        <v>260</v>
      </c>
      <c r="N244" s="59">
        <f t="shared" si="24"/>
        <v>608</v>
      </c>
      <c r="O244" s="57">
        <f t="shared" si="25"/>
        <v>1418</v>
      </c>
      <c r="P244" s="70">
        <v>125</v>
      </c>
      <c r="Q244" s="57">
        <f t="shared" si="26"/>
        <v>4405</v>
      </c>
      <c r="R244" s="81">
        <v>1307</v>
      </c>
      <c r="S244" s="57">
        <f t="shared" si="27"/>
        <v>3098</v>
      </c>
      <c r="T244" s="100">
        <v>18693</v>
      </c>
      <c r="U244" s="58" t="s">
        <v>161</v>
      </c>
      <c r="V244" s="59" t="s">
        <v>262</v>
      </c>
    </row>
    <row r="245" spans="1:22" s="84" customFormat="1" ht="21.75" hidden="1" customHeight="1">
      <c r="A245" s="70">
        <v>237</v>
      </c>
      <c r="B245" s="70" t="s">
        <v>1204</v>
      </c>
      <c r="C245" s="99" t="s">
        <v>254</v>
      </c>
      <c r="D245" s="99" t="s">
        <v>1094</v>
      </c>
      <c r="E245" s="71" t="s">
        <v>1236</v>
      </c>
      <c r="F245" s="72">
        <v>45962</v>
      </c>
      <c r="G245" s="72">
        <v>46143</v>
      </c>
      <c r="H245" s="100">
        <v>50000</v>
      </c>
      <c r="I245" s="100">
        <v>1854</v>
      </c>
      <c r="J245" s="73">
        <v>25</v>
      </c>
      <c r="K245" s="100">
        <v>1435</v>
      </c>
      <c r="L245" s="57">
        <f t="shared" si="23"/>
        <v>3549.9999999999995</v>
      </c>
      <c r="M245" s="57">
        <f t="shared" si="28"/>
        <v>650</v>
      </c>
      <c r="N245" s="59">
        <f t="shared" si="24"/>
        <v>1520</v>
      </c>
      <c r="O245" s="57">
        <f t="shared" si="25"/>
        <v>3545.0000000000005</v>
      </c>
      <c r="P245" s="70">
        <v>25</v>
      </c>
      <c r="Q245" s="57">
        <f t="shared" si="26"/>
        <v>10725</v>
      </c>
      <c r="R245" s="81">
        <v>4834</v>
      </c>
      <c r="S245" s="57">
        <f t="shared" si="27"/>
        <v>7745</v>
      </c>
      <c r="T245" s="100">
        <v>45166</v>
      </c>
      <c r="U245" s="58" t="s">
        <v>161</v>
      </c>
      <c r="V245" s="59" t="s">
        <v>262</v>
      </c>
    </row>
    <row r="246" spans="1:22" s="84" customFormat="1" ht="21.75" hidden="1" customHeight="1">
      <c r="A246" s="70">
        <v>238</v>
      </c>
      <c r="B246" s="70" t="s">
        <v>742</v>
      </c>
      <c r="C246" s="99" t="s">
        <v>370</v>
      </c>
      <c r="D246" s="99" t="s">
        <v>1094</v>
      </c>
      <c r="E246" s="71" t="s">
        <v>1236</v>
      </c>
      <c r="F246" s="72">
        <v>45901</v>
      </c>
      <c r="G246" s="72">
        <v>46082</v>
      </c>
      <c r="H246" s="100">
        <v>20000</v>
      </c>
      <c r="I246" s="99">
        <v>0</v>
      </c>
      <c r="J246" s="73">
        <v>25</v>
      </c>
      <c r="K246" s="99">
        <v>574</v>
      </c>
      <c r="L246" s="57">
        <f t="shared" si="23"/>
        <v>1419.9999999999998</v>
      </c>
      <c r="M246" s="57">
        <f t="shared" si="28"/>
        <v>260</v>
      </c>
      <c r="N246" s="59">
        <f t="shared" si="24"/>
        <v>608</v>
      </c>
      <c r="O246" s="57">
        <f t="shared" si="25"/>
        <v>1418</v>
      </c>
      <c r="P246" s="70">
        <v>25</v>
      </c>
      <c r="Q246" s="57">
        <f t="shared" si="26"/>
        <v>4305</v>
      </c>
      <c r="R246" s="81">
        <v>1207</v>
      </c>
      <c r="S246" s="57">
        <f t="shared" si="27"/>
        <v>3098</v>
      </c>
      <c r="T246" s="100">
        <v>18793</v>
      </c>
      <c r="U246" s="58" t="s">
        <v>161</v>
      </c>
      <c r="V246" s="59" t="s">
        <v>262</v>
      </c>
    </row>
    <row r="247" spans="1:22" s="84" customFormat="1" ht="24" hidden="1" customHeight="1">
      <c r="A247" s="70">
        <v>239</v>
      </c>
      <c r="B247" s="70" t="s">
        <v>386</v>
      </c>
      <c r="C247" s="99" t="s">
        <v>52</v>
      </c>
      <c r="D247" s="99" t="s">
        <v>171</v>
      </c>
      <c r="E247" s="71" t="s">
        <v>1236</v>
      </c>
      <c r="F247" s="72">
        <v>45962</v>
      </c>
      <c r="G247" s="72">
        <v>46143</v>
      </c>
      <c r="H247" s="100">
        <v>55000</v>
      </c>
      <c r="I247" s="100">
        <v>2559.6799999999998</v>
      </c>
      <c r="J247" s="73">
        <v>25</v>
      </c>
      <c r="K247" s="100">
        <v>1578.5</v>
      </c>
      <c r="L247" s="57">
        <f t="shared" si="23"/>
        <v>3904.9999999999995</v>
      </c>
      <c r="M247" s="57">
        <f t="shared" si="28"/>
        <v>715</v>
      </c>
      <c r="N247" s="59">
        <f t="shared" si="24"/>
        <v>1672</v>
      </c>
      <c r="O247" s="57">
        <f t="shared" si="25"/>
        <v>3899.5000000000005</v>
      </c>
      <c r="P247" s="70">
        <v>25</v>
      </c>
      <c r="Q247" s="57">
        <f t="shared" si="26"/>
        <v>11795</v>
      </c>
      <c r="R247" s="81">
        <v>5835.18</v>
      </c>
      <c r="S247" s="57">
        <f t="shared" si="27"/>
        <v>8519.5</v>
      </c>
      <c r="T247" s="100">
        <v>49164.82</v>
      </c>
      <c r="U247" s="58" t="s">
        <v>161</v>
      </c>
      <c r="V247" s="59" t="s">
        <v>262</v>
      </c>
    </row>
    <row r="248" spans="1:22" s="84" customFormat="1" ht="18.75" hidden="1" customHeight="1">
      <c r="A248" s="70">
        <v>240</v>
      </c>
      <c r="B248" s="70" t="s">
        <v>227</v>
      </c>
      <c r="C248" s="99" t="s">
        <v>21</v>
      </c>
      <c r="D248" s="99" t="s">
        <v>1148</v>
      </c>
      <c r="E248" s="71" t="s">
        <v>1236</v>
      </c>
      <c r="F248" s="72">
        <v>45839</v>
      </c>
      <c r="G248" s="72">
        <v>46023</v>
      </c>
      <c r="H248" s="100">
        <v>20000</v>
      </c>
      <c r="I248" s="99">
        <v>0</v>
      </c>
      <c r="J248" s="73">
        <v>25</v>
      </c>
      <c r="K248" s="99">
        <v>574</v>
      </c>
      <c r="L248" s="57">
        <f t="shared" si="23"/>
        <v>1419.9999999999998</v>
      </c>
      <c r="M248" s="57">
        <f t="shared" si="28"/>
        <v>260</v>
      </c>
      <c r="N248" s="59">
        <f t="shared" si="24"/>
        <v>608</v>
      </c>
      <c r="O248" s="57">
        <f t="shared" si="25"/>
        <v>1418</v>
      </c>
      <c r="P248" s="70">
        <v>25</v>
      </c>
      <c r="Q248" s="57">
        <f t="shared" si="26"/>
        <v>4305</v>
      </c>
      <c r="R248" s="81">
        <v>1207</v>
      </c>
      <c r="S248" s="57">
        <f t="shared" si="27"/>
        <v>3098</v>
      </c>
      <c r="T248" s="100">
        <v>18793</v>
      </c>
      <c r="U248" s="58" t="s">
        <v>161</v>
      </c>
      <c r="V248" s="59" t="s">
        <v>262</v>
      </c>
    </row>
    <row r="249" spans="1:22" s="84" customFormat="1" ht="21.75" hidden="1" customHeight="1">
      <c r="A249" s="70">
        <v>241</v>
      </c>
      <c r="B249" s="99" t="s">
        <v>1310</v>
      </c>
      <c r="C249" s="99" t="s">
        <v>370</v>
      </c>
      <c r="D249" s="99" t="s">
        <v>181</v>
      </c>
      <c r="E249" s="71" t="s">
        <v>1318</v>
      </c>
      <c r="F249" s="72">
        <v>45901</v>
      </c>
      <c r="G249" s="72">
        <v>46082</v>
      </c>
      <c r="H249" s="100">
        <v>80000</v>
      </c>
      <c r="I249" s="100">
        <v>7400.87</v>
      </c>
      <c r="J249" s="73">
        <v>25</v>
      </c>
      <c r="K249" s="100">
        <v>2296</v>
      </c>
      <c r="L249" s="57">
        <f t="shared" si="23"/>
        <v>5679.9999999999991</v>
      </c>
      <c r="M249" s="57">
        <f t="shared" si="28"/>
        <v>1040</v>
      </c>
      <c r="N249" s="59">
        <f t="shared" si="24"/>
        <v>2432</v>
      </c>
      <c r="O249" s="57">
        <f t="shared" si="25"/>
        <v>5672</v>
      </c>
      <c r="P249" s="70">
        <v>25</v>
      </c>
      <c r="Q249" s="57">
        <f t="shared" si="26"/>
        <v>17145</v>
      </c>
      <c r="R249" s="81">
        <v>12159.87</v>
      </c>
      <c r="S249" s="57">
        <f t="shared" si="27"/>
        <v>12392</v>
      </c>
      <c r="T249" s="100">
        <v>67846.13</v>
      </c>
      <c r="U249" s="58" t="s">
        <v>161</v>
      </c>
      <c r="V249" s="59" t="s">
        <v>262</v>
      </c>
    </row>
    <row r="250" spans="1:22" s="84" customFormat="1" ht="19.5" hidden="1" customHeight="1">
      <c r="A250" s="70">
        <v>242</v>
      </c>
      <c r="B250" s="70" t="s">
        <v>276</v>
      </c>
      <c r="C250" s="99" t="s">
        <v>52</v>
      </c>
      <c r="D250" s="99" t="s">
        <v>1086</v>
      </c>
      <c r="E250" s="71" t="s">
        <v>1236</v>
      </c>
      <c r="F250" s="72">
        <v>45839</v>
      </c>
      <c r="G250" s="72">
        <v>46023</v>
      </c>
      <c r="H250" s="100">
        <v>85000</v>
      </c>
      <c r="I250" s="100">
        <v>8576.99</v>
      </c>
      <c r="J250" s="73">
        <v>25</v>
      </c>
      <c r="K250" s="100">
        <v>2439.5</v>
      </c>
      <c r="L250" s="57">
        <f t="shared" si="23"/>
        <v>6034.9999999999991</v>
      </c>
      <c r="M250" s="57">
        <f t="shared" si="28"/>
        <v>1105</v>
      </c>
      <c r="N250" s="59">
        <f t="shared" si="24"/>
        <v>2584</v>
      </c>
      <c r="O250" s="57">
        <f t="shared" si="25"/>
        <v>6026.5</v>
      </c>
      <c r="P250" s="81">
        <v>6300.44</v>
      </c>
      <c r="Q250" s="57">
        <f t="shared" si="26"/>
        <v>24490.44</v>
      </c>
      <c r="R250" s="81">
        <v>19789.150000000001</v>
      </c>
      <c r="S250" s="57">
        <f t="shared" si="27"/>
        <v>13166.5</v>
      </c>
      <c r="T250" s="100">
        <v>64751.41</v>
      </c>
      <c r="U250" s="58" t="s">
        <v>161</v>
      </c>
      <c r="V250" s="59" t="s">
        <v>262</v>
      </c>
    </row>
    <row r="251" spans="1:22" s="84" customFormat="1" ht="21" hidden="1" customHeight="1">
      <c r="A251" s="70">
        <v>243</v>
      </c>
      <c r="B251" s="70" t="s">
        <v>441</v>
      </c>
      <c r="C251" s="99" t="s">
        <v>21</v>
      </c>
      <c r="D251" s="99" t="s">
        <v>1096</v>
      </c>
      <c r="E251" s="71" t="s">
        <v>1236</v>
      </c>
      <c r="F251" s="72">
        <v>45962</v>
      </c>
      <c r="G251" s="72">
        <v>46143</v>
      </c>
      <c r="H251" s="100">
        <v>20000</v>
      </c>
      <c r="I251" s="99">
        <v>0</v>
      </c>
      <c r="J251" s="73">
        <v>25</v>
      </c>
      <c r="K251" s="99">
        <v>574</v>
      </c>
      <c r="L251" s="57">
        <f t="shared" si="23"/>
        <v>1419.9999999999998</v>
      </c>
      <c r="M251" s="57">
        <f t="shared" si="28"/>
        <v>260</v>
      </c>
      <c r="N251" s="59">
        <f t="shared" si="24"/>
        <v>608</v>
      </c>
      <c r="O251" s="57">
        <f t="shared" si="25"/>
        <v>1418</v>
      </c>
      <c r="P251" s="70">
        <v>125</v>
      </c>
      <c r="Q251" s="57">
        <f t="shared" si="26"/>
        <v>4405</v>
      </c>
      <c r="R251" s="81">
        <v>1307</v>
      </c>
      <c r="S251" s="57">
        <f t="shared" si="27"/>
        <v>3098</v>
      </c>
      <c r="T251" s="100">
        <v>18693</v>
      </c>
      <c r="U251" s="58" t="s">
        <v>161</v>
      </c>
      <c r="V251" s="59" t="s">
        <v>262</v>
      </c>
    </row>
    <row r="252" spans="1:22" s="84" customFormat="1" ht="21" hidden="1" customHeight="1">
      <c r="A252" s="70">
        <v>244</v>
      </c>
      <c r="B252" s="70" t="s">
        <v>940</v>
      </c>
      <c r="C252" s="99" t="s">
        <v>512</v>
      </c>
      <c r="D252" s="99" t="s">
        <v>1086</v>
      </c>
      <c r="E252" s="71" t="s">
        <v>1236</v>
      </c>
      <c r="F252" s="72">
        <v>45839</v>
      </c>
      <c r="G252" s="72">
        <v>46023</v>
      </c>
      <c r="H252" s="100">
        <v>46000</v>
      </c>
      <c r="I252" s="100">
        <v>1289.46</v>
      </c>
      <c r="J252" s="73">
        <v>25</v>
      </c>
      <c r="K252" s="100">
        <v>1320.2</v>
      </c>
      <c r="L252" s="57">
        <f t="shared" si="23"/>
        <v>3265.9999999999995</v>
      </c>
      <c r="M252" s="57">
        <f t="shared" si="28"/>
        <v>598</v>
      </c>
      <c r="N252" s="59">
        <f t="shared" si="24"/>
        <v>1398.4</v>
      </c>
      <c r="O252" s="57">
        <f t="shared" si="25"/>
        <v>3261.4</v>
      </c>
      <c r="P252" s="70">
        <v>125</v>
      </c>
      <c r="Q252" s="57">
        <f t="shared" si="26"/>
        <v>9969</v>
      </c>
      <c r="R252" s="81">
        <v>4033.06</v>
      </c>
      <c r="S252" s="57">
        <f t="shared" si="27"/>
        <v>7125.4</v>
      </c>
      <c r="T252" s="100">
        <v>41866.94</v>
      </c>
      <c r="U252" s="58" t="s">
        <v>161</v>
      </c>
      <c r="V252" s="59" t="s">
        <v>263</v>
      </c>
    </row>
    <row r="253" spans="1:22" s="84" customFormat="1" ht="22.5" hidden="1" customHeight="1">
      <c r="A253" s="70">
        <v>245</v>
      </c>
      <c r="B253" s="70" t="s">
        <v>516</v>
      </c>
      <c r="C253" s="99" t="s">
        <v>21</v>
      </c>
      <c r="D253" s="99" t="s">
        <v>1101</v>
      </c>
      <c r="E253" s="71" t="s">
        <v>1236</v>
      </c>
      <c r="F253" s="72">
        <v>45962</v>
      </c>
      <c r="G253" s="72">
        <v>46143</v>
      </c>
      <c r="H253" s="100">
        <v>20000</v>
      </c>
      <c r="I253" s="99">
        <v>0</v>
      </c>
      <c r="J253" s="73">
        <v>25</v>
      </c>
      <c r="K253" s="99">
        <v>574</v>
      </c>
      <c r="L253" s="57">
        <f t="shared" si="23"/>
        <v>1419.9999999999998</v>
      </c>
      <c r="M253" s="57">
        <f t="shared" si="28"/>
        <v>260</v>
      </c>
      <c r="N253" s="59">
        <f t="shared" si="24"/>
        <v>608</v>
      </c>
      <c r="O253" s="57">
        <f t="shared" si="25"/>
        <v>1418</v>
      </c>
      <c r="P253" s="81">
        <v>1740.46</v>
      </c>
      <c r="Q253" s="57">
        <f t="shared" si="26"/>
        <v>6020.46</v>
      </c>
      <c r="R253" s="81">
        <v>2922.46</v>
      </c>
      <c r="S253" s="57">
        <f t="shared" si="27"/>
        <v>3098</v>
      </c>
      <c r="T253" s="100">
        <v>17077.54</v>
      </c>
      <c r="U253" s="58" t="s">
        <v>161</v>
      </c>
      <c r="V253" s="59" t="s">
        <v>262</v>
      </c>
    </row>
    <row r="254" spans="1:22" s="84" customFormat="1" ht="21.75" hidden="1" customHeight="1">
      <c r="A254" s="70">
        <v>246</v>
      </c>
      <c r="B254" s="70" t="s">
        <v>1025</v>
      </c>
      <c r="C254" s="99" t="s">
        <v>254</v>
      </c>
      <c r="D254" s="99" t="s">
        <v>203</v>
      </c>
      <c r="E254" s="71" t="s">
        <v>1236</v>
      </c>
      <c r="F254" s="72">
        <v>45901</v>
      </c>
      <c r="G254" s="72">
        <v>46082</v>
      </c>
      <c r="H254" s="100">
        <v>80000</v>
      </c>
      <c r="I254" s="100">
        <v>7400.87</v>
      </c>
      <c r="J254" s="73">
        <v>25</v>
      </c>
      <c r="K254" s="100">
        <v>2296</v>
      </c>
      <c r="L254" s="57">
        <f t="shared" si="23"/>
        <v>5679.9999999999991</v>
      </c>
      <c r="M254" s="57">
        <f t="shared" si="28"/>
        <v>1040</v>
      </c>
      <c r="N254" s="59">
        <f t="shared" si="24"/>
        <v>2432</v>
      </c>
      <c r="O254" s="57">
        <f t="shared" si="25"/>
        <v>5672</v>
      </c>
      <c r="P254" s="70">
        <v>25</v>
      </c>
      <c r="Q254" s="57">
        <f t="shared" si="26"/>
        <v>17145</v>
      </c>
      <c r="R254" s="81">
        <v>12153.87</v>
      </c>
      <c r="S254" s="57">
        <f t="shared" si="27"/>
        <v>12392</v>
      </c>
      <c r="T254" s="100">
        <v>62846.13</v>
      </c>
      <c r="U254" s="58" t="s">
        <v>161</v>
      </c>
      <c r="V254" s="59" t="s">
        <v>262</v>
      </c>
    </row>
    <row r="255" spans="1:22" s="84" customFormat="1" ht="22.5" hidden="1" customHeight="1">
      <c r="A255" s="70">
        <v>247</v>
      </c>
      <c r="B255" s="70" t="s">
        <v>475</v>
      </c>
      <c r="C255" s="99" t="s">
        <v>491</v>
      </c>
      <c r="D255" s="99" t="s">
        <v>494</v>
      </c>
      <c r="E255" s="71" t="s">
        <v>1236</v>
      </c>
      <c r="F255" s="72">
        <v>45839</v>
      </c>
      <c r="G255" s="72">
        <v>46023</v>
      </c>
      <c r="H255" s="100">
        <v>50000</v>
      </c>
      <c r="I255" s="100">
        <v>1854</v>
      </c>
      <c r="J255" s="73">
        <v>25</v>
      </c>
      <c r="K255" s="100">
        <v>1435</v>
      </c>
      <c r="L255" s="57">
        <f t="shared" si="23"/>
        <v>3549.9999999999995</v>
      </c>
      <c r="M255" s="57">
        <f t="shared" si="28"/>
        <v>650</v>
      </c>
      <c r="N255" s="59">
        <f t="shared" si="24"/>
        <v>1520</v>
      </c>
      <c r="O255" s="57">
        <f t="shared" si="25"/>
        <v>3545.0000000000005</v>
      </c>
      <c r="P255" s="70">
        <v>25</v>
      </c>
      <c r="Q255" s="57">
        <f t="shared" si="26"/>
        <v>10725</v>
      </c>
      <c r="R255" s="81">
        <v>4834</v>
      </c>
      <c r="S255" s="57">
        <f t="shared" si="27"/>
        <v>7745</v>
      </c>
      <c r="T255" s="100">
        <v>45166</v>
      </c>
      <c r="U255" s="58" t="s">
        <v>161</v>
      </c>
      <c r="V255" s="59" t="s">
        <v>262</v>
      </c>
    </row>
    <row r="256" spans="1:22" s="84" customFormat="1" ht="22.5" hidden="1" customHeight="1">
      <c r="A256" s="70">
        <v>248</v>
      </c>
      <c r="B256" s="70" t="s">
        <v>215</v>
      </c>
      <c r="C256" s="99" t="s">
        <v>17</v>
      </c>
      <c r="D256" s="99" t="s">
        <v>167</v>
      </c>
      <c r="E256" s="71" t="s">
        <v>1236</v>
      </c>
      <c r="F256" s="72">
        <v>45962</v>
      </c>
      <c r="G256" s="72">
        <v>46143</v>
      </c>
      <c r="H256" s="100">
        <v>60000</v>
      </c>
      <c r="I256" s="100">
        <v>3486.68</v>
      </c>
      <c r="J256" s="73">
        <v>25</v>
      </c>
      <c r="K256" s="100">
        <v>1722</v>
      </c>
      <c r="L256" s="57">
        <f t="shared" si="23"/>
        <v>4260</v>
      </c>
      <c r="M256" s="57">
        <f t="shared" si="28"/>
        <v>780</v>
      </c>
      <c r="N256" s="59">
        <f t="shared" si="24"/>
        <v>1824</v>
      </c>
      <c r="O256" s="57">
        <f t="shared" si="25"/>
        <v>4254</v>
      </c>
      <c r="P256" s="81">
        <v>10989.92</v>
      </c>
      <c r="Q256" s="57">
        <f t="shared" si="26"/>
        <v>23829.919999999998</v>
      </c>
      <c r="R256" s="81">
        <v>17280.09</v>
      </c>
      <c r="S256" s="57">
        <f t="shared" si="27"/>
        <v>9294</v>
      </c>
      <c r="T256" s="100">
        <v>41977.4</v>
      </c>
      <c r="U256" s="58" t="s">
        <v>161</v>
      </c>
      <c r="V256" s="59" t="s">
        <v>262</v>
      </c>
    </row>
    <row r="257" spans="1:22" s="84" customFormat="1" ht="20.25" hidden="1" customHeight="1">
      <c r="A257" s="70">
        <v>249</v>
      </c>
      <c r="B257" s="70" t="s">
        <v>363</v>
      </c>
      <c r="C257" s="99" t="s">
        <v>376</v>
      </c>
      <c r="D257" s="99" t="s">
        <v>203</v>
      </c>
      <c r="E257" s="71" t="s">
        <v>1236</v>
      </c>
      <c r="F257" s="72">
        <v>45839</v>
      </c>
      <c r="G257" s="72">
        <v>46023</v>
      </c>
      <c r="H257" s="100">
        <v>50000</v>
      </c>
      <c r="I257" s="100">
        <v>1854</v>
      </c>
      <c r="J257" s="73">
        <v>25</v>
      </c>
      <c r="K257" s="100">
        <v>1435</v>
      </c>
      <c r="L257" s="57">
        <f t="shared" si="23"/>
        <v>3549.9999999999995</v>
      </c>
      <c r="M257" s="57">
        <f t="shared" si="28"/>
        <v>650</v>
      </c>
      <c r="N257" s="59">
        <f t="shared" si="24"/>
        <v>1520</v>
      </c>
      <c r="O257" s="57">
        <f t="shared" si="25"/>
        <v>3545.0000000000005</v>
      </c>
      <c r="P257" s="81">
        <v>18211.61</v>
      </c>
      <c r="Q257" s="57">
        <f t="shared" si="26"/>
        <v>28911.61</v>
      </c>
      <c r="R257" s="81">
        <v>4934</v>
      </c>
      <c r="S257" s="57">
        <f t="shared" si="27"/>
        <v>7745</v>
      </c>
      <c r="T257" s="100">
        <v>26393.22</v>
      </c>
      <c r="U257" s="58" t="s">
        <v>161</v>
      </c>
      <c r="V257" s="59" t="s">
        <v>262</v>
      </c>
    </row>
    <row r="258" spans="1:22" s="84" customFormat="1" ht="20.25" hidden="1" customHeight="1">
      <c r="A258" s="70">
        <v>250</v>
      </c>
      <c r="B258" s="70" t="s">
        <v>476</v>
      </c>
      <c r="C258" s="99" t="s">
        <v>492</v>
      </c>
      <c r="D258" s="99" t="s">
        <v>735</v>
      </c>
      <c r="E258" s="71" t="s">
        <v>1236</v>
      </c>
      <c r="F258" s="72">
        <v>45839</v>
      </c>
      <c r="G258" s="72">
        <v>46023</v>
      </c>
      <c r="H258" s="100">
        <v>90000</v>
      </c>
      <c r="I258" s="100">
        <v>9753.1200000000008</v>
      </c>
      <c r="J258" s="73">
        <v>25</v>
      </c>
      <c r="K258" s="100">
        <v>2583</v>
      </c>
      <c r="L258" s="57">
        <f t="shared" si="23"/>
        <v>6389.9999999999991</v>
      </c>
      <c r="M258" s="57">
        <f t="shared" si="28"/>
        <v>1170</v>
      </c>
      <c r="N258" s="59">
        <f t="shared" si="24"/>
        <v>2736</v>
      </c>
      <c r="O258" s="57">
        <f t="shared" si="25"/>
        <v>6381</v>
      </c>
      <c r="P258" s="70">
        <v>25</v>
      </c>
      <c r="Q258" s="57">
        <f t="shared" si="26"/>
        <v>19285</v>
      </c>
      <c r="R258" s="81">
        <v>15097.12</v>
      </c>
      <c r="S258" s="57">
        <f t="shared" si="27"/>
        <v>13941</v>
      </c>
      <c r="T258" s="100">
        <v>74902.880000000005</v>
      </c>
      <c r="U258" s="58" t="s">
        <v>161</v>
      </c>
      <c r="V258" s="59" t="s">
        <v>262</v>
      </c>
    </row>
    <row r="259" spans="1:22" s="84" customFormat="1" ht="18" hidden="1" customHeight="1">
      <c r="A259" s="70">
        <v>251</v>
      </c>
      <c r="B259" s="70" t="s">
        <v>289</v>
      </c>
      <c r="C259" s="99" t="s">
        <v>59</v>
      </c>
      <c r="D259" s="99" t="s">
        <v>1152</v>
      </c>
      <c r="E259" s="71" t="s">
        <v>1236</v>
      </c>
      <c r="F259" s="72">
        <v>45962</v>
      </c>
      <c r="G259" s="72">
        <v>46143</v>
      </c>
      <c r="H259" s="100">
        <v>25000</v>
      </c>
      <c r="I259" s="99">
        <v>0</v>
      </c>
      <c r="J259" s="73">
        <v>25</v>
      </c>
      <c r="K259" s="99">
        <v>717.5</v>
      </c>
      <c r="L259" s="57">
        <f t="shared" si="23"/>
        <v>1774.9999999999998</v>
      </c>
      <c r="M259" s="57">
        <f t="shared" si="28"/>
        <v>325</v>
      </c>
      <c r="N259" s="59">
        <f t="shared" si="24"/>
        <v>760</v>
      </c>
      <c r="O259" s="57">
        <f t="shared" si="25"/>
        <v>1772.5000000000002</v>
      </c>
      <c r="P259" s="70">
        <v>25</v>
      </c>
      <c r="Q259" s="57">
        <f t="shared" si="26"/>
        <v>5375</v>
      </c>
      <c r="R259" s="81">
        <v>1502.5</v>
      </c>
      <c r="S259" s="57">
        <f t="shared" si="27"/>
        <v>3872.5</v>
      </c>
      <c r="T259" s="100">
        <v>23497.5</v>
      </c>
      <c r="U259" s="58" t="s">
        <v>161</v>
      </c>
      <c r="V259" s="59" t="s">
        <v>262</v>
      </c>
    </row>
    <row r="260" spans="1:22" s="84" customFormat="1" ht="18" hidden="1" customHeight="1">
      <c r="A260" s="70">
        <v>252</v>
      </c>
      <c r="B260" s="70" t="s">
        <v>1026</v>
      </c>
      <c r="C260" s="99" t="s">
        <v>668</v>
      </c>
      <c r="D260" s="99" t="s">
        <v>683</v>
      </c>
      <c r="E260" s="71" t="s">
        <v>1236</v>
      </c>
      <c r="F260" s="72">
        <v>45901</v>
      </c>
      <c r="G260" s="72">
        <v>46082</v>
      </c>
      <c r="H260" s="100">
        <v>80000</v>
      </c>
      <c r="I260" s="100">
        <v>6972</v>
      </c>
      <c r="J260" s="73">
        <v>25</v>
      </c>
      <c r="K260" s="100">
        <v>2296</v>
      </c>
      <c r="L260" s="57">
        <f t="shared" si="23"/>
        <v>5679.9999999999991</v>
      </c>
      <c r="M260" s="57">
        <f t="shared" ref="M260:M291" si="29">H260*0.013</f>
        <v>1040</v>
      </c>
      <c r="N260" s="59">
        <f t="shared" si="24"/>
        <v>2432</v>
      </c>
      <c r="O260" s="57">
        <f t="shared" si="25"/>
        <v>5672</v>
      </c>
      <c r="P260" s="81">
        <v>2525</v>
      </c>
      <c r="Q260" s="57">
        <f t="shared" si="26"/>
        <v>19645</v>
      </c>
      <c r="R260" s="81">
        <v>12153.87</v>
      </c>
      <c r="S260" s="57">
        <f t="shared" si="27"/>
        <v>12392</v>
      </c>
      <c r="T260" s="100">
        <v>60989.65</v>
      </c>
      <c r="U260" s="58" t="s">
        <v>161</v>
      </c>
      <c r="V260" s="59" t="s">
        <v>263</v>
      </c>
    </row>
    <row r="261" spans="1:22" s="84" customFormat="1" ht="19.5" hidden="1" customHeight="1">
      <c r="A261" s="70">
        <v>253</v>
      </c>
      <c r="B261" s="70" t="s">
        <v>743</v>
      </c>
      <c r="C261" s="99" t="s">
        <v>370</v>
      </c>
      <c r="D261" s="99" t="s">
        <v>1094</v>
      </c>
      <c r="E261" s="71" t="s">
        <v>1236</v>
      </c>
      <c r="F261" s="72">
        <v>45962</v>
      </c>
      <c r="G261" s="72">
        <v>46143</v>
      </c>
      <c r="H261" s="100">
        <v>20000</v>
      </c>
      <c r="I261" s="99">
        <v>0</v>
      </c>
      <c r="J261" s="73">
        <v>25</v>
      </c>
      <c r="K261" s="99">
        <v>574</v>
      </c>
      <c r="L261" s="57">
        <f t="shared" si="23"/>
        <v>1419.9999999999998</v>
      </c>
      <c r="M261" s="57">
        <f t="shared" si="29"/>
        <v>260</v>
      </c>
      <c r="N261" s="59">
        <f t="shared" si="24"/>
        <v>608</v>
      </c>
      <c r="O261" s="57">
        <f t="shared" si="25"/>
        <v>1418</v>
      </c>
      <c r="P261" s="70">
        <v>25</v>
      </c>
      <c r="Q261" s="57">
        <f t="shared" si="26"/>
        <v>4305</v>
      </c>
      <c r="R261" s="81">
        <v>1207</v>
      </c>
      <c r="S261" s="57">
        <f t="shared" si="27"/>
        <v>3098</v>
      </c>
      <c r="T261" s="100">
        <v>18793</v>
      </c>
      <c r="U261" s="58" t="s">
        <v>161</v>
      </c>
      <c r="V261" s="59" t="s">
        <v>263</v>
      </c>
    </row>
    <row r="262" spans="1:22" s="84" customFormat="1" ht="19.5" hidden="1" customHeight="1">
      <c r="A262" s="70">
        <v>254</v>
      </c>
      <c r="B262" s="70" t="s">
        <v>1</v>
      </c>
      <c r="C262" s="99" t="s">
        <v>5</v>
      </c>
      <c r="D262" s="99" t="s">
        <v>1153</v>
      </c>
      <c r="E262" s="71" t="s">
        <v>1236</v>
      </c>
      <c r="F262" s="72">
        <v>45839</v>
      </c>
      <c r="G262" s="72">
        <v>46023</v>
      </c>
      <c r="H262" s="100">
        <v>180000</v>
      </c>
      <c r="I262" s="100">
        <v>30494.5</v>
      </c>
      <c r="J262" s="73">
        <v>25</v>
      </c>
      <c r="K262" s="100">
        <v>5166</v>
      </c>
      <c r="L262" s="57">
        <f t="shared" si="23"/>
        <v>12779.999999999998</v>
      </c>
      <c r="M262" s="57">
        <f t="shared" si="29"/>
        <v>2340</v>
      </c>
      <c r="N262" s="59">
        <f t="shared" si="24"/>
        <v>5472</v>
      </c>
      <c r="O262" s="57">
        <f t="shared" si="25"/>
        <v>12762</v>
      </c>
      <c r="P262" s="81">
        <v>1840.46</v>
      </c>
      <c r="Q262" s="57">
        <f t="shared" si="26"/>
        <v>40360.46</v>
      </c>
      <c r="R262" s="81">
        <v>36358.89</v>
      </c>
      <c r="S262" s="57">
        <f t="shared" si="27"/>
        <v>27882</v>
      </c>
      <c r="T262" s="100">
        <v>137027.04</v>
      </c>
      <c r="U262" s="58" t="s">
        <v>161</v>
      </c>
      <c r="V262" s="59" t="s">
        <v>263</v>
      </c>
    </row>
    <row r="263" spans="1:22" s="84" customFormat="1" ht="18.75" hidden="1" customHeight="1">
      <c r="A263" s="70">
        <v>255</v>
      </c>
      <c r="B263" s="70" t="s">
        <v>403</v>
      </c>
      <c r="C263" s="99" t="s">
        <v>254</v>
      </c>
      <c r="D263" s="99" t="s">
        <v>203</v>
      </c>
      <c r="E263" s="71" t="s">
        <v>1236</v>
      </c>
      <c r="F263" s="72">
        <v>45962</v>
      </c>
      <c r="G263" s="72">
        <v>46143</v>
      </c>
      <c r="H263" s="100">
        <v>65000</v>
      </c>
      <c r="I263" s="100">
        <v>4427.58</v>
      </c>
      <c r="J263" s="73">
        <v>25</v>
      </c>
      <c r="K263" s="100">
        <v>1865.5</v>
      </c>
      <c r="L263" s="57">
        <f t="shared" si="23"/>
        <v>4615</v>
      </c>
      <c r="M263" s="57">
        <f t="shared" si="29"/>
        <v>845</v>
      </c>
      <c r="N263" s="59">
        <f t="shared" si="24"/>
        <v>1976</v>
      </c>
      <c r="O263" s="57">
        <f t="shared" si="25"/>
        <v>4608.5</v>
      </c>
      <c r="P263" s="70">
        <v>25</v>
      </c>
      <c r="Q263" s="57">
        <f t="shared" si="26"/>
        <v>13935</v>
      </c>
      <c r="R263" s="81">
        <v>8294.08</v>
      </c>
      <c r="S263" s="57">
        <f t="shared" si="27"/>
        <v>10068.5</v>
      </c>
      <c r="T263" s="100">
        <v>56705.919999999998</v>
      </c>
      <c r="U263" s="58" t="s">
        <v>161</v>
      </c>
      <c r="V263" s="59" t="s">
        <v>262</v>
      </c>
    </row>
    <row r="264" spans="1:22" s="84" customFormat="1" ht="18.75" hidden="1" customHeight="1">
      <c r="A264" s="70">
        <v>256</v>
      </c>
      <c r="B264" s="70" t="s">
        <v>894</v>
      </c>
      <c r="C264" s="99" t="s">
        <v>369</v>
      </c>
      <c r="D264" s="99" t="s">
        <v>1154</v>
      </c>
      <c r="E264" s="71" t="s">
        <v>1236</v>
      </c>
      <c r="F264" s="72">
        <v>45962</v>
      </c>
      <c r="G264" s="72">
        <v>46143</v>
      </c>
      <c r="H264" s="100">
        <v>50000</v>
      </c>
      <c r="I264" s="100">
        <v>1854</v>
      </c>
      <c r="J264" s="73">
        <v>25</v>
      </c>
      <c r="K264" s="100">
        <v>1435</v>
      </c>
      <c r="L264" s="57">
        <f t="shared" si="23"/>
        <v>3549.9999999999995</v>
      </c>
      <c r="M264" s="57">
        <f t="shared" si="29"/>
        <v>650</v>
      </c>
      <c r="N264" s="59">
        <f t="shared" si="24"/>
        <v>1520</v>
      </c>
      <c r="O264" s="57">
        <f t="shared" si="25"/>
        <v>3545.0000000000005</v>
      </c>
      <c r="P264" s="70">
        <v>25</v>
      </c>
      <c r="Q264" s="57">
        <f t="shared" si="26"/>
        <v>10725</v>
      </c>
      <c r="R264" s="81">
        <v>4834</v>
      </c>
      <c r="S264" s="57">
        <f t="shared" si="27"/>
        <v>7745</v>
      </c>
      <c r="T264" s="100">
        <v>45166</v>
      </c>
      <c r="U264" s="58" t="s">
        <v>161</v>
      </c>
      <c r="V264" s="59" t="s">
        <v>263</v>
      </c>
    </row>
    <row r="265" spans="1:22" s="84" customFormat="1" ht="18.75" hidden="1" customHeight="1">
      <c r="A265" s="70">
        <v>257</v>
      </c>
      <c r="B265" s="70" t="s">
        <v>895</v>
      </c>
      <c r="C265" s="99" t="s">
        <v>400</v>
      </c>
      <c r="D265" s="99" t="s">
        <v>177</v>
      </c>
      <c r="E265" s="71" t="s">
        <v>1236</v>
      </c>
      <c r="F265" s="72">
        <v>45962</v>
      </c>
      <c r="G265" s="72">
        <v>46143</v>
      </c>
      <c r="H265" s="100">
        <v>85000</v>
      </c>
      <c r="I265" s="100">
        <v>8148.13</v>
      </c>
      <c r="J265" s="73">
        <v>25</v>
      </c>
      <c r="K265" s="100">
        <v>2439.5</v>
      </c>
      <c r="L265" s="57">
        <f t="shared" ref="L265:L328" si="30">H265*0.071</f>
        <v>6034.9999999999991</v>
      </c>
      <c r="M265" s="57">
        <f t="shared" si="29"/>
        <v>1105</v>
      </c>
      <c r="N265" s="59">
        <f t="shared" ref="N265:N328" si="31">+H265*0.0304</f>
        <v>2584</v>
      </c>
      <c r="O265" s="57">
        <f t="shared" ref="O265:O328" si="32">H265*0.0709</f>
        <v>6026.5</v>
      </c>
      <c r="P265" s="70">
        <v>25</v>
      </c>
      <c r="Q265" s="57">
        <f t="shared" si="26"/>
        <v>18215</v>
      </c>
      <c r="R265" s="81">
        <v>9530.48</v>
      </c>
      <c r="S265" s="57">
        <f t="shared" si="27"/>
        <v>13166.5</v>
      </c>
      <c r="T265" s="100">
        <v>70087.91</v>
      </c>
      <c r="U265" s="58" t="s">
        <v>161</v>
      </c>
      <c r="V265" s="59" t="s">
        <v>263</v>
      </c>
    </row>
    <row r="266" spans="1:22" s="84" customFormat="1" ht="19.5" hidden="1" customHeight="1">
      <c r="A266" s="70">
        <v>258</v>
      </c>
      <c r="B266" s="70" t="s">
        <v>1205</v>
      </c>
      <c r="C266" s="99" t="s">
        <v>36</v>
      </c>
      <c r="D266" s="99" t="s">
        <v>168</v>
      </c>
      <c r="E266" s="71" t="s">
        <v>1236</v>
      </c>
      <c r="F266" s="72">
        <v>45962</v>
      </c>
      <c r="G266" s="72">
        <v>46143</v>
      </c>
      <c r="H266" s="100">
        <v>85000</v>
      </c>
      <c r="I266" s="100">
        <v>8576.99</v>
      </c>
      <c r="J266" s="73">
        <v>25</v>
      </c>
      <c r="K266" s="100">
        <v>2439.5</v>
      </c>
      <c r="L266" s="57">
        <f t="shared" si="30"/>
        <v>6034.9999999999991</v>
      </c>
      <c r="M266" s="57">
        <f t="shared" si="29"/>
        <v>1105</v>
      </c>
      <c r="N266" s="59">
        <f t="shared" si="31"/>
        <v>2584</v>
      </c>
      <c r="O266" s="57">
        <f t="shared" si="32"/>
        <v>6026.5</v>
      </c>
      <c r="P266" s="70">
        <v>25</v>
      </c>
      <c r="Q266" s="57">
        <f t="shared" ref="Q266:Q329" si="33">SUM(K266:P266)</f>
        <v>18215</v>
      </c>
      <c r="R266" s="81">
        <v>13625.49</v>
      </c>
      <c r="S266" s="57">
        <f t="shared" ref="S266:S329" si="34">L266+M266+O266</f>
        <v>13166.5</v>
      </c>
      <c r="T266" s="100">
        <v>71374.509999999995</v>
      </c>
      <c r="U266" s="58" t="s">
        <v>161</v>
      </c>
      <c r="V266" s="59" t="s">
        <v>262</v>
      </c>
    </row>
    <row r="267" spans="1:22" s="84" customFormat="1" ht="24" hidden="1" customHeight="1">
      <c r="A267" s="70">
        <v>259</v>
      </c>
      <c r="B267" s="70" t="s">
        <v>1206</v>
      </c>
      <c r="C267" s="99" t="s">
        <v>370</v>
      </c>
      <c r="D267" s="99" t="s">
        <v>181</v>
      </c>
      <c r="E267" s="71" t="s">
        <v>670</v>
      </c>
      <c r="F267" s="72">
        <v>45962</v>
      </c>
      <c r="G267" s="72">
        <v>46143</v>
      </c>
      <c r="H267" s="100">
        <v>145000</v>
      </c>
      <c r="I267" s="100">
        <v>22690.49</v>
      </c>
      <c r="J267" s="73">
        <v>25</v>
      </c>
      <c r="K267" s="100">
        <v>4161.5</v>
      </c>
      <c r="L267" s="57">
        <f t="shared" si="30"/>
        <v>10294.999999999998</v>
      </c>
      <c r="M267" s="57">
        <f t="shared" si="29"/>
        <v>1885</v>
      </c>
      <c r="N267" s="59">
        <f t="shared" si="31"/>
        <v>4408</v>
      </c>
      <c r="O267" s="57">
        <f t="shared" si="32"/>
        <v>10280.5</v>
      </c>
      <c r="P267" s="70">
        <v>25</v>
      </c>
      <c r="Q267" s="57">
        <f t="shared" si="33"/>
        <v>31055</v>
      </c>
      <c r="R267" s="81">
        <v>31284.99</v>
      </c>
      <c r="S267" s="57">
        <f t="shared" si="34"/>
        <v>22460.5</v>
      </c>
      <c r="T267" s="100">
        <v>113715.01</v>
      </c>
      <c r="U267" s="58" t="s">
        <v>161</v>
      </c>
      <c r="V267" s="59" t="s">
        <v>262</v>
      </c>
    </row>
    <row r="268" spans="1:22" s="84" customFormat="1" ht="19.5" hidden="1" customHeight="1">
      <c r="A268" s="70">
        <v>260</v>
      </c>
      <c r="B268" s="70" t="s">
        <v>541</v>
      </c>
      <c r="C268" s="99" t="s">
        <v>20</v>
      </c>
      <c r="D268" s="99" t="s">
        <v>181</v>
      </c>
      <c r="E268" s="71" t="s">
        <v>1236</v>
      </c>
      <c r="F268" s="72">
        <v>45839</v>
      </c>
      <c r="G268" s="72">
        <v>46023</v>
      </c>
      <c r="H268" s="100">
        <v>55000</v>
      </c>
      <c r="I268" s="100">
        <v>2559.6799999999998</v>
      </c>
      <c r="J268" s="73">
        <v>25</v>
      </c>
      <c r="K268" s="100">
        <v>1578.5</v>
      </c>
      <c r="L268" s="57">
        <f t="shared" si="30"/>
        <v>3904.9999999999995</v>
      </c>
      <c r="M268" s="57">
        <f t="shared" si="29"/>
        <v>715</v>
      </c>
      <c r="N268" s="59">
        <f t="shared" si="31"/>
        <v>1672</v>
      </c>
      <c r="O268" s="57">
        <f t="shared" si="32"/>
        <v>3899.5000000000005</v>
      </c>
      <c r="P268" s="70">
        <v>25</v>
      </c>
      <c r="Q268" s="57">
        <f t="shared" si="33"/>
        <v>11795</v>
      </c>
      <c r="R268" s="81">
        <v>5835.18</v>
      </c>
      <c r="S268" s="57">
        <f t="shared" si="34"/>
        <v>8519.5</v>
      </c>
      <c r="T268" s="100">
        <v>49164.82</v>
      </c>
      <c r="U268" s="58" t="s">
        <v>161</v>
      </c>
      <c r="V268" s="59" t="s">
        <v>262</v>
      </c>
    </row>
    <row r="269" spans="1:22" s="84" customFormat="1" ht="18" hidden="1" customHeight="1">
      <c r="A269" s="70">
        <v>261</v>
      </c>
      <c r="B269" s="70" t="s">
        <v>649</v>
      </c>
      <c r="C269" s="99" t="s">
        <v>254</v>
      </c>
      <c r="D269" s="99" t="s">
        <v>1094</v>
      </c>
      <c r="E269" s="71" t="s">
        <v>1236</v>
      </c>
      <c r="F269" s="72">
        <v>45962</v>
      </c>
      <c r="G269" s="72">
        <v>46143</v>
      </c>
      <c r="H269" s="100">
        <v>85000</v>
      </c>
      <c r="I269" s="100">
        <v>8576.99</v>
      </c>
      <c r="J269" s="73">
        <v>25</v>
      </c>
      <c r="K269" s="100">
        <v>2439.5</v>
      </c>
      <c r="L269" s="57">
        <f t="shared" si="30"/>
        <v>6034.9999999999991</v>
      </c>
      <c r="M269" s="57">
        <f t="shared" si="29"/>
        <v>1105</v>
      </c>
      <c r="N269" s="59">
        <f t="shared" si="31"/>
        <v>2584</v>
      </c>
      <c r="O269" s="57">
        <f t="shared" si="32"/>
        <v>6026.5</v>
      </c>
      <c r="P269" s="70">
        <v>25</v>
      </c>
      <c r="Q269" s="57">
        <f t="shared" si="33"/>
        <v>18215</v>
      </c>
      <c r="R269" s="81">
        <v>13625.49</v>
      </c>
      <c r="S269" s="57">
        <f t="shared" si="34"/>
        <v>13166.5</v>
      </c>
      <c r="T269" s="100">
        <v>71374.509999999995</v>
      </c>
      <c r="U269" s="58" t="s">
        <v>161</v>
      </c>
      <c r="V269" s="59" t="s">
        <v>263</v>
      </c>
    </row>
    <row r="270" spans="1:22" s="84" customFormat="1" ht="18" hidden="1" customHeight="1">
      <c r="A270" s="70">
        <v>262</v>
      </c>
      <c r="B270" s="70" t="s">
        <v>1027</v>
      </c>
      <c r="C270" s="99" t="s">
        <v>371</v>
      </c>
      <c r="D270" s="99" t="s">
        <v>168</v>
      </c>
      <c r="E270" s="71" t="s">
        <v>1236</v>
      </c>
      <c r="F270" s="72">
        <v>45901</v>
      </c>
      <c r="G270" s="72">
        <v>46082</v>
      </c>
      <c r="H270" s="100">
        <v>80000</v>
      </c>
      <c r="I270" s="100">
        <v>7400.87</v>
      </c>
      <c r="J270" s="73">
        <v>25</v>
      </c>
      <c r="K270" s="100">
        <v>2296</v>
      </c>
      <c r="L270" s="57">
        <f t="shared" si="30"/>
        <v>5679.9999999999991</v>
      </c>
      <c r="M270" s="57">
        <f t="shared" si="29"/>
        <v>1040</v>
      </c>
      <c r="N270" s="59">
        <f t="shared" si="31"/>
        <v>2432</v>
      </c>
      <c r="O270" s="57">
        <f t="shared" si="32"/>
        <v>5672</v>
      </c>
      <c r="P270" s="70">
        <v>25</v>
      </c>
      <c r="Q270" s="57">
        <f t="shared" si="33"/>
        <v>17145</v>
      </c>
      <c r="R270" s="81">
        <v>12153.87</v>
      </c>
      <c r="S270" s="57">
        <f t="shared" si="34"/>
        <v>12392</v>
      </c>
      <c r="T270" s="100">
        <v>67746.13</v>
      </c>
      <c r="U270" s="58" t="s">
        <v>161</v>
      </c>
      <c r="V270" s="59" t="s">
        <v>263</v>
      </c>
    </row>
    <row r="271" spans="1:22" s="84" customFormat="1" ht="19.5" hidden="1" customHeight="1">
      <c r="A271" s="70">
        <v>263</v>
      </c>
      <c r="B271" s="70" t="s">
        <v>285</v>
      </c>
      <c r="C271" s="99" t="s">
        <v>65</v>
      </c>
      <c r="D271" s="99" t="s">
        <v>1086</v>
      </c>
      <c r="E271" s="71" t="s">
        <v>1236</v>
      </c>
      <c r="F271" s="72">
        <v>45839</v>
      </c>
      <c r="G271" s="72">
        <v>46023</v>
      </c>
      <c r="H271" s="100">
        <v>50000</v>
      </c>
      <c r="I271" s="100">
        <v>1854</v>
      </c>
      <c r="J271" s="73">
        <v>25</v>
      </c>
      <c r="K271" s="100">
        <v>1435</v>
      </c>
      <c r="L271" s="57">
        <f t="shared" si="30"/>
        <v>3549.9999999999995</v>
      </c>
      <c r="M271" s="57">
        <f t="shared" si="29"/>
        <v>650</v>
      </c>
      <c r="N271" s="59">
        <f t="shared" si="31"/>
        <v>1520</v>
      </c>
      <c r="O271" s="57">
        <f t="shared" si="32"/>
        <v>3545.0000000000005</v>
      </c>
      <c r="P271" s="70">
        <v>125</v>
      </c>
      <c r="Q271" s="57">
        <f t="shared" si="33"/>
        <v>10825</v>
      </c>
      <c r="R271" s="81">
        <v>1898</v>
      </c>
      <c r="S271" s="57">
        <f t="shared" si="34"/>
        <v>7745</v>
      </c>
      <c r="T271" s="100">
        <v>45066</v>
      </c>
      <c r="U271" s="58" t="s">
        <v>161</v>
      </c>
      <c r="V271" s="59" t="s">
        <v>262</v>
      </c>
    </row>
    <row r="272" spans="1:22" s="84" customFormat="1" ht="19.5" hidden="1" customHeight="1">
      <c r="A272" s="70">
        <v>264</v>
      </c>
      <c r="B272" s="70" t="s">
        <v>642</v>
      </c>
      <c r="C272" s="99" t="s">
        <v>665</v>
      </c>
      <c r="D272" s="99" t="s">
        <v>1094</v>
      </c>
      <c r="E272" s="71" t="s">
        <v>1236</v>
      </c>
      <c r="F272" s="72">
        <v>45962</v>
      </c>
      <c r="G272" s="72">
        <v>46143</v>
      </c>
      <c r="H272" s="100">
        <v>50000</v>
      </c>
      <c r="I272" s="100">
        <v>1854</v>
      </c>
      <c r="J272" s="73">
        <v>25</v>
      </c>
      <c r="K272" s="100">
        <v>1435</v>
      </c>
      <c r="L272" s="57">
        <f t="shared" si="30"/>
        <v>3549.9999999999995</v>
      </c>
      <c r="M272" s="57">
        <f t="shared" si="29"/>
        <v>650</v>
      </c>
      <c r="N272" s="59">
        <f t="shared" si="31"/>
        <v>1520</v>
      </c>
      <c r="O272" s="57">
        <f t="shared" si="32"/>
        <v>3545.0000000000005</v>
      </c>
      <c r="P272" s="70">
        <v>25</v>
      </c>
      <c r="Q272" s="57">
        <f t="shared" si="33"/>
        <v>10725</v>
      </c>
      <c r="R272" s="81">
        <v>4834</v>
      </c>
      <c r="S272" s="57">
        <f t="shared" si="34"/>
        <v>7745</v>
      </c>
      <c r="T272" s="100">
        <v>45166</v>
      </c>
      <c r="U272" s="58" t="s">
        <v>161</v>
      </c>
      <c r="V272" s="59" t="s">
        <v>263</v>
      </c>
    </row>
    <row r="273" spans="1:22" s="84" customFormat="1" ht="22.5" hidden="1" customHeight="1">
      <c r="A273" s="70">
        <v>265</v>
      </c>
      <c r="B273" s="70" t="s">
        <v>477</v>
      </c>
      <c r="C273" s="99" t="s">
        <v>4</v>
      </c>
      <c r="D273" s="99" t="s">
        <v>436</v>
      </c>
      <c r="E273" s="71" t="s">
        <v>1236</v>
      </c>
      <c r="F273" s="72">
        <v>45962</v>
      </c>
      <c r="G273" s="72">
        <v>46143</v>
      </c>
      <c r="H273" s="100">
        <v>70000</v>
      </c>
      <c r="I273" s="100">
        <v>5368.48</v>
      </c>
      <c r="J273" s="73">
        <v>25</v>
      </c>
      <c r="K273" s="100">
        <v>2009</v>
      </c>
      <c r="L273" s="57">
        <f t="shared" si="30"/>
        <v>4970</v>
      </c>
      <c r="M273" s="57">
        <f t="shared" si="29"/>
        <v>910</v>
      </c>
      <c r="N273" s="59">
        <f t="shared" si="31"/>
        <v>2128</v>
      </c>
      <c r="O273" s="57">
        <f t="shared" si="32"/>
        <v>4963</v>
      </c>
      <c r="P273" s="70">
        <v>125</v>
      </c>
      <c r="Q273" s="57">
        <f t="shared" si="33"/>
        <v>15105</v>
      </c>
      <c r="R273" s="81">
        <v>4934</v>
      </c>
      <c r="S273" s="57">
        <f t="shared" si="34"/>
        <v>10843</v>
      </c>
      <c r="T273" s="100">
        <v>60369.52</v>
      </c>
      <c r="U273" s="58" t="s">
        <v>161</v>
      </c>
      <c r="V273" s="59" t="s">
        <v>263</v>
      </c>
    </row>
    <row r="274" spans="1:22" s="84" customFormat="1" ht="19.5" hidden="1" customHeight="1">
      <c r="A274" s="70">
        <v>266</v>
      </c>
      <c r="B274" s="70" t="s">
        <v>699</v>
      </c>
      <c r="C274" s="99" t="s">
        <v>370</v>
      </c>
      <c r="D274" s="99" t="s">
        <v>1094</v>
      </c>
      <c r="E274" s="71" t="s">
        <v>1236</v>
      </c>
      <c r="F274" s="72">
        <v>45962</v>
      </c>
      <c r="G274" s="72">
        <v>46143</v>
      </c>
      <c r="H274" s="100">
        <v>20000</v>
      </c>
      <c r="I274" s="99">
        <v>0</v>
      </c>
      <c r="J274" s="73">
        <v>25</v>
      </c>
      <c r="K274" s="99">
        <v>574</v>
      </c>
      <c r="L274" s="57">
        <f t="shared" si="30"/>
        <v>1419.9999999999998</v>
      </c>
      <c r="M274" s="57">
        <f t="shared" si="29"/>
        <v>260</v>
      </c>
      <c r="N274" s="59">
        <f t="shared" si="31"/>
        <v>608</v>
      </c>
      <c r="O274" s="57">
        <f t="shared" si="32"/>
        <v>1418</v>
      </c>
      <c r="P274" s="70">
        <v>25</v>
      </c>
      <c r="Q274" s="57">
        <f t="shared" si="33"/>
        <v>4305</v>
      </c>
      <c r="R274" s="81">
        <v>1207</v>
      </c>
      <c r="S274" s="57">
        <f t="shared" si="34"/>
        <v>3098</v>
      </c>
      <c r="T274" s="100">
        <v>18793</v>
      </c>
      <c r="U274" s="58" t="s">
        <v>161</v>
      </c>
      <c r="V274" s="59" t="s">
        <v>262</v>
      </c>
    </row>
    <row r="275" spans="1:22" s="84" customFormat="1" ht="18.75" hidden="1" customHeight="1">
      <c r="A275" s="70">
        <v>267</v>
      </c>
      <c r="B275" s="70" t="s">
        <v>1028</v>
      </c>
      <c r="C275" s="99" t="s">
        <v>512</v>
      </c>
      <c r="D275" s="99" t="s">
        <v>1086</v>
      </c>
      <c r="E275" s="71" t="s">
        <v>1236</v>
      </c>
      <c r="F275" s="72">
        <v>45901</v>
      </c>
      <c r="G275" s="72">
        <v>46082</v>
      </c>
      <c r="H275" s="100">
        <v>60000</v>
      </c>
      <c r="I275" s="100">
        <v>3486.68</v>
      </c>
      <c r="J275" s="73">
        <v>25</v>
      </c>
      <c r="K275" s="100">
        <v>1722</v>
      </c>
      <c r="L275" s="57">
        <f t="shared" si="30"/>
        <v>4260</v>
      </c>
      <c r="M275" s="57">
        <f t="shared" si="29"/>
        <v>780</v>
      </c>
      <c r="N275" s="59">
        <f t="shared" si="31"/>
        <v>1824</v>
      </c>
      <c r="O275" s="57">
        <f t="shared" si="32"/>
        <v>4254</v>
      </c>
      <c r="P275" s="70">
        <v>25</v>
      </c>
      <c r="Q275" s="57">
        <f t="shared" si="33"/>
        <v>12865</v>
      </c>
      <c r="R275" s="81">
        <v>7057.68</v>
      </c>
      <c r="S275" s="57">
        <f t="shared" si="34"/>
        <v>9294</v>
      </c>
      <c r="T275" s="100">
        <v>52942.32</v>
      </c>
      <c r="U275" s="58" t="s">
        <v>161</v>
      </c>
      <c r="V275" s="59" t="s">
        <v>263</v>
      </c>
    </row>
    <row r="276" spans="1:22" s="84" customFormat="1" ht="21" hidden="1" customHeight="1">
      <c r="A276" s="70">
        <v>268</v>
      </c>
      <c r="B276" s="70" t="s">
        <v>312</v>
      </c>
      <c r="C276" s="99" t="s">
        <v>370</v>
      </c>
      <c r="D276" s="99" t="s">
        <v>165</v>
      </c>
      <c r="E276" s="71" t="s">
        <v>1236</v>
      </c>
      <c r="F276" s="72">
        <v>45839</v>
      </c>
      <c r="G276" s="72">
        <v>46023</v>
      </c>
      <c r="H276" s="100">
        <v>46000</v>
      </c>
      <c r="I276" s="100">
        <v>1289.46</v>
      </c>
      <c r="J276" s="73">
        <v>25</v>
      </c>
      <c r="K276" s="100">
        <v>1320.2</v>
      </c>
      <c r="L276" s="57">
        <f t="shared" si="30"/>
        <v>3265.9999999999995</v>
      </c>
      <c r="M276" s="57">
        <f t="shared" si="29"/>
        <v>598</v>
      </c>
      <c r="N276" s="59">
        <f t="shared" si="31"/>
        <v>1398.4</v>
      </c>
      <c r="O276" s="57">
        <f t="shared" si="32"/>
        <v>3261.4</v>
      </c>
      <c r="P276" s="70">
        <v>25</v>
      </c>
      <c r="Q276" s="57">
        <f t="shared" si="33"/>
        <v>9869</v>
      </c>
      <c r="R276" s="81">
        <v>4033.06</v>
      </c>
      <c r="S276" s="57">
        <f t="shared" si="34"/>
        <v>7125.4</v>
      </c>
      <c r="T276" s="100">
        <v>41966.94</v>
      </c>
      <c r="U276" s="58" t="s">
        <v>161</v>
      </c>
      <c r="V276" s="59" t="s">
        <v>263</v>
      </c>
    </row>
    <row r="277" spans="1:22" s="84" customFormat="1" ht="17.25" hidden="1" customHeight="1">
      <c r="A277" s="70">
        <v>269</v>
      </c>
      <c r="B277" s="70" t="s">
        <v>700</v>
      </c>
      <c r="C277" s="99" t="s">
        <v>370</v>
      </c>
      <c r="D277" s="99" t="s">
        <v>1094</v>
      </c>
      <c r="E277" s="71" t="s">
        <v>1236</v>
      </c>
      <c r="F277" s="72">
        <v>45870</v>
      </c>
      <c r="G277" s="72">
        <v>46054</v>
      </c>
      <c r="H277" s="100">
        <v>20000</v>
      </c>
      <c r="I277" s="99">
        <v>0</v>
      </c>
      <c r="J277" s="73">
        <v>25</v>
      </c>
      <c r="K277" s="99">
        <v>574</v>
      </c>
      <c r="L277" s="57">
        <f t="shared" si="30"/>
        <v>1419.9999999999998</v>
      </c>
      <c r="M277" s="57">
        <f t="shared" si="29"/>
        <v>260</v>
      </c>
      <c r="N277" s="59">
        <f t="shared" si="31"/>
        <v>608</v>
      </c>
      <c r="O277" s="57">
        <f t="shared" si="32"/>
        <v>1418</v>
      </c>
      <c r="P277" s="70">
        <v>25</v>
      </c>
      <c r="Q277" s="57">
        <f t="shared" si="33"/>
        <v>4305</v>
      </c>
      <c r="R277" s="81">
        <v>1207</v>
      </c>
      <c r="S277" s="57">
        <f t="shared" si="34"/>
        <v>3098</v>
      </c>
      <c r="T277" s="100">
        <v>18793</v>
      </c>
      <c r="U277" s="58" t="s">
        <v>161</v>
      </c>
      <c r="V277" s="59" t="s">
        <v>262</v>
      </c>
    </row>
    <row r="278" spans="1:22" s="84" customFormat="1" ht="18" hidden="1" customHeight="1">
      <c r="A278" s="70">
        <v>270</v>
      </c>
      <c r="B278" s="70" t="s">
        <v>701</v>
      </c>
      <c r="C278" s="99" t="s">
        <v>370</v>
      </c>
      <c r="D278" s="99" t="s">
        <v>1094</v>
      </c>
      <c r="E278" s="71" t="s">
        <v>1236</v>
      </c>
      <c r="F278" s="72">
        <v>45962</v>
      </c>
      <c r="G278" s="72">
        <v>46143</v>
      </c>
      <c r="H278" s="100">
        <v>15000</v>
      </c>
      <c r="I278" s="99">
        <v>0</v>
      </c>
      <c r="J278" s="73">
        <v>25</v>
      </c>
      <c r="K278" s="99">
        <v>430.5</v>
      </c>
      <c r="L278" s="57">
        <f t="shared" si="30"/>
        <v>1065</v>
      </c>
      <c r="M278" s="57">
        <f t="shared" si="29"/>
        <v>195</v>
      </c>
      <c r="N278" s="59">
        <f t="shared" si="31"/>
        <v>456</v>
      </c>
      <c r="O278" s="57">
        <f t="shared" si="32"/>
        <v>1063.5</v>
      </c>
      <c r="P278" s="70">
        <v>25</v>
      </c>
      <c r="Q278" s="57">
        <f t="shared" si="33"/>
        <v>3235</v>
      </c>
      <c r="R278" s="81">
        <v>911.5</v>
      </c>
      <c r="S278" s="57">
        <f t="shared" si="34"/>
        <v>2323.5</v>
      </c>
      <c r="T278" s="100">
        <v>14088.5</v>
      </c>
      <c r="U278" s="58" t="s">
        <v>161</v>
      </c>
      <c r="V278" s="59" t="s">
        <v>262</v>
      </c>
    </row>
    <row r="279" spans="1:22" s="84" customFormat="1" hidden="1">
      <c r="A279" s="70">
        <v>271</v>
      </c>
      <c r="B279" s="70" t="s">
        <v>298</v>
      </c>
      <c r="C279" s="99" t="s">
        <v>52</v>
      </c>
      <c r="D279" s="99" t="s">
        <v>1155</v>
      </c>
      <c r="E279" s="71" t="s">
        <v>1236</v>
      </c>
      <c r="F279" s="72">
        <v>45870</v>
      </c>
      <c r="G279" s="72">
        <v>46054</v>
      </c>
      <c r="H279" s="100">
        <v>60000</v>
      </c>
      <c r="I279" s="100">
        <v>3486.68</v>
      </c>
      <c r="J279" s="73">
        <v>25</v>
      </c>
      <c r="K279" s="100">
        <v>1722</v>
      </c>
      <c r="L279" s="57">
        <f t="shared" si="30"/>
        <v>4260</v>
      </c>
      <c r="M279" s="57">
        <f t="shared" si="29"/>
        <v>780</v>
      </c>
      <c r="N279" s="59">
        <f t="shared" si="31"/>
        <v>1824</v>
      </c>
      <c r="O279" s="57">
        <f t="shared" si="32"/>
        <v>4254</v>
      </c>
      <c r="P279" s="70">
        <v>25</v>
      </c>
      <c r="Q279" s="57">
        <f t="shared" si="33"/>
        <v>12865</v>
      </c>
      <c r="R279" s="81">
        <v>7057.68</v>
      </c>
      <c r="S279" s="57">
        <f t="shared" si="34"/>
        <v>9294</v>
      </c>
      <c r="T279" s="100">
        <v>52942.32</v>
      </c>
      <c r="U279" s="58" t="s">
        <v>161</v>
      </c>
      <c r="V279" s="59" t="s">
        <v>263</v>
      </c>
    </row>
    <row r="280" spans="1:22" s="84" customFormat="1" hidden="1">
      <c r="A280" s="70">
        <v>272</v>
      </c>
      <c r="B280" s="70" t="s">
        <v>360</v>
      </c>
      <c r="C280" s="99" t="s">
        <v>78</v>
      </c>
      <c r="D280" s="99" t="s">
        <v>171</v>
      </c>
      <c r="E280" s="71" t="s">
        <v>1236</v>
      </c>
      <c r="F280" s="72">
        <v>45870</v>
      </c>
      <c r="G280" s="72">
        <v>46054</v>
      </c>
      <c r="H280" s="100">
        <v>55000</v>
      </c>
      <c r="I280" s="100">
        <v>2559.6799999999998</v>
      </c>
      <c r="J280" s="73">
        <v>25</v>
      </c>
      <c r="K280" s="100">
        <v>1578.5</v>
      </c>
      <c r="L280" s="57">
        <f t="shared" si="30"/>
        <v>3904.9999999999995</v>
      </c>
      <c r="M280" s="57">
        <f t="shared" si="29"/>
        <v>715</v>
      </c>
      <c r="N280" s="59">
        <f t="shared" si="31"/>
        <v>1672</v>
      </c>
      <c r="O280" s="57">
        <f t="shared" si="32"/>
        <v>3899.5000000000005</v>
      </c>
      <c r="P280" s="70">
        <v>25</v>
      </c>
      <c r="Q280" s="57">
        <f t="shared" si="33"/>
        <v>11795</v>
      </c>
      <c r="R280" s="81">
        <v>5835.18</v>
      </c>
      <c r="S280" s="57">
        <f t="shared" si="34"/>
        <v>8519.5</v>
      </c>
      <c r="T280" s="100">
        <v>49164.82</v>
      </c>
      <c r="U280" s="58" t="s">
        <v>161</v>
      </c>
      <c r="V280" s="59" t="s">
        <v>262</v>
      </c>
    </row>
    <row r="281" spans="1:22" s="84" customFormat="1" hidden="1">
      <c r="A281" s="70">
        <v>273</v>
      </c>
      <c r="B281" s="70" t="s">
        <v>478</v>
      </c>
      <c r="C281" s="99" t="s">
        <v>254</v>
      </c>
      <c r="D281" s="99" t="s">
        <v>1090</v>
      </c>
      <c r="E281" s="71" t="s">
        <v>1236</v>
      </c>
      <c r="F281" s="72">
        <v>45962</v>
      </c>
      <c r="G281" s="72">
        <v>46143</v>
      </c>
      <c r="H281" s="100">
        <v>50000</v>
      </c>
      <c r="I281" s="100">
        <v>1854</v>
      </c>
      <c r="J281" s="73">
        <v>25</v>
      </c>
      <c r="K281" s="100">
        <v>1435</v>
      </c>
      <c r="L281" s="57">
        <f t="shared" si="30"/>
        <v>3549.9999999999995</v>
      </c>
      <c r="M281" s="57">
        <f t="shared" si="29"/>
        <v>650</v>
      </c>
      <c r="N281" s="59">
        <f t="shared" si="31"/>
        <v>1520</v>
      </c>
      <c r="O281" s="57">
        <f t="shared" si="32"/>
        <v>3545.0000000000005</v>
      </c>
      <c r="P281" s="81">
        <v>1025</v>
      </c>
      <c r="Q281" s="57">
        <f t="shared" si="33"/>
        <v>11725</v>
      </c>
      <c r="R281" s="81">
        <v>4834</v>
      </c>
      <c r="S281" s="57">
        <f t="shared" si="34"/>
        <v>7745</v>
      </c>
      <c r="T281" s="100">
        <v>44166</v>
      </c>
      <c r="U281" s="58" t="s">
        <v>161</v>
      </c>
      <c r="V281" s="59" t="s">
        <v>262</v>
      </c>
    </row>
    <row r="282" spans="1:22" s="84" customFormat="1" hidden="1">
      <c r="A282" s="70">
        <v>274</v>
      </c>
      <c r="B282" s="70" t="s">
        <v>606</v>
      </c>
      <c r="C282" s="99" t="s">
        <v>603</v>
      </c>
      <c r="D282" s="99" t="s">
        <v>180</v>
      </c>
      <c r="E282" s="71" t="s">
        <v>1236</v>
      </c>
      <c r="F282" s="72">
        <v>45962</v>
      </c>
      <c r="G282" s="72">
        <v>46143</v>
      </c>
      <c r="H282" s="100">
        <v>50000</v>
      </c>
      <c r="I282" s="100">
        <v>1854</v>
      </c>
      <c r="J282" s="73">
        <v>25</v>
      </c>
      <c r="K282" s="100">
        <v>1435</v>
      </c>
      <c r="L282" s="57">
        <f t="shared" si="30"/>
        <v>3549.9999999999995</v>
      </c>
      <c r="M282" s="57">
        <f t="shared" si="29"/>
        <v>650</v>
      </c>
      <c r="N282" s="59">
        <f t="shared" si="31"/>
        <v>1520</v>
      </c>
      <c r="O282" s="57">
        <f t="shared" si="32"/>
        <v>3545.0000000000005</v>
      </c>
      <c r="P282" s="70">
        <v>25</v>
      </c>
      <c r="Q282" s="57">
        <f t="shared" si="33"/>
        <v>10725</v>
      </c>
      <c r="R282" s="81">
        <v>4834</v>
      </c>
      <c r="S282" s="57">
        <f t="shared" si="34"/>
        <v>7745</v>
      </c>
      <c r="T282" s="100">
        <v>45166</v>
      </c>
      <c r="U282" s="58" t="s">
        <v>161</v>
      </c>
      <c r="V282" s="59" t="s">
        <v>262</v>
      </c>
    </row>
    <row r="283" spans="1:22" s="84" customFormat="1" hidden="1">
      <c r="A283" s="70">
        <v>275</v>
      </c>
      <c r="B283" s="70" t="s">
        <v>377</v>
      </c>
      <c r="C283" s="99" t="s">
        <v>252</v>
      </c>
      <c r="D283" s="99" t="s">
        <v>508</v>
      </c>
      <c r="E283" s="71" t="s">
        <v>1236</v>
      </c>
      <c r="F283" s="72">
        <v>45839</v>
      </c>
      <c r="G283" s="72">
        <v>46023</v>
      </c>
      <c r="H283" s="100">
        <v>70000</v>
      </c>
      <c r="I283" s="100">
        <v>5368.48</v>
      </c>
      <c r="J283" s="73">
        <v>25</v>
      </c>
      <c r="K283" s="100">
        <v>2009</v>
      </c>
      <c r="L283" s="57">
        <f t="shared" si="30"/>
        <v>4970</v>
      </c>
      <c r="M283" s="57">
        <f t="shared" si="29"/>
        <v>910</v>
      </c>
      <c r="N283" s="59">
        <f t="shared" si="31"/>
        <v>2128</v>
      </c>
      <c r="O283" s="57">
        <f t="shared" si="32"/>
        <v>4963</v>
      </c>
      <c r="P283" s="70">
        <v>125</v>
      </c>
      <c r="Q283" s="57">
        <f t="shared" si="33"/>
        <v>15105</v>
      </c>
      <c r="R283" s="81">
        <v>2193.5</v>
      </c>
      <c r="S283" s="57">
        <f t="shared" si="34"/>
        <v>10843</v>
      </c>
      <c r="T283" s="100">
        <v>60369.52</v>
      </c>
      <c r="U283" s="58" t="s">
        <v>161</v>
      </c>
      <c r="V283" s="59" t="s">
        <v>262</v>
      </c>
    </row>
    <row r="284" spans="1:22" s="84" customFormat="1" hidden="1">
      <c r="A284" s="70">
        <v>276</v>
      </c>
      <c r="B284" s="70" t="s">
        <v>1029</v>
      </c>
      <c r="C284" s="99" t="s">
        <v>20</v>
      </c>
      <c r="D284" s="99" t="s">
        <v>164</v>
      </c>
      <c r="E284" s="71" t="s">
        <v>1236</v>
      </c>
      <c r="F284" s="72">
        <v>45901</v>
      </c>
      <c r="G284" s="72">
        <v>46082</v>
      </c>
      <c r="H284" s="100">
        <v>60000</v>
      </c>
      <c r="I284" s="100">
        <v>3486.68</v>
      </c>
      <c r="J284" s="73">
        <v>25</v>
      </c>
      <c r="K284" s="100">
        <v>1722</v>
      </c>
      <c r="L284" s="57">
        <f t="shared" si="30"/>
        <v>4260</v>
      </c>
      <c r="M284" s="57">
        <f t="shared" si="29"/>
        <v>780</v>
      </c>
      <c r="N284" s="59">
        <f t="shared" si="31"/>
        <v>1824</v>
      </c>
      <c r="O284" s="57">
        <f t="shared" si="32"/>
        <v>4254</v>
      </c>
      <c r="P284" s="70">
        <v>125</v>
      </c>
      <c r="Q284" s="57">
        <f t="shared" si="33"/>
        <v>12965</v>
      </c>
      <c r="R284" s="81">
        <v>7157.68</v>
      </c>
      <c r="S284" s="57">
        <f t="shared" si="34"/>
        <v>9294</v>
      </c>
      <c r="T284" s="100">
        <v>52842.32</v>
      </c>
      <c r="U284" s="58" t="s">
        <v>161</v>
      </c>
      <c r="V284" s="59" t="s">
        <v>263</v>
      </c>
    </row>
    <row r="285" spans="1:22" s="84" customFormat="1" hidden="1">
      <c r="A285" s="70">
        <v>277</v>
      </c>
      <c r="B285" s="70" t="s">
        <v>53</v>
      </c>
      <c r="C285" s="99" t="s">
        <v>396</v>
      </c>
      <c r="D285" s="99" t="s">
        <v>176</v>
      </c>
      <c r="E285" s="71" t="s">
        <v>1236</v>
      </c>
      <c r="F285" s="72">
        <v>45839</v>
      </c>
      <c r="G285" s="72">
        <v>46023</v>
      </c>
      <c r="H285" s="100">
        <v>46000</v>
      </c>
      <c r="I285" s="100">
        <v>1289.46</v>
      </c>
      <c r="J285" s="73">
        <v>25</v>
      </c>
      <c r="K285" s="100">
        <v>1320.2</v>
      </c>
      <c r="L285" s="57">
        <f t="shared" si="30"/>
        <v>3265.9999999999995</v>
      </c>
      <c r="M285" s="57">
        <f t="shared" si="29"/>
        <v>598</v>
      </c>
      <c r="N285" s="59">
        <f t="shared" si="31"/>
        <v>1398.4</v>
      </c>
      <c r="O285" s="57">
        <f t="shared" si="32"/>
        <v>3261.4</v>
      </c>
      <c r="P285" s="70">
        <v>125</v>
      </c>
      <c r="Q285" s="57">
        <f t="shared" si="33"/>
        <v>9969</v>
      </c>
      <c r="R285" s="81">
        <v>4133.0600000000004</v>
      </c>
      <c r="S285" s="57">
        <f t="shared" si="34"/>
        <v>7125.4</v>
      </c>
      <c r="T285" s="100">
        <v>41866.94</v>
      </c>
      <c r="U285" s="58" t="s">
        <v>161</v>
      </c>
      <c r="V285" s="59" t="s">
        <v>262</v>
      </c>
    </row>
    <row r="286" spans="1:22" s="84" customFormat="1" hidden="1">
      <c r="A286" s="70">
        <v>278</v>
      </c>
      <c r="B286" s="70" t="s">
        <v>264</v>
      </c>
      <c r="C286" s="99" t="s">
        <v>253</v>
      </c>
      <c r="D286" s="99" t="s">
        <v>181</v>
      </c>
      <c r="E286" s="71" t="s">
        <v>1236</v>
      </c>
      <c r="F286" s="72">
        <v>45962</v>
      </c>
      <c r="G286" s="72">
        <v>46143</v>
      </c>
      <c r="H286" s="100">
        <v>46000</v>
      </c>
      <c r="I286" s="100">
        <v>1289.46</v>
      </c>
      <c r="J286" s="73">
        <v>25</v>
      </c>
      <c r="K286" s="100">
        <v>1320.2</v>
      </c>
      <c r="L286" s="57">
        <f t="shared" si="30"/>
        <v>3265.9999999999995</v>
      </c>
      <c r="M286" s="57">
        <f t="shared" si="29"/>
        <v>598</v>
      </c>
      <c r="N286" s="59">
        <f t="shared" si="31"/>
        <v>1398.4</v>
      </c>
      <c r="O286" s="57">
        <f t="shared" si="32"/>
        <v>3261.4</v>
      </c>
      <c r="P286" s="70">
        <v>25</v>
      </c>
      <c r="Q286" s="57">
        <f t="shared" si="33"/>
        <v>9869</v>
      </c>
      <c r="R286" s="81">
        <v>4033.06</v>
      </c>
      <c r="S286" s="57">
        <f t="shared" si="34"/>
        <v>7125.4</v>
      </c>
      <c r="T286" s="100">
        <v>41966.94</v>
      </c>
      <c r="U286" s="58" t="s">
        <v>161</v>
      </c>
      <c r="V286" s="59" t="s">
        <v>262</v>
      </c>
    </row>
    <row r="287" spans="1:22" s="84" customFormat="1" hidden="1">
      <c r="A287" s="70">
        <v>279</v>
      </c>
      <c r="B287" s="70" t="s">
        <v>294</v>
      </c>
      <c r="C287" s="99" t="s">
        <v>40</v>
      </c>
      <c r="D287" s="99" t="s">
        <v>1142</v>
      </c>
      <c r="E287" s="71" t="s">
        <v>1236</v>
      </c>
      <c r="F287" s="72">
        <v>45962</v>
      </c>
      <c r="G287" s="72">
        <v>46143</v>
      </c>
      <c r="H287" s="100">
        <v>15000</v>
      </c>
      <c r="I287" s="99">
        <v>0</v>
      </c>
      <c r="J287" s="73">
        <v>25</v>
      </c>
      <c r="K287" s="99">
        <v>430.5</v>
      </c>
      <c r="L287" s="57">
        <f t="shared" si="30"/>
        <v>1065</v>
      </c>
      <c r="M287" s="57">
        <f t="shared" si="29"/>
        <v>195</v>
      </c>
      <c r="N287" s="59">
        <f t="shared" si="31"/>
        <v>456</v>
      </c>
      <c r="O287" s="57">
        <f t="shared" si="32"/>
        <v>1063.5</v>
      </c>
      <c r="P287" s="70">
        <v>25</v>
      </c>
      <c r="Q287" s="57">
        <f t="shared" si="33"/>
        <v>3235</v>
      </c>
      <c r="R287" s="81">
        <v>911.5</v>
      </c>
      <c r="S287" s="57">
        <f t="shared" si="34"/>
        <v>2323.5</v>
      </c>
      <c r="T287" s="100">
        <v>14088.5</v>
      </c>
      <c r="U287" s="58" t="s">
        <v>161</v>
      </c>
      <c r="V287" s="59" t="s">
        <v>263</v>
      </c>
    </row>
    <row r="288" spans="1:22" s="84" customFormat="1" ht="20.25" hidden="1" customHeight="1">
      <c r="A288" s="70">
        <v>280</v>
      </c>
      <c r="B288" s="70" t="s">
        <v>283</v>
      </c>
      <c r="C288" s="99" t="s">
        <v>65</v>
      </c>
      <c r="D288" s="99" t="s">
        <v>1086</v>
      </c>
      <c r="E288" s="71" t="s">
        <v>1236</v>
      </c>
      <c r="F288" s="72">
        <v>45962</v>
      </c>
      <c r="G288" s="72">
        <v>46143</v>
      </c>
      <c r="H288" s="100">
        <v>46000</v>
      </c>
      <c r="I288" s="100">
        <v>1289.46</v>
      </c>
      <c r="J288" s="73">
        <v>25</v>
      </c>
      <c r="K288" s="100">
        <v>1320.2</v>
      </c>
      <c r="L288" s="57">
        <f t="shared" si="30"/>
        <v>3265.9999999999995</v>
      </c>
      <c r="M288" s="57">
        <f t="shared" si="29"/>
        <v>598</v>
      </c>
      <c r="N288" s="59">
        <f t="shared" si="31"/>
        <v>1398.4</v>
      </c>
      <c r="O288" s="57">
        <f t="shared" si="32"/>
        <v>3261.4</v>
      </c>
      <c r="P288" s="81">
        <v>9821.93</v>
      </c>
      <c r="Q288" s="57">
        <f t="shared" si="33"/>
        <v>19665.93</v>
      </c>
      <c r="R288" s="81">
        <v>9168.4599999999991</v>
      </c>
      <c r="S288" s="57">
        <f t="shared" si="34"/>
        <v>7125.4</v>
      </c>
      <c r="T288" s="100">
        <v>34586.67</v>
      </c>
      <c r="U288" s="58" t="s">
        <v>161</v>
      </c>
      <c r="V288" s="59" t="s">
        <v>262</v>
      </c>
    </row>
    <row r="289" spans="1:22" s="84" customFormat="1" ht="19.5" hidden="1" customHeight="1">
      <c r="A289" s="70">
        <v>281</v>
      </c>
      <c r="B289" s="70" t="s">
        <v>1265</v>
      </c>
      <c r="C289" s="99" t="s">
        <v>6</v>
      </c>
      <c r="D289" s="99" t="s">
        <v>1225</v>
      </c>
      <c r="E289" s="71" t="s">
        <v>1236</v>
      </c>
      <c r="F289" s="72">
        <v>45839</v>
      </c>
      <c r="G289" s="72">
        <v>46023</v>
      </c>
      <c r="H289" s="100">
        <v>145000</v>
      </c>
      <c r="I289" s="100">
        <v>22690.49</v>
      </c>
      <c r="J289" s="73">
        <v>25</v>
      </c>
      <c r="K289" s="100">
        <v>4161.5</v>
      </c>
      <c r="L289" s="57">
        <f t="shared" si="30"/>
        <v>10294.999999999998</v>
      </c>
      <c r="M289" s="57">
        <f t="shared" si="29"/>
        <v>1885</v>
      </c>
      <c r="N289" s="59">
        <f t="shared" si="31"/>
        <v>4408</v>
      </c>
      <c r="O289" s="57">
        <f t="shared" si="32"/>
        <v>10280.5</v>
      </c>
      <c r="P289" s="70">
        <v>25</v>
      </c>
      <c r="Q289" s="57">
        <f t="shared" si="33"/>
        <v>31055</v>
      </c>
      <c r="R289" s="81">
        <v>31284.99</v>
      </c>
      <c r="S289" s="57">
        <f t="shared" si="34"/>
        <v>22460.5</v>
      </c>
      <c r="T289" s="100">
        <v>113715.01</v>
      </c>
      <c r="U289" s="58" t="s">
        <v>161</v>
      </c>
      <c r="V289" s="59" t="s">
        <v>262</v>
      </c>
    </row>
    <row r="290" spans="1:22" s="84" customFormat="1" ht="21" hidden="1" customHeight="1">
      <c r="A290" s="70">
        <v>282</v>
      </c>
      <c r="B290" s="70" t="s">
        <v>650</v>
      </c>
      <c r="C290" s="99" t="s">
        <v>4</v>
      </c>
      <c r="D290" s="99" t="s">
        <v>1094</v>
      </c>
      <c r="E290" s="71" t="s">
        <v>1236</v>
      </c>
      <c r="F290" s="72">
        <v>45870</v>
      </c>
      <c r="G290" s="72">
        <v>46054</v>
      </c>
      <c r="H290" s="100">
        <v>30000</v>
      </c>
      <c r="I290" s="99">
        <v>0</v>
      </c>
      <c r="J290" s="73">
        <v>25</v>
      </c>
      <c r="K290" s="99">
        <v>861</v>
      </c>
      <c r="L290" s="57">
        <f t="shared" si="30"/>
        <v>2130</v>
      </c>
      <c r="M290" s="57">
        <f t="shared" si="29"/>
        <v>390</v>
      </c>
      <c r="N290" s="59">
        <f t="shared" si="31"/>
        <v>912</v>
      </c>
      <c r="O290" s="57">
        <f t="shared" si="32"/>
        <v>2127</v>
      </c>
      <c r="P290" s="70">
        <v>25</v>
      </c>
      <c r="Q290" s="57">
        <f t="shared" si="33"/>
        <v>6445</v>
      </c>
      <c r="R290" s="81">
        <v>1798</v>
      </c>
      <c r="S290" s="57">
        <f t="shared" si="34"/>
        <v>4647</v>
      </c>
      <c r="T290" s="100">
        <v>28202</v>
      </c>
      <c r="U290" s="58" t="s">
        <v>161</v>
      </c>
      <c r="V290" s="59" t="s">
        <v>263</v>
      </c>
    </row>
    <row r="291" spans="1:22" s="84" customFormat="1" ht="19.5" hidden="1" customHeight="1">
      <c r="A291" s="70">
        <v>283</v>
      </c>
      <c r="B291" s="70" t="s">
        <v>607</v>
      </c>
      <c r="C291" s="99" t="s">
        <v>77</v>
      </c>
      <c r="D291" s="99" t="s">
        <v>168</v>
      </c>
      <c r="E291" s="71" t="s">
        <v>1236</v>
      </c>
      <c r="F291" s="72">
        <v>45839</v>
      </c>
      <c r="G291" s="72">
        <v>46023</v>
      </c>
      <c r="H291" s="100">
        <v>85000</v>
      </c>
      <c r="I291" s="100">
        <v>8576.99</v>
      </c>
      <c r="J291" s="73">
        <v>25</v>
      </c>
      <c r="K291" s="100">
        <v>2439.5</v>
      </c>
      <c r="L291" s="57">
        <f t="shared" si="30"/>
        <v>6034.9999999999991</v>
      </c>
      <c r="M291" s="57">
        <f t="shared" si="29"/>
        <v>1105</v>
      </c>
      <c r="N291" s="59">
        <f t="shared" si="31"/>
        <v>2584</v>
      </c>
      <c r="O291" s="57">
        <f t="shared" si="32"/>
        <v>6026.5</v>
      </c>
      <c r="P291" s="70">
        <v>125</v>
      </c>
      <c r="Q291" s="57">
        <f t="shared" si="33"/>
        <v>18315</v>
      </c>
      <c r="R291" s="81">
        <v>13725.49</v>
      </c>
      <c r="S291" s="57">
        <f t="shared" si="34"/>
        <v>13166.5</v>
      </c>
      <c r="T291" s="100">
        <v>71274.509999999995</v>
      </c>
      <c r="U291" s="58" t="s">
        <v>161</v>
      </c>
      <c r="V291" s="59" t="s">
        <v>262</v>
      </c>
    </row>
    <row r="292" spans="1:22" s="84" customFormat="1" ht="18.75" hidden="1" customHeight="1">
      <c r="A292" s="70">
        <v>284</v>
      </c>
      <c r="B292" s="70" t="s">
        <v>239</v>
      </c>
      <c r="C292" s="99" t="s">
        <v>21</v>
      </c>
      <c r="D292" s="99" t="s">
        <v>1088</v>
      </c>
      <c r="E292" s="71" t="s">
        <v>1236</v>
      </c>
      <c r="F292" s="72">
        <v>45839</v>
      </c>
      <c r="G292" s="72">
        <v>46023</v>
      </c>
      <c r="H292" s="100">
        <v>20000</v>
      </c>
      <c r="I292" s="99">
        <v>0</v>
      </c>
      <c r="J292" s="73">
        <v>25</v>
      </c>
      <c r="K292" s="99">
        <v>574</v>
      </c>
      <c r="L292" s="57">
        <f t="shared" si="30"/>
        <v>1419.9999999999998</v>
      </c>
      <c r="M292" s="57">
        <f t="shared" ref="M292:M323" si="35">H292*0.013</f>
        <v>260</v>
      </c>
      <c r="N292" s="59">
        <f t="shared" si="31"/>
        <v>608</v>
      </c>
      <c r="O292" s="57">
        <f t="shared" si="32"/>
        <v>1418</v>
      </c>
      <c r="P292" s="70">
        <v>125</v>
      </c>
      <c r="Q292" s="57">
        <f t="shared" si="33"/>
        <v>4405</v>
      </c>
      <c r="R292" s="81">
        <v>1307</v>
      </c>
      <c r="S292" s="57">
        <f t="shared" si="34"/>
        <v>3098</v>
      </c>
      <c r="T292" s="100">
        <v>18693</v>
      </c>
      <c r="U292" s="58" t="s">
        <v>161</v>
      </c>
      <c r="V292" s="59" t="s">
        <v>262</v>
      </c>
    </row>
    <row r="293" spans="1:22" s="84" customFormat="1" ht="17.25" hidden="1" customHeight="1">
      <c r="A293" s="70">
        <v>285</v>
      </c>
      <c r="B293" s="70" t="s">
        <v>528</v>
      </c>
      <c r="C293" s="99" t="s">
        <v>52</v>
      </c>
      <c r="D293" s="99" t="s">
        <v>163</v>
      </c>
      <c r="E293" s="71" t="s">
        <v>1236</v>
      </c>
      <c r="F293" s="72">
        <v>45962</v>
      </c>
      <c r="G293" s="72">
        <v>46143</v>
      </c>
      <c r="H293" s="100">
        <v>85000</v>
      </c>
      <c r="I293" s="100">
        <v>8576.99</v>
      </c>
      <c r="J293" s="73">
        <v>25</v>
      </c>
      <c r="K293" s="100">
        <v>2439.5</v>
      </c>
      <c r="L293" s="57">
        <f t="shared" si="30"/>
        <v>6034.9999999999991</v>
      </c>
      <c r="M293" s="57">
        <f t="shared" si="35"/>
        <v>1105</v>
      </c>
      <c r="N293" s="59">
        <f t="shared" si="31"/>
        <v>2584</v>
      </c>
      <c r="O293" s="57">
        <f t="shared" si="32"/>
        <v>6026.5</v>
      </c>
      <c r="P293" s="81">
        <v>2025</v>
      </c>
      <c r="Q293" s="57">
        <f t="shared" si="33"/>
        <v>20215</v>
      </c>
      <c r="R293" s="81">
        <v>15625.49</v>
      </c>
      <c r="S293" s="57">
        <f t="shared" si="34"/>
        <v>13166.5</v>
      </c>
      <c r="T293" s="100">
        <v>69374.509999999995</v>
      </c>
      <c r="U293" s="58" t="s">
        <v>161</v>
      </c>
      <c r="V293" s="59" t="s">
        <v>262</v>
      </c>
    </row>
    <row r="294" spans="1:22" s="84" customFormat="1" ht="21" hidden="1" customHeight="1">
      <c r="A294" s="70">
        <v>286</v>
      </c>
      <c r="B294" s="70" t="s">
        <v>1207</v>
      </c>
      <c r="C294" s="99" t="s">
        <v>1237</v>
      </c>
      <c r="D294" s="99" t="s">
        <v>170</v>
      </c>
      <c r="E294" s="71" t="s">
        <v>1236</v>
      </c>
      <c r="F294" s="72">
        <v>45962</v>
      </c>
      <c r="G294" s="72">
        <v>46143</v>
      </c>
      <c r="H294" s="100">
        <v>57000</v>
      </c>
      <c r="I294" s="100">
        <v>2922.14</v>
      </c>
      <c r="J294" s="73">
        <v>25</v>
      </c>
      <c r="K294" s="100">
        <v>1635.9</v>
      </c>
      <c r="L294" s="57">
        <f t="shared" si="30"/>
        <v>4046.9999999999995</v>
      </c>
      <c r="M294" s="57">
        <f t="shared" si="35"/>
        <v>741</v>
      </c>
      <c r="N294" s="59">
        <f t="shared" si="31"/>
        <v>1732.8</v>
      </c>
      <c r="O294" s="57">
        <f t="shared" si="32"/>
        <v>4041.3</v>
      </c>
      <c r="P294" s="70">
        <v>25</v>
      </c>
      <c r="Q294" s="57">
        <f t="shared" si="33"/>
        <v>12223</v>
      </c>
      <c r="R294" s="81">
        <v>6315.84</v>
      </c>
      <c r="S294" s="57">
        <f t="shared" si="34"/>
        <v>8829.2999999999993</v>
      </c>
      <c r="T294" s="100">
        <v>50684.160000000003</v>
      </c>
      <c r="U294" s="58" t="s">
        <v>161</v>
      </c>
      <c r="V294" s="59" t="s">
        <v>262</v>
      </c>
    </row>
    <row r="295" spans="1:22" s="84" customFormat="1" ht="18.75" hidden="1" customHeight="1">
      <c r="A295" s="70">
        <v>287</v>
      </c>
      <c r="B295" s="70" t="s">
        <v>108</v>
      </c>
      <c r="C295" s="99" t="s">
        <v>21</v>
      </c>
      <c r="D295" s="99" t="s">
        <v>1111</v>
      </c>
      <c r="E295" s="71" t="s">
        <v>1236</v>
      </c>
      <c r="F295" s="72">
        <v>45962</v>
      </c>
      <c r="G295" s="72">
        <v>46143</v>
      </c>
      <c r="H295" s="100">
        <v>20000</v>
      </c>
      <c r="I295" s="99">
        <v>0</v>
      </c>
      <c r="J295" s="73">
        <v>25</v>
      </c>
      <c r="K295" s="99">
        <v>574</v>
      </c>
      <c r="L295" s="57">
        <f t="shared" si="30"/>
        <v>1419.9999999999998</v>
      </c>
      <c r="M295" s="57">
        <f t="shared" si="35"/>
        <v>260</v>
      </c>
      <c r="N295" s="59">
        <f t="shared" si="31"/>
        <v>608</v>
      </c>
      <c r="O295" s="57">
        <f t="shared" si="32"/>
        <v>1418</v>
      </c>
      <c r="P295" s="70">
        <v>125</v>
      </c>
      <c r="Q295" s="57">
        <f t="shared" si="33"/>
        <v>4405</v>
      </c>
      <c r="R295" s="81">
        <v>1307</v>
      </c>
      <c r="S295" s="57">
        <f t="shared" si="34"/>
        <v>3098</v>
      </c>
      <c r="T295" s="100">
        <v>18693</v>
      </c>
      <c r="U295" s="58" t="s">
        <v>161</v>
      </c>
      <c r="V295" s="59" t="s">
        <v>262</v>
      </c>
    </row>
    <row r="296" spans="1:22" s="84" customFormat="1" ht="22.5" hidden="1" customHeight="1">
      <c r="A296" s="70">
        <v>288</v>
      </c>
      <c r="B296" s="70" t="s">
        <v>458</v>
      </c>
      <c r="C296" s="99" t="s">
        <v>254</v>
      </c>
      <c r="D296" s="99" t="s">
        <v>1086</v>
      </c>
      <c r="E296" s="71" t="s">
        <v>1236</v>
      </c>
      <c r="F296" s="72">
        <v>45962</v>
      </c>
      <c r="G296" s="72">
        <v>46143</v>
      </c>
      <c r="H296" s="100">
        <v>80000</v>
      </c>
      <c r="I296" s="100">
        <v>7400.87</v>
      </c>
      <c r="J296" s="73">
        <v>25</v>
      </c>
      <c r="K296" s="100">
        <v>2296</v>
      </c>
      <c r="L296" s="57">
        <f t="shared" si="30"/>
        <v>5679.9999999999991</v>
      </c>
      <c r="M296" s="57">
        <f t="shared" si="35"/>
        <v>1040</v>
      </c>
      <c r="N296" s="59">
        <f t="shared" si="31"/>
        <v>2432</v>
      </c>
      <c r="O296" s="57">
        <f t="shared" si="32"/>
        <v>5672</v>
      </c>
      <c r="P296" s="70">
        <v>125</v>
      </c>
      <c r="Q296" s="57">
        <f t="shared" si="33"/>
        <v>17245</v>
      </c>
      <c r="R296" s="81">
        <v>12253.87</v>
      </c>
      <c r="S296" s="57">
        <f t="shared" si="34"/>
        <v>12392</v>
      </c>
      <c r="T296" s="100">
        <v>67746.13</v>
      </c>
      <c r="U296" s="58" t="s">
        <v>161</v>
      </c>
      <c r="V296" s="59" t="s">
        <v>263</v>
      </c>
    </row>
    <row r="297" spans="1:22" s="84" customFormat="1" ht="21.75" hidden="1" customHeight="1">
      <c r="A297" s="70">
        <v>289</v>
      </c>
      <c r="B297" s="70" t="s">
        <v>314</v>
      </c>
      <c r="C297" s="99" t="s">
        <v>374</v>
      </c>
      <c r="D297" s="99" t="s">
        <v>201</v>
      </c>
      <c r="E297" s="71" t="s">
        <v>1236</v>
      </c>
      <c r="F297" s="72">
        <v>45962</v>
      </c>
      <c r="G297" s="72">
        <v>46143</v>
      </c>
      <c r="H297" s="100">
        <v>46000</v>
      </c>
      <c r="I297" s="100">
        <v>1289.46</v>
      </c>
      <c r="J297" s="73">
        <v>25</v>
      </c>
      <c r="K297" s="100">
        <v>1320.2</v>
      </c>
      <c r="L297" s="57">
        <f t="shared" si="30"/>
        <v>3265.9999999999995</v>
      </c>
      <c r="M297" s="57">
        <f t="shared" si="35"/>
        <v>598</v>
      </c>
      <c r="N297" s="59">
        <f t="shared" si="31"/>
        <v>1398.4</v>
      </c>
      <c r="O297" s="57">
        <f t="shared" si="32"/>
        <v>3261.4</v>
      </c>
      <c r="P297" s="70">
        <v>25</v>
      </c>
      <c r="Q297" s="57">
        <f t="shared" si="33"/>
        <v>9869</v>
      </c>
      <c r="R297" s="81">
        <v>4033.06</v>
      </c>
      <c r="S297" s="57">
        <f t="shared" si="34"/>
        <v>7125.4</v>
      </c>
      <c r="T297" s="100">
        <v>41966.94</v>
      </c>
      <c r="U297" s="58" t="s">
        <v>161</v>
      </c>
      <c r="V297" s="59" t="s">
        <v>263</v>
      </c>
    </row>
    <row r="298" spans="1:22" s="84" customFormat="1" ht="20.25" hidden="1" customHeight="1">
      <c r="A298" s="70">
        <v>290</v>
      </c>
      <c r="B298" s="70" t="s">
        <v>479</v>
      </c>
      <c r="C298" s="99" t="s">
        <v>21</v>
      </c>
      <c r="D298" s="99" t="s">
        <v>166</v>
      </c>
      <c r="E298" s="71" t="s">
        <v>1236</v>
      </c>
      <c r="F298" s="72">
        <v>45962</v>
      </c>
      <c r="G298" s="72">
        <v>46143</v>
      </c>
      <c r="H298" s="100">
        <v>35000</v>
      </c>
      <c r="I298" s="99">
        <v>0</v>
      </c>
      <c r="J298" s="73">
        <v>25</v>
      </c>
      <c r="K298" s="100">
        <v>1004.5</v>
      </c>
      <c r="L298" s="57">
        <f t="shared" si="30"/>
        <v>2485</v>
      </c>
      <c r="M298" s="57">
        <f t="shared" si="35"/>
        <v>455</v>
      </c>
      <c r="N298" s="59">
        <f t="shared" si="31"/>
        <v>1064</v>
      </c>
      <c r="O298" s="57">
        <f t="shared" si="32"/>
        <v>2481.5</v>
      </c>
      <c r="P298" s="70">
        <v>25</v>
      </c>
      <c r="Q298" s="57">
        <f t="shared" si="33"/>
        <v>7515</v>
      </c>
      <c r="R298" s="81">
        <v>2093.5</v>
      </c>
      <c r="S298" s="57">
        <f t="shared" si="34"/>
        <v>5421.5</v>
      </c>
      <c r="T298" s="100">
        <v>32906.5</v>
      </c>
      <c r="U298" s="58" t="s">
        <v>161</v>
      </c>
      <c r="V298" s="59" t="s">
        <v>262</v>
      </c>
    </row>
    <row r="299" spans="1:22" s="84" customFormat="1" ht="19.5" hidden="1" customHeight="1">
      <c r="A299" s="70">
        <v>291</v>
      </c>
      <c r="B299" s="70" t="s">
        <v>442</v>
      </c>
      <c r="C299" s="99" t="s">
        <v>1284</v>
      </c>
      <c r="D299" s="99" t="s">
        <v>174</v>
      </c>
      <c r="E299" s="71" t="s">
        <v>1236</v>
      </c>
      <c r="F299" s="72">
        <v>45962</v>
      </c>
      <c r="G299" s="72">
        <v>46143</v>
      </c>
      <c r="H299" s="100">
        <v>65000</v>
      </c>
      <c r="I299" s="100">
        <v>4427.58</v>
      </c>
      <c r="J299" s="73">
        <v>25</v>
      </c>
      <c r="K299" s="100">
        <v>1865.5</v>
      </c>
      <c r="L299" s="57">
        <f t="shared" si="30"/>
        <v>4615</v>
      </c>
      <c r="M299" s="57">
        <f t="shared" si="35"/>
        <v>845</v>
      </c>
      <c r="N299" s="59">
        <f t="shared" si="31"/>
        <v>1976</v>
      </c>
      <c r="O299" s="57">
        <f t="shared" si="32"/>
        <v>4608.5</v>
      </c>
      <c r="P299" s="81">
        <v>6132.52</v>
      </c>
      <c r="Q299" s="57">
        <f t="shared" si="33"/>
        <v>20042.52</v>
      </c>
      <c r="R299" s="81">
        <v>14224.01</v>
      </c>
      <c r="S299" s="57">
        <f t="shared" si="34"/>
        <v>10068.5</v>
      </c>
      <c r="T299" s="100">
        <v>43035.05</v>
      </c>
      <c r="U299" s="58" t="s">
        <v>161</v>
      </c>
      <c r="V299" s="59" t="s">
        <v>262</v>
      </c>
    </row>
    <row r="300" spans="1:22" s="84" customFormat="1" ht="18.75" hidden="1" customHeight="1">
      <c r="A300" s="70">
        <v>292</v>
      </c>
      <c r="B300" s="70" t="s">
        <v>856</v>
      </c>
      <c r="C300" s="99" t="s">
        <v>59</v>
      </c>
      <c r="D300" s="99" t="s">
        <v>1126</v>
      </c>
      <c r="E300" s="71" t="s">
        <v>1236</v>
      </c>
      <c r="F300" s="72">
        <v>45962</v>
      </c>
      <c r="G300" s="72">
        <v>46143</v>
      </c>
      <c r="H300" s="100">
        <v>55000</v>
      </c>
      <c r="I300" s="100">
        <v>2559.6799999999998</v>
      </c>
      <c r="J300" s="73">
        <v>25</v>
      </c>
      <c r="K300" s="100">
        <v>1578.5</v>
      </c>
      <c r="L300" s="57">
        <f t="shared" si="30"/>
        <v>3904.9999999999995</v>
      </c>
      <c r="M300" s="57">
        <f t="shared" si="35"/>
        <v>715</v>
      </c>
      <c r="N300" s="59">
        <f t="shared" si="31"/>
        <v>1672</v>
      </c>
      <c r="O300" s="57">
        <f t="shared" si="32"/>
        <v>3899.5000000000005</v>
      </c>
      <c r="P300" s="70">
        <v>25</v>
      </c>
      <c r="Q300" s="57">
        <f t="shared" si="33"/>
        <v>11795</v>
      </c>
      <c r="R300" s="81">
        <v>5835.18</v>
      </c>
      <c r="S300" s="57">
        <f t="shared" si="34"/>
        <v>8519.5</v>
      </c>
      <c r="T300" s="100">
        <v>49164.82</v>
      </c>
      <c r="U300" s="58" t="s">
        <v>161</v>
      </c>
      <c r="V300" s="59" t="s">
        <v>262</v>
      </c>
    </row>
    <row r="301" spans="1:22" s="84" customFormat="1" ht="21" hidden="1" customHeight="1">
      <c r="A301" s="70">
        <v>293</v>
      </c>
      <c r="B301" s="70" t="s">
        <v>1030</v>
      </c>
      <c r="C301" s="99" t="s">
        <v>370</v>
      </c>
      <c r="D301" s="99" t="s">
        <v>181</v>
      </c>
      <c r="E301" s="71" t="s">
        <v>1236</v>
      </c>
      <c r="F301" s="72">
        <v>45901</v>
      </c>
      <c r="G301" s="72">
        <v>46082</v>
      </c>
      <c r="H301" s="100">
        <v>150000</v>
      </c>
      <c r="I301" s="100">
        <v>23866.62</v>
      </c>
      <c r="J301" s="73">
        <v>25</v>
      </c>
      <c r="K301" s="100">
        <v>4305</v>
      </c>
      <c r="L301" s="57">
        <f t="shared" si="30"/>
        <v>10649.999999999998</v>
      </c>
      <c r="M301" s="57">
        <f t="shared" si="35"/>
        <v>1950</v>
      </c>
      <c r="N301" s="59">
        <f t="shared" si="31"/>
        <v>4560</v>
      </c>
      <c r="O301" s="57">
        <f t="shared" si="32"/>
        <v>10635</v>
      </c>
      <c r="P301" s="81">
        <v>6740.46</v>
      </c>
      <c r="Q301" s="57">
        <f t="shared" si="33"/>
        <v>38840.46</v>
      </c>
      <c r="R301" s="81">
        <v>41586.370000000003</v>
      </c>
      <c r="S301" s="57">
        <f t="shared" si="34"/>
        <v>23235</v>
      </c>
      <c r="T301" s="100">
        <v>112243.38</v>
      </c>
      <c r="U301" s="58" t="s">
        <v>161</v>
      </c>
      <c r="V301" s="59" t="s">
        <v>262</v>
      </c>
    </row>
    <row r="302" spans="1:22" s="84" customFormat="1" ht="20.25" hidden="1" customHeight="1">
      <c r="A302" s="70">
        <v>294</v>
      </c>
      <c r="B302" s="70" t="s">
        <v>702</v>
      </c>
      <c r="C302" s="99" t="s">
        <v>1284</v>
      </c>
      <c r="D302" s="99" t="s">
        <v>168</v>
      </c>
      <c r="E302" s="71" t="s">
        <v>1236</v>
      </c>
      <c r="F302" s="72">
        <v>45962</v>
      </c>
      <c r="G302" s="72">
        <v>46143</v>
      </c>
      <c r="H302" s="100">
        <v>75000</v>
      </c>
      <c r="I302" s="100">
        <v>6309.38</v>
      </c>
      <c r="J302" s="73">
        <v>25</v>
      </c>
      <c r="K302" s="100">
        <v>2152.5</v>
      </c>
      <c r="L302" s="57">
        <f t="shared" si="30"/>
        <v>5324.9999999999991</v>
      </c>
      <c r="M302" s="57">
        <f t="shared" si="35"/>
        <v>975</v>
      </c>
      <c r="N302" s="59">
        <f t="shared" si="31"/>
        <v>2280</v>
      </c>
      <c r="O302" s="57">
        <f t="shared" si="32"/>
        <v>5317.5</v>
      </c>
      <c r="P302" s="81">
        <v>5525</v>
      </c>
      <c r="Q302" s="57">
        <f t="shared" si="33"/>
        <v>21575</v>
      </c>
      <c r="R302" s="81">
        <v>10766.88</v>
      </c>
      <c r="S302" s="57">
        <f t="shared" si="34"/>
        <v>11617.5</v>
      </c>
      <c r="T302" s="100">
        <v>58733.120000000003</v>
      </c>
      <c r="U302" s="58" t="s">
        <v>161</v>
      </c>
      <c r="V302" s="59" t="s">
        <v>262</v>
      </c>
    </row>
    <row r="303" spans="1:22" s="84" customFormat="1" ht="19.5" hidden="1" customHeight="1">
      <c r="A303" s="70">
        <v>295</v>
      </c>
      <c r="B303" s="70" t="s">
        <v>597</v>
      </c>
      <c r="C303" s="99" t="s">
        <v>400</v>
      </c>
      <c r="D303" s="99" t="s">
        <v>1086</v>
      </c>
      <c r="E303" s="71" t="s">
        <v>1236</v>
      </c>
      <c r="F303" s="72">
        <v>45901</v>
      </c>
      <c r="G303" s="72">
        <v>46082</v>
      </c>
      <c r="H303" s="100">
        <v>35000</v>
      </c>
      <c r="I303" s="99">
        <v>0</v>
      </c>
      <c r="J303" s="73">
        <v>25</v>
      </c>
      <c r="K303" s="100">
        <v>1004.5</v>
      </c>
      <c r="L303" s="57">
        <f t="shared" si="30"/>
        <v>2485</v>
      </c>
      <c r="M303" s="57">
        <f t="shared" si="35"/>
        <v>455</v>
      </c>
      <c r="N303" s="59">
        <f t="shared" si="31"/>
        <v>1064</v>
      </c>
      <c r="O303" s="57">
        <f t="shared" si="32"/>
        <v>2481.5</v>
      </c>
      <c r="P303" s="70">
        <v>25</v>
      </c>
      <c r="Q303" s="57">
        <f t="shared" si="33"/>
        <v>7515</v>
      </c>
      <c r="R303" s="81">
        <v>2093.5</v>
      </c>
      <c r="S303" s="57">
        <f t="shared" si="34"/>
        <v>5421.5</v>
      </c>
      <c r="T303" s="100">
        <v>32906.5</v>
      </c>
      <c r="U303" s="58" t="s">
        <v>161</v>
      </c>
      <c r="V303" s="59" t="s">
        <v>262</v>
      </c>
    </row>
    <row r="304" spans="1:22" s="84" customFormat="1" ht="21" hidden="1" customHeight="1">
      <c r="A304" s="70">
        <v>296</v>
      </c>
      <c r="B304" s="70" t="s">
        <v>1031</v>
      </c>
      <c r="C304" s="99" t="s">
        <v>17</v>
      </c>
      <c r="D304" s="99" t="s">
        <v>1083</v>
      </c>
      <c r="E304" s="71" t="s">
        <v>1236</v>
      </c>
      <c r="F304" s="72">
        <v>45901</v>
      </c>
      <c r="G304" s="72">
        <v>46082</v>
      </c>
      <c r="H304" s="100">
        <v>60000</v>
      </c>
      <c r="I304" s="100">
        <v>3486.68</v>
      </c>
      <c r="J304" s="73">
        <v>25</v>
      </c>
      <c r="K304" s="100">
        <v>1722</v>
      </c>
      <c r="L304" s="57">
        <f t="shared" si="30"/>
        <v>4260</v>
      </c>
      <c r="M304" s="57">
        <f t="shared" si="35"/>
        <v>780</v>
      </c>
      <c r="N304" s="59">
        <f t="shared" si="31"/>
        <v>1824</v>
      </c>
      <c r="O304" s="57">
        <f t="shared" si="32"/>
        <v>4254</v>
      </c>
      <c r="P304" s="81">
        <v>7025</v>
      </c>
      <c r="Q304" s="57">
        <f t="shared" si="33"/>
        <v>19865</v>
      </c>
      <c r="R304" s="81">
        <v>7057.68</v>
      </c>
      <c r="S304" s="57">
        <f t="shared" si="34"/>
        <v>9294</v>
      </c>
      <c r="T304" s="100">
        <v>46442.32</v>
      </c>
      <c r="U304" s="58" t="s">
        <v>161</v>
      </c>
      <c r="V304" s="59" t="s">
        <v>263</v>
      </c>
    </row>
    <row r="305" spans="1:22" s="84" customFormat="1" ht="18.75" hidden="1" customHeight="1">
      <c r="A305" s="70">
        <v>297</v>
      </c>
      <c r="B305" s="70" t="s">
        <v>744</v>
      </c>
      <c r="C305" s="99" t="s">
        <v>59</v>
      </c>
      <c r="D305" s="99" t="s">
        <v>185</v>
      </c>
      <c r="E305" s="71" t="s">
        <v>1236</v>
      </c>
      <c r="F305" s="72">
        <v>45839</v>
      </c>
      <c r="G305" s="72">
        <v>46023</v>
      </c>
      <c r="H305" s="100">
        <v>60000</v>
      </c>
      <c r="I305" s="100">
        <v>3486.68</v>
      </c>
      <c r="J305" s="73">
        <v>25</v>
      </c>
      <c r="K305" s="100">
        <v>1722</v>
      </c>
      <c r="L305" s="57">
        <f t="shared" si="30"/>
        <v>4260</v>
      </c>
      <c r="M305" s="57">
        <f t="shared" si="35"/>
        <v>780</v>
      </c>
      <c r="N305" s="59">
        <f t="shared" si="31"/>
        <v>1824</v>
      </c>
      <c r="O305" s="57">
        <f t="shared" si="32"/>
        <v>4254</v>
      </c>
      <c r="P305" s="70">
        <v>125</v>
      </c>
      <c r="Q305" s="57">
        <f t="shared" si="33"/>
        <v>12965</v>
      </c>
      <c r="R305" s="81">
        <v>7157.68</v>
      </c>
      <c r="S305" s="57">
        <f t="shared" si="34"/>
        <v>9294</v>
      </c>
      <c r="T305" s="100">
        <v>52842.32</v>
      </c>
      <c r="U305" s="58" t="s">
        <v>161</v>
      </c>
      <c r="V305" s="59" t="s">
        <v>263</v>
      </c>
    </row>
    <row r="306" spans="1:22" s="84" customFormat="1" ht="21.75" hidden="1" customHeight="1">
      <c r="A306" s="70">
        <v>298</v>
      </c>
      <c r="B306" s="70" t="s">
        <v>776</v>
      </c>
      <c r="C306" s="99" t="s">
        <v>254</v>
      </c>
      <c r="D306" s="99" t="s">
        <v>1094</v>
      </c>
      <c r="E306" s="71" t="s">
        <v>1236</v>
      </c>
      <c r="F306" s="72">
        <v>45962</v>
      </c>
      <c r="G306" s="72">
        <v>46143</v>
      </c>
      <c r="H306" s="100">
        <v>25000</v>
      </c>
      <c r="I306" s="99">
        <v>0</v>
      </c>
      <c r="J306" s="73">
        <v>25</v>
      </c>
      <c r="K306" s="99">
        <v>717.5</v>
      </c>
      <c r="L306" s="57">
        <f t="shared" si="30"/>
        <v>1774.9999999999998</v>
      </c>
      <c r="M306" s="57">
        <f t="shared" si="35"/>
        <v>325</v>
      </c>
      <c r="N306" s="59">
        <f t="shared" si="31"/>
        <v>760</v>
      </c>
      <c r="O306" s="57">
        <f t="shared" si="32"/>
        <v>1772.5000000000002</v>
      </c>
      <c r="P306" s="70">
        <v>25</v>
      </c>
      <c r="Q306" s="57">
        <f t="shared" si="33"/>
        <v>5375</v>
      </c>
      <c r="R306" s="81">
        <v>1502.5</v>
      </c>
      <c r="S306" s="57">
        <f t="shared" si="34"/>
        <v>3872.5</v>
      </c>
      <c r="T306" s="100">
        <v>23497.5</v>
      </c>
      <c r="U306" s="58" t="s">
        <v>161</v>
      </c>
      <c r="V306" s="59" t="s">
        <v>262</v>
      </c>
    </row>
    <row r="307" spans="1:22" s="84" customFormat="1" ht="22.5" hidden="1" customHeight="1">
      <c r="A307" s="70">
        <v>299</v>
      </c>
      <c r="B307" s="70" t="s">
        <v>1266</v>
      </c>
      <c r="C307" s="99" t="s">
        <v>254</v>
      </c>
      <c r="D307" s="99" t="s">
        <v>167</v>
      </c>
      <c r="E307" s="71" t="s">
        <v>1236</v>
      </c>
      <c r="F307" s="72">
        <v>45839</v>
      </c>
      <c r="G307" s="72">
        <v>46023</v>
      </c>
      <c r="H307" s="100">
        <v>80000</v>
      </c>
      <c r="I307" s="100">
        <v>7400.87</v>
      </c>
      <c r="J307" s="73">
        <v>25</v>
      </c>
      <c r="K307" s="100">
        <v>2296</v>
      </c>
      <c r="L307" s="57">
        <f t="shared" si="30"/>
        <v>5679.9999999999991</v>
      </c>
      <c r="M307" s="57">
        <f t="shared" si="35"/>
        <v>1040</v>
      </c>
      <c r="N307" s="59">
        <f t="shared" si="31"/>
        <v>2432</v>
      </c>
      <c r="O307" s="57">
        <f t="shared" si="32"/>
        <v>5672</v>
      </c>
      <c r="P307" s="70">
        <v>25</v>
      </c>
      <c r="Q307" s="57">
        <f t="shared" si="33"/>
        <v>17145</v>
      </c>
      <c r="R307" s="81">
        <v>12153.87</v>
      </c>
      <c r="S307" s="57">
        <f t="shared" si="34"/>
        <v>12392</v>
      </c>
      <c r="T307" s="100">
        <v>67846.13</v>
      </c>
      <c r="U307" s="58" t="s">
        <v>161</v>
      </c>
      <c r="V307" s="59" t="s">
        <v>262</v>
      </c>
    </row>
    <row r="308" spans="1:22" s="84" customFormat="1" ht="21" hidden="1" customHeight="1">
      <c r="A308" s="70">
        <v>300</v>
      </c>
      <c r="B308" s="70" t="s">
        <v>1267</v>
      </c>
      <c r="C308" s="99" t="s">
        <v>4</v>
      </c>
      <c r="D308" s="99" t="s">
        <v>1113</v>
      </c>
      <c r="E308" s="71" t="s">
        <v>1236</v>
      </c>
      <c r="F308" s="72">
        <v>45839</v>
      </c>
      <c r="G308" s="72">
        <v>46023</v>
      </c>
      <c r="H308" s="100">
        <v>65000</v>
      </c>
      <c r="I308" s="100">
        <v>4427.58</v>
      </c>
      <c r="J308" s="73">
        <v>25</v>
      </c>
      <c r="K308" s="100">
        <v>1865.5</v>
      </c>
      <c r="L308" s="57">
        <f t="shared" si="30"/>
        <v>4615</v>
      </c>
      <c r="M308" s="57">
        <f t="shared" si="35"/>
        <v>845</v>
      </c>
      <c r="N308" s="59">
        <f t="shared" si="31"/>
        <v>1976</v>
      </c>
      <c r="O308" s="57">
        <f t="shared" si="32"/>
        <v>4608.5</v>
      </c>
      <c r="P308" s="70">
        <v>25</v>
      </c>
      <c r="Q308" s="57">
        <f t="shared" si="33"/>
        <v>13935</v>
      </c>
      <c r="R308" s="81">
        <v>8294.08</v>
      </c>
      <c r="S308" s="57">
        <f t="shared" si="34"/>
        <v>10068.5</v>
      </c>
      <c r="T308" s="100">
        <v>56705.919999999998</v>
      </c>
      <c r="U308" s="58" t="s">
        <v>161</v>
      </c>
      <c r="V308" s="59" t="s">
        <v>262</v>
      </c>
    </row>
    <row r="309" spans="1:22" s="84" customFormat="1" hidden="1">
      <c r="A309" s="70">
        <v>301</v>
      </c>
      <c r="B309" s="70" t="s">
        <v>703</v>
      </c>
      <c r="C309" s="99" t="s">
        <v>847</v>
      </c>
      <c r="D309" s="99" t="s">
        <v>1089</v>
      </c>
      <c r="E309" s="71" t="s">
        <v>670</v>
      </c>
      <c r="F309" s="72">
        <v>45962</v>
      </c>
      <c r="G309" s="72">
        <v>46143</v>
      </c>
      <c r="H309" s="100">
        <v>85000</v>
      </c>
      <c r="I309" s="100">
        <v>8576.99</v>
      </c>
      <c r="J309" s="73">
        <v>25</v>
      </c>
      <c r="K309" s="100">
        <v>2439.5</v>
      </c>
      <c r="L309" s="57">
        <f t="shared" si="30"/>
        <v>6034.9999999999991</v>
      </c>
      <c r="M309" s="57">
        <f t="shared" si="35"/>
        <v>1105</v>
      </c>
      <c r="N309" s="59">
        <f t="shared" si="31"/>
        <v>2584</v>
      </c>
      <c r="O309" s="57">
        <f t="shared" si="32"/>
        <v>6026.5</v>
      </c>
      <c r="P309" s="70">
        <v>25</v>
      </c>
      <c r="Q309" s="57">
        <f t="shared" si="33"/>
        <v>18215</v>
      </c>
      <c r="R309" s="81">
        <v>13625.49</v>
      </c>
      <c r="S309" s="57">
        <f t="shared" si="34"/>
        <v>13166.5</v>
      </c>
      <c r="T309" s="100">
        <v>71374.509999999995</v>
      </c>
      <c r="U309" s="58" t="s">
        <v>161</v>
      </c>
      <c r="V309" s="59" t="s">
        <v>262</v>
      </c>
    </row>
    <row r="310" spans="1:22" s="84" customFormat="1" hidden="1">
      <c r="A310" s="70">
        <v>302</v>
      </c>
      <c r="B310" s="70" t="s">
        <v>1032</v>
      </c>
      <c r="C310" s="99" t="s">
        <v>52</v>
      </c>
      <c r="D310" s="99" t="s">
        <v>1151</v>
      </c>
      <c r="E310" s="71" t="s">
        <v>1236</v>
      </c>
      <c r="F310" s="72">
        <v>45901</v>
      </c>
      <c r="G310" s="72">
        <v>46082</v>
      </c>
      <c r="H310" s="100">
        <v>95000</v>
      </c>
      <c r="I310" s="100">
        <v>10929.24</v>
      </c>
      <c r="J310" s="73">
        <v>25</v>
      </c>
      <c r="K310" s="100">
        <v>2726.5</v>
      </c>
      <c r="L310" s="57">
        <f t="shared" si="30"/>
        <v>6744.9999999999991</v>
      </c>
      <c r="M310" s="57">
        <f t="shared" si="35"/>
        <v>1235</v>
      </c>
      <c r="N310" s="59">
        <f t="shared" si="31"/>
        <v>2888</v>
      </c>
      <c r="O310" s="57">
        <f t="shared" si="32"/>
        <v>6735.5</v>
      </c>
      <c r="P310" s="81">
        <v>5525</v>
      </c>
      <c r="Q310" s="57">
        <f t="shared" si="33"/>
        <v>25855</v>
      </c>
      <c r="R310" s="81">
        <v>16568.740000000002</v>
      </c>
      <c r="S310" s="57">
        <f t="shared" si="34"/>
        <v>14715.5</v>
      </c>
      <c r="T310" s="100">
        <v>73431.259999999995</v>
      </c>
      <c r="U310" s="58" t="s">
        <v>161</v>
      </c>
      <c r="V310" s="59" t="s">
        <v>263</v>
      </c>
    </row>
    <row r="311" spans="1:22" s="84" customFormat="1" hidden="1">
      <c r="A311" s="70">
        <v>303</v>
      </c>
      <c r="B311" s="70" t="s">
        <v>644</v>
      </c>
      <c r="C311" s="99" t="s">
        <v>52</v>
      </c>
      <c r="D311" s="99" t="s">
        <v>1094</v>
      </c>
      <c r="E311" s="71" t="s">
        <v>1236</v>
      </c>
      <c r="F311" s="72">
        <v>45839</v>
      </c>
      <c r="G311" s="72">
        <v>46023</v>
      </c>
      <c r="H311" s="100">
        <v>60000</v>
      </c>
      <c r="I311" s="100">
        <v>3486.68</v>
      </c>
      <c r="J311" s="73">
        <v>25</v>
      </c>
      <c r="K311" s="100">
        <v>1722</v>
      </c>
      <c r="L311" s="57">
        <f t="shared" si="30"/>
        <v>4260</v>
      </c>
      <c r="M311" s="57">
        <f t="shared" si="35"/>
        <v>780</v>
      </c>
      <c r="N311" s="59">
        <f t="shared" si="31"/>
        <v>1824</v>
      </c>
      <c r="O311" s="57">
        <f t="shared" si="32"/>
        <v>4254</v>
      </c>
      <c r="P311" s="70">
        <v>25</v>
      </c>
      <c r="Q311" s="57">
        <f t="shared" si="33"/>
        <v>12865</v>
      </c>
      <c r="R311" s="81">
        <v>7057.68</v>
      </c>
      <c r="S311" s="57">
        <f t="shared" si="34"/>
        <v>9294</v>
      </c>
      <c r="T311" s="100">
        <v>52942.32</v>
      </c>
      <c r="U311" s="58" t="s">
        <v>161</v>
      </c>
      <c r="V311" s="59" t="s">
        <v>263</v>
      </c>
    </row>
    <row r="312" spans="1:22" s="84" customFormat="1" hidden="1">
      <c r="A312" s="70">
        <v>304</v>
      </c>
      <c r="B312" s="70" t="s">
        <v>274</v>
      </c>
      <c r="C312" s="99" t="s">
        <v>65</v>
      </c>
      <c r="D312" s="99" t="s">
        <v>1086</v>
      </c>
      <c r="E312" s="71" t="s">
        <v>1236</v>
      </c>
      <c r="F312" s="72">
        <v>45839</v>
      </c>
      <c r="G312" s="72">
        <v>46023</v>
      </c>
      <c r="H312" s="100">
        <v>46000</v>
      </c>
      <c r="I312" s="100">
        <v>1289.46</v>
      </c>
      <c r="J312" s="73">
        <v>25</v>
      </c>
      <c r="K312" s="100">
        <v>1320.2</v>
      </c>
      <c r="L312" s="57">
        <f t="shared" si="30"/>
        <v>3265.9999999999995</v>
      </c>
      <c r="M312" s="57">
        <f t="shared" si="35"/>
        <v>598</v>
      </c>
      <c r="N312" s="59">
        <f t="shared" si="31"/>
        <v>1398.4</v>
      </c>
      <c r="O312" s="57">
        <f t="shared" si="32"/>
        <v>3261.4</v>
      </c>
      <c r="P312" s="70">
        <v>125</v>
      </c>
      <c r="Q312" s="57">
        <f t="shared" si="33"/>
        <v>9969</v>
      </c>
      <c r="R312" s="81">
        <v>4133.0600000000004</v>
      </c>
      <c r="S312" s="57">
        <f t="shared" si="34"/>
        <v>7125.4</v>
      </c>
      <c r="T312" s="100">
        <v>41866.94</v>
      </c>
      <c r="U312" s="58" t="s">
        <v>161</v>
      </c>
      <c r="V312" s="59" t="s">
        <v>262</v>
      </c>
    </row>
    <row r="313" spans="1:22" s="84" customFormat="1" hidden="1">
      <c r="A313" s="70">
        <v>305</v>
      </c>
      <c r="B313" s="70" t="s">
        <v>1033</v>
      </c>
      <c r="C313" s="99" t="s">
        <v>57</v>
      </c>
      <c r="D313" s="99" t="s">
        <v>1108</v>
      </c>
      <c r="E313" s="71" t="s">
        <v>1236</v>
      </c>
      <c r="F313" s="72">
        <v>45901</v>
      </c>
      <c r="G313" s="72">
        <v>46082</v>
      </c>
      <c r="H313" s="100">
        <v>60000</v>
      </c>
      <c r="I313" s="100">
        <v>3486.68</v>
      </c>
      <c r="J313" s="73">
        <v>25</v>
      </c>
      <c r="K313" s="100">
        <v>1722</v>
      </c>
      <c r="L313" s="57">
        <f t="shared" si="30"/>
        <v>4260</v>
      </c>
      <c r="M313" s="57">
        <f t="shared" si="35"/>
        <v>780</v>
      </c>
      <c r="N313" s="59">
        <f t="shared" si="31"/>
        <v>1824</v>
      </c>
      <c r="O313" s="57">
        <f t="shared" si="32"/>
        <v>4254</v>
      </c>
      <c r="P313" s="70">
        <v>25</v>
      </c>
      <c r="Q313" s="57">
        <f t="shared" si="33"/>
        <v>12865</v>
      </c>
      <c r="R313" s="81">
        <v>7057.68</v>
      </c>
      <c r="S313" s="57">
        <f t="shared" si="34"/>
        <v>9294</v>
      </c>
      <c r="T313" s="100">
        <v>52942.32</v>
      </c>
      <c r="U313" s="58" t="s">
        <v>161</v>
      </c>
      <c r="V313" s="59" t="s">
        <v>262</v>
      </c>
    </row>
    <row r="314" spans="1:22" s="84" customFormat="1" hidden="1">
      <c r="A314" s="70">
        <v>306</v>
      </c>
      <c r="B314" s="70" t="s">
        <v>542</v>
      </c>
      <c r="C314" s="99" t="s">
        <v>510</v>
      </c>
      <c r="D314" s="99" t="s">
        <v>176</v>
      </c>
      <c r="E314" s="71" t="s">
        <v>1236</v>
      </c>
      <c r="F314" s="72">
        <v>45839</v>
      </c>
      <c r="G314" s="72">
        <v>46023</v>
      </c>
      <c r="H314" s="100">
        <v>65000</v>
      </c>
      <c r="I314" s="100">
        <v>4427.58</v>
      </c>
      <c r="J314" s="73">
        <v>25</v>
      </c>
      <c r="K314" s="100">
        <v>1865.5</v>
      </c>
      <c r="L314" s="57">
        <f t="shared" si="30"/>
        <v>4615</v>
      </c>
      <c r="M314" s="57">
        <f t="shared" si="35"/>
        <v>845</v>
      </c>
      <c r="N314" s="59">
        <f t="shared" si="31"/>
        <v>1976</v>
      </c>
      <c r="O314" s="57">
        <f t="shared" si="32"/>
        <v>4608.5</v>
      </c>
      <c r="P314" s="81">
        <v>1125</v>
      </c>
      <c r="Q314" s="57">
        <f t="shared" si="33"/>
        <v>15035</v>
      </c>
      <c r="R314" s="81">
        <v>9394.08</v>
      </c>
      <c r="S314" s="57">
        <f t="shared" si="34"/>
        <v>10068.5</v>
      </c>
      <c r="T314" s="100">
        <v>55605.919999999998</v>
      </c>
      <c r="U314" s="58" t="s">
        <v>161</v>
      </c>
      <c r="V314" s="59" t="s">
        <v>262</v>
      </c>
    </row>
    <row r="315" spans="1:22" s="84" customFormat="1" hidden="1">
      <c r="A315" s="70">
        <v>307</v>
      </c>
      <c r="B315" s="70" t="s">
        <v>958</v>
      </c>
      <c r="C315" s="99" t="s">
        <v>254</v>
      </c>
      <c r="D315" s="99" t="s">
        <v>203</v>
      </c>
      <c r="E315" s="71" t="s">
        <v>1236</v>
      </c>
      <c r="F315" s="72">
        <v>45870</v>
      </c>
      <c r="G315" s="72">
        <v>46054</v>
      </c>
      <c r="H315" s="100">
        <v>65000</v>
      </c>
      <c r="I315" s="100">
        <v>4427.58</v>
      </c>
      <c r="J315" s="73">
        <v>25</v>
      </c>
      <c r="K315" s="100">
        <v>1865.5</v>
      </c>
      <c r="L315" s="57">
        <f t="shared" si="30"/>
        <v>4615</v>
      </c>
      <c r="M315" s="57">
        <f t="shared" si="35"/>
        <v>845</v>
      </c>
      <c r="N315" s="59">
        <f t="shared" si="31"/>
        <v>1976</v>
      </c>
      <c r="O315" s="57">
        <f t="shared" si="32"/>
        <v>4608.5</v>
      </c>
      <c r="P315" s="70">
        <v>25</v>
      </c>
      <c r="Q315" s="57">
        <f t="shared" si="33"/>
        <v>13935</v>
      </c>
      <c r="R315" s="81">
        <v>8294.08</v>
      </c>
      <c r="S315" s="57">
        <f t="shared" si="34"/>
        <v>10068.5</v>
      </c>
      <c r="T315" s="100">
        <v>56705.919999999998</v>
      </c>
      <c r="U315" s="58" t="s">
        <v>161</v>
      </c>
      <c r="V315" s="59" t="s">
        <v>263</v>
      </c>
    </row>
    <row r="316" spans="1:22" s="84" customFormat="1" hidden="1">
      <c r="A316" s="70">
        <v>308</v>
      </c>
      <c r="B316" s="70" t="s">
        <v>959</v>
      </c>
      <c r="C316" s="99" t="s">
        <v>60</v>
      </c>
      <c r="D316" s="99" t="s">
        <v>1126</v>
      </c>
      <c r="E316" s="71" t="s">
        <v>1236</v>
      </c>
      <c r="F316" s="72">
        <v>45870</v>
      </c>
      <c r="G316" s="72">
        <v>46054</v>
      </c>
      <c r="H316" s="100">
        <v>40000</v>
      </c>
      <c r="I316" s="99">
        <v>442.65</v>
      </c>
      <c r="J316" s="73">
        <v>25</v>
      </c>
      <c r="K316" s="100">
        <v>1148</v>
      </c>
      <c r="L316" s="57">
        <f t="shared" si="30"/>
        <v>2839.9999999999995</v>
      </c>
      <c r="M316" s="57">
        <f t="shared" si="35"/>
        <v>520</v>
      </c>
      <c r="N316" s="59">
        <f t="shared" si="31"/>
        <v>1216</v>
      </c>
      <c r="O316" s="57">
        <f t="shared" si="32"/>
        <v>2836</v>
      </c>
      <c r="P316" s="70">
        <v>25</v>
      </c>
      <c r="Q316" s="57">
        <f t="shared" si="33"/>
        <v>8585</v>
      </c>
      <c r="R316" s="81">
        <v>2831.65</v>
      </c>
      <c r="S316" s="57">
        <f t="shared" si="34"/>
        <v>6196</v>
      </c>
      <c r="T316" s="100">
        <v>37168.35</v>
      </c>
      <c r="U316" s="58" t="s">
        <v>161</v>
      </c>
      <c r="V316" s="59" t="s">
        <v>263</v>
      </c>
    </row>
    <row r="317" spans="1:22" s="84" customFormat="1" hidden="1">
      <c r="A317" s="70">
        <v>309</v>
      </c>
      <c r="B317" s="70" t="s">
        <v>10</v>
      </c>
      <c r="C317" s="99" t="s">
        <v>11</v>
      </c>
      <c r="D317" s="99" t="s">
        <v>174</v>
      </c>
      <c r="E317" s="71" t="s">
        <v>1236</v>
      </c>
      <c r="F317" s="72">
        <v>45870</v>
      </c>
      <c r="G317" s="72">
        <v>46054</v>
      </c>
      <c r="H317" s="100">
        <v>110000</v>
      </c>
      <c r="I317" s="100">
        <v>14457.62</v>
      </c>
      <c r="J317" s="73">
        <v>25</v>
      </c>
      <c r="K317" s="100">
        <v>3157</v>
      </c>
      <c r="L317" s="57">
        <f t="shared" si="30"/>
        <v>7809.9999999999991</v>
      </c>
      <c r="M317" s="57">
        <f t="shared" si="35"/>
        <v>1430</v>
      </c>
      <c r="N317" s="59">
        <f t="shared" si="31"/>
        <v>3344</v>
      </c>
      <c r="O317" s="57">
        <f t="shared" si="32"/>
        <v>7799.0000000000009</v>
      </c>
      <c r="P317" s="81">
        <v>2125</v>
      </c>
      <c r="Q317" s="57">
        <f t="shared" si="33"/>
        <v>25665</v>
      </c>
      <c r="R317" s="81">
        <v>23583.62</v>
      </c>
      <c r="S317" s="57">
        <f t="shared" si="34"/>
        <v>17039</v>
      </c>
      <c r="T317" s="100">
        <v>86916.38</v>
      </c>
      <c r="U317" s="58" t="s">
        <v>161</v>
      </c>
      <c r="V317" s="59" t="s">
        <v>263</v>
      </c>
    </row>
    <row r="318" spans="1:22" s="84" customFormat="1" hidden="1">
      <c r="A318" s="70">
        <v>310</v>
      </c>
      <c r="B318" s="70" t="s">
        <v>131</v>
      </c>
      <c r="C318" s="99" t="s">
        <v>21</v>
      </c>
      <c r="D318" s="99" t="s">
        <v>1097</v>
      </c>
      <c r="E318" s="71" t="s">
        <v>1236</v>
      </c>
      <c r="F318" s="72">
        <v>45962</v>
      </c>
      <c r="G318" s="72">
        <v>46143</v>
      </c>
      <c r="H318" s="100">
        <v>20000</v>
      </c>
      <c r="I318" s="99">
        <v>0</v>
      </c>
      <c r="J318" s="73">
        <v>25</v>
      </c>
      <c r="K318" s="99">
        <v>574</v>
      </c>
      <c r="L318" s="57">
        <f t="shared" si="30"/>
        <v>1419.9999999999998</v>
      </c>
      <c r="M318" s="57">
        <f t="shared" si="35"/>
        <v>260</v>
      </c>
      <c r="N318" s="59">
        <f t="shared" si="31"/>
        <v>608</v>
      </c>
      <c r="O318" s="57">
        <f t="shared" si="32"/>
        <v>1418</v>
      </c>
      <c r="P318" s="70">
        <v>125</v>
      </c>
      <c r="Q318" s="57">
        <f t="shared" si="33"/>
        <v>4405</v>
      </c>
      <c r="R318" s="81">
        <v>1307</v>
      </c>
      <c r="S318" s="57">
        <f t="shared" si="34"/>
        <v>3098</v>
      </c>
      <c r="T318" s="100">
        <v>18693</v>
      </c>
      <c r="U318" s="58" t="s">
        <v>161</v>
      </c>
      <c r="V318" s="59" t="s">
        <v>262</v>
      </c>
    </row>
    <row r="319" spans="1:22" s="84" customFormat="1" hidden="1">
      <c r="A319" s="70">
        <v>311</v>
      </c>
      <c r="B319" s="70" t="s">
        <v>346</v>
      </c>
      <c r="C319" s="99" t="s">
        <v>21</v>
      </c>
      <c r="D319" s="99" t="s">
        <v>1156</v>
      </c>
      <c r="E319" s="71" t="s">
        <v>1236</v>
      </c>
      <c r="F319" s="72">
        <v>45839</v>
      </c>
      <c r="G319" s="72">
        <v>46023</v>
      </c>
      <c r="H319" s="100">
        <v>20000</v>
      </c>
      <c r="I319" s="99">
        <v>0</v>
      </c>
      <c r="J319" s="73">
        <v>25</v>
      </c>
      <c r="K319" s="99">
        <v>574</v>
      </c>
      <c r="L319" s="57">
        <f t="shared" si="30"/>
        <v>1419.9999999999998</v>
      </c>
      <c r="M319" s="57">
        <f t="shared" si="35"/>
        <v>260</v>
      </c>
      <c r="N319" s="59">
        <f t="shared" si="31"/>
        <v>608</v>
      </c>
      <c r="O319" s="57">
        <f t="shared" si="32"/>
        <v>1418</v>
      </c>
      <c r="P319" s="70">
        <v>125</v>
      </c>
      <c r="Q319" s="57">
        <f t="shared" si="33"/>
        <v>4405</v>
      </c>
      <c r="R319" s="81">
        <v>1307</v>
      </c>
      <c r="S319" s="57">
        <f t="shared" si="34"/>
        <v>3098</v>
      </c>
      <c r="T319" s="100">
        <v>18693</v>
      </c>
      <c r="U319" s="58" t="s">
        <v>161</v>
      </c>
      <c r="V319" s="59" t="s">
        <v>262</v>
      </c>
    </row>
    <row r="320" spans="1:22" s="84" customFormat="1" hidden="1">
      <c r="A320" s="70">
        <v>312</v>
      </c>
      <c r="B320" s="70" t="s">
        <v>857</v>
      </c>
      <c r="C320" s="99" t="s">
        <v>52</v>
      </c>
      <c r="D320" s="99" t="s">
        <v>174</v>
      </c>
      <c r="E320" s="71" t="s">
        <v>1236</v>
      </c>
      <c r="F320" s="72">
        <v>45962</v>
      </c>
      <c r="G320" s="72">
        <v>46143</v>
      </c>
      <c r="H320" s="100">
        <v>95000</v>
      </c>
      <c r="I320" s="100">
        <v>10929.24</v>
      </c>
      <c r="J320" s="73">
        <v>25</v>
      </c>
      <c r="K320" s="100">
        <v>2726.5</v>
      </c>
      <c r="L320" s="57">
        <f t="shared" si="30"/>
        <v>6744.9999999999991</v>
      </c>
      <c r="M320" s="57">
        <f t="shared" si="35"/>
        <v>1235</v>
      </c>
      <c r="N320" s="59">
        <f t="shared" si="31"/>
        <v>2888</v>
      </c>
      <c r="O320" s="57">
        <f t="shared" si="32"/>
        <v>6735.5</v>
      </c>
      <c r="P320" s="70">
        <v>25</v>
      </c>
      <c r="Q320" s="57">
        <f t="shared" si="33"/>
        <v>20355</v>
      </c>
      <c r="R320" s="81">
        <v>16568.740000000002</v>
      </c>
      <c r="S320" s="57">
        <f t="shared" si="34"/>
        <v>14715.5</v>
      </c>
      <c r="T320" s="100">
        <v>78431.259999999995</v>
      </c>
      <c r="U320" s="58" t="s">
        <v>161</v>
      </c>
      <c r="V320" s="59" t="s">
        <v>262</v>
      </c>
    </row>
    <row r="321" spans="1:22" s="84" customFormat="1" hidden="1">
      <c r="A321" s="70">
        <v>313</v>
      </c>
      <c r="B321" s="70" t="s">
        <v>112</v>
      </c>
      <c r="C321" s="99" t="s">
        <v>78</v>
      </c>
      <c r="D321" s="99" t="s">
        <v>1157</v>
      </c>
      <c r="E321" s="71" t="s">
        <v>1236</v>
      </c>
      <c r="F321" s="72">
        <v>45839</v>
      </c>
      <c r="G321" s="72">
        <v>46023</v>
      </c>
      <c r="H321" s="100">
        <v>60000</v>
      </c>
      <c r="I321" s="100">
        <v>3486.68</v>
      </c>
      <c r="J321" s="73">
        <v>25</v>
      </c>
      <c r="K321" s="100">
        <v>1722</v>
      </c>
      <c r="L321" s="57">
        <f t="shared" si="30"/>
        <v>4260</v>
      </c>
      <c r="M321" s="57">
        <f t="shared" si="35"/>
        <v>780</v>
      </c>
      <c r="N321" s="59">
        <f t="shared" si="31"/>
        <v>1824</v>
      </c>
      <c r="O321" s="57">
        <f t="shared" si="32"/>
        <v>4254</v>
      </c>
      <c r="P321" s="70">
        <v>25</v>
      </c>
      <c r="Q321" s="57">
        <f t="shared" si="33"/>
        <v>12865</v>
      </c>
      <c r="R321" s="81">
        <v>7057.68</v>
      </c>
      <c r="S321" s="57">
        <f t="shared" si="34"/>
        <v>9294</v>
      </c>
      <c r="T321" s="100">
        <v>52942.32</v>
      </c>
      <c r="U321" s="58" t="s">
        <v>161</v>
      </c>
      <c r="V321" s="59" t="s">
        <v>262</v>
      </c>
    </row>
    <row r="322" spans="1:22" s="84" customFormat="1" hidden="1">
      <c r="A322" s="70">
        <v>314</v>
      </c>
      <c r="B322" s="70" t="s">
        <v>120</v>
      </c>
      <c r="C322" s="99" t="s">
        <v>78</v>
      </c>
      <c r="D322" s="99" t="s">
        <v>1158</v>
      </c>
      <c r="E322" s="71" t="s">
        <v>1236</v>
      </c>
      <c r="F322" s="72">
        <v>45839</v>
      </c>
      <c r="G322" s="72">
        <v>46023</v>
      </c>
      <c r="H322" s="100">
        <v>60000</v>
      </c>
      <c r="I322" s="100">
        <v>3486.68</v>
      </c>
      <c r="J322" s="73">
        <v>25</v>
      </c>
      <c r="K322" s="100">
        <v>1722</v>
      </c>
      <c r="L322" s="57">
        <f t="shared" si="30"/>
        <v>4260</v>
      </c>
      <c r="M322" s="57">
        <f t="shared" si="35"/>
        <v>780</v>
      </c>
      <c r="N322" s="59">
        <f t="shared" si="31"/>
        <v>1824</v>
      </c>
      <c r="O322" s="57">
        <f t="shared" si="32"/>
        <v>4254</v>
      </c>
      <c r="P322" s="70">
        <v>125</v>
      </c>
      <c r="Q322" s="57">
        <f t="shared" si="33"/>
        <v>12965</v>
      </c>
      <c r="R322" s="81">
        <v>7157.68</v>
      </c>
      <c r="S322" s="57">
        <f t="shared" si="34"/>
        <v>9294</v>
      </c>
      <c r="T322" s="100">
        <v>52842.32</v>
      </c>
      <c r="U322" s="58" t="s">
        <v>161</v>
      </c>
      <c r="V322" s="59" t="s">
        <v>262</v>
      </c>
    </row>
    <row r="323" spans="1:22" s="84" customFormat="1" hidden="1">
      <c r="A323" s="70">
        <v>315</v>
      </c>
      <c r="B323" s="70" t="s">
        <v>941</v>
      </c>
      <c r="C323" s="99" t="s">
        <v>370</v>
      </c>
      <c r="D323" s="99" t="s">
        <v>181</v>
      </c>
      <c r="E323" s="71" t="s">
        <v>670</v>
      </c>
      <c r="F323" s="72">
        <v>45839</v>
      </c>
      <c r="G323" s="72">
        <v>46023</v>
      </c>
      <c r="H323" s="100">
        <v>160000</v>
      </c>
      <c r="I323" s="100">
        <v>26218.87</v>
      </c>
      <c r="J323" s="73">
        <v>25</v>
      </c>
      <c r="K323" s="100">
        <v>4592</v>
      </c>
      <c r="L323" s="57">
        <f t="shared" si="30"/>
        <v>11359.999999999998</v>
      </c>
      <c r="M323" s="57">
        <f t="shared" si="35"/>
        <v>2080</v>
      </c>
      <c r="N323" s="59">
        <f t="shared" si="31"/>
        <v>4864</v>
      </c>
      <c r="O323" s="57">
        <f t="shared" si="32"/>
        <v>11344</v>
      </c>
      <c r="P323" s="70">
        <v>25</v>
      </c>
      <c r="Q323" s="57">
        <f t="shared" si="33"/>
        <v>34265</v>
      </c>
      <c r="R323" s="81">
        <v>35699.870000000003</v>
      </c>
      <c r="S323" s="57">
        <f t="shared" si="34"/>
        <v>24784</v>
      </c>
      <c r="T323" s="100">
        <v>124300.13</v>
      </c>
      <c r="U323" s="58" t="s">
        <v>161</v>
      </c>
      <c r="V323" s="59" t="s">
        <v>262</v>
      </c>
    </row>
    <row r="324" spans="1:22" s="84" customFormat="1" hidden="1">
      <c r="A324" s="70">
        <v>316</v>
      </c>
      <c r="B324" s="70" t="s">
        <v>608</v>
      </c>
      <c r="C324" s="99" t="s">
        <v>77</v>
      </c>
      <c r="D324" s="99" t="s">
        <v>1108</v>
      </c>
      <c r="E324" s="71" t="s">
        <v>1236</v>
      </c>
      <c r="F324" s="72">
        <v>45962</v>
      </c>
      <c r="G324" s="72">
        <v>46143</v>
      </c>
      <c r="H324" s="100">
        <v>85000</v>
      </c>
      <c r="I324" s="100">
        <v>8576.99</v>
      </c>
      <c r="J324" s="73">
        <v>25</v>
      </c>
      <c r="K324" s="100">
        <v>2439.5</v>
      </c>
      <c r="L324" s="57">
        <f t="shared" si="30"/>
        <v>6034.9999999999991</v>
      </c>
      <c r="M324" s="57">
        <f t="shared" ref="M324:M355" si="36">H324*0.013</f>
        <v>1105</v>
      </c>
      <c r="N324" s="59">
        <f t="shared" si="31"/>
        <v>2584</v>
      </c>
      <c r="O324" s="57">
        <f t="shared" si="32"/>
        <v>6026.5</v>
      </c>
      <c r="P324" s="70">
        <v>25</v>
      </c>
      <c r="Q324" s="57">
        <f t="shared" si="33"/>
        <v>18215</v>
      </c>
      <c r="R324" s="81">
        <v>13625.49</v>
      </c>
      <c r="S324" s="57">
        <f t="shared" si="34"/>
        <v>13166.5</v>
      </c>
      <c r="T324" s="100">
        <v>71374.509999999995</v>
      </c>
      <c r="U324" s="58" t="s">
        <v>161</v>
      </c>
      <c r="V324" s="59" t="s">
        <v>262</v>
      </c>
    </row>
    <row r="325" spans="1:22" s="84" customFormat="1" hidden="1">
      <c r="A325" s="70">
        <v>317</v>
      </c>
      <c r="B325" s="70" t="s">
        <v>896</v>
      </c>
      <c r="C325" s="99" t="s">
        <v>23</v>
      </c>
      <c r="D325" s="99" t="s">
        <v>260</v>
      </c>
      <c r="E325" s="71" t="s">
        <v>1236</v>
      </c>
      <c r="F325" s="72">
        <v>45962</v>
      </c>
      <c r="G325" s="72">
        <v>46143</v>
      </c>
      <c r="H325" s="100">
        <v>80000</v>
      </c>
      <c r="I325" s="100">
        <v>7400.87</v>
      </c>
      <c r="J325" s="73">
        <v>25</v>
      </c>
      <c r="K325" s="100">
        <v>2296</v>
      </c>
      <c r="L325" s="57">
        <f t="shared" si="30"/>
        <v>5679.9999999999991</v>
      </c>
      <c r="M325" s="57">
        <f t="shared" si="36"/>
        <v>1040</v>
      </c>
      <c r="N325" s="59">
        <f t="shared" si="31"/>
        <v>2432</v>
      </c>
      <c r="O325" s="57">
        <f t="shared" si="32"/>
        <v>5672</v>
      </c>
      <c r="P325" s="70">
        <v>25</v>
      </c>
      <c r="Q325" s="57">
        <f t="shared" si="33"/>
        <v>17145</v>
      </c>
      <c r="R325" s="81">
        <v>12153.87</v>
      </c>
      <c r="S325" s="57">
        <f t="shared" si="34"/>
        <v>12392</v>
      </c>
      <c r="T325" s="100">
        <v>67846.13</v>
      </c>
      <c r="U325" s="58" t="s">
        <v>161</v>
      </c>
      <c r="V325" s="59" t="s">
        <v>262</v>
      </c>
    </row>
    <row r="326" spans="1:22" s="84" customFormat="1" hidden="1">
      <c r="A326" s="70">
        <v>318</v>
      </c>
      <c r="B326" s="70" t="s">
        <v>334</v>
      </c>
      <c r="C326" s="99" t="s">
        <v>21</v>
      </c>
      <c r="D326" s="99" t="s">
        <v>1119</v>
      </c>
      <c r="E326" s="71" t="s">
        <v>1236</v>
      </c>
      <c r="F326" s="72">
        <v>45839</v>
      </c>
      <c r="G326" s="72">
        <v>46023</v>
      </c>
      <c r="H326" s="100">
        <v>20000</v>
      </c>
      <c r="I326" s="99">
        <v>0</v>
      </c>
      <c r="J326" s="73">
        <v>25</v>
      </c>
      <c r="K326" s="99">
        <v>574</v>
      </c>
      <c r="L326" s="57">
        <f t="shared" si="30"/>
        <v>1419.9999999999998</v>
      </c>
      <c r="M326" s="57">
        <f t="shared" si="36"/>
        <v>260</v>
      </c>
      <c r="N326" s="59">
        <f t="shared" si="31"/>
        <v>608</v>
      </c>
      <c r="O326" s="57">
        <f t="shared" si="32"/>
        <v>1418</v>
      </c>
      <c r="P326" s="70">
        <v>25</v>
      </c>
      <c r="Q326" s="57">
        <f t="shared" si="33"/>
        <v>4305</v>
      </c>
      <c r="R326" s="81">
        <v>1207</v>
      </c>
      <c r="S326" s="57">
        <f t="shared" si="34"/>
        <v>3098</v>
      </c>
      <c r="T326" s="100">
        <v>18793</v>
      </c>
      <c r="U326" s="58" t="s">
        <v>161</v>
      </c>
      <c r="V326" s="59" t="s">
        <v>262</v>
      </c>
    </row>
    <row r="327" spans="1:22" s="84" customFormat="1" hidden="1">
      <c r="A327" s="70">
        <v>319</v>
      </c>
      <c r="B327" s="70" t="s">
        <v>1034</v>
      </c>
      <c r="C327" s="99" t="s">
        <v>994</v>
      </c>
      <c r="D327" s="99" t="s">
        <v>168</v>
      </c>
      <c r="E327" s="71" t="s">
        <v>1236</v>
      </c>
      <c r="F327" s="72">
        <v>45901</v>
      </c>
      <c r="G327" s="72">
        <v>46082</v>
      </c>
      <c r="H327" s="100">
        <v>60000</v>
      </c>
      <c r="I327" s="100">
        <v>3486.68</v>
      </c>
      <c r="J327" s="73">
        <v>25</v>
      </c>
      <c r="K327" s="100">
        <v>1722</v>
      </c>
      <c r="L327" s="57">
        <f t="shared" si="30"/>
        <v>4260</v>
      </c>
      <c r="M327" s="57">
        <f t="shared" si="36"/>
        <v>780</v>
      </c>
      <c r="N327" s="59">
        <f t="shared" si="31"/>
        <v>1824</v>
      </c>
      <c r="O327" s="57">
        <f t="shared" si="32"/>
        <v>4254</v>
      </c>
      <c r="P327" s="70">
        <v>25</v>
      </c>
      <c r="Q327" s="57">
        <f t="shared" si="33"/>
        <v>12865</v>
      </c>
      <c r="R327" s="81">
        <v>7057.68</v>
      </c>
      <c r="S327" s="57">
        <f t="shared" si="34"/>
        <v>9294</v>
      </c>
      <c r="T327" s="100">
        <v>52942.32</v>
      </c>
      <c r="U327" s="58" t="s">
        <v>161</v>
      </c>
      <c r="V327" s="59" t="s">
        <v>262</v>
      </c>
    </row>
    <row r="328" spans="1:22" s="84" customFormat="1" hidden="1">
      <c r="A328" s="70">
        <v>320</v>
      </c>
      <c r="B328" s="70" t="s">
        <v>556</v>
      </c>
      <c r="C328" s="99" t="s">
        <v>14</v>
      </c>
      <c r="D328" s="99" t="s">
        <v>1159</v>
      </c>
      <c r="E328" s="71" t="s">
        <v>1236</v>
      </c>
      <c r="F328" s="72">
        <v>45839</v>
      </c>
      <c r="G328" s="72">
        <v>46023</v>
      </c>
      <c r="H328" s="100">
        <v>50000</v>
      </c>
      <c r="I328" s="100">
        <v>1854</v>
      </c>
      <c r="J328" s="73">
        <v>25</v>
      </c>
      <c r="K328" s="100">
        <v>1435</v>
      </c>
      <c r="L328" s="57">
        <f t="shared" si="30"/>
        <v>3549.9999999999995</v>
      </c>
      <c r="M328" s="57">
        <f t="shared" si="36"/>
        <v>650</v>
      </c>
      <c r="N328" s="59">
        <f t="shared" si="31"/>
        <v>1520</v>
      </c>
      <c r="O328" s="57">
        <f t="shared" si="32"/>
        <v>3545.0000000000005</v>
      </c>
      <c r="P328" s="70">
        <v>125</v>
      </c>
      <c r="Q328" s="57">
        <f t="shared" si="33"/>
        <v>10825</v>
      </c>
      <c r="R328" s="81">
        <v>4934</v>
      </c>
      <c r="S328" s="57">
        <f t="shared" si="34"/>
        <v>7745</v>
      </c>
      <c r="T328" s="100">
        <v>45066</v>
      </c>
      <c r="U328" s="58" t="s">
        <v>161</v>
      </c>
      <c r="V328" s="59" t="s">
        <v>262</v>
      </c>
    </row>
    <row r="329" spans="1:22" s="84" customFormat="1" hidden="1">
      <c r="A329" s="70">
        <v>321</v>
      </c>
      <c r="B329" s="70" t="s">
        <v>809</v>
      </c>
      <c r="C329" s="99" t="s">
        <v>5</v>
      </c>
      <c r="D329" s="99" t="s">
        <v>166</v>
      </c>
      <c r="E329" s="71" t="s">
        <v>1236</v>
      </c>
      <c r="F329" s="72">
        <v>45962</v>
      </c>
      <c r="G329" s="72">
        <v>46143</v>
      </c>
      <c r="H329" s="100">
        <v>220000</v>
      </c>
      <c r="I329" s="100">
        <v>40357.08</v>
      </c>
      <c r="J329" s="73">
        <v>25</v>
      </c>
      <c r="K329" s="100">
        <v>6314</v>
      </c>
      <c r="L329" s="57">
        <f t="shared" ref="L329:L392" si="37">H329*0.071</f>
        <v>15619.999999999998</v>
      </c>
      <c r="M329" s="57">
        <f t="shared" si="36"/>
        <v>2860</v>
      </c>
      <c r="N329" s="59">
        <f t="shared" ref="N329:N392" si="38">+H329*0.0304</f>
        <v>6688</v>
      </c>
      <c r="O329" s="57">
        <f t="shared" ref="O329:O392" si="39">H329*0.0709</f>
        <v>15598.000000000002</v>
      </c>
      <c r="P329" s="70">
        <v>25</v>
      </c>
      <c r="Q329" s="57">
        <f t="shared" si="33"/>
        <v>47105</v>
      </c>
      <c r="R329" s="81">
        <v>41586.370000000003</v>
      </c>
      <c r="S329" s="57">
        <f t="shared" si="34"/>
        <v>34078</v>
      </c>
      <c r="T329" s="100">
        <v>166714.78</v>
      </c>
      <c r="U329" s="58" t="s">
        <v>161</v>
      </c>
      <c r="V329" s="59" t="s">
        <v>262</v>
      </c>
    </row>
    <row r="330" spans="1:22" s="84" customFormat="1" hidden="1">
      <c r="A330" s="70">
        <v>322</v>
      </c>
      <c r="B330" s="70" t="s">
        <v>251</v>
      </c>
      <c r="C330" s="99" t="s">
        <v>52</v>
      </c>
      <c r="D330" s="99" t="s">
        <v>202</v>
      </c>
      <c r="E330" s="71" t="s">
        <v>1236</v>
      </c>
      <c r="F330" s="72">
        <v>45839</v>
      </c>
      <c r="G330" s="72">
        <v>46023</v>
      </c>
      <c r="H330" s="100">
        <v>55000</v>
      </c>
      <c r="I330" s="100">
        <v>2045.04</v>
      </c>
      <c r="J330" s="73">
        <v>25</v>
      </c>
      <c r="K330" s="100">
        <v>1578.5</v>
      </c>
      <c r="L330" s="57">
        <f t="shared" si="37"/>
        <v>3904.9999999999995</v>
      </c>
      <c r="M330" s="57">
        <f t="shared" si="36"/>
        <v>715</v>
      </c>
      <c r="N330" s="59">
        <f t="shared" si="38"/>
        <v>1672</v>
      </c>
      <c r="O330" s="57">
        <f t="shared" si="39"/>
        <v>3899.5000000000005</v>
      </c>
      <c r="P330" s="81">
        <v>3455.92</v>
      </c>
      <c r="Q330" s="57">
        <f t="shared" ref="Q330:Q393" si="40">SUM(K330:P330)</f>
        <v>15225.92</v>
      </c>
      <c r="R330" s="81">
        <v>8751.4599999999991</v>
      </c>
      <c r="S330" s="57">
        <f t="shared" ref="S330:S393" si="41">L330+M330+O330</f>
        <v>8519.5</v>
      </c>
      <c r="T330" s="100">
        <v>46148.54</v>
      </c>
      <c r="U330" s="58" t="s">
        <v>161</v>
      </c>
      <c r="V330" s="59" t="s">
        <v>263</v>
      </c>
    </row>
    <row r="331" spans="1:22" s="84" customFormat="1" hidden="1">
      <c r="A331" s="70">
        <v>323</v>
      </c>
      <c r="B331" s="70" t="s">
        <v>960</v>
      </c>
      <c r="C331" s="99" t="s">
        <v>6</v>
      </c>
      <c r="D331" s="99" t="s">
        <v>1100</v>
      </c>
      <c r="E331" s="71" t="s">
        <v>670</v>
      </c>
      <c r="F331" s="72">
        <v>45870</v>
      </c>
      <c r="G331" s="72">
        <v>46054</v>
      </c>
      <c r="H331" s="100">
        <v>145000</v>
      </c>
      <c r="I331" s="100">
        <v>22690.49</v>
      </c>
      <c r="J331" s="73">
        <v>25</v>
      </c>
      <c r="K331" s="100">
        <v>4161.5</v>
      </c>
      <c r="L331" s="57">
        <f t="shared" si="37"/>
        <v>10294.999999999998</v>
      </c>
      <c r="M331" s="57">
        <f t="shared" si="36"/>
        <v>1885</v>
      </c>
      <c r="N331" s="59">
        <f t="shared" si="38"/>
        <v>4408</v>
      </c>
      <c r="O331" s="57">
        <f t="shared" si="39"/>
        <v>10280.5</v>
      </c>
      <c r="P331" s="81">
        <v>3125</v>
      </c>
      <c r="Q331" s="57">
        <f t="shared" si="40"/>
        <v>34155</v>
      </c>
      <c r="R331" s="81">
        <v>31284.99</v>
      </c>
      <c r="S331" s="57">
        <f t="shared" si="41"/>
        <v>22460.5</v>
      </c>
      <c r="T331" s="100">
        <v>110715.01</v>
      </c>
      <c r="U331" s="58" t="s">
        <v>161</v>
      </c>
      <c r="V331" s="59" t="s">
        <v>262</v>
      </c>
    </row>
    <row r="332" spans="1:22" s="84" customFormat="1" hidden="1">
      <c r="A332" s="70">
        <v>324</v>
      </c>
      <c r="B332" s="70" t="s">
        <v>961</v>
      </c>
      <c r="C332" s="99" t="s">
        <v>255</v>
      </c>
      <c r="D332" s="99" t="s">
        <v>168</v>
      </c>
      <c r="E332" s="71" t="s">
        <v>1236</v>
      </c>
      <c r="F332" s="72">
        <v>45870</v>
      </c>
      <c r="G332" s="72">
        <v>46054</v>
      </c>
      <c r="H332" s="100">
        <v>60000</v>
      </c>
      <c r="I332" s="100">
        <v>3486.68</v>
      </c>
      <c r="J332" s="73">
        <v>25</v>
      </c>
      <c r="K332" s="100">
        <v>1722</v>
      </c>
      <c r="L332" s="57">
        <f t="shared" si="37"/>
        <v>4260</v>
      </c>
      <c r="M332" s="57">
        <f t="shared" si="36"/>
        <v>780</v>
      </c>
      <c r="N332" s="59">
        <f t="shared" si="38"/>
        <v>1824</v>
      </c>
      <c r="O332" s="57">
        <f t="shared" si="39"/>
        <v>4254</v>
      </c>
      <c r="P332" s="70">
        <v>25</v>
      </c>
      <c r="Q332" s="57">
        <f t="shared" si="40"/>
        <v>12865</v>
      </c>
      <c r="R332" s="81">
        <v>7057.68</v>
      </c>
      <c r="S332" s="57">
        <f t="shared" si="41"/>
        <v>9294</v>
      </c>
      <c r="T332" s="100">
        <v>52942.32</v>
      </c>
      <c r="U332" s="58" t="s">
        <v>161</v>
      </c>
      <c r="V332" s="59" t="s">
        <v>262</v>
      </c>
    </row>
    <row r="333" spans="1:22" s="84" customFormat="1" hidden="1">
      <c r="A333" s="70">
        <v>325</v>
      </c>
      <c r="B333" s="70" t="s">
        <v>358</v>
      </c>
      <c r="C333" s="99" t="s">
        <v>375</v>
      </c>
      <c r="D333" s="99" t="s">
        <v>171</v>
      </c>
      <c r="E333" s="71" t="s">
        <v>1236</v>
      </c>
      <c r="F333" s="72">
        <v>45962</v>
      </c>
      <c r="G333" s="72">
        <v>46143</v>
      </c>
      <c r="H333" s="100">
        <v>55000</v>
      </c>
      <c r="I333" s="100">
        <v>2559.6799999999998</v>
      </c>
      <c r="J333" s="73">
        <v>25</v>
      </c>
      <c r="K333" s="100">
        <v>1578.5</v>
      </c>
      <c r="L333" s="57">
        <f t="shared" si="37"/>
        <v>3904.9999999999995</v>
      </c>
      <c r="M333" s="57">
        <f t="shared" si="36"/>
        <v>715</v>
      </c>
      <c r="N333" s="59">
        <f t="shared" si="38"/>
        <v>1672</v>
      </c>
      <c r="O333" s="57">
        <f t="shared" si="39"/>
        <v>3899.5000000000005</v>
      </c>
      <c r="P333" s="70">
        <v>25</v>
      </c>
      <c r="Q333" s="57">
        <f t="shared" si="40"/>
        <v>11795</v>
      </c>
      <c r="R333" s="81">
        <v>5835.18</v>
      </c>
      <c r="S333" s="57">
        <f t="shared" si="41"/>
        <v>8519.5</v>
      </c>
      <c r="T333" s="100">
        <v>49164.82</v>
      </c>
      <c r="U333" s="58" t="s">
        <v>161</v>
      </c>
      <c r="V333" s="59" t="s">
        <v>262</v>
      </c>
    </row>
    <row r="334" spans="1:22" s="84" customFormat="1" hidden="1">
      <c r="A334" s="70">
        <v>326</v>
      </c>
      <c r="B334" s="70" t="s">
        <v>609</v>
      </c>
      <c r="C334" s="99" t="s">
        <v>21</v>
      </c>
      <c r="D334" s="99" t="s">
        <v>1111</v>
      </c>
      <c r="E334" s="71" t="s">
        <v>1236</v>
      </c>
      <c r="F334" s="72">
        <v>45962</v>
      </c>
      <c r="G334" s="72">
        <v>46143</v>
      </c>
      <c r="H334" s="100">
        <v>20000</v>
      </c>
      <c r="I334" s="99">
        <v>0</v>
      </c>
      <c r="J334" s="73">
        <v>25</v>
      </c>
      <c r="K334" s="99">
        <v>574</v>
      </c>
      <c r="L334" s="57">
        <f t="shared" si="37"/>
        <v>1419.9999999999998</v>
      </c>
      <c r="M334" s="57">
        <f t="shared" si="36"/>
        <v>260</v>
      </c>
      <c r="N334" s="59">
        <f t="shared" si="38"/>
        <v>608</v>
      </c>
      <c r="O334" s="57">
        <f t="shared" si="39"/>
        <v>1418</v>
      </c>
      <c r="P334" s="70">
        <v>25</v>
      </c>
      <c r="Q334" s="57">
        <f t="shared" si="40"/>
        <v>4305</v>
      </c>
      <c r="R334" s="81">
        <v>1207</v>
      </c>
      <c r="S334" s="57">
        <f t="shared" si="41"/>
        <v>3098</v>
      </c>
      <c r="T334" s="100">
        <v>18793</v>
      </c>
      <c r="U334" s="58" t="s">
        <v>161</v>
      </c>
      <c r="V334" s="59" t="s">
        <v>262</v>
      </c>
    </row>
    <row r="335" spans="1:22" s="84" customFormat="1" hidden="1">
      <c r="A335" s="70">
        <v>327</v>
      </c>
      <c r="B335" s="70" t="s">
        <v>212</v>
      </c>
      <c r="C335" s="99" t="s">
        <v>252</v>
      </c>
      <c r="D335" s="99" t="s">
        <v>508</v>
      </c>
      <c r="E335" s="71" t="s">
        <v>1236</v>
      </c>
      <c r="F335" s="72">
        <v>45839</v>
      </c>
      <c r="G335" s="72">
        <v>46023</v>
      </c>
      <c r="H335" s="100">
        <v>70000</v>
      </c>
      <c r="I335" s="100">
        <v>5368.48</v>
      </c>
      <c r="J335" s="73">
        <v>25</v>
      </c>
      <c r="K335" s="100">
        <v>2009</v>
      </c>
      <c r="L335" s="57">
        <f t="shared" si="37"/>
        <v>4970</v>
      </c>
      <c r="M335" s="57">
        <f t="shared" si="36"/>
        <v>910</v>
      </c>
      <c r="N335" s="59">
        <f t="shared" si="38"/>
        <v>2128</v>
      </c>
      <c r="O335" s="57">
        <f t="shared" si="39"/>
        <v>4963</v>
      </c>
      <c r="P335" s="81">
        <v>8652.73</v>
      </c>
      <c r="Q335" s="57">
        <f t="shared" si="40"/>
        <v>23632.73</v>
      </c>
      <c r="R335" s="81">
        <v>18809.68</v>
      </c>
      <c r="S335" s="57">
        <f t="shared" si="41"/>
        <v>10843</v>
      </c>
      <c r="T335" s="100">
        <v>51841.79</v>
      </c>
      <c r="U335" s="58" t="s">
        <v>161</v>
      </c>
      <c r="V335" s="59" t="s">
        <v>263</v>
      </c>
    </row>
    <row r="336" spans="1:22" s="84" customFormat="1" hidden="1">
      <c r="A336" s="70">
        <v>328</v>
      </c>
      <c r="B336" s="70" t="s">
        <v>962</v>
      </c>
      <c r="C336" s="99" t="s">
        <v>4</v>
      </c>
      <c r="D336" s="99" t="s">
        <v>1170</v>
      </c>
      <c r="E336" s="71" t="s">
        <v>1236</v>
      </c>
      <c r="F336" s="72">
        <v>45870</v>
      </c>
      <c r="G336" s="72">
        <v>46054</v>
      </c>
      <c r="H336" s="100">
        <v>80000</v>
      </c>
      <c r="I336" s="100">
        <v>7400.87</v>
      </c>
      <c r="J336" s="73">
        <v>25</v>
      </c>
      <c r="K336" s="100">
        <v>2296</v>
      </c>
      <c r="L336" s="57">
        <f t="shared" si="37"/>
        <v>5679.9999999999991</v>
      </c>
      <c r="M336" s="57">
        <f t="shared" si="36"/>
        <v>1040</v>
      </c>
      <c r="N336" s="59">
        <f t="shared" si="38"/>
        <v>2432</v>
      </c>
      <c r="O336" s="57">
        <f t="shared" si="39"/>
        <v>5672</v>
      </c>
      <c r="P336" s="70">
        <v>25</v>
      </c>
      <c r="Q336" s="57">
        <f t="shared" si="40"/>
        <v>17145</v>
      </c>
      <c r="R336" s="81">
        <v>23926.87</v>
      </c>
      <c r="S336" s="57">
        <f t="shared" si="41"/>
        <v>12392</v>
      </c>
      <c r="T336" s="100">
        <v>67846.13</v>
      </c>
      <c r="U336" s="58" t="s">
        <v>161</v>
      </c>
      <c r="V336" s="59" t="s">
        <v>263</v>
      </c>
    </row>
    <row r="337" spans="1:22" s="84" customFormat="1" hidden="1">
      <c r="A337" s="70">
        <v>329</v>
      </c>
      <c r="B337" s="70" t="s">
        <v>659</v>
      </c>
      <c r="C337" s="99" t="s">
        <v>4</v>
      </c>
      <c r="D337" s="99" t="s">
        <v>1094</v>
      </c>
      <c r="E337" s="71" t="s">
        <v>1236</v>
      </c>
      <c r="F337" s="72">
        <v>45962</v>
      </c>
      <c r="G337" s="72">
        <v>46143</v>
      </c>
      <c r="H337" s="100">
        <v>30000</v>
      </c>
      <c r="I337" s="99">
        <v>0</v>
      </c>
      <c r="J337" s="73">
        <v>25</v>
      </c>
      <c r="K337" s="99">
        <v>861</v>
      </c>
      <c r="L337" s="57">
        <f t="shared" si="37"/>
        <v>2130</v>
      </c>
      <c r="M337" s="57">
        <f t="shared" si="36"/>
        <v>390</v>
      </c>
      <c r="N337" s="59">
        <f t="shared" si="38"/>
        <v>912</v>
      </c>
      <c r="O337" s="57">
        <f t="shared" si="39"/>
        <v>2127</v>
      </c>
      <c r="P337" s="70">
        <v>25</v>
      </c>
      <c r="Q337" s="57">
        <f t="shared" si="40"/>
        <v>6445</v>
      </c>
      <c r="R337" s="81">
        <v>1798</v>
      </c>
      <c r="S337" s="57">
        <f t="shared" si="41"/>
        <v>4647</v>
      </c>
      <c r="T337" s="100">
        <v>28202</v>
      </c>
      <c r="U337" s="58" t="s">
        <v>161</v>
      </c>
      <c r="V337" s="59" t="s">
        <v>262</v>
      </c>
    </row>
    <row r="338" spans="1:22" s="84" customFormat="1" hidden="1">
      <c r="A338" s="70">
        <v>330</v>
      </c>
      <c r="B338" s="70" t="s">
        <v>858</v>
      </c>
      <c r="C338" s="99" t="s">
        <v>6</v>
      </c>
      <c r="D338" s="99" t="s">
        <v>186</v>
      </c>
      <c r="E338" s="71" t="s">
        <v>1236</v>
      </c>
      <c r="F338" s="72">
        <v>45962</v>
      </c>
      <c r="G338" s="72">
        <v>46143</v>
      </c>
      <c r="H338" s="100">
        <v>130000</v>
      </c>
      <c r="I338" s="100">
        <v>19162.12</v>
      </c>
      <c r="J338" s="73">
        <v>25</v>
      </c>
      <c r="K338" s="100">
        <v>3731</v>
      </c>
      <c r="L338" s="57">
        <f t="shared" si="37"/>
        <v>9230</v>
      </c>
      <c r="M338" s="57">
        <f t="shared" si="36"/>
        <v>1690</v>
      </c>
      <c r="N338" s="59">
        <f t="shared" si="38"/>
        <v>3952</v>
      </c>
      <c r="O338" s="57">
        <f t="shared" si="39"/>
        <v>9217</v>
      </c>
      <c r="P338" s="70">
        <v>25</v>
      </c>
      <c r="Q338" s="57">
        <f t="shared" si="40"/>
        <v>27845</v>
      </c>
      <c r="R338" s="81">
        <v>26870.12</v>
      </c>
      <c r="S338" s="57">
        <f t="shared" si="41"/>
        <v>20137</v>
      </c>
      <c r="T338" s="100">
        <v>103129.88</v>
      </c>
      <c r="U338" s="58" t="s">
        <v>161</v>
      </c>
      <c r="V338" s="59" t="s">
        <v>262</v>
      </c>
    </row>
    <row r="339" spans="1:22" s="84" customFormat="1" hidden="1">
      <c r="A339" s="70">
        <v>331</v>
      </c>
      <c r="B339" s="70" t="s">
        <v>704</v>
      </c>
      <c r="C339" s="99" t="s">
        <v>52</v>
      </c>
      <c r="D339" s="99" t="s">
        <v>168</v>
      </c>
      <c r="E339" s="71" t="s">
        <v>1236</v>
      </c>
      <c r="F339" s="72">
        <v>45839</v>
      </c>
      <c r="G339" s="72">
        <v>46023</v>
      </c>
      <c r="H339" s="100">
        <v>65000</v>
      </c>
      <c r="I339" s="100">
        <v>4427.58</v>
      </c>
      <c r="J339" s="73">
        <v>25</v>
      </c>
      <c r="K339" s="100">
        <v>1865.5</v>
      </c>
      <c r="L339" s="57">
        <f t="shared" si="37"/>
        <v>4615</v>
      </c>
      <c r="M339" s="57">
        <f t="shared" si="36"/>
        <v>845</v>
      </c>
      <c r="N339" s="59">
        <f t="shared" si="38"/>
        <v>1976</v>
      </c>
      <c r="O339" s="57">
        <f t="shared" si="39"/>
        <v>4608.5</v>
      </c>
      <c r="P339" s="70">
        <v>25</v>
      </c>
      <c r="Q339" s="57">
        <f t="shared" si="40"/>
        <v>13935</v>
      </c>
      <c r="R339" s="81">
        <v>8294.08</v>
      </c>
      <c r="S339" s="57">
        <f t="shared" si="41"/>
        <v>10068.5</v>
      </c>
      <c r="T339" s="100">
        <v>56705.919999999998</v>
      </c>
      <c r="U339" s="58" t="s">
        <v>161</v>
      </c>
      <c r="V339" s="59" t="s">
        <v>262</v>
      </c>
    </row>
    <row r="340" spans="1:22" s="84" customFormat="1" hidden="1">
      <c r="A340" s="70">
        <v>332</v>
      </c>
      <c r="B340" s="70" t="s">
        <v>30</v>
      </c>
      <c r="C340" s="99" t="s">
        <v>31</v>
      </c>
      <c r="D340" s="99" t="s">
        <v>166</v>
      </c>
      <c r="E340" s="71" t="s">
        <v>1236</v>
      </c>
      <c r="F340" s="72">
        <v>45839</v>
      </c>
      <c r="G340" s="72">
        <v>46023</v>
      </c>
      <c r="H340" s="100">
        <v>46000</v>
      </c>
      <c r="I340" s="100">
        <v>1032.1400000000001</v>
      </c>
      <c r="J340" s="73">
        <v>25</v>
      </c>
      <c r="K340" s="100">
        <v>1320.2</v>
      </c>
      <c r="L340" s="57">
        <f t="shared" si="37"/>
        <v>3265.9999999999995</v>
      </c>
      <c r="M340" s="57">
        <f t="shared" si="36"/>
        <v>598</v>
      </c>
      <c r="N340" s="59">
        <f t="shared" si="38"/>
        <v>1398.4</v>
      </c>
      <c r="O340" s="57">
        <f t="shared" si="39"/>
        <v>3261.4</v>
      </c>
      <c r="P340" s="81">
        <v>1840.46</v>
      </c>
      <c r="Q340" s="57">
        <f t="shared" si="40"/>
        <v>11684.46</v>
      </c>
      <c r="R340" s="81">
        <v>5591.2</v>
      </c>
      <c r="S340" s="57">
        <f t="shared" si="41"/>
        <v>7125.4</v>
      </c>
      <c r="T340" s="100">
        <v>40408.800000000003</v>
      </c>
      <c r="U340" s="58" t="s">
        <v>161</v>
      </c>
      <c r="V340" s="59" t="s">
        <v>262</v>
      </c>
    </row>
    <row r="341" spans="1:22" s="84" customFormat="1" hidden="1">
      <c r="A341" s="70">
        <v>333</v>
      </c>
      <c r="B341" s="70" t="s">
        <v>216</v>
      </c>
      <c r="C341" s="99" t="s">
        <v>254</v>
      </c>
      <c r="D341" s="99" t="s">
        <v>167</v>
      </c>
      <c r="E341" s="71" t="s">
        <v>1236</v>
      </c>
      <c r="F341" s="72">
        <v>45839</v>
      </c>
      <c r="G341" s="72">
        <v>46023</v>
      </c>
      <c r="H341" s="100">
        <v>80000</v>
      </c>
      <c r="I341" s="100">
        <v>7400.87</v>
      </c>
      <c r="J341" s="73">
        <v>25</v>
      </c>
      <c r="K341" s="100">
        <v>2296</v>
      </c>
      <c r="L341" s="57">
        <f t="shared" si="37"/>
        <v>5679.9999999999991</v>
      </c>
      <c r="M341" s="57">
        <f t="shared" si="36"/>
        <v>1040</v>
      </c>
      <c r="N341" s="59">
        <f t="shared" si="38"/>
        <v>2432</v>
      </c>
      <c r="O341" s="57">
        <f t="shared" si="39"/>
        <v>5672</v>
      </c>
      <c r="P341" s="81">
        <v>2125</v>
      </c>
      <c r="Q341" s="57">
        <f t="shared" si="40"/>
        <v>19245</v>
      </c>
      <c r="R341" s="81">
        <v>10394.08</v>
      </c>
      <c r="S341" s="57">
        <f t="shared" si="41"/>
        <v>12392</v>
      </c>
      <c r="T341" s="100">
        <v>63746.13</v>
      </c>
      <c r="U341" s="58" t="s">
        <v>161</v>
      </c>
      <c r="V341" s="59" t="s">
        <v>262</v>
      </c>
    </row>
    <row r="342" spans="1:22" s="84" customFormat="1" hidden="1">
      <c r="A342" s="70">
        <v>334</v>
      </c>
      <c r="B342" s="70" t="s">
        <v>569</v>
      </c>
      <c r="C342" s="99" t="s">
        <v>52</v>
      </c>
      <c r="D342" s="99" t="s">
        <v>1094</v>
      </c>
      <c r="E342" s="71" t="s">
        <v>1236</v>
      </c>
      <c r="F342" s="72">
        <v>45870</v>
      </c>
      <c r="G342" s="72">
        <v>46054</v>
      </c>
      <c r="H342" s="100">
        <v>70000</v>
      </c>
      <c r="I342" s="100">
        <v>5368.48</v>
      </c>
      <c r="J342" s="73">
        <v>25</v>
      </c>
      <c r="K342" s="100">
        <v>2009</v>
      </c>
      <c r="L342" s="57">
        <f t="shared" si="37"/>
        <v>4970</v>
      </c>
      <c r="M342" s="57">
        <f t="shared" si="36"/>
        <v>910</v>
      </c>
      <c r="N342" s="59">
        <f t="shared" si="38"/>
        <v>2128</v>
      </c>
      <c r="O342" s="57">
        <f t="shared" si="39"/>
        <v>4963</v>
      </c>
      <c r="P342" s="70">
        <v>25</v>
      </c>
      <c r="Q342" s="57">
        <f t="shared" si="40"/>
        <v>15005</v>
      </c>
      <c r="R342" s="81">
        <v>9530.48</v>
      </c>
      <c r="S342" s="57">
        <f t="shared" si="41"/>
        <v>10843</v>
      </c>
      <c r="T342" s="100">
        <v>60469.52</v>
      </c>
      <c r="U342" s="58" t="s">
        <v>161</v>
      </c>
      <c r="V342" s="59" t="s">
        <v>262</v>
      </c>
    </row>
    <row r="343" spans="1:22" s="84" customFormat="1" hidden="1">
      <c r="A343" s="70">
        <v>335</v>
      </c>
      <c r="B343" s="70" t="s">
        <v>859</v>
      </c>
      <c r="C343" s="99" t="s">
        <v>255</v>
      </c>
      <c r="D343" s="99" t="s">
        <v>260</v>
      </c>
      <c r="E343" s="71" t="s">
        <v>1236</v>
      </c>
      <c r="F343" s="72">
        <v>45839</v>
      </c>
      <c r="G343" s="72">
        <v>46023</v>
      </c>
      <c r="H343" s="100">
        <v>60000</v>
      </c>
      <c r="I343" s="100">
        <v>2800.49</v>
      </c>
      <c r="J343" s="73">
        <v>25</v>
      </c>
      <c r="K343" s="100">
        <v>1722</v>
      </c>
      <c r="L343" s="57">
        <f t="shared" si="37"/>
        <v>4260</v>
      </c>
      <c r="M343" s="57">
        <f t="shared" si="36"/>
        <v>780</v>
      </c>
      <c r="N343" s="59">
        <f t="shared" si="38"/>
        <v>1824</v>
      </c>
      <c r="O343" s="57">
        <f t="shared" si="39"/>
        <v>4254</v>
      </c>
      <c r="P343" s="81">
        <v>3455.92</v>
      </c>
      <c r="Q343" s="57">
        <f t="shared" si="40"/>
        <v>16295.92</v>
      </c>
      <c r="R343" s="81">
        <v>7057.68</v>
      </c>
      <c r="S343" s="57">
        <f t="shared" si="41"/>
        <v>9294</v>
      </c>
      <c r="T343" s="100">
        <v>50197.59</v>
      </c>
      <c r="U343" s="58" t="s">
        <v>161</v>
      </c>
      <c r="V343" s="59" t="s">
        <v>262</v>
      </c>
    </row>
    <row r="344" spans="1:22" s="84" customFormat="1" hidden="1">
      <c r="A344" s="70">
        <v>336</v>
      </c>
      <c r="B344" s="70" t="s">
        <v>705</v>
      </c>
      <c r="C344" s="99" t="s">
        <v>21</v>
      </c>
      <c r="D344" s="99" t="s">
        <v>1114</v>
      </c>
      <c r="E344" s="71" t="s">
        <v>1236</v>
      </c>
      <c r="F344" s="72">
        <v>45839</v>
      </c>
      <c r="G344" s="72">
        <v>46023</v>
      </c>
      <c r="H344" s="100">
        <v>25000</v>
      </c>
      <c r="I344" s="99">
        <v>0</v>
      </c>
      <c r="J344" s="73">
        <v>25</v>
      </c>
      <c r="K344" s="99">
        <v>717.5</v>
      </c>
      <c r="L344" s="57">
        <f t="shared" si="37"/>
        <v>1774.9999999999998</v>
      </c>
      <c r="M344" s="57">
        <f t="shared" si="36"/>
        <v>325</v>
      </c>
      <c r="N344" s="59">
        <f t="shared" si="38"/>
        <v>760</v>
      </c>
      <c r="O344" s="57">
        <f t="shared" si="39"/>
        <v>1772.5000000000002</v>
      </c>
      <c r="P344" s="70">
        <v>25</v>
      </c>
      <c r="Q344" s="57">
        <f t="shared" si="40"/>
        <v>5375</v>
      </c>
      <c r="R344" s="81">
        <v>1502.5</v>
      </c>
      <c r="S344" s="57">
        <f t="shared" si="41"/>
        <v>3872.5</v>
      </c>
      <c r="T344" s="100">
        <v>23497.5</v>
      </c>
      <c r="U344" s="58" t="s">
        <v>161</v>
      </c>
      <c r="V344" s="59" t="s">
        <v>262</v>
      </c>
    </row>
    <row r="345" spans="1:22" s="84" customFormat="1" hidden="1">
      <c r="A345" s="70">
        <v>337</v>
      </c>
      <c r="B345" s="70" t="s">
        <v>130</v>
      </c>
      <c r="C345" s="99" t="s">
        <v>21</v>
      </c>
      <c r="D345" s="99" t="s">
        <v>1160</v>
      </c>
      <c r="E345" s="71" t="s">
        <v>1236</v>
      </c>
      <c r="F345" s="72">
        <v>45839</v>
      </c>
      <c r="G345" s="72">
        <v>46023</v>
      </c>
      <c r="H345" s="100">
        <v>20000</v>
      </c>
      <c r="I345" s="99">
        <v>0</v>
      </c>
      <c r="J345" s="73">
        <v>25</v>
      </c>
      <c r="K345" s="99">
        <v>574</v>
      </c>
      <c r="L345" s="57">
        <f t="shared" si="37"/>
        <v>1419.9999999999998</v>
      </c>
      <c r="M345" s="57">
        <f t="shared" si="36"/>
        <v>260</v>
      </c>
      <c r="N345" s="59">
        <f t="shared" si="38"/>
        <v>608</v>
      </c>
      <c r="O345" s="57">
        <f t="shared" si="39"/>
        <v>1418</v>
      </c>
      <c r="P345" s="70">
        <v>25</v>
      </c>
      <c r="Q345" s="57">
        <f t="shared" si="40"/>
        <v>4305</v>
      </c>
      <c r="R345" s="81">
        <v>1207</v>
      </c>
      <c r="S345" s="57">
        <f t="shared" si="41"/>
        <v>3098</v>
      </c>
      <c r="T345" s="100">
        <v>18793</v>
      </c>
      <c r="U345" s="58" t="s">
        <v>161</v>
      </c>
      <c r="V345" s="59" t="s">
        <v>262</v>
      </c>
    </row>
    <row r="346" spans="1:22" s="84" customFormat="1" hidden="1">
      <c r="A346" s="70">
        <v>338</v>
      </c>
      <c r="B346" s="70" t="s">
        <v>424</v>
      </c>
      <c r="C346" s="99" t="s">
        <v>77</v>
      </c>
      <c r="D346" s="99" t="s">
        <v>1114</v>
      </c>
      <c r="E346" s="71" t="s">
        <v>1236</v>
      </c>
      <c r="F346" s="72">
        <v>45962</v>
      </c>
      <c r="G346" s="72">
        <v>46143</v>
      </c>
      <c r="H346" s="100">
        <v>90000</v>
      </c>
      <c r="I346" s="100">
        <v>9753.1200000000008</v>
      </c>
      <c r="J346" s="73">
        <v>25</v>
      </c>
      <c r="K346" s="100">
        <v>2583</v>
      </c>
      <c r="L346" s="57">
        <f t="shared" si="37"/>
        <v>6389.9999999999991</v>
      </c>
      <c r="M346" s="57">
        <f t="shared" si="36"/>
        <v>1170</v>
      </c>
      <c r="N346" s="59">
        <f t="shared" si="38"/>
        <v>2736</v>
      </c>
      <c r="O346" s="57">
        <f t="shared" si="39"/>
        <v>6381</v>
      </c>
      <c r="P346" s="70">
        <v>125</v>
      </c>
      <c r="Q346" s="57">
        <f t="shared" si="40"/>
        <v>19385</v>
      </c>
      <c r="R346" s="81">
        <v>7157.68</v>
      </c>
      <c r="S346" s="57">
        <f t="shared" si="41"/>
        <v>13941</v>
      </c>
      <c r="T346" s="100">
        <v>74802.880000000005</v>
      </c>
      <c r="U346" s="58" t="s">
        <v>161</v>
      </c>
      <c r="V346" s="59" t="s">
        <v>262</v>
      </c>
    </row>
    <row r="347" spans="1:22" s="84" customFormat="1" hidden="1">
      <c r="A347" s="70">
        <v>339</v>
      </c>
      <c r="B347" s="70" t="s">
        <v>1035</v>
      </c>
      <c r="C347" s="99" t="s">
        <v>4</v>
      </c>
      <c r="D347" s="99" t="s">
        <v>168</v>
      </c>
      <c r="E347" s="71" t="s">
        <v>1236</v>
      </c>
      <c r="F347" s="72">
        <v>45901</v>
      </c>
      <c r="G347" s="72">
        <v>46082</v>
      </c>
      <c r="H347" s="100">
        <v>80000</v>
      </c>
      <c r="I347" s="100">
        <v>7400.87</v>
      </c>
      <c r="J347" s="73">
        <v>25</v>
      </c>
      <c r="K347" s="100">
        <v>2296</v>
      </c>
      <c r="L347" s="57">
        <f t="shared" si="37"/>
        <v>5679.9999999999991</v>
      </c>
      <c r="M347" s="57">
        <f t="shared" si="36"/>
        <v>1040</v>
      </c>
      <c r="N347" s="59">
        <f t="shared" si="38"/>
        <v>2432</v>
      </c>
      <c r="O347" s="57">
        <f t="shared" si="39"/>
        <v>5672</v>
      </c>
      <c r="P347" s="70">
        <v>25</v>
      </c>
      <c r="Q347" s="57">
        <f t="shared" si="40"/>
        <v>17145</v>
      </c>
      <c r="R347" s="81">
        <v>12153.87</v>
      </c>
      <c r="S347" s="57">
        <f t="shared" si="41"/>
        <v>12392</v>
      </c>
      <c r="T347" s="100">
        <v>67746.13</v>
      </c>
      <c r="U347" s="58" t="s">
        <v>161</v>
      </c>
      <c r="V347" s="59" t="s">
        <v>262</v>
      </c>
    </row>
    <row r="348" spans="1:22" s="84" customFormat="1" hidden="1">
      <c r="A348" s="70">
        <v>340</v>
      </c>
      <c r="B348" s="70" t="s">
        <v>443</v>
      </c>
      <c r="C348" s="99" t="s">
        <v>21</v>
      </c>
      <c r="D348" s="99" t="s">
        <v>1096</v>
      </c>
      <c r="E348" s="71" t="s">
        <v>1236</v>
      </c>
      <c r="F348" s="72">
        <v>45839</v>
      </c>
      <c r="G348" s="72">
        <v>46023</v>
      </c>
      <c r="H348" s="100">
        <v>20000</v>
      </c>
      <c r="I348" s="99">
        <v>0</v>
      </c>
      <c r="J348" s="73">
        <v>25</v>
      </c>
      <c r="K348" s="99">
        <v>574</v>
      </c>
      <c r="L348" s="57">
        <f t="shared" si="37"/>
        <v>1419.9999999999998</v>
      </c>
      <c r="M348" s="57">
        <f t="shared" si="36"/>
        <v>260</v>
      </c>
      <c r="N348" s="59">
        <f t="shared" si="38"/>
        <v>608</v>
      </c>
      <c r="O348" s="57">
        <f t="shared" si="39"/>
        <v>1418</v>
      </c>
      <c r="P348" s="70">
        <v>25</v>
      </c>
      <c r="Q348" s="57">
        <f t="shared" si="40"/>
        <v>4305</v>
      </c>
      <c r="R348" s="81">
        <v>1207</v>
      </c>
      <c r="S348" s="57">
        <f t="shared" si="41"/>
        <v>3098</v>
      </c>
      <c r="T348" s="100">
        <v>18793</v>
      </c>
      <c r="U348" s="58" t="s">
        <v>161</v>
      </c>
      <c r="V348" s="59" t="s">
        <v>262</v>
      </c>
    </row>
    <row r="349" spans="1:22" s="84" customFormat="1" hidden="1">
      <c r="A349" s="70">
        <v>341</v>
      </c>
      <c r="B349" s="70" t="s">
        <v>117</v>
      </c>
      <c r="C349" s="99" t="s">
        <v>21</v>
      </c>
      <c r="D349" s="99" t="s">
        <v>1133</v>
      </c>
      <c r="E349" s="71" t="s">
        <v>1236</v>
      </c>
      <c r="F349" s="72">
        <v>45839</v>
      </c>
      <c r="G349" s="72">
        <v>46023</v>
      </c>
      <c r="H349" s="100">
        <v>20000</v>
      </c>
      <c r="I349" s="99">
        <v>0</v>
      </c>
      <c r="J349" s="73">
        <v>25</v>
      </c>
      <c r="K349" s="99">
        <v>574</v>
      </c>
      <c r="L349" s="57">
        <f t="shared" si="37"/>
        <v>1419.9999999999998</v>
      </c>
      <c r="M349" s="57">
        <f t="shared" si="36"/>
        <v>260</v>
      </c>
      <c r="N349" s="59">
        <f t="shared" si="38"/>
        <v>608</v>
      </c>
      <c r="O349" s="57">
        <f t="shared" si="39"/>
        <v>1418</v>
      </c>
      <c r="P349" s="70">
        <v>25</v>
      </c>
      <c r="Q349" s="57">
        <f t="shared" si="40"/>
        <v>4305</v>
      </c>
      <c r="R349" s="81">
        <v>1207</v>
      </c>
      <c r="S349" s="57">
        <f t="shared" si="41"/>
        <v>3098</v>
      </c>
      <c r="T349" s="100">
        <v>18793</v>
      </c>
      <c r="U349" s="58" t="s">
        <v>161</v>
      </c>
      <c r="V349" s="59" t="s">
        <v>262</v>
      </c>
    </row>
    <row r="350" spans="1:22" s="84" customFormat="1" hidden="1">
      <c r="A350" s="70">
        <v>342</v>
      </c>
      <c r="B350" s="70" t="s">
        <v>1289</v>
      </c>
      <c r="C350" s="99" t="s">
        <v>7</v>
      </c>
      <c r="D350" s="99" t="s">
        <v>185</v>
      </c>
      <c r="E350" s="71" t="s">
        <v>1236</v>
      </c>
      <c r="F350" s="72">
        <v>45870</v>
      </c>
      <c r="G350" s="72">
        <v>46054</v>
      </c>
      <c r="H350" s="100">
        <v>75000</v>
      </c>
      <c r="I350" s="100">
        <v>6309.38</v>
      </c>
      <c r="J350" s="73">
        <v>25</v>
      </c>
      <c r="K350" s="100">
        <v>2152.5</v>
      </c>
      <c r="L350" s="57">
        <f t="shared" si="37"/>
        <v>5324.9999999999991</v>
      </c>
      <c r="M350" s="57">
        <f t="shared" si="36"/>
        <v>975</v>
      </c>
      <c r="N350" s="59">
        <f t="shared" si="38"/>
        <v>2280</v>
      </c>
      <c r="O350" s="57">
        <f t="shared" si="39"/>
        <v>5317.5</v>
      </c>
      <c r="P350" s="70">
        <v>25</v>
      </c>
      <c r="Q350" s="57">
        <f t="shared" si="40"/>
        <v>16075</v>
      </c>
      <c r="R350" s="81">
        <v>10766.88</v>
      </c>
      <c r="S350" s="57">
        <f t="shared" si="41"/>
        <v>11617.5</v>
      </c>
      <c r="T350" s="100">
        <v>64233.120000000003</v>
      </c>
      <c r="U350" s="58" t="s">
        <v>161</v>
      </c>
      <c r="V350" s="59" t="s">
        <v>262</v>
      </c>
    </row>
    <row r="351" spans="1:22" s="84" customFormat="1" hidden="1">
      <c r="A351" s="70">
        <v>343</v>
      </c>
      <c r="B351" s="70" t="s">
        <v>517</v>
      </c>
      <c r="C351" s="99" t="s">
        <v>491</v>
      </c>
      <c r="D351" s="99" t="s">
        <v>494</v>
      </c>
      <c r="E351" s="71" t="s">
        <v>1236</v>
      </c>
      <c r="F351" s="72">
        <v>45839</v>
      </c>
      <c r="G351" s="72">
        <v>46023</v>
      </c>
      <c r="H351" s="100">
        <v>50000</v>
      </c>
      <c r="I351" s="100">
        <v>1854</v>
      </c>
      <c r="J351" s="73">
        <v>25</v>
      </c>
      <c r="K351" s="100">
        <v>1435</v>
      </c>
      <c r="L351" s="57">
        <f t="shared" si="37"/>
        <v>3549.9999999999995</v>
      </c>
      <c r="M351" s="57">
        <f t="shared" si="36"/>
        <v>650</v>
      </c>
      <c r="N351" s="59">
        <f t="shared" si="38"/>
        <v>1520</v>
      </c>
      <c r="O351" s="57">
        <f t="shared" si="39"/>
        <v>3545.0000000000005</v>
      </c>
      <c r="P351" s="70">
        <v>25</v>
      </c>
      <c r="Q351" s="57">
        <f t="shared" si="40"/>
        <v>10725</v>
      </c>
      <c r="R351" s="81">
        <v>4834</v>
      </c>
      <c r="S351" s="57">
        <f t="shared" si="41"/>
        <v>7745</v>
      </c>
      <c r="T351" s="100">
        <v>45166</v>
      </c>
      <c r="U351" s="58" t="s">
        <v>161</v>
      </c>
      <c r="V351" s="59" t="s">
        <v>262</v>
      </c>
    </row>
    <row r="352" spans="1:22" s="84" customFormat="1" hidden="1">
      <c r="A352" s="70">
        <v>344</v>
      </c>
      <c r="B352" s="70" t="s">
        <v>1208</v>
      </c>
      <c r="C352" s="99" t="s">
        <v>258</v>
      </c>
      <c r="D352" s="99" t="s">
        <v>176</v>
      </c>
      <c r="E352" s="71" t="s">
        <v>1236</v>
      </c>
      <c r="F352" s="72">
        <v>45962</v>
      </c>
      <c r="G352" s="72">
        <v>46143</v>
      </c>
      <c r="H352" s="100">
        <v>80000</v>
      </c>
      <c r="I352" s="100">
        <v>6972</v>
      </c>
      <c r="J352" s="73">
        <v>25</v>
      </c>
      <c r="K352" s="100">
        <v>2296</v>
      </c>
      <c r="L352" s="57">
        <f t="shared" si="37"/>
        <v>5679.9999999999991</v>
      </c>
      <c r="M352" s="57">
        <f t="shared" si="36"/>
        <v>1040</v>
      </c>
      <c r="N352" s="59">
        <f t="shared" si="38"/>
        <v>2432</v>
      </c>
      <c r="O352" s="57">
        <f t="shared" si="39"/>
        <v>5672</v>
      </c>
      <c r="P352" s="70">
        <v>25</v>
      </c>
      <c r="Q352" s="57">
        <f t="shared" si="40"/>
        <v>17145</v>
      </c>
      <c r="R352" s="81">
        <v>12153.87</v>
      </c>
      <c r="S352" s="57">
        <f t="shared" si="41"/>
        <v>12392</v>
      </c>
      <c r="T352" s="100">
        <v>66459.539999999994</v>
      </c>
      <c r="U352" s="58" t="s">
        <v>161</v>
      </c>
      <c r="V352" s="59" t="s">
        <v>262</v>
      </c>
    </row>
    <row r="353" spans="1:22" s="84" customFormat="1" hidden="1">
      <c r="A353" s="70">
        <v>345</v>
      </c>
      <c r="B353" s="70" t="s">
        <v>963</v>
      </c>
      <c r="C353" s="99" t="s">
        <v>52</v>
      </c>
      <c r="D353" s="99" t="s">
        <v>168</v>
      </c>
      <c r="E353" s="71" t="s">
        <v>1236</v>
      </c>
      <c r="F353" s="72">
        <v>45870</v>
      </c>
      <c r="G353" s="72">
        <v>46054</v>
      </c>
      <c r="H353" s="100">
        <v>80000</v>
      </c>
      <c r="I353" s="100">
        <v>7400.87</v>
      </c>
      <c r="J353" s="73">
        <v>25</v>
      </c>
      <c r="K353" s="100">
        <v>2296</v>
      </c>
      <c r="L353" s="57">
        <f t="shared" si="37"/>
        <v>5679.9999999999991</v>
      </c>
      <c r="M353" s="57">
        <f t="shared" si="36"/>
        <v>1040</v>
      </c>
      <c r="N353" s="59">
        <f t="shared" si="38"/>
        <v>2432</v>
      </c>
      <c r="O353" s="57">
        <f t="shared" si="39"/>
        <v>5672</v>
      </c>
      <c r="P353" s="70">
        <v>25</v>
      </c>
      <c r="Q353" s="57">
        <f t="shared" si="40"/>
        <v>17145</v>
      </c>
      <c r="R353" s="81">
        <v>12153.87</v>
      </c>
      <c r="S353" s="57">
        <f t="shared" si="41"/>
        <v>12392</v>
      </c>
      <c r="T353" s="100">
        <v>67846.13</v>
      </c>
      <c r="U353" s="58" t="s">
        <v>161</v>
      </c>
      <c r="V353" s="59" t="s">
        <v>262</v>
      </c>
    </row>
    <row r="354" spans="1:22" s="84" customFormat="1" hidden="1">
      <c r="A354" s="70">
        <v>346</v>
      </c>
      <c r="B354" s="70" t="s">
        <v>570</v>
      </c>
      <c r="C354" s="99" t="s">
        <v>589</v>
      </c>
      <c r="D354" s="99" t="s">
        <v>1094</v>
      </c>
      <c r="E354" s="71" t="s">
        <v>1236</v>
      </c>
      <c r="F354" s="72">
        <v>45839</v>
      </c>
      <c r="G354" s="72">
        <v>46023</v>
      </c>
      <c r="H354" s="100">
        <v>45000</v>
      </c>
      <c r="I354" s="100">
        <v>1148.33</v>
      </c>
      <c r="J354" s="73">
        <v>25</v>
      </c>
      <c r="K354" s="100">
        <v>1291.5</v>
      </c>
      <c r="L354" s="57">
        <f t="shared" si="37"/>
        <v>3194.9999999999995</v>
      </c>
      <c r="M354" s="57">
        <f t="shared" si="36"/>
        <v>585</v>
      </c>
      <c r="N354" s="59">
        <f t="shared" si="38"/>
        <v>1368</v>
      </c>
      <c r="O354" s="57">
        <f t="shared" si="39"/>
        <v>3190.5</v>
      </c>
      <c r="P354" s="70">
        <v>25</v>
      </c>
      <c r="Q354" s="57">
        <f t="shared" si="40"/>
        <v>9655</v>
      </c>
      <c r="R354" s="81">
        <v>3832.83</v>
      </c>
      <c r="S354" s="57">
        <f t="shared" si="41"/>
        <v>6970.5</v>
      </c>
      <c r="T354" s="100">
        <v>41167.17</v>
      </c>
      <c r="U354" s="58" t="s">
        <v>161</v>
      </c>
      <c r="V354" s="59" t="s">
        <v>262</v>
      </c>
    </row>
    <row r="355" spans="1:22" s="84" customFormat="1" hidden="1">
      <c r="A355" s="70">
        <v>347</v>
      </c>
      <c r="B355" s="70" t="s">
        <v>497</v>
      </c>
      <c r="C355" s="99" t="s">
        <v>21</v>
      </c>
      <c r="D355" s="99" t="s">
        <v>1161</v>
      </c>
      <c r="E355" s="71" t="s">
        <v>1236</v>
      </c>
      <c r="F355" s="72">
        <v>45839</v>
      </c>
      <c r="G355" s="72">
        <v>46023</v>
      </c>
      <c r="H355" s="100">
        <v>20000</v>
      </c>
      <c r="I355" s="99">
        <v>0</v>
      </c>
      <c r="J355" s="73">
        <v>25</v>
      </c>
      <c r="K355" s="99">
        <v>574</v>
      </c>
      <c r="L355" s="57">
        <f t="shared" si="37"/>
        <v>1419.9999999999998</v>
      </c>
      <c r="M355" s="57">
        <f t="shared" si="36"/>
        <v>260</v>
      </c>
      <c r="N355" s="59">
        <f t="shared" si="38"/>
        <v>608</v>
      </c>
      <c r="O355" s="57">
        <f t="shared" si="39"/>
        <v>1418</v>
      </c>
      <c r="P355" s="70">
        <v>25</v>
      </c>
      <c r="Q355" s="57">
        <f t="shared" si="40"/>
        <v>4305</v>
      </c>
      <c r="R355" s="81">
        <v>1207</v>
      </c>
      <c r="S355" s="57">
        <f t="shared" si="41"/>
        <v>3098</v>
      </c>
      <c r="T355" s="100">
        <v>18793</v>
      </c>
      <c r="U355" s="58" t="s">
        <v>161</v>
      </c>
      <c r="V355" s="59" t="s">
        <v>262</v>
      </c>
    </row>
    <row r="356" spans="1:22" s="84" customFormat="1" hidden="1">
      <c r="A356" s="70">
        <v>348</v>
      </c>
      <c r="B356" s="70" t="s">
        <v>591</v>
      </c>
      <c r="C356" s="99" t="s">
        <v>511</v>
      </c>
      <c r="D356" s="99" t="s">
        <v>1108</v>
      </c>
      <c r="E356" s="71" t="s">
        <v>1236</v>
      </c>
      <c r="F356" s="72">
        <v>45839</v>
      </c>
      <c r="G356" s="72">
        <v>46023</v>
      </c>
      <c r="H356" s="100">
        <v>45000</v>
      </c>
      <c r="I356" s="99">
        <v>891.01</v>
      </c>
      <c r="J356" s="73">
        <v>25</v>
      </c>
      <c r="K356" s="100">
        <v>1291.5</v>
      </c>
      <c r="L356" s="57">
        <f t="shared" si="37"/>
        <v>3194.9999999999995</v>
      </c>
      <c r="M356" s="57">
        <f t="shared" ref="M356:M387" si="42">H356*0.013</f>
        <v>585</v>
      </c>
      <c r="N356" s="59">
        <f t="shared" si="38"/>
        <v>1368</v>
      </c>
      <c r="O356" s="57">
        <f t="shared" si="39"/>
        <v>3190.5</v>
      </c>
      <c r="P356" s="81">
        <v>9729.86</v>
      </c>
      <c r="Q356" s="57">
        <f t="shared" si="40"/>
        <v>19359.86</v>
      </c>
      <c r="R356" s="81">
        <v>14756.19</v>
      </c>
      <c r="S356" s="57">
        <f t="shared" si="41"/>
        <v>6970.5</v>
      </c>
      <c r="T356" s="100">
        <v>29616.74</v>
      </c>
      <c r="U356" s="58" t="s">
        <v>161</v>
      </c>
      <c r="V356" s="59" t="s">
        <v>263</v>
      </c>
    </row>
    <row r="357" spans="1:22" s="84" customFormat="1" hidden="1">
      <c r="A357" s="70">
        <v>349</v>
      </c>
      <c r="B357" s="70" t="s">
        <v>1036</v>
      </c>
      <c r="C357" s="99" t="s">
        <v>20</v>
      </c>
      <c r="D357" s="99" t="s">
        <v>493</v>
      </c>
      <c r="E357" s="71" t="s">
        <v>1236</v>
      </c>
      <c r="F357" s="72">
        <v>45901</v>
      </c>
      <c r="G357" s="72">
        <v>46082</v>
      </c>
      <c r="H357" s="100">
        <v>60000</v>
      </c>
      <c r="I357" s="100">
        <v>2800.49</v>
      </c>
      <c r="J357" s="73">
        <v>25</v>
      </c>
      <c r="K357" s="100">
        <v>1722</v>
      </c>
      <c r="L357" s="57">
        <f t="shared" si="37"/>
        <v>4260</v>
      </c>
      <c r="M357" s="57">
        <f t="shared" si="42"/>
        <v>780</v>
      </c>
      <c r="N357" s="59">
        <f t="shared" si="38"/>
        <v>1824</v>
      </c>
      <c r="O357" s="57">
        <f t="shared" si="39"/>
        <v>4254</v>
      </c>
      <c r="P357" s="81">
        <v>17277.599999999999</v>
      </c>
      <c r="Q357" s="57">
        <f t="shared" si="40"/>
        <v>30117.599999999999</v>
      </c>
      <c r="R357" s="81">
        <v>21623.33</v>
      </c>
      <c r="S357" s="57">
        <f t="shared" si="41"/>
        <v>9294</v>
      </c>
      <c r="T357" s="100">
        <v>46336.59</v>
      </c>
      <c r="U357" s="58" t="s">
        <v>161</v>
      </c>
      <c r="V357" s="59" t="s">
        <v>262</v>
      </c>
    </row>
    <row r="358" spans="1:22" s="84" customFormat="1" hidden="1">
      <c r="A358" s="70">
        <v>350</v>
      </c>
      <c r="B358" s="70" t="s">
        <v>571</v>
      </c>
      <c r="C358" s="99" t="s">
        <v>589</v>
      </c>
      <c r="D358" s="99" t="s">
        <v>1094</v>
      </c>
      <c r="E358" s="71" t="s">
        <v>1236</v>
      </c>
      <c r="F358" s="72">
        <v>45839</v>
      </c>
      <c r="G358" s="72">
        <v>46023</v>
      </c>
      <c r="H358" s="100">
        <v>35000</v>
      </c>
      <c r="I358" s="99">
        <v>0</v>
      </c>
      <c r="J358" s="73">
        <v>25</v>
      </c>
      <c r="K358" s="100">
        <v>1004.5</v>
      </c>
      <c r="L358" s="57">
        <f t="shared" si="37"/>
        <v>2485</v>
      </c>
      <c r="M358" s="57">
        <f t="shared" si="42"/>
        <v>455</v>
      </c>
      <c r="N358" s="59">
        <f t="shared" si="38"/>
        <v>1064</v>
      </c>
      <c r="O358" s="57">
        <f t="shared" si="39"/>
        <v>2481.5</v>
      </c>
      <c r="P358" s="81">
        <v>2025</v>
      </c>
      <c r="Q358" s="57">
        <f t="shared" si="40"/>
        <v>9515</v>
      </c>
      <c r="R358" s="81">
        <v>2093.5</v>
      </c>
      <c r="S358" s="57">
        <f t="shared" si="41"/>
        <v>5421.5</v>
      </c>
      <c r="T358" s="100">
        <v>30906.5</v>
      </c>
      <c r="U358" s="58" t="s">
        <v>161</v>
      </c>
      <c r="V358" s="59" t="s">
        <v>262</v>
      </c>
    </row>
    <row r="359" spans="1:22" s="84" customFormat="1" hidden="1">
      <c r="A359" s="70">
        <v>351</v>
      </c>
      <c r="B359" s="70" t="s">
        <v>444</v>
      </c>
      <c r="C359" s="99" t="s">
        <v>368</v>
      </c>
      <c r="D359" s="99" t="s">
        <v>1101</v>
      </c>
      <c r="E359" s="71" t="s">
        <v>1236</v>
      </c>
      <c r="F359" s="72">
        <v>45962</v>
      </c>
      <c r="G359" s="72">
        <v>46143</v>
      </c>
      <c r="H359" s="100">
        <v>42000</v>
      </c>
      <c r="I359" s="99">
        <v>724.92</v>
      </c>
      <c r="J359" s="73">
        <v>25</v>
      </c>
      <c r="K359" s="100">
        <v>1205.4000000000001</v>
      </c>
      <c r="L359" s="57">
        <f t="shared" si="37"/>
        <v>2981.9999999999995</v>
      </c>
      <c r="M359" s="57">
        <f t="shared" si="42"/>
        <v>546</v>
      </c>
      <c r="N359" s="59">
        <f t="shared" si="38"/>
        <v>1276.8</v>
      </c>
      <c r="O359" s="57">
        <f t="shared" si="39"/>
        <v>2977.8</v>
      </c>
      <c r="P359" s="70">
        <v>25</v>
      </c>
      <c r="Q359" s="57">
        <f t="shared" si="40"/>
        <v>9013</v>
      </c>
      <c r="R359" s="81">
        <v>3232.12</v>
      </c>
      <c r="S359" s="57">
        <f t="shared" si="41"/>
        <v>6505.7999999999993</v>
      </c>
      <c r="T359" s="100">
        <v>38767.879999999997</v>
      </c>
      <c r="U359" s="58" t="s">
        <v>161</v>
      </c>
      <c r="V359" s="59" t="s">
        <v>262</v>
      </c>
    </row>
    <row r="360" spans="1:22" s="84" customFormat="1" hidden="1">
      <c r="A360" s="70">
        <v>352</v>
      </c>
      <c r="B360" s="70" t="s">
        <v>1229</v>
      </c>
      <c r="C360" s="99" t="s">
        <v>994</v>
      </c>
      <c r="D360" s="99" t="s">
        <v>1091</v>
      </c>
      <c r="E360" s="71" t="s">
        <v>1236</v>
      </c>
      <c r="F360" s="72">
        <v>45809</v>
      </c>
      <c r="G360" s="72">
        <v>45992</v>
      </c>
      <c r="H360" s="100">
        <v>60000</v>
      </c>
      <c r="I360" s="100">
        <v>3486.68</v>
      </c>
      <c r="J360" s="73">
        <v>25</v>
      </c>
      <c r="K360" s="100">
        <v>1722</v>
      </c>
      <c r="L360" s="57">
        <f t="shared" si="37"/>
        <v>4260</v>
      </c>
      <c r="M360" s="57">
        <f t="shared" si="42"/>
        <v>780</v>
      </c>
      <c r="N360" s="59">
        <f t="shared" si="38"/>
        <v>1824</v>
      </c>
      <c r="O360" s="57">
        <f t="shared" si="39"/>
        <v>4254</v>
      </c>
      <c r="P360" s="70">
        <v>25</v>
      </c>
      <c r="Q360" s="57">
        <f t="shared" si="40"/>
        <v>12865</v>
      </c>
      <c r="R360" s="81">
        <v>7057.68</v>
      </c>
      <c r="S360" s="57">
        <f t="shared" si="41"/>
        <v>9294</v>
      </c>
      <c r="T360" s="100">
        <v>52942.32</v>
      </c>
      <c r="U360" s="58" t="s">
        <v>161</v>
      </c>
      <c r="V360" s="59" t="s">
        <v>262</v>
      </c>
    </row>
    <row r="361" spans="1:22" s="84" customFormat="1" hidden="1">
      <c r="A361" s="70">
        <v>353</v>
      </c>
      <c r="B361" s="70" t="s">
        <v>1209</v>
      </c>
      <c r="C361" s="99" t="s">
        <v>57</v>
      </c>
      <c r="D361" s="99" t="s">
        <v>165</v>
      </c>
      <c r="E361" s="71" t="s">
        <v>1236</v>
      </c>
      <c r="F361" s="72">
        <v>45962</v>
      </c>
      <c r="G361" s="72">
        <v>46143</v>
      </c>
      <c r="H361" s="100">
        <v>60000</v>
      </c>
      <c r="I361" s="100">
        <v>3486.68</v>
      </c>
      <c r="J361" s="73">
        <v>25</v>
      </c>
      <c r="K361" s="100">
        <v>1722</v>
      </c>
      <c r="L361" s="57">
        <f t="shared" si="37"/>
        <v>4260</v>
      </c>
      <c r="M361" s="57">
        <f t="shared" si="42"/>
        <v>780</v>
      </c>
      <c r="N361" s="59">
        <f t="shared" si="38"/>
        <v>1824</v>
      </c>
      <c r="O361" s="57">
        <f t="shared" si="39"/>
        <v>4254</v>
      </c>
      <c r="P361" s="70">
        <v>25</v>
      </c>
      <c r="Q361" s="57">
        <f t="shared" si="40"/>
        <v>12865</v>
      </c>
      <c r="R361" s="81">
        <v>7057.68</v>
      </c>
      <c r="S361" s="57">
        <f t="shared" si="41"/>
        <v>9294</v>
      </c>
      <c r="T361" s="100">
        <v>52942.32</v>
      </c>
      <c r="U361" s="58" t="s">
        <v>161</v>
      </c>
      <c r="V361" s="59" t="s">
        <v>262</v>
      </c>
    </row>
    <row r="362" spans="1:22" s="84" customFormat="1" hidden="1">
      <c r="A362" s="70">
        <v>354</v>
      </c>
      <c r="B362" s="70" t="s">
        <v>810</v>
      </c>
      <c r="C362" s="99" t="s">
        <v>6</v>
      </c>
      <c r="D362" s="99" t="s">
        <v>364</v>
      </c>
      <c r="E362" s="71" t="s">
        <v>1236</v>
      </c>
      <c r="F362" s="72">
        <v>45962</v>
      </c>
      <c r="G362" s="72">
        <v>46143</v>
      </c>
      <c r="H362" s="100">
        <v>155000</v>
      </c>
      <c r="I362" s="100">
        <v>25042.74</v>
      </c>
      <c r="J362" s="73">
        <v>25</v>
      </c>
      <c r="K362" s="100">
        <v>4448.5</v>
      </c>
      <c r="L362" s="57">
        <f t="shared" si="37"/>
        <v>11004.999999999998</v>
      </c>
      <c r="M362" s="57">
        <f t="shared" si="42"/>
        <v>2015</v>
      </c>
      <c r="N362" s="59">
        <f t="shared" si="38"/>
        <v>4712</v>
      </c>
      <c r="O362" s="57">
        <f t="shared" si="39"/>
        <v>10989.5</v>
      </c>
      <c r="P362" s="70">
        <v>25</v>
      </c>
      <c r="Q362" s="57">
        <f t="shared" si="40"/>
        <v>33195</v>
      </c>
      <c r="R362" s="81">
        <v>31284.99</v>
      </c>
      <c r="S362" s="57">
        <f t="shared" si="41"/>
        <v>24009.5</v>
      </c>
      <c r="T362" s="100">
        <v>120771.76</v>
      </c>
      <c r="U362" s="58" t="s">
        <v>161</v>
      </c>
      <c r="V362" s="59" t="s">
        <v>263</v>
      </c>
    </row>
    <row r="363" spans="1:22" s="84" customFormat="1" hidden="1">
      <c r="A363" s="70">
        <v>355</v>
      </c>
      <c r="B363" s="70" t="s">
        <v>706</v>
      </c>
      <c r="C363" s="99" t="s">
        <v>370</v>
      </c>
      <c r="D363" s="99" t="s">
        <v>1094</v>
      </c>
      <c r="E363" s="71" t="s">
        <v>1236</v>
      </c>
      <c r="F363" s="72">
        <v>45839</v>
      </c>
      <c r="G363" s="72">
        <v>46023</v>
      </c>
      <c r="H363" s="100">
        <v>46000</v>
      </c>
      <c r="I363" s="100">
        <v>1289.46</v>
      </c>
      <c r="J363" s="73">
        <v>25</v>
      </c>
      <c r="K363" s="100">
        <v>1320.2</v>
      </c>
      <c r="L363" s="57">
        <f t="shared" si="37"/>
        <v>3265.9999999999995</v>
      </c>
      <c r="M363" s="57">
        <f t="shared" si="42"/>
        <v>598</v>
      </c>
      <c r="N363" s="59">
        <f t="shared" si="38"/>
        <v>1398.4</v>
      </c>
      <c r="O363" s="57">
        <f t="shared" si="39"/>
        <v>3261.4</v>
      </c>
      <c r="P363" s="70">
        <v>25</v>
      </c>
      <c r="Q363" s="57">
        <f t="shared" si="40"/>
        <v>9869</v>
      </c>
      <c r="R363" s="81">
        <v>4033.06</v>
      </c>
      <c r="S363" s="57">
        <f t="shared" si="41"/>
        <v>7125.4</v>
      </c>
      <c r="T363" s="100">
        <v>41966.94</v>
      </c>
      <c r="U363" s="58" t="s">
        <v>161</v>
      </c>
      <c r="V363" s="59" t="s">
        <v>262</v>
      </c>
    </row>
    <row r="364" spans="1:22" s="84" customFormat="1" hidden="1">
      <c r="A364" s="70">
        <v>356</v>
      </c>
      <c r="B364" s="70" t="s">
        <v>41</v>
      </c>
      <c r="C364" s="99" t="s">
        <v>254</v>
      </c>
      <c r="D364" s="99" t="s">
        <v>167</v>
      </c>
      <c r="E364" s="71" t="s">
        <v>1236</v>
      </c>
      <c r="F364" s="72">
        <v>45962</v>
      </c>
      <c r="G364" s="72">
        <v>46143</v>
      </c>
      <c r="H364" s="100">
        <v>80000</v>
      </c>
      <c r="I364" s="100">
        <v>7400.87</v>
      </c>
      <c r="J364" s="73">
        <v>25</v>
      </c>
      <c r="K364" s="100">
        <v>2296</v>
      </c>
      <c r="L364" s="57">
        <f t="shared" si="37"/>
        <v>5679.9999999999991</v>
      </c>
      <c r="M364" s="57">
        <f t="shared" si="42"/>
        <v>1040</v>
      </c>
      <c r="N364" s="59">
        <f t="shared" si="38"/>
        <v>2432</v>
      </c>
      <c r="O364" s="57">
        <f t="shared" si="39"/>
        <v>5672</v>
      </c>
      <c r="P364" s="70">
        <v>825</v>
      </c>
      <c r="Q364" s="57">
        <f t="shared" si="40"/>
        <v>17945</v>
      </c>
      <c r="R364" s="81">
        <v>2598</v>
      </c>
      <c r="S364" s="57">
        <f t="shared" si="41"/>
        <v>12392</v>
      </c>
      <c r="T364" s="100">
        <v>67046.13</v>
      </c>
      <c r="U364" s="58" t="s">
        <v>161</v>
      </c>
      <c r="V364" s="59" t="s">
        <v>262</v>
      </c>
    </row>
    <row r="365" spans="1:22" s="84" customFormat="1" hidden="1">
      <c r="A365" s="70">
        <v>357</v>
      </c>
      <c r="B365" s="70" t="s">
        <v>1268</v>
      </c>
      <c r="C365" s="99" t="s">
        <v>422</v>
      </c>
      <c r="D365" s="99" t="s">
        <v>1110</v>
      </c>
      <c r="E365" s="71" t="s">
        <v>1236</v>
      </c>
      <c r="F365" s="72">
        <v>45839</v>
      </c>
      <c r="G365" s="72">
        <v>46023</v>
      </c>
      <c r="H365" s="100">
        <v>80000</v>
      </c>
      <c r="I365" s="100">
        <v>7400.87</v>
      </c>
      <c r="J365" s="73">
        <v>25</v>
      </c>
      <c r="K365" s="100">
        <v>2296</v>
      </c>
      <c r="L365" s="57">
        <f t="shared" si="37"/>
        <v>5679.9999999999991</v>
      </c>
      <c r="M365" s="57">
        <f t="shared" si="42"/>
        <v>1040</v>
      </c>
      <c r="N365" s="59">
        <f t="shared" si="38"/>
        <v>2432</v>
      </c>
      <c r="O365" s="57">
        <f t="shared" si="39"/>
        <v>5672</v>
      </c>
      <c r="P365" s="70">
        <v>25</v>
      </c>
      <c r="Q365" s="57">
        <f t="shared" si="40"/>
        <v>17145</v>
      </c>
      <c r="R365" s="81">
        <v>12153.87</v>
      </c>
      <c r="S365" s="57">
        <f t="shared" si="41"/>
        <v>12392</v>
      </c>
      <c r="T365" s="100">
        <v>67846.13</v>
      </c>
      <c r="U365" s="58" t="s">
        <v>161</v>
      </c>
      <c r="V365" s="59" t="s">
        <v>263</v>
      </c>
    </row>
    <row r="366" spans="1:22" s="84" customFormat="1" hidden="1">
      <c r="A366" s="70">
        <v>358</v>
      </c>
      <c r="B366" s="70" t="s">
        <v>223</v>
      </c>
      <c r="C366" s="99" t="s">
        <v>6</v>
      </c>
      <c r="D366" s="99" t="s">
        <v>1162</v>
      </c>
      <c r="E366" s="71" t="s">
        <v>1236</v>
      </c>
      <c r="F366" s="72">
        <v>45901</v>
      </c>
      <c r="G366" s="72">
        <v>46082</v>
      </c>
      <c r="H366" s="100">
        <v>168000</v>
      </c>
      <c r="I366" s="100">
        <v>28100.67</v>
      </c>
      <c r="J366" s="73">
        <v>25</v>
      </c>
      <c r="K366" s="100">
        <v>4821.6000000000004</v>
      </c>
      <c r="L366" s="57">
        <f t="shared" si="37"/>
        <v>11927.999999999998</v>
      </c>
      <c r="M366" s="57">
        <f t="shared" si="42"/>
        <v>2184</v>
      </c>
      <c r="N366" s="59">
        <f t="shared" si="38"/>
        <v>5107.2</v>
      </c>
      <c r="O366" s="57">
        <f t="shared" si="39"/>
        <v>11911.2</v>
      </c>
      <c r="P366" s="70">
        <v>125</v>
      </c>
      <c r="Q366" s="57">
        <f t="shared" si="40"/>
        <v>36077</v>
      </c>
      <c r="R366" s="81">
        <v>26970.12</v>
      </c>
      <c r="S366" s="57">
        <f t="shared" si="41"/>
        <v>26023.199999999997</v>
      </c>
      <c r="T366" s="100">
        <v>129845.53</v>
      </c>
      <c r="U366" s="58" t="s">
        <v>161</v>
      </c>
      <c r="V366" s="59" t="s">
        <v>262</v>
      </c>
    </row>
    <row r="367" spans="1:22" s="84" customFormat="1" hidden="1">
      <c r="A367" s="70">
        <v>359</v>
      </c>
      <c r="B367" s="70" t="s">
        <v>238</v>
      </c>
      <c r="C367" s="99" t="s">
        <v>21</v>
      </c>
      <c r="D367" s="99" t="s">
        <v>1097</v>
      </c>
      <c r="E367" s="71" t="s">
        <v>1236</v>
      </c>
      <c r="F367" s="72">
        <v>45962</v>
      </c>
      <c r="G367" s="72">
        <v>46143</v>
      </c>
      <c r="H367" s="100">
        <v>20000</v>
      </c>
      <c r="I367" s="99">
        <v>0</v>
      </c>
      <c r="J367" s="73">
        <v>25</v>
      </c>
      <c r="K367" s="99">
        <v>574</v>
      </c>
      <c r="L367" s="57">
        <f t="shared" si="37"/>
        <v>1419.9999999999998</v>
      </c>
      <c r="M367" s="57">
        <f t="shared" si="42"/>
        <v>260</v>
      </c>
      <c r="N367" s="59">
        <f t="shared" si="38"/>
        <v>608</v>
      </c>
      <c r="O367" s="57">
        <f t="shared" si="39"/>
        <v>1418</v>
      </c>
      <c r="P367" s="70">
        <v>125</v>
      </c>
      <c r="Q367" s="57">
        <f t="shared" si="40"/>
        <v>4405</v>
      </c>
      <c r="R367" s="81">
        <v>1307</v>
      </c>
      <c r="S367" s="57">
        <f t="shared" si="41"/>
        <v>3098</v>
      </c>
      <c r="T367" s="100">
        <v>18693</v>
      </c>
      <c r="U367" s="58" t="s">
        <v>161</v>
      </c>
      <c r="V367" s="59" t="s">
        <v>262</v>
      </c>
    </row>
    <row r="368" spans="1:22" s="84" customFormat="1" hidden="1">
      <c r="A368" s="70">
        <v>360</v>
      </c>
      <c r="B368" s="70" t="s">
        <v>89</v>
      </c>
      <c r="C368" s="99" t="s">
        <v>21</v>
      </c>
      <c r="D368" s="99" t="s">
        <v>1092</v>
      </c>
      <c r="E368" s="71" t="s">
        <v>1236</v>
      </c>
      <c r="F368" s="72">
        <v>45839</v>
      </c>
      <c r="G368" s="72">
        <v>46023</v>
      </c>
      <c r="H368" s="100">
        <v>20000</v>
      </c>
      <c r="I368" s="99">
        <v>0</v>
      </c>
      <c r="J368" s="73">
        <v>25</v>
      </c>
      <c r="K368" s="99">
        <v>574</v>
      </c>
      <c r="L368" s="57">
        <f t="shared" si="37"/>
        <v>1419.9999999999998</v>
      </c>
      <c r="M368" s="57">
        <f t="shared" si="42"/>
        <v>260</v>
      </c>
      <c r="N368" s="59">
        <f t="shared" si="38"/>
        <v>608</v>
      </c>
      <c r="O368" s="57">
        <f t="shared" si="39"/>
        <v>1418</v>
      </c>
      <c r="P368" s="70">
        <v>125</v>
      </c>
      <c r="Q368" s="57">
        <f t="shared" si="40"/>
        <v>4405</v>
      </c>
      <c r="R368" s="81">
        <v>1307</v>
      </c>
      <c r="S368" s="57">
        <f t="shared" si="41"/>
        <v>3098</v>
      </c>
      <c r="T368" s="100">
        <v>18693</v>
      </c>
      <c r="U368" s="58" t="s">
        <v>161</v>
      </c>
      <c r="V368" s="59" t="s">
        <v>262</v>
      </c>
    </row>
    <row r="369" spans="1:22" s="84" customFormat="1" hidden="1">
      <c r="A369" s="70">
        <v>361</v>
      </c>
      <c r="B369" s="70" t="s">
        <v>964</v>
      </c>
      <c r="C369" s="99" t="s">
        <v>15</v>
      </c>
      <c r="D369" s="99" t="s">
        <v>1163</v>
      </c>
      <c r="E369" s="71" t="s">
        <v>1236</v>
      </c>
      <c r="F369" s="72">
        <v>45870</v>
      </c>
      <c r="G369" s="72">
        <v>46054</v>
      </c>
      <c r="H369" s="100">
        <v>30000</v>
      </c>
      <c r="I369" s="99">
        <v>0</v>
      </c>
      <c r="J369" s="73">
        <v>25</v>
      </c>
      <c r="K369" s="99">
        <v>861</v>
      </c>
      <c r="L369" s="57">
        <f t="shared" si="37"/>
        <v>2130</v>
      </c>
      <c r="M369" s="57">
        <f t="shared" si="42"/>
        <v>390</v>
      </c>
      <c r="N369" s="59">
        <f t="shared" si="38"/>
        <v>912</v>
      </c>
      <c r="O369" s="57">
        <f t="shared" si="39"/>
        <v>2127</v>
      </c>
      <c r="P369" s="70">
        <v>125</v>
      </c>
      <c r="Q369" s="57">
        <f t="shared" si="40"/>
        <v>6545</v>
      </c>
      <c r="R369" s="81">
        <v>1898</v>
      </c>
      <c r="S369" s="57">
        <f t="shared" si="41"/>
        <v>4647</v>
      </c>
      <c r="T369" s="100">
        <v>28102</v>
      </c>
      <c r="U369" s="58" t="s">
        <v>161</v>
      </c>
      <c r="V369" s="59" t="s">
        <v>262</v>
      </c>
    </row>
    <row r="370" spans="1:22" s="84" customFormat="1" hidden="1">
      <c r="A370" s="70">
        <v>362</v>
      </c>
      <c r="B370" s="70" t="s">
        <v>745</v>
      </c>
      <c r="C370" s="99" t="s">
        <v>252</v>
      </c>
      <c r="D370" s="99" t="s">
        <v>1094</v>
      </c>
      <c r="E370" s="71" t="s">
        <v>1236</v>
      </c>
      <c r="F370" s="72">
        <v>45839</v>
      </c>
      <c r="G370" s="72">
        <v>46023</v>
      </c>
      <c r="H370" s="100">
        <v>80000</v>
      </c>
      <c r="I370" s="100">
        <v>7400.87</v>
      </c>
      <c r="J370" s="73">
        <v>25</v>
      </c>
      <c r="K370" s="100">
        <v>2296</v>
      </c>
      <c r="L370" s="57">
        <f t="shared" si="37"/>
        <v>5679.9999999999991</v>
      </c>
      <c r="M370" s="57">
        <f t="shared" si="42"/>
        <v>1040</v>
      </c>
      <c r="N370" s="59">
        <f t="shared" si="38"/>
        <v>2432</v>
      </c>
      <c r="O370" s="57">
        <f t="shared" si="39"/>
        <v>5672</v>
      </c>
      <c r="P370" s="70">
        <v>25</v>
      </c>
      <c r="Q370" s="57">
        <f t="shared" si="40"/>
        <v>17145</v>
      </c>
      <c r="R370" s="81">
        <v>12153.87</v>
      </c>
      <c r="S370" s="57">
        <f t="shared" si="41"/>
        <v>12392</v>
      </c>
      <c r="T370" s="100">
        <v>67846.13</v>
      </c>
      <c r="U370" s="58" t="s">
        <v>161</v>
      </c>
      <c r="V370" s="59" t="s">
        <v>263</v>
      </c>
    </row>
    <row r="371" spans="1:22" s="84" customFormat="1" hidden="1">
      <c r="A371" s="70">
        <v>363</v>
      </c>
      <c r="B371" s="70" t="s">
        <v>518</v>
      </c>
      <c r="C371" s="99" t="s">
        <v>5</v>
      </c>
      <c r="D371" s="99" t="s">
        <v>1108</v>
      </c>
      <c r="E371" s="71" t="s">
        <v>1236</v>
      </c>
      <c r="F371" s="72">
        <v>45962</v>
      </c>
      <c r="G371" s="72">
        <v>46143</v>
      </c>
      <c r="H371" s="100">
        <v>160000</v>
      </c>
      <c r="I371" s="100">
        <v>25790</v>
      </c>
      <c r="J371" s="73">
        <v>25</v>
      </c>
      <c r="K371" s="100">
        <v>4592</v>
      </c>
      <c r="L371" s="57">
        <f t="shared" si="37"/>
        <v>11359.999999999998</v>
      </c>
      <c r="M371" s="57">
        <f t="shared" si="42"/>
        <v>2080</v>
      </c>
      <c r="N371" s="59">
        <f t="shared" si="38"/>
        <v>4864</v>
      </c>
      <c r="O371" s="57">
        <f t="shared" si="39"/>
        <v>11344</v>
      </c>
      <c r="P371" s="81">
        <v>1840.46</v>
      </c>
      <c r="Q371" s="57">
        <f t="shared" si="40"/>
        <v>36080.46</v>
      </c>
      <c r="R371" s="81">
        <v>44086.46</v>
      </c>
      <c r="S371" s="57">
        <f t="shared" si="41"/>
        <v>24784</v>
      </c>
      <c r="T371" s="100">
        <v>122913.54</v>
      </c>
      <c r="U371" s="58" t="s">
        <v>161</v>
      </c>
      <c r="V371" s="59" t="s">
        <v>262</v>
      </c>
    </row>
    <row r="372" spans="1:22" s="84" customFormat="1" hidden="1">
      <c r="A372" s="70">
        <v>364</v>
      </c>
      <c r="B372" s="70" t="s">
        <v>965</v>
      </c>
      <c r="C372" s="99" t="s">
        <v>400</v>
      </c>
      <c r="D372" s="99" t="s">
        <v>180</v>
      </c>
      <c r="E372" s="71" t="s">
        <v>1236</v>
      </c>
      <c r="F372" s="72">
        <v>45870</v>
      </c>
      <c r="G372" s="72">
        <v>46054</v>
      </c>
      <c r="H372" s="100">
        <v>80000</v>
      </c>
      <c r="I372" s="100">
        <v>7400.87</v>
      </c>
      <c r="J372" s="73">
        <v>25</v>
      </c>
      <c r="K372" s="100">
        <v>2296</v>
      </c>
      <c r="L372" s="57">
        <f t="shared" si="37"/>
        <v>5679.9999999999991</v>
      </c>
      <c r="M372" s="57">
        <f t="shared" si="42"/>
        <v>1040</v>
      </c>
      <c r="N372" s="59">
        <f t="shared" si="38"/>
        <v>2432</v>
      </c>
      <c r="O372" s="57">
        <f t="shared" si="39"/>
        <v>5672</v>
      </c>
      <c r="P372" s="70">
        <v>25</v>
      </c>
      <c r="Q372" s="57">
        <f t="shared" si="40"/>
        <v>17145</v>
      </c>
      <c r="R372" s="81">
        <v>12153.87</v>
      </c>
      <c r="S372" s="57">
        <f t="shared" si="41"/>
        <v>12392</v>
      </c>
      <c r="T372" s="100">
        <v>67846.13</v>
      </c>
      <c r="U372" s="58" t="s">
        <v>161</v>
      </c>
      <c r="V372" s="59" t="s">
        <v>263</v>
      </c>
    </row>
    <row r="373" spans="1:22" s="84" customFormat="1" hidden="1">
      <c r="A373" s="70">
        <v>365</v>
      </c>
      <c r="B373" s="70" t="s">
        <v>782</v>
      </c>
      <c r="C373" s="99" t="s">
        <v>6</v>
      </c>
      <c r="D373" s="99" t="s">
        <v>785</v>
      </c>
      <c r="E373" s="71" t="s">
        <v>1236</v>
      </c>
      <c r="F373" s="72">
        <v>45962</v>
      </c>
      <c r="G373" s="72">
        <v>46143</v>
      </c>
      <c r="H373" s="100">
        <v>145000</v>
      </c>
      <c r="I373" s="100">
        <v>22690.49</v>
      </c>
      <c r="J373" s="73">
        <v>25</v>
      </c>
      <c r="K373" s="100">
        <v>4161.5</v>
      </c>
      <c r="L373" s="57">
        <f t="shared" si="37"/>
        <v>10294.999999999998</v>
      </c>
      <c r="M373" s="57">
        <f t="shared" si="42"/>
        <v>1885</v>
      </c>
      <c r="N373" s="59">
        <f t="shared" si="38"/>
        <v>4408</v>
      </c>
      <c r="O373" s="57">
        <f t="shared" si="39"/>
        <v>10280.5</v>
      </c>
      <c r="P373" s="81">
        <v>1625</v>
      </c>
      <c r="Q373" s="57">
        <f t="shared" si="40"/>
        <v>32655</v>
      </c>
      <c r="R373" s="81">
        <v>31384.99</v>
      </c>
      <c r="S373" s="57">
        <f t="shared" si="41"/>
        <v>22460.5</v>
      </c>
      <c r="T373" s="100">
        <v>112115.01</v>
      </c>
      <c r="U373" s="58" t="s">
        <v>161</v>
      </c>
      <c r="V373" s="59" t="s">
        <v>262</v>
      </c>
    </row>
    <row r="374" spans="1:22" s="84" customFormat="1" hidden="1">
      <c r="A374" s="70">
        <v>366</v>
      </c>
      <c r="B374" s="70" t="s">
        <v>72</v>
      </c>
      <c r="C374" s="99" t="s">
        <v>6</v>
      </c>
      <c r="D374" s="99" t="s">
        <v>168</v>
      </c>
      <c r="E374" s="71" t="s">
        <v>1236</v>
      </c>
      <c r="F374" s="72">
        <v>45901</v>
      </c>
      <c r="G374" s="72">
        <v>46082</v>
      </c>
      <c r="H374" s="100">
        <v>95000</v>
      </c>
      <c r="I374" s="100">
        <v>10929.24</v>
      </c>
      <c r="J374" s="73">
        <v>25</v>
      </c>
      <c r="K374" s="100">
        <v>2726.5</v>
      </c>
      <c r="L374" s="57">
        <f t="shared" si="37"/>
        <v>6744.9999999999991</v>
      </c>
      <c r="M374" s="57">
        <f t="shared" si="42"/>
        <v>1235</v>
      </c>
      <c r="N374" s="59">
        <f t="shared" si="38"/>
        <v>2888</v>
      </c>
      <c r="O374" s="57">
        <f t="shared" si="39"/>
        <v>6735.5</v>
      </c>
      <c r="P374" s="70">
        <v>125</v>
      </c>
      <c r="Q374" s="57">
        <f t="shared" si="40"/>
        <v>20455</v>
      </c>
      <c r="R374" s="81">
        <v>12253.87</v>
      </c>
      <c r="S374" s="57">
        <f t="shared" si="41"/>
        <v>14715.5</v>
      </c>
      <c r="T374" s="100">
        <v>78331.259999999995</v>
      </c>
      <c r="U374" s="58" t="s">
        <v>161</v>
      </c>
      <c r="V374" s="59" t="s">
        <v>262</v>
      </c>
    </row>
    <row r="375" spans="1:22" s="84" customFormat="1" hidden="1">
      <c r="A375" s="70">
        <v>367</v>
      </c>
      <c r="B375" s="70" t="s">
        <v>404</v>
      </c>
      <c r="C375" s="99" t="s">
        <v>255</v>
      </c>
      <c r="D375" s="99" t="s">
        <v>260</v>
      </c>
      <c r="E375" s="71" t="s">
        <v>1236</v>
      </c>
      <c r="F375" s="72">
        <v>45839</v>
      </c>
      <c r="G375" s="72">
        <v>46023</v>
      </c>
      <c r="H375" s="100">
        <v>60000</v>
      </c>
      <c r="I375" s="100">
        <v>3486.68</v>
      </c>
      <c r="J375" s="73">
        <v>25</v>
      </c>
      <c r="K375" s="100">
        <v>1722</v>
      </c>
      <c r="L375" s="57">
        <f t="shared" si="37"/>
        <v>4260</v>
      </c>
      <c r="M375" s="57">
        <f t="shared" si="42"/>
        <v>780</v>
      </c>
      <c r="N375" s="59">
        <f t="shared" si="38"/>
        <v>1824</v>
      </c>
      <c r="O375" s="57">
        <f t="shared" si="39"/>
        <v>4254</v>
      </c>
      <c r="P375" s="81">
        <v>1625</v>
      </c>
      <c r="Q375" s="57">
        <f t="shared" si="40"/>
        <v>14465</v>
      </c>
      <c r="R375" s="81">
        <v>7157.68</v>
      </c>
      <c r="S375" s="57">
        <f t="shared" si="41"/>
        <v>9294</v>
      </c>
      <c r="T375" s="100">
        <v>51342.32</v>
      </c>
      <c r="U375" s="58" t="s">
        <v>161</v>
      </c>
      <c r="V375" s="59" t="s">
        <v>263</v>
      </c>
    </row>
    <row r="376" spans="1:22" s="84" customFormat="1" hidden="1">
      <c r="A376" s="70">
        <v>368</v>
      </c>
      <c r="B376" s="70" t="s">
        <v>267</v>
      </c>
      <c r="C376" s="99" t="s">
        <v>1284</v>
      </c>
      <c r="D376" s="99" t="s">
        <v>1101</v>
      </c>
      <c r="E376" s="71" t="s">
        <v>1236</v>
      </c>
      <c r="F376" s="72">
        <v>45870</v>
      </c>
      <c r="G376" s="72">
        <v>46054</v>
      </c>
      <c r="H376" s="100">
        <v>55000</v>
      </c>
      <c r="I376" s="100">
        <v>2559.6799999999998</v>
      </c>
      <c r="J376" s="73">
        <v>25</v>
      </c>
      <c r="K376" s="100">
        <v>1578.5</v>
      </c>
      <c r="L376" s="57">
        <f t="shared" si="37"/>
        <v>3904.9999999999995</v>
      </c>
      <c r="M376" s="57">
        <f t="shared" si="42"/>
        <v>715</v>
      </c>
      <c r="N376" s="59">
        <f t="shared" si="38"/>
        <v>1672</v>
      </c>
      <c r="O376" s="57">
        <f t="shared" si="39"/>
        <v>3899.5000000000005</v>
      </c>
      <c r="P376" s="70">
        <v>125</v>
      </c>
      <c r="Q376" s="57">
        <f t="shared" si="40"/>
        <v>11895</v>
      </c>
      <c r="R376" s="81">
        <v>5935.18</v>
      </c>
      <c r="S376" s="57">
        <f t="shared" si="41"/>
        <v>8519.5</v>
      </c>
      <c r="T376" s="100">
        <v>49064.82</v>
      </c>
      <c r="U376" s="58" t="s">
        <v>161</v>
      </c>
      <c r="V376" s="59" t="s">
        <v>263</v>
      </c>
    </row>
    <row r="377" spans="1:22" s="84" customFormat="1" hidden="1">
      <c r="A377" s="70">
        <v>369</v>
      </c>
      <c r="B377" s="70" t="s">
        <v>1037</v>
      </c>
      <c r="C377" s="99" t="s">
        <v>512</v>
      </c>
      <c r="D377" s="99" t="s">
        <v>1086</v>
      </c>
      <c r="E377" s="71" t="s">
        <v>1236</v>
      </c>
      <c r="F377" s="72">
        <v>45901</v>
      </c>
      <c r="G377" s="72">
        <v>46082</v>
      </c>
      <c r="H377" s="100">
        <v>60000</v>
      </c>
      <c r="I377" s="100">
        <v>3486.68</v>
      </c>
      <c r="J377" s="73">
        <v>25</v>
      </c>
      <c r="K377" s="100">
        <v>1722</v>
      </c>
      <c r="L377" s="57">
        <f t="shared" si="37"/>
        <v>4260</v>
      </c>
      <c r="M377" s="57">
        <f t="shared" si="42"/>
        <v>780</v>
      </c>
      <c r="N377" s="59">
        <f t="shared" si="38"/>
        <v>1824</v>
      </c>
      <c r="O377" s="57">
        <f t="shared" si="39"/>
        <v>4254</v>
      </c>
      <c r="P377" s="70">
        <v>25</v>
      </c>
      <c r="Q377" s="57">
        <f t="shared" si="40"/>
        <v>12865</v>
      </c>
      <c r="R377" s="81">
        <v>7057.68</v>
      </c>
      <c r="S377" s="57">
        <f t="shared" si="41"/>
        <v>9294</v>
      </c>
      <c r="T377" s="100">
        <v>52842.32</v>
      </c>
      <c r="U377" s="58" t="s">
        <v>161</v>
      </c>
      <c r="V377" s="59" t="s">
        <v>263</v>
      </c>
    </row>
    <row r="378" spans="1:22" s="84" customFormat="1" hidden="1">
      <c r="A378" s="70">
        <v>370</v>
      </c>
      <c r="B378" s="70" t="s">
        <v>269</v>
      </c>
      <c r="C378" s="99" t="s">
        <v>254</v>
      </c>
      <c r="D378" s="99" t="s">
        <v>167</v>
      </c>
      <c r="E378" s="71" t="s">
        <v>1236</v>
      </c>
      <c r="F378" s="72">
        <v>45839</v>
      </c>
      <c r="G378" s="72">
        <v>46023</v>
      </c>
      <c r="H378" s="100">
        <v>80000</v>
      </c>
      <c r="I378" s="100">
        <v>7400.87</v>
      </c>
      <c r="J378" s="73">
        <v>25</v>
      </c>
      <c r="K378" s="100">
        <v>2296</v>
      </c>
      <c r="L378" s="57">
        <f t="shared" si="37"/>
        <v>5679.9999999999991</v>
      </c>
      <c r="M378" s="57">
        <f t="shared" si="42"/>
        <v>1040</v>
      </c>
      <c r="N378" s="59">
        <f t="shared" si="38"/>
        <v>2432</v>
      </c>
      <c r="O378" s="57">
        <f t="shared" si="39"/>
        <v>5672</v>
      </c>
      <c r="P378" s="70">
        <v>125</v>
      </c>
      <c r="Q378" s="57">
        <f t="shared" si="40"/>
        <v>17245</v>
      </c>
      <c r="R378" s="81">
        <v>8394.08</v>
      </c>
      <c r="S378" s="57">
        <f t="shared" si="41"/>
        <v>12392</v>
      </c>
      <c r="T378" s="100">
        <v>67746.13</v>
      </c>
      <c r="U378" s="58" t="s">
        <v>161</v>
      </c>
      <c r="V378" s="59" t="s">
        <v>263</v>
      </c>
    </row>
    <row r="379" spans="1:22" s="84" customFormat="1" hidden="1">
      <c r="A379" s="70">
        <v>371</v>
      </c>
      <c r="B379" s="70" t="s">
        <v>707</v>
      </c>
      <c r="C379" s="99" t="s">
        <v>370</v>
      </c>
      <c r="D379" s="99" t="s">
        <v>1094</v>
      </c>
      <c r="E379" s="71" t="s">
        <v>1236</v>
      </c>
      <c r="F379" s="72">
        <v>45901</v>
      </c>
      <c r="G379" s="72">
        <v>46082</v>
      </c>
      <c r="H379" s="100">
        <v>30000</v>
      </c>
      <c r="I379" s="99">
        <v>0</v>
      </c>
      <c r="J379" s="73">
        <v>25</v>
      </c>
      <c r="K379" s="99">
        <v>861</v>
      </c>
      <c r="L379" s="57">
        <f t="shared" si="37"/>
        <v>2130</v>
      </c>
      <c r="M379" s="57">
        <f t="shared" si="42"/>
        <v>390</v>
      </c>
      <c r="N379" s="59">
        <f t="shared" si="38"/>
        <v>912</v>
      </c>
      <c r="O379" s="57">
        <f t="shared" si="39"/>
        <v>2127</v>
      </c>
      <c r="P379" s="70">
        <v>25</v>
      </c>
      <c r="Q379" s="57">
        <f t="shared" si="40"/>
        <v>6445</v>
      </c>
      <c r="R379" s="81">
        <v>1798</v>
      </c>
      <c r="S379" s="57">
        <f t="shared" si="41"/>
        <v>4647</v>
      </c>
      <c r="T379" s="100">
        <v>28202</v>
      </c>
      <c r="U379" s="58" t="s">
        <v>161</v>
      </c>
      <c r="V379" s="59" t="s">
        <v>263</v>
      </c>
    </row>
    <row r="380" spans="1:22" s="84" customFormat="1" hidden="1">
      <c r="A380" s="70">
        <v>372</v>
      </c>
      <c r="B380" s="70" t="s">
        <v>942</v>
      </c>
      <c r="C380" s="99" t="s">
        <v>60</v>
      </c>
      <c r="D380" s="99" t="s">
        <v>173</v>
      </c>
      <c r="E380" s="71" t="s">
        <v>1236</v>
      </c>
      <c r="F380" s="72">
        <v>45839</v>
      </c>
      <c r="G380" s="72">
        <v>46023</v>
      </c>
      <c r="H380" s="100">
        <v>80000</v>
      </c>
      <c r="I380" s="99">
        <v>0</v>
      </c>
      <c r="J380" s="73">
        <v>25</v>
      </c>
      <c r="K380" s="100">
        <v>2296</v>
      </c>
      <c r="L380" s="57">
        <f t="shared" si="37"/>
        <v>5679.9999999999991</v>
      </c>
      <c r="M380" s="57">
        <f t="shared" si="42"/>
        <v>1040</v>
      </c>
      <c r="N380" s="59">
        <f t="shared" si="38"/>
        <v>2432</v>
      </c>
      <c r="O380" s="57">
        <f t="shared" si="39"/>
        <v>5672</v>
      </c>
      <c r="P380" s="70">
        <v>25</v>
      </c>
      <c r="Q380" s="57">
        <f t="shared" si="40"/>
        <v>17145</v>
      </c>
      <c r="R380" s="81">
        <v>12153.87</v>
      </c>
      <c r="S380" s="57">
        <f t="shared" si="41"/>
        <v>12392</v>
      </c>
      <c r="T380" s="100">
        <v>75147</v>
      </c>
      <c r="U380" s="58" t="s">
        <v>161</v>
      </c>
      <c r="V380" s="59" t="s">
        <v>263</v>
      </c>
    </row>
    <row r="381" spans="1:22" s="84" customFormat="1" hidden="1">
      <c r="A381" s="70">
        <v>373</v>
      </c>
      <c r="B381" s="70" t="s">
        <v>765</v>
      </c>
      <c r="C381" s="99" t="s">
        <v>60</v>
      </c>
      <c r="D381" s="99" t="s">
        <v>1095</v>
      </c>
      <c r="E381" s="71" t="s">
        <v>1236</v>
      </c>
      <c r="F381" s="72">
        <v>45962</v>
      </c>
      <c r="G381" s="72">
        <v>46143</v>
      </c>
      <c r="H381" s="100">
        <v>40000</v>
      </c>
      <c r="I381" s="99">
        <v>442.65</v>
      </c>
      <c r="J381" s="73">
        <v>25</v>
      </c>
      <c r="K381" s="100">
        <v>1148</v>
      </c>
      <c r="L381" s="57">
        <f t="shared" si="37"/>
        <v>2839.9999999999995</v>
      </c>
      <c r="M381" s="57">
        <f t="shared" si="42"/>
        <v>520</v>
      </c>
      <c r="N381" s="59">
        <f t="shared" si="38"/>
        <v>1216</v>
      </c>
      <c r="O381" s="57">
        <f t="shared" si="39"/>
        <v>2836</v>
      </c>
      <c r="P381" s="70">
        <v>25</v>
      </c>
      <c r="Q381" s="57">
        <f t="shared" si="40"/>
        <v>8585</v>
      </c>
      <c r="R381" s="81">
        <v>1207</v>
      </c>
      <c r="S381" s="57">
        <f t="shared" si="41"/>
        <v>6196</v>
      </c>
      <c r="T381" s="100">
        <v>37168.35</v>
      </c>
      <c r="U381" s="58" t="s">
        <v>161</v>
      </c>
      <c r="V381" s="59" t="s">
        <v>262</v>
      </c>
    </row>
    <row r="382" spans="1:22" s="84" customFormat="1" hidden="1">
      <c r="A382" s="70">
        <v>374</v>
      </c>
      <c r="B382" s="70" t="s">
        <v>37</v>
      </c>
      <c r="C382" s="99" t="s">
        <v>4</v>
      </c>
      <c r="D382" s="99" t="s">
        <v>1117</v>
      </c>
      <c r="E382" s="71" t="s">
        <v>1236</v>
      </c>
      <c r="F382" s="72">
        <v>45839</v>
      </c>
      <c r="G382" s="72">
        <v>46023</v>
      </c>
      <c r="H382" s="100">
        <v>75000</v>
      </c>
      <c r="I382" s="100">
        <v>5966.28</v>
      </c>
      <c r="J382" s="73">
        <v>25</v>
      </c>
      <c r="K382" s="100">
        <v>2152.5</v>
      </c>
      <c r="L382" s="57">
        <f t="shared" si="37"/>
        <v>5324.9999999999991</v>
      </c>
      <c r="M382" s="57">
        <f t="shared" si="42"/>
        <v>975</v>
      </c>
      <c r="N382" s="59">
        <f t="shared" si="38"/>
        <v>2280</v>
      </c>
      <c r="O382" s="57">
        <f t="shared" si="39"/>
        <v>5317.5</v>
      </c>
      <c r="P382" s="81">
        <v>1740.46</v>
      </c>
      <c r="Q382" s="57">
        <f t="shared" si="40"/>
        <v>17790.46</v>
      </c>
      <c r="R382" s="81">
        <v>13023.31</v>
      </c>
      <c r="S382" s="57">
        <f t="shared" si="41"/>
        <v>11617.5</v>
      </c>
      <c r="T382" s="100">
        <v>62860.76</v>
      </c>
      <c r="U382" s="58" t="s">
        <v>161</v>
      </c>
      <c r="V382" s="59" t="s">
        <v>263</v>
      </c>
    </row>
    <row r="383" spans="1:22" s="84" customFormat="1" hidden="1">
      <c r="A383" s="70">
        <v>375</v>
      </c>
      <c r="B383" s="70" t="s">
        <v>708</v>
      </c>
      <c r="C383" s="99" t="s">
        <v>52</v>
      </c>
      <c r="D383" s="99" t="s">
        <v>168</v>
      </c>
      <c r="E383" s="71" t="s">
        <v>1236</v>
      </c>
      <c r="F383" s="72">
        <v>45839</v>
      </c>
      <c r="G383" s="72">
        <v>46023</v>
      </c>
      <c r="H383" s="100">
        <v>65000</v>
      </c>
      <c r="I383" s="100">
        <v>4427.58</v>
      </c>
      <c r="J383" s="73">
        <v>25</v>
      </c>
      <c r="K383" s="100">
        <v>1865.5</v>
      </c>
      <c r="L383" s="57">
        <f t="shared" si="37"/>
        <v>4615</v>
      </c>
      <c r="M383" s="57">
        <f t="shared" si="42"/>
        <v>845</v>
      </c>
      <c r="N383" s="59">
        <f t="shared" si="38"/>
        <v>1976</v>
      </c>
      <c r="O383" s="57">
        <f t="shared" si="39"/>
        <v>4608.5</v>
      </c>
      <c r="P383" s="81">
        <v>5025</v>
      </c>
      <c r="Q383" s="57">
        <f t="shared" si="40"/>
        <v>18935</v>
      </c>
      <c r="R383" s="81">
        <v>8294.08</v>
      </c>
      <c r="S383" s="57">
        <f t="shared" si="41"/>
        <v>10068.5</v>
      </c>
      <c r="T383" s="100">
        <v>51705.919999999998</v>
      </c>
      <c r="U383" s="58" t="s">
        <v>161</v>
      </c>
      <c r="V383" s="59" t="s">
        <v>263</v>
      </c>
    </row>
    <row r="384" spans="1:22" s="84" customFormat="1" hidden="1">
      <c r="A384" s="70">
        <v>376</v>
      </c>
      <c r="B384" s="70" t="s">
        <v>344</v>
      </c>
      <c r="C384" s="99" t="s">
        <v>21</v>
      </c>
      <c r="D384" s="99" t="s">
        <v>1099</v>
      </c>
      <c r="E384" s="71" t="s">
        <v>1236</v>
      </c>
      <c r="F384" s="72">
        <v>45870</v>
      </c>
      <c r="G384" s="72">
        <v>46054</v>
      </c>
      <c r="H384" s="100">
        <v>20000</v>
      </c>
      <c r="I384" s="99">
        <v>0</v>
      </c>
      <c r="J384" s="73">
        <v>25</v>
      </c>
      <c r="K384" s="99">
        <v>574</v>
      </c>
      <c r="L384" s="57">
        <f t="shared" si="37"/>
        <v>1419.9999999999998</v>
      </c>
      <c r="M384" s="57">
        <f t="shared" si="42"/>
        <v>260</v>
      </c>
      <c r="N384" s="59">
        <f t="shared" si="38"/>
        <v>608</v>
      </c>
      <c r="O384" s="57">
        <f t="shared" si="39"/>
        <v>1418</v>
      </c>
      <c r="P384" s="70">
        <v>25</v>
      </c>
      <c r="Q384" s="57">
        <f t="shared" si="40"/>
        <v>4305</v>
      </c>
      <c r="R384" s="81">
        <v>1207</v>
      </c>
      <c r="S384" s="57">
        <f t="shared" si="41"/>
        <v>3098</v>
      </c>
      <c r="T384" s="100">
        <v>18793</v>
      </c>
      <c r="U384" s="58" t="s">
        <v>161</v>
      </c>
      <c r="V384" s="59" t="s">
        <v>263</v>
      </c>
    </row>
    <row r="385" spans="1:22" s="84" customFormat="1" hidden="1">
      <c r="A385" s="70">
        <v>377</v>
      </c>
      <c r="B385" s="70" t="s">
        <v>897</v>
      </c>
      <c r="C385" s="99" t="s">
        <v>254</v>
      </c>
      <c r="D385" s="99" t="s">
        <v>203</v>
      </c>
      <c r="E385" s="71" t="s">
        <v>1236</v>
      </c>
      <c r="F385" s="72">
        <v>45962</v>
      </c>
      <c r="G385" s="72">
        <v>46143</v>
      </c>
      <c r="H385" s="100">
        <v>65000</v>
      </c>
      <c r="I385" s="100">
        <v>4427.58</v>
      </c>
      <c r="J385" s="73">
        <v>25</v>
      </c>
      <c r="K385" s="100">
        <v>1865.5</v>
      </c>
      <c r="L385" s="57">
        <f t="shared" si="37"/>
        <v>4615</v>
      </c>
      <c r="M385" s="57">
        <f t="shared" si="42"/>
        <v>845</v>
      </c>
      <c r="N385" s="59">
        <f t="shared" si="38"/>
        <v>1976</v>
      </c>
      <c r="O385" s="57">
        <f t="shared" si="39"/>
        <v>4608.5</v>
      </c>
      <c r="P385" s="81">
        <v>6513.13</v>
      </c>
      <c r="Q385" s="57">
        <f t="shared" si="40"/>
        <v>20423.13</v>
      </c>
      <c r="R385" s="81">
        <v>19234.21</v>
      </c>
      <c r="S385" s="57">
        <f t="shared" si="41"/>
        <v>10068.5</v>
      </c>
      <c r="T385" s="100">
        <v>48578.19</v>
      </c>
      <c r="U385" s="58" t="s">
        <v>161</v>
      </c>
      <c r="V385" s="59" t="s">
        <v>262</v>
      </c>
    </row>
    <row r="386" spans="1:22" s="84" customFormat="1" hidden="1">
      <c r="A386" s="70">
        <v>378</v>
      </c>
      <c r="B386" s="70" t="s">
        <v>709</v>
      </c>
      <c r="C386" s="99" t="s">
        <v>254</v>
      </c>
      <c r="D386" s="99" t="s">
        <v>168</v>
      </c>
      <c r="E386" s="71" t="s">
        <v>1236</v>
      </c>
      <c r="F386" s="72">
        <v>45839</v>
      </c>
      <c r="G386" s="72">
        <v>46023</v>
      </c>
      <c r="H386" s="100">
        <v>70000</v>
      </c>
      <c r="I386" s="100">
        <v>5368.48</v>
      </c>
      <c r="J386" s="73">
        <v>25</v>
      </c>
      <c r="K386" s="100">
        <v>2009</v>
      </c>
      <c r="L386" s="57">
        <f t="shared" si="37"/>
        <v>4970</v>
      </c>
      <c r="M386" s="57">
        <f t="shared" si="42"/>
        <v>910</v>
      </c>
      <c r="N386" s="59">
        <f t="shared" si="38"/>
        <v>2128</v>
      </c>
      <c r="O386" s="57">
        <f t="shared" si="39"/>
        <v>4963</v>
      </c>
      <c r="P386" s="70">
        <v>25</v>
      </c>
      <c r="Q386" s="57">
        <f t="shared" si="40"/>
        <v>15005</v>
      </c>
      <c r="R386" s="81">
        <v>9530.48</v>
      </c>
      <c r="S386" s="57">
        <f t="shared" si="41"/>
        <v>10843</v>
      </c>
      <c r="T386" s="100">
        <v>60469.52</v>
      </c>
      <c r="U386" s="58" t="s">
        <v>161</v>
      </c>
      <c r="V386" s="59" t="s">
        <v>263</v>
      </c>
    </row>
    <row r="387" spans="1:22" s="84" customFormat="1" hidden="1">
      <c r="A387" s="70">
        <v>379</v>
      </c>
      <c r="B387" s="70" t="s">
        <v>351</v>
      </c>
      <c r="C387" s="99" t="s">
        <v>21</v>
      </c>
      <c r="D387" s="99" t="s">
        <v>1164</v>
      </c>
      <c r="E387" s="71" t="s">
        <v>1236</v>
      </c>
      <c r="F387" s="72">
        <v>45839</v>
      </c>
      <c r="G387" s="72">
        <v>46023</v>
      </c>
      <c r="H387" s="100">
        <v>20000</v>
      </c>
      <c r="I387" s="99">
        <v>0</v>
      </c>
      <c r="J387" s="73">
        <v>25</v>
      </c>
      <c r="K387" s="99">
        <v>574</v>
      </c>
      <c r="L387" s="57">
        <f t="shared" si="37"/>
        <v>1419.9999999999998</v>
      </c>
      <c r="M387" s="57">
        <f t="shared" si="42"/>
        <v>260</v>
      </c>
      <c r="N387" s="59">
        <f t="shared" si="38"/>
        <v>608</v>
      </c>
      <c r="O387" s="57">
        <f t="shared" si="39"/>
        <v>1418</v>
      </c>
      <c r="P387" s="70">
        <v>25</v>
      </c>
      <c r="Q387" s="57">
        <f t="shared" si="40"/>
        <v>4305</v>
      </c>
      <c r="R387" s="81">
        <v>1207</v>
      </c>
      <c r="S387" s="57">
        <f t="shared" si="41"/>
        <v>3098</v>
      </c>
      <c r="T387" s="100">
        <v>18793</v>
      </c>
      <c r="U387" s="58" t="s">
        <v>161</v>
      </c>
      <c r="V387" s="59" t="s">
        <v>262</v>
      </c>
    </row>
    <row r="388" spans="1:22" s="84" customFormat="1" hidden="1">
      <c r="A388" s="70">
        <v>380</v>
      </c>
      <c r="B388" s="70" t="s">
        <v>319</v>
      </c>
      <c r="C388" s="99" t="s">
        <v>21</v>
      </c>
      <c r="D388" s="99" t="s">
        <v>1099</v>
      </c>
      <c r="E388" s="71" t="s">
        <v>1236</v>
      </c>
      <c r="F388" s="72">
        <v>45839</v>
      </c>
      <c r="G388" s="72">
        <v>46023</v>
      </c>
      <c r="H388" s="100">
        <v>20000</v>
      </c>
      <c r="I388" s="99">
        <v>0</v>
      </c>
      <c r="J388" s="73">
        <v>25</v>
      </c>
      <c r="K388" s="99">
        <v>574</v>
      </c>
      <c r="L388" s="57">
        <f t="shared" si="37"/>
        <v>1419.9999999999998</v>
      </c>
      <c r="M388" s="57">
        <f t="shared" ref="M388:M409" si="43">H388*0.013</f>
        <v>260</v>
      </c>
      <c r="N388" s="59">
        <f t="shared" si="38"/>
        <v>608</v>
      </c>
      <c r="O388" s="57">
        <f t="shared" si="39"/>
        <v>1418</v>
      </c>
      <c r="P388" s="70">
        <v>25</v>
      </c>
      <c r="Q388" s="57">
        <f t="shared" si="40"/>
        <v>4305</v>
      </c>
      <c r="R388" s="81">
        <v>1207</v>
      </c>
      <c r="S388" s="57">
        <f t="shared" si="41"/>
        <v>3098</v>
      </c>
      <c r="T388" s="100">
        <v>18793</v>
      </c>
      <c r="U388" s="58" t="s">
        <v>161</v>
      </c>
      <c r="V388" s="59" t="s">
        <v>262</v>
      </c>
    </row>
    <row r="389" spans="1:22" s="84" customFormat="1" hidden="1">
      <c r="A389" s="70">
        <v>381</v>
      </c>
      <c r="B389" s="70" t="s">
        <v>1243</v>
      </c>
      <c r="C389" s="99" t="s">
        <v>57</v>
      </c>
      <c r="D389" s="99" t="s">
        <v>168</v>
      </c>
      <c r="E389" s="71" t="s">
        <v>670</v>
      </c>
      <c r="F389" s="72">
        <v>45809</v>
      </c>
      <c r="G389" s="72">
        <v>45992</v>
      </c>
      <c r="H389" s="100">
        <v>60000</v>
      </c>
      <c r="I389" s="100">
        <v>3486.68</v>
      </c>
      <c r="J389" s="73">
        <v>25</v>
      </c>
      <c r="K389" s="100">
        <v>1722</v>
      </c>
      <c r="L389" s="57">
        <f t="shared" si="37"/>
        <v>4260</v>
      </c>
      <c r="M389" s="57">
        <f t="shared" si="43"/>
        <v>780</v>
      </c>
      <c r="N389" s="59">
        <f t="shared" si="38"/>
        <v>1824</v>
      </c>
      <c r="O389" s="57">
        <f t="shared" si="39"/>
        <v>4254</v>
      </c>
      <c r="P389" s="70">
        <v>25</v>
      </c>
      <c r="Q389" s="57">
        <f t="shared" si="40"/>
        <v>12865</v>
      </c>
      <c r="R389" s="81">
        <v>7057.68</v>
      </c>
      <c r="S389" s="57">
        <f t="shared" si="41"/>
        <v>9294</v>
      </c>
      <c r="T389" s="100">
        <v>52942.32</v>
      </c>
      <c r="U389" s="58" t="s">
        <v>161</v>
      </c>
      <c r="V389" s="59" t="s">
        <v>263</v>
      </c>
    </row>
    <row r="390" spans="1:22" s="84" customFormat="1" hidden="1">
      <c r="A390" s="70">
        <v>382</v>
      </c>
      <c r="B390" s="70" t="s">
        <v>966</v>
      </c>
      <c r="C390" s="99" t="s">
        <v>5</v>
      </c>
      <c r="D390" s="99" t="s">
        <v>1113</v>
      </c>
      <c r="E390" s="71" t="s">
        <v>1236</v>
      </c>
      <c r="F390" s="72">
        <v>45870</v>
      </c>
      <c r="G390" s="72">
        <v>46054</v>
      </c>
      <c r="H390" s="100">
        <v>180000</v>
      </c>
      <c r="I390" s="100">
        <v>30923.37</v>
      </c>
      <c r="J390" s="73">
        <v>25</v>
      </c>
      <c r="K390" s="100">
        <v>5166</v>
      </c>
      <c r="L390" s="57">
        <f t="shared" si="37"/>
        <v>12779.999999999998</v>
      </c>
      <c r="M390" s="57">
        <f t="shared" si="43"/>
        <v>2340</v>
      </c>
      <c r="N390" s="59">
        <f t="shared" si="38"/>
        <v>5472</v>
      </c>
      <c r="O390" s="57">
        <f t="shared" si="39"/>
        <v>12762</v>
      </c>
      <c r="P390" s="70">
        <v>25</v>
      </c>
      <c r="Q390" s="57">
        <f t="shared" si="40"/>
        <v>38545</v>
      </c>
      <c r="R390" s="81">
        <v>41586.370000000003</v>
      </c>
      <c r="S390" s="57">
        <f t="shared" si="41"/>
        <v>27882</v>
      </c>
      <c r="T390" s="100">
        <v>138413.63</v>
      </c>
      <c r="U390" s="58" t="s">
        <v>161</v>
      </c>
      <c r="V390" s="59" t="s">
        <v>262</v>
      </c>
    </row>
    <row r="391" spans="1:22" s="84" customFormat="1" hidden="1">
      <c r="A391" s="70">
        <v>383</v>
      </c>
      <c r="B391" s="70" t="s">
        <v>498</v>
      </c>
      <c r="C391" s="99" t="s">
        <v>14</v>
      </c>
      <c r="D391" s="99" t="s">
        <v>1096</v>
      </c>
      <c r="E391" s="71" t="s">
        <v>1236</v>
      </c>
      <c r="F391" s="72">
        <v>45839</v>
      </c>
      <c r="G391" s="72">
        <v>46023</v>
      </c>
      <c r="H391" s="100">
        <v>45000</v>
      </c>
      <c r="I391" s="100">
        <v>1148.33</v>
      </c>
      <c r="J391" s="73">
        <v>25</v>
      </c>
      <c r="K391" s="100">
        <v>1291.5</v>
      </c>
      <c r="L391" s="57">
        <f t="shared" si="37"/>
        <v>3194.9999999999995</v>
      </c>
      <c r="M391" s="57">
        <f t="shared" si="43"/>
        <v>585</v>
      </c>
      <c r="N391" s="59">
        <f t="shared" si="38"/>
        <v>1368</v>
      </c>
      <c r="O391" s="57">
        <f t="shared" si="39"/>
        <v>3190.5</v>
      </c>
      <c r="P391" s="70">
        <v>125</v>
      </c>
      <c r="Q391" s="57">
        <f t="shared" si="40"/>
        <v>9755</v>
      </c>
      <c r="R391" s="81">
        <v>1898</v>
      </c>
      <c r="S391" s="57">
        <f t="shared" si="41"/>
        <v>6970.5</v>
      </c>
      <c r="T391" s="100">
        <v>41067.17</v>
      </c>
      <c r="U391" s="58" t="s">
        <v>161</v>
      </c>
      <c r="V391" s="59" t="s">
        <v>262</v>
      </c>
    </row>
    <row r="392" spans="1:22" s="84" customFormat="1" hidden="1">
      <c r="A392" s="70">
        <v>384</v>
      </c>
      <c r="B392" s="70" t="s">
        <v>102</v>
      </c>
      <c r="C392" s="99" t="s">
        <v>21</v>
      </c>
      <c r="D392" s="99" t="s">
        <v>1127</v>
      </c>
      <c r="E392" s="71" t="s">
        <v>1236</v>
      </c>
      <c r="F392" s="72">
        <v>45839</v>
      </c>
      <c r="G392" s="72">
        <v>46023</v>
      </c>
      <c r="H392" s="100">
        <v>20000</v>
      </c>
      <c r="I392" s="99">
        <v>0</v>
      </c>
      <c r="J392" s="73">
        <v>25</v>
      </c>
      <c r="K392" s="99">
        <v>574</v>
      </c>
      <c r="L392" s="57">
        <f t="shared" si="37"/>
        <v>1419.9999999999998</v>
      </c>
      <c r="M392" s="57">
        <f t="shared" si="43"/>
        <v>260</v>
      </c>
      <c r="N392" s="59">
        <f t="shared" si="38"/>
        <v>608</v>
      </c>
      <c r="O392" s="57">
        <f t="shared" si="39"/>
        <v>1418</v>
      </c>
      <c r="P392" s="70">
        <v>125</v>
      </c>
      <c r="Q392" s="57">
        <f t="shared" si="40"/>
        <v>4405</v>
      </c>
      <c r="R392" s="81">
        <v>1307</v>
      </c>
      <c r="S392" s="57">
        <f t="shared" si="41"/>
        <v>3098</v>
      </c>
      <c r="T392" s="100">
        <v>18693</v>
      </c>
      <c r="U392" s="58" t="s">
        <v>161</v>
      </c>
      <c r="V392" s="59" t="s">
        <v>262</v>
      </c>
    </row>
    <row r="393" spans="1:22" s="84" customFormat="1" hidden="1">
      <c r="A393" s="70">
        <v>385</v>
      </c>
      <c r="B393" s="70" t="s">
        <v>746</v>
      </c>
      <c r="C393" s="99" t="s">
        <v>370</v>
      </c>
      <c r="D393" s="99" t="s">
        <v>1094</v>
      </c>
      <c r="E393" s="71" t="s">
        <v>1236</v>
      </c>
      <c r="F393" s="72">
        <v>45962</v>
      </c>
      <c r="G393" s="72">
        <v>46143</v>
      </c>
      <c r="H393" s="100">
        <v>30000</v>
      </c>
      <c r="I393" s="99">
        <v>0</v>
      </c>
      <c r="J393" s="73">
        <v>25</v>
      </c>
      <c r="K393" s="99">
        <v>861</v>
      </c>
      <c r="L393" s="57">
        <f t="shared" ref="L393:L456" si="44">H393*0.071</f>
        <v>2130</v>
      </c>
      <c r="M393" s="57">
        <f t="shared" si="43"/>
        <v>390</v>
      </c>
      <c r="N393" s="59">
        <f t="shared" ref="N393:N456" si="45">+H393*0.0304</f>
        <v>912</v>
      </c>
      <c r="O393" s="57">
        <f t="shared" ref="O393:O456" si="46">H393*0.0709</f>
        <v>2127</v>
      </c>
      <c r="P393" s="70">
        <v>25</v>
      </c>
      <c r="Q393" s="57">
        <f t="shared" si="40"/>
        <v>6445</v>
      </c>
      <c r="R393" s="81">
        <v>1798</v>
      </c>
      <c r="S393" s="57">
        <f t="shared" si="41"/>
        <v>4647</v>
      </c>
      <c r="T393" s="100">
        <v>28202</v>
      </c>
      <c r="U393" s="58" t="s">
        <v>161</v>
      </c>
      <c r="V393" s="59" t="s">
        <v>262</v>
      </c>
    </row>
    <row r="394" spans="1:22" s="84" customFormat="1" hidden="1">
      <c r="A394" s="70">
        <v>386</v>
      </c>
      <c r="B394" s="70" t="s">
        <v>860</v>
      </c>
      <c r="C394" s="99" t="s">
        <v>762</v>
      </c>
      <c r="D394" s="99" t="s">
        <v>366</v>
      </c>
      <c r="E394" s="71" t="s">
        <v>1236</v>
      </c>
      <c r="F394" s="72">
        <v>45962</v>
      </c>
      <c r="G394" s="72">
        <v>46143</v>
      </c>
      <c r="H394" s="100">
        <v>165000</v>
      </c>
      <c r="I394" s="100">
        <v>27394.99</v>
      </c>
      <c r="J394" s="73">
        <v>25</v>
      </c>
      <c r="K394" s="100">
        <v>4735.5</v>
      </c>
      <c r="L394" s="57">
        <f t="shared" si="44"/>
        <v>11714.999999999998</v>
      </c>
      <c r="M394" s="57">
        <f t="shared" si="43"/>
        <v>2145</v>
      </c>
      <c r="N394" s="59">
        <f t="shared" si="45"/>
        <v>5016</v>
      </c>
      <c r="O394" s="57">
        <f t="shared" si="46"/>
        <v>11698.5</v>
      </c>
      <c r="P394" s="70">
        <v>25</v>
      </c>
      <c r="Q394" s="57">
        <f t="shared" ref="Q394:Q457" si="47">SUM(K394:P394)</f>
        <v>35335</v>
      </c>
      <c r="R394" s="81">
        <v>23926.87</v>
      </c>
      <c r="S394" s="57">
        <f t="shared" ref="S394:S457" si="48">L394+M394+O394</f>
        <v>25558.5</v>
      </c>
      <c r="T394" s="100">
        <v>127828.51</v>
      </c>
      <c r="U394" s="58" t="s">
        <v>161</v>
      </c>
      <c r="V394" s="59" t="s">
        <v>262</v>
      </c>
    </row>
    <row r="395" spans="1:22" s="84" customFormat="1" hidden="1">
      <c r="A395" s="70">
        <v>387</v>
      </c>
      <c r="B395" s="70" t="s">
        <v>243</v>
      </c>
      <c r="C395" s="99" t="s">
        <v>21</v>
      </c>
      <c r="D395" s="99" t="s">
        <v>1156</v>
      </c>
      <c r="E395" s="71" t="s">
        <v>1236</v>
      </c>
      <c r="F395" s="72">
        <v>45839</v>
      </c>
      <c r="G395" s="72">
        <v>46023</v>
      </c>
      <c r="H395" s="100">
        <v>20000</v>
      </c>
      <c r="I395" s="99">
        <v>0</v>
      </c>
      <c r="J395" s="73">
        <v>25</v>
      </c>
      <c r="K395" s="99">
        <v>574</v>
      </c>
      <c r="L395" s="57">
        <f t="shared" si="44"/>
        <v>1419.9999999999998</v>
      </c>
      <c r="M395" s="57">
        <f t="shared" si="43"/>
        <v>260</v>
      </c>
      <c r="N395" s="59">
        <f t="shared" si="45"/>
        <v>608</v>
      </c>
      <c r="O395" s="57">
        <f t="shared" si="46"/>
        <v>1418</v>
      </c>
      <c r="P395" s="70">
        <v>125</v>
      </c>
      <c r="Q395" s="57">
        <f t="shared" si="47"/>
        <v>4405</v>
      </c>
      <c r="R395" s="81">
        <v>1307</v>
      </c>
      <c r="S395" s="57">
        <f t="shared" si="48"/>
        <v>3098</v>
      </c>
      <c r="T395" s="100">
        <v>18693</v>
      </c>
      <c r="U395" s="58" t="s">
        <v>161</v>
      </c>
      <c r="V395" s="59" t="s">
        <v>262</v>
      </c>
    </row>
    <row r="396" spans="1:22" s="84" customFormat="1" hidden="1">
      <c r="A396" s="70">
        <v>388</v>
      </c>
      <c r="B396" s="70" t="s">
        <v>861</v>
      </c>
      <c r="C396" s="99" t="s">
        <v>6</v>
      </c>
      <c r="D396" s="99" t="s">
        <v>1138</v>
      </c>
      <c r="E396" s="71" t="s">
        <v>1236</v>
      </c>
      <c r="F396" s="72">
        <v>45839</v>
      </c>
      <c r="G396" s="72">
        <v>46023</v>
      </c>
      <c r="H396" s="100">
        <v>155000</v>
      </c>
      <c r="I396" s="100">
        <v>25042.74</v>
      </c>
      <c r="J396" s="73">
        <v>25</v>
      </c>
      <c r="K396" s="100">
        <v>4448.5</v>
      </c>
      <c r="L396" s="57">
        <f t="shared" si="44"/>
        <v>11004.999999999998</v>
      </c>
      <c r="M396" s="57">
        <f t="shared" si="43"/>
        <v>2015</v>
      </c>
      <c r="N396" s="59">
        <f t="shared" si="45"/>
        <v>4712</v>
      </c>
      <c r="O396" s="57">
        <f t="shared" si="46"/>
        <v>10989.5</v>
      </c>
      <c r="P396" s="70">
        <v>25</v>
      </c>
      <c r="Q396" s="57">
        <f t="shared" si="47"/>
        <v>33195</v>
      </c>
      <c r="R396" s="81">
        <v>23926.87</v>
      </c>
      <c r="S396" s="57">
        <f t="shared" si="48"/>
        <v>24009.5</v>
      </c>
      <c r="T396" s="100">
        <v>120771.76</v>
      </c>
      <c r="U396" s="58" t="s">
        <v>161</v>
      </c>
      <c r="V396" s="59" t="s">
        <v>262</v>
      </c>
    </row>
    <row r="397" spans="1:22" s="84" customFormat="1" hidden="1">
      <c r="A397" s="70">
        <v>389</v>
      </c>
      <c r="B397" s="70" t="s">
        <v>235</v>
      </c>
      <c r="C397" s="99" t="s">
        <v>78</v>
      </c>
      <c r="D397" s="99" t="s">
        <v>1111</v>
      </c>
      <c r="E397" s="71" t="s">
        <v>1236</v>
      </c>
      <c r="F397" s="72">
        <v>45839</v>
      </c>
      <c r="G397" s="72">
        <v>46023</v>
      </c>
      <c r="H397" s="100">
        <v>60000</v>
      </c>
      <c r="I397" s="100">
        <v>3486.68</v>
      </c>
      <c r="J397" s="73">
        <v>25</v>
      </c>
      <c r="K397" s="100">
        <v>1722</v>
      </c>
      <c r="L397" s="57">
        <f t="shared" si="44"/>
        <v>4260</v>
      </c>
      <c r="M397" s="57">
        <f t="shared" si="43"/>
        <v>780</v>
      </c>
      <c r="N397" s="59">
        <f t="shared" si="45"/>
        <v>1824</v>
      </c>
      <c r="O397" s="57">
        <f t="shared" si="46"/>
        <v>4254</v>
      </c>
      <c r="P397" s="70">
        <v>125</v>
      </c>
      <c r="Q397" s="57">
        <f t="shared" si="47"/>
        <v>12965</v>
      </c>
      <c r="R397" s="81">
        <v>8910.48</v>
      </c>
      <c r="S397" s="57">
        <f t="shared" si="48"/>
        <v>9294</v>
      </c>
      <c r="T397" s="100">
        <v>52842.32</v>
      </c>
      <c r="U397" s="58" t="s">
        <v>161</v>
      </c>
      <c r="V397" s="59" t="s">
        <v>262</v>
      </c>
    </row>
    <row r="398" spans="1:22" s="84" customFormat="1" hidden="1">
      <c r="A398" s="70">
        <v>390</v>
      </c>
      <c r="B398" s="70" t="s">
        <v>128</v>
      </c>
      <c r="C398" s="99" t="s">
        <v>78</v>
      </c>
      <c r="D398" s="99" t="s">
        <v>1165</v>
      </c>
      <c r="E398" s="71" t="s">
        <v>1236</v>
      </c>
      <c r="F398" s="72">
        <v>45962</v>
      </c>
      <c r="G398" s="72">
        <v>46143</v>
      </c>
      <c r="H398" s="100">
        <v>60000</v>
      </c>
      <c r="I398" s="100">
        <v>3486.68</v>
      </c>
      <c r="J398" s="73">
        <v>25</v>
      </c>
      <c r="K398" s="100">
        <v>1722</v>
      </c>
      <c r="L398" s="57">
        <f t="shared" si="44"/>
        <v>4260</v>
      </c>
      <c r="M398" s="57">
        <f t="shared" si="43"/>
        <v>780</v>
      </c>
      <c r="N398" s="59">
        <f t="shared" si="45"/>
        <v>1824</v>
      </c>
      <c r="O398" s="57">
        <f t="shared" si="46"/>
        <v>4254</v>
      </c>
      <c r="P398" s="70">
        <v>25</v>
      </c>
      <c r="Q398" s="57">
        <f t="shared" si="47"/>
        <v>12865</v>
      </c>
      <c r="R398" s="81">
        <v>7057.68</v>
      </c>
      <c r="S398" s="57">
        <f t="shared" si="48"/>
        <v>9294</v>
      </c>
      <c r="T398" s="100">
        <v>52942.32</v>
      </c>
      <c r="U398" s="58" t="s">
        <v>161</v>
      </c>
      <c r="V398" s="59" t="s">
        <v>262</v>
      </c>
    </row>
    <row r="399" spans="1:22" s="84" customFormat="1" hidden="1">
      <c r="A399" s="70">
        <v>391</v>
      </c>
      <c r="B399" s="99" t="s">
        <v>1311</v>
      </c>
      <c r="C399" s="99" t="s">
        <v>733</v>
      </c>
      <c r="D399" s="99" t="s">
        <v>181</v>
      </c>
      <c r="E399" s="71" t="s">
        <v>1318</v>
      </c>
      <c r="F399" s="72">
        <v>45901</v>
      </c>
      <c r="G399" s="72">
        <v>46082</v>
      </c>
      <c r="H399" s="100">
        <v>15000</v>
      </c>
      <c r="I399" s="99">
        <v>0</v>
      </c>
      <c r="J399" s="73">
        <v>25</v>
      </c>
      <c r="K399" s="99">
        <v>430.5</v>
      </c>
      <c r="L399" s="57">
        <f t="shared" si="44"/>
        <v>1065</v>
      </c>
      <c r="M399" s="57">
        <f t="shared" si="43"/>
        <v>195</v>
      </c>
      <c r="N399" s="59">
        <f t="shared" si="45"/>
        <v>456</v>
      </c>
      <c r="O399" s="57">
        <f t="shared" si="46"/>
        <v>1063.5</v>
      </c>
      <c r="P399" s="70">
        <v>25</v>
      </c>
      <c r="Q399" s="57">
        <f t="shared" si="47"/>
        <v>3235</v>
      </c>
      <c r="R399" s="81">
        <v>12160.87</v>
      </c>
      <c r="S399" s="57">
        <f t="shared" si="48"/>
        <v>2323.5</v>
      </c>
      <c r="T399" s="100">
        <v>14088.5</v>
      </c>
      <c r="U399" s="58" t="s">
        <v>161</v>
      </c>
      <c r="V399" s="59" t="s">
        <v>262</v>
      </c>
    </row>
    <row r="400" spans="1:22" s="84" customFormat="1" hidden="1">
      <c r="A400" s="70">
        <v>392</v>
      </c>
      <c r="B400" s="70" t="s">
        <v>610</v>
      </c>
      <c r="C400" s="99" t="s">
        <v>603</v>
      </c>
      <c r="D400" s="99" t="s">
        <v>180</v>
      </c>
      <c r="E400" s="71" t="s">
        <v>1236</v>
      </c>
      <c r="F400" s="72">
        <v>45962</v>
      </c>
      <c r="G400" s="72">
        <v>46143</v>
      </c>
      <c r="H400" s="100">
        <v>57000</v>
      </c>
      <c r="I400" s="100">
        <v>2922.14</v>
      </c>
      <c r="J400" s="73">
        <v>25</v>
      </c>
      <c r="K400" s="100">
        <v>1635.9</v>
      </c>
      <c r="L400" s="57">
        <f t="shared" si="44"/>
        <v>4046.9999999999995</v>
      </c>
      <c r="M400" s="57">
        <f t="shared" si="43"/>
        <v>741</v>
      </c>
      <c r="N400" s="59">
        <f t="shared" si="45"/>
        <v>1732.8</v>
      </c>
      <c r="O400" s="57">
        <f t="shared" si="46"/>
        <v>4041.3</v>
      </c>
      <c r="P400" s="81">
        <v>4879.2</v>
      </c>
      <c r="Q400" s="57">
        <f t="shared" si="47"/>
        <v>17077.2</v>
      </c>
      <c r="R400" s="81">
        <v>19054.830000000002</v>
      </c>
      <c r="S400" s="57">
        <f t="shared" si="48"/>
        <v>8829.2999999999993</v>
      </c>
      <c r="T400" s="100">
        <v>39296.129999999997</v>
      </c>
      <c r="U400" s="58" t="s">
        <v>161</v>
      </c>
      <c r="V400" s="59" t="s">
        <v>262</v>
      </c>
    </row>
    <row r="401" spans="1:22" s="84" customFormat="1" hidden="1">
      <c r="A401" s="70">
        <v>393</v>
      </c>
      <c r="B401" s="70" t="s">
        <v>558</v>
      </c>
      <c r="C401" s="99" t="s">
        <v>21</v>
      </c>
      <c r="D401" s="99" t="s">
        <v>1114</v>
      </c>
      <c r="E401" s="71" t="s">
        <v>1236</v>
      </c>
      <c r="F401" s="72">
        <v>45962</v>
      </c>
      <c r="G401" s="72">
        <v>46143</v>
      </c>
      <c r="H401" s="100">
        <v>20000</v>
      </c>
      <c r="I401" s="99">
        <v>0</v>
      </c>
      <c r="J401" s="73">
        <v>25</v>
      </c>
      <c r="K401" s="99">
        <v>574</v>
      </c>
      <c r="L401" s="57">
        <f t="shared" si="44"/>
        <v>1419.9999999999998</v>
      </c>
      <c r="M401" s="57">
        <f t="shared" si="43"/>
        <v>260</v>
      </c>
      <c r="N401" s="59">
        <f t="shared" si="45"/>
        <v>608</v>
      </c>
      <c r="O401" s="57">
        <f t="shared" si="46"/>
        <v>1418</v>
      </c>
      <c r="P401" s="70">
        <v>25</v>
      </c>
      <c r="Q401" s="57">
        <f t="shared" si="47"/>
        <v>4305</v>
      </c>
      <c r="R401" s="81">
        <v>1207</v>
      </c>
      <c r="S401" s="57">
        <f t="shared" si="48"/>
        <v>3098</v>
      </c>
      <c r="T401" s="100">
        <v>18793</v>
      </c>
      <c r="U401" s="58" t="s">
        <v>161</v>
      </c>
      <c r="V401" s="59" t="s">
        <v>262</v>
      </c>
    </row>
    <row r="402" spans="1:22" s="84" customFormat="1" hidden="1">
      <c r="A402" s="70">
        <v>394</v>
      </c>
      <c r="B402" s="70" t="s">
        <v>811</v>
      </c>
      <c r="C402" s="99" t="s">
        <v>77</v>
      </c>
      <c r="D402" s="99" t="s">
        <v>168</v>
      </c>
      <c r="E402" s="71" t="s">
        <v>1236</v>
      </c>
      <c r="F402" s="72">
        <v>45870</v>
      </c>
      <c r="G402" s="72">
        <v>46054</v>
      </c>
      <c r="H402" s="100">
        <v>95000</v>
      </c>
      <c r="I402" s="100">
        <v>10929.24</v>
      </c>
      <c r="J402" s="73">
        <v>25</v>
      </c>
      <c r="K402" s="100">
        <v>2726.5</v>
      </c>
      <c r="L402" s="57">
        <f t="shared" si="44"/>
        <v>6744.9999999999991</v>
      </c>
      <c r="M402" s="57">
        <f t="shared" si="43"/>
        <v>1235</v>
      </c>
      <c r="N402" s="59">
        <f t="shared" si="45"/>
        <v>2888</v>
      </c>
      <c r="O402" s="57">
        <f t="shared" si="46"/>
        <v>6735.5</v>
      </c>
      <c r="P402" s="70">
        <v>25</v>
      </c>
      <c r="Q402" s="57">
        <f t="shared" si="47"/>
        <v>20355</v>
      </c>
      <c r="R402" s="81">
        <v>16568.740000000002</v>
      </c>
      <c r="S402" s="57">
        <f t="shared" si="48"/>
        <v>14715.5</v>
      </c>
      <c r="T402" s="100">
        <v>78431.259999999995</v>
      </c>
      <c r="U402" s="58" t="s">
        <v>161</v>
      </c>
      <c r="V402" s="59" t="s">
        <v>263</v>
      </c>
    </row>
    <row r="403" spans="1:22" s="84" customFormat="1" hidden="1">
      <c r="A403" s="70">
        <v>395</v>
      </c>
      <c r="B403" s="70" t="s">
        <v>710</v>
      </c>
      <c r="C403" s="99" t="s">
        <v>376</v>
      </c>
      <c r="D403" s="99" t="s">
        <v>493</v>
      </c>
      <c r="E403" s="71" t="s">
        <v>1236</v>
      </c>
      <c r="F403" s="72">
        <v>45839</v>
      </c>
      <c r="G403" s="72">
        <v>46023</v>
      </c>
      <c r="H403" s="100">
        <v>50000</v>
      </c>
      <c r="I403" s="100">
        <v>1854</v>
      </c>
      <c r="J403" s="73">
        <v>25</v>
      </c>
      <c r="K403" s="100">
        <v>1435</v>
      </c>
      <c r="L403" s="57">
        <f t="shared" si="44"/>
        <v>3549.9999999999995</v>
      </c>
      <c r="M403" s="57">
        <f t="shared" si="43"/>
        <v>650</v>
      </c>
      <c r="N403" s="59">
        <f t="shared" si="45"/>
        <v>1520</v>
      </c>
      <c r="O403" s="57">
        <f t="shared" si="46"/>
        <v>3545.0000000000005</v>
      </c>
      <c r="P403" s="70">
        <v>125</v>
      </c>
      <c r="Q403" s="57">
        <f t="shared" si="47"/>
        <v>10825</v>
      </c>
      <c r="R403" s="81">
        <v>1602.5</v>
      </c>
      <c r="S403" s="57">
        <f t="shared" si="48"/>
        <v>7745</v>
      </c>
      <c r="T403" s="100">
        <v>45066</v>
      </c>
      <c r="U403" s="58" t="s">
        <v>161</v>
      </c>
      <c r="V403" s="59" t="s">
        <v>262</v>
      </c>
    </row>
    <row r="404" spans="1:22" s="84" customFormat="1" hidden="1">
      <c r="A404" s="70">
        <v>396</v>
      </c>
      <c r="B404" s="70" t="s">
        <v>862</v>
      </c>
      <c r="C404" s="99" t="s">
        <v>881</v>
      </c>
      <c r="D404" s="99" t="s">
        <v>203</v>
      </c>
      <c r="E404" s="71" t="s">
        <v>1236</v>
      </c>
      <c r="F404" s="72">
        <v>45901</v>
      </c>
      <c r="G404" s="72">
        <v>46082</v>
      </c>
      <c r="H404" s="100">
        <v>80000</v>
      </c>
      <c r="I404" s="100">
        <v>7400.87</v>
      </c>
      <c r="J404" s="73">
        <v>25</v>
      </c>
      <c r="K404" s="100">
        <v>2296</v>
      </c>
      <c r="L404" s="57">
        <f t="shared" si="44"/>
        <v>5679.9999999999991</v>
      </c>
      <c r="M404" s="57">
        <f t="shared" si="43"/>
        <v>1040</v>
      </c>
      <c r="N404" s="59">
        <f t="shared" si="45"/>
        <v>2432</v>
      </c>
      <c r="O404" s="57">
        <f t="shared" si="46"/>
        <v>5672</v>
      </c>
      <c r="P404" s="70">
        <v>125</v>
      </c>
      <c r="Q404" s="57">
        <f t="shared" si="47"/>
        <v>17245</v>
      </c>
      <c r="R404" s="81">
        <v>12153.87</v>
      </c>
      <c r="S404" s="57">
        <f t="shared" si="48"/>
        <v>12392</v>
      </c>
      <c r="T404" s="100">
        <v>67746.13</v>
      </c>
      <c r="U404" s="58" t="s">
        <v>161</v>
      </c>
      <c r="V404" s="59" t="s">
        <v>262</v>
      </c>
    </row>
    <row r="405" spans="1:22" s="84" customFormat="1" hidden="1">
      <c r="A405" s="70">
        <v>397</v>
      </c>
      <c r="B405" s="70" t="s">
        <v>1230</v>
      </c>
      <c r="C405" s="99" t="s">
        <v>370</v>
      </c>
      <c r="D405" s="99" t="s">
        <v>168</v>
      </c>
      <c r="E405" s="71" t="s">
        <v>1236</v>
      </c>
      <c r="F405" s="72">
        <v>45809</v>
      </c>
      <c r="G405" s="72">
        <v>45992</v>
      </c>
      <c r="H405" s="100">
        <v>60000</v>
      </c>
      <c r="I405" s="100">
        <v>3486.68</v>
      </c>
      <c r="J405" s="73">
        <v>25</v>
      </c>
      <c r="K405" s="100">
        <v>1722</v>
      </c>
      <c r="L405" s="57">
        <f t="shared" si="44"/>
        <v>4260</v>
      </c>
      <c r="M405" s="57">
        <f t="shared" si="43"/>
        <v>780</v>
      </c>
      <c r="N405" s="59">
        <f t="shared" si="45"/>
        <v>1824</v>
      </c>
      <c r="O405" s="57">
        <f t="shared" si="46"/>
        <v>4254</v>
      </c>
      <c r="P405" s="70">
        <v>25</v>
      </c>
      <c r="Q405" s="57">
        <f t="shared" si="47"/>
        <v>12865</v>
      </c>
      <c r="R405" s="81">
        <v>7057.68</v>
      </c>
      <c r="S405" s="57">
        <f t="shared" si="48"/>
        <v>9294</v>
      </c>
      <c r="T405" s="100">
        <v>52942.32</v>
      </c>
      <c r="U405" s="58" t="s">
        <v>161</v>
      </c>
      <c r="V405" s="59" t="s">
        <v>262</v>
      </c>
    </row>
    <row r="406" spans="1:22" s="84" customFormat="1" hidden="1">
      <c r="A406" s="70">
        <v>398</v>
      </c>
      <c r="B406" s="70" t="s">
        <v>121</v>
      </c>
      <c r="C406" s="99" t="s">
        <v>21</v>
      </c>
      <c r="D406" s="99" t="s">
        <v>1116</v>
      </c>
      <c r="E406" s="71" t="s">
        <v>1236</v>
      </c>
      <c r="F406" s="72">
        <v>45962</v>
      </c>
      <c r="G406" s="72">
        <v>46143</v>
      </c>
      <c r="H406" s="100">
        <v>20000</v>
      </c>
      <c r="I406" s="99">
        <v>0</v>
      </c>
      <c r="J406" s="73">
        <v>25</v>
      </c>
      <c r="K406" s="99">
        <v>574</v>
      </c>
      <c r="L406" s="57">
        <f t="shared" si="44"/>
        <v>1419.9999999999998</v>
      </c>
      <c r="M406" s="57">
        <f t="shared" si="43"/>
        <v>260</v>
      </c>
      <c r="N406" s="59">
        <f t="shared" si="45"/>
        <v>608</v>
      </c>
      <c r="O406" s="57">
        <f t="shared" si="46"/>
        <v>1418</v>
      </c>
      <c r="P406" s="70">
        <v>25</v>
      </c>
      <c r="Q406" s="57">
        <f t="shared" si="47"/>
        <v>4305</v>
      </c>
      <c r="R406" s="81">
        <v>1207</v>
      </c>
      <c r="S406" s="57">
        <f t="shared" si="48"/>
        <v>3098</v>
      </c>
      <c r="T406" s="100">
        <v>18793</v>
      </c>
      <c r="U406" s="58" t="s">
        <v>161</v>
      </c>
      <c r="V406" s="59" t="s">
        <v>262</v>
      </c>
    </row>
    <row r="407" spans="1:22" s="84" customFormat="1" hidden="1">
      <c r="A407" s="70">
        <v>399</v>
      </c>
      <c r="B407" s="70" t="s">
        <v>711</v>
      </c>
      <c r="C407" s="99" t="s">
        <v>370</v>
      </c>
      <c r="D407" s="99" t="s">
        <v>1094</v>
      </c>
      <c r="E407" s="71" t="s">
        <v>1236</v>
      </c>
      <c r="F407" s="72">
        <v>45962</v>
      </c>
      <c r="G407" s="72">
        <v>46143</v>
      </c>
      <c r="H407" s="100">
        <v>25000</v>
      </c>
      <c r="I407" s="99">
        <v>0</v>
      </c>
      <c r="J407" s="73">
        <v>25</v>
      </c>
      <c r="K407" s="99">
        <v>717.5</v>
      </c>
      <c r="L407" s="57">
        <f t="shared" si="44"/>
        <v>1774.9999999999998</v>
      </c>
      <c r="M407" s="57">
        <f t="shared" si="43"/>
        <v>325</v>
      </c>
      <c r="N407" s="59">
        <f t="shared" si="45"/>
        <v>760</v>
      </c>
      <c r="O407" s="57">
        <f t="shared" si="46"/>
        <v>1772.5000000000002</v>
      </c>
      <c r="P407" s="81">
        <v>3025</v>
      </c>
      <c r="Q407" s="57">
        <f t="shared" si="47"/>
        <v>8375</v>
      </c>
      <c r="R407" s="81">
        <v>1502.5</v>
      </c>
      <c r="S407" s="57">
        <f t="shared" si="48"/>
        <v>3872.5</v>
      </c>
      <c r="T407" s="100">
        <v>20497.5</v>
      </c>
      <c r="U407" s="58" t="s">
        <v>161</v>
      </c>
      <c r="V407" s="59" t="s">
        <v>262</v>
      </c>
    </row>
    <row r="408" spans="1:22" s="84" customFormat="1" hidden="1">
      <c r="A408" s="70">
        <v>400</v>
      </c>
      <c r="B408" s="70" t="s">
        <v>1210</v>
      </c>
      <c r="C408" s="99" t="s">
        <v>4</v>
      </c>
      <c r="D408" s="99" t="s">
        <v>1174</v>
      </c>
      <c r="E408" s="71" t="s">
        <v>1236</v>
      </c>
      <c r="F408" s="72">
        <v>45962</v>
      </c>
      <c r="G408" s="72">
        <v>46143</v>
      </c>
      <c r="H408" s="100">
        <v>80000</v>
      </c>
      <c r="I408" s="100">
        <v>7400.87</v>
      </c>
      <c r="J408" s="73">
        <v>25</v>
      </c>
      <c r="K408" s="100">
        <v>2296</v>
      </c>
      <c r="L408" s="57">
        <f t="shared" si="44"/>
        <v>5679.9999999999991</v>
      </c>
      <c r="M408" s="57">
        <f t="shared" si="43"/>
        <v>1040</v>
      </c>
      <c r="N408" s="59">
        <f t="shared" si="45"/>
        <v>2432</v>
      </c>
      <c r="O408" s="57">
        <f t="shared" si="46"/>
        <v>5672</v>
      </c>
      <c r="P408" s="70">
        <v>25</v>
      </c>
      <c r="Q408" s="57">
        <f t="shared" si="47"/>
        <v>17145</v>
      </c>
      <c r="R408" s="81">
        <v>12153.87</v>
      </c>
      <c r="S408" s="57">
        <f t="shared" si="48"/>
        <v>12392</v>
      </c>
      <c r="T408" s="100">
        <v>67846.13</v>
      </c>
      <c r="U408" s="58" t="s">
        <v>161</v>
      </c>
      <c r="V408" s="59" t="s">
        <v>263</v>
      </c>
    </row>
    <row r="409" spans="1:22" s="84" customFormat="1" hidden="1">
      <c r="A409" s="70">
        <v>401</v>
      </c>
      <c r="B409" s="70" t="s">
        <v>967</v>
      </c>
      <c r="C409" s="99" t="s">
        <v>996</v>
      </c>
      <c r="D409" s="99" t="s">
        <v>1113</v>
      </c>
      <c r="E409" s="71" t="s">
        <v>1236</v>
      </c>
      <c r="F409" s="72">
        <v>45870</v>
      </c>
      <c r="G409" s="72">
        <v>46054</v>
      </c>
      <c r="H409" s="100">
        <v>145000</v>
      </c>
      <c r="I409" s="100">
        <v>22690.49</v>
      </c>
      <c r="J409" s="73">
        <v>25</v>
      </c>
      <c r="K409" s="100">
        <v>4161.5</v>
      </c>
      <c r="L409" s="57">
        <f t="shared" si="44"/>
        <v>10294.999999999998</v>
      </c>
      <c r="M409" s="57">
        <f t="shared" si="43"/>
        <v>1885</v>
      </c>
      <c r="N409" s="59">
        <f t="shared" si="45"/>
        <v>4408</v>
      </c>
      <c r="O409" s="57">
        <f t="shared" si="46"/>
        <v>10280.5</v>
      </c>
      <c r="P409" s="81">
        <v>2625</v>
      </c>
      <c r="Q409" s="57">
        <f t="shared" si="47"/>
        <v>33655</v>
      </c>
      <c r="R409" s="81">
        <v>31284.99</v>
      </c>
      <c r="S409" s="57">
        <f t="shared" si="48"/>
        <v>22460.5</v>
      </c>
      <c r="T409" s="100">
        <v>113615.01</v>
      </c>
      <c r="U409" s="58" t="s">
        <v>161</v>
      </c>
      <c r="V409" s="59" t="s">
        <v>263</v>
      </c>
    </row>
    <row r="410" spans="1:22" s="84" customFormat="1" hidden="1">
      <c r="A410" s="70">
        <v>402</v>
      </c>
      <c r="B410" s="99" t="s">
        <v>1325</v>
      </c>
      <c r="C410" s="99" t="s">
        <v>254</v>
      </c>
      <c r="D410" s="99" t="s">
        <v>1183</v>
      </c>
      <c r="E410" s="71" t="s">
        <v>1236</v>
      </c>
      <c r="F410" s="72">
        <v>45931</v>
      </c>
      <c r="G410" s="72">
        <v>46113</v>
      </c>
      <c r="H410" s="100">
        <v>45000</v>
      </c>
      <c r="I410" s="100">
        <v>1148.33</v>
      </c>
      <c r="J410" s="73">
        <v>25</v>
      </c>
      <c r="K410" s="100">
        <v>1291.5</v>
      </c>
      <c r="L410" s="57">
        <f t="shared" si="44"/>
        <v>3194.9999999999995</v>
      </c>
      <c r="M410" s="100">
        <v>1368</v>
      </c>
      <c r="N410" s="59">
        <f t="shared" si="45"/>
        <v>1368</v>
      </c>
      <c r="O410" s="57">
        <f t="shared" si="46"/>
        <v>3190.5</v>
      </c>
      <c r="P410" s="99">
        <v>25</v>
      </c>
      <c r="Q410" s="57">
        <f t="shared" si="47"/>
        <v>10438</v>
      </c>
      <c r="R410" s="81">
        <v>3832.83</v>
      </c>
      <c r="S410" s="57">
        <f t="shared" si="48"/>
        <v>7753.5</v>
      </c>
      <c r="T410" s="100">
        <v>41167.17</v>
      </c>
      <c r="U410" s="58" t="s">
        <v>161</v>
      </c>
      <c r="V410" s="59" t="s">
        <v>263</v>
      </c>
    </row>
    <row r="411" spans="1:22" s="84" customFormat="1" hidden="1">
      <c r="A411" s="70">
        <v>403</v>
      </c>
      <c r="B411" s="70" t="s">
        <v>1211</v>
      </c>
      <c r="C411" s="99" t="s">
        <v>400</v>
      </c>
      <c r="D411" s="99" t="s">
        <v>1226</v>
      </c>
      <c r="E411" s="71" t="s">
        <v>1236</v>
      </c>
      <c r="F411" s="72">
        <v>45962</v>
      </c>
      <c r="G411" s="72">
        <v>46143</v>
      </c>
      <c r="H411" s="100">
        <v>70000</v>
      </c>
      <c r="I411" s="100">
        <v>5368.48</v>
      </c>
      <c r="J411" s="73">
        <v>25</v>
      </c>
      <c r="K411" s="100">
        <v>2009</v>
      </c>
      <c r="L411" s="57">
        <f t="shared" si="44"/>
        <v>4970</v>
      </c>
      <c r="M411" s="57">
        <f t="shared" ref="M411:M425" si="49">H411*0.013</f>
        <v>910</v>
      </c>
      <c r="N411" s="59">
        <f t="shared" si="45"/>
        <v>2128</v>
      </c>
      <c r="O411" s="57">
        <f t="shared" si="46"/>
        <v>4963</v>
      </c>
      <c r="P411" s="70">
        <v>25</v>
      </c>
      <c r="Q411" s="57">
        <f t="shared" si="47"/>
        <v>15005</v>
      </c>
      <c r="R411" s="81">
        <v>9530.48</v>
      </c>
      <c r="S411" s="57">
        <f t="shared" si="48"/>
        <v>10843</v>
      </c>
      <c r="T411" s="100">
        <v>60469.52</v>
      </c>
      <c r="U411" s="58" t="s">
        <v>161</v>
      </c>
      <c r="V411" s="59" t="s">
        <v>263</v>
      </c>
    </row>
    <row r="412" spans="1:22" s="84" customFormat="1" hidden="1">
      <c r="A412" s="70">
        <v>404</v>
      </c>
      <c r="B412" s="70" t="s">
        <v>405</v>
      </c>
      <c r="C412" s="99" t="s">
        <v>21</v>
      </c>
      <c r="D412" s="99" t="s">
        <v>1166</v>
      </c>
      <c r="E412" s="71" t="s">
        <v>1236</v>
      </c>
      <c r="F412" s="72">
        <v>45839</v>
      </c>
      <c r="G412" s="72">
        <v>46023</v>
      </c>
      <c r="H412" s="100">
        <v>20000</v>
      </c>
      <c r="I412" s="99">
        <v>0</v>
      </c>
      <c r="J412" s="73">
        <v>25</v>
      </c>
      <c r="K412" s="99">
        <v>574</v>
      </c>
      <c r="L412" s="57">
        <f t="shared" si="44"/>
        <v>1419.9999999999998</v>
      </c>
      <c r="M412" s="57">
        <f t="shared" si="49"/>
        <v>260</v>
      </c>
      <c r="N412" s="59">
        <f t="shared" si="45"/>
        <v>608</v>
      </c>
      <c r="O412" s="57">
        <f t="shared" si="46"/>
        <v>1418</v>
      </c>
      <c r="P412" s="70">
        <v>25</v>
      </c>
      <c r="Q412" s="57">
        <f t="shared" si="47"/>
        <v>4305</v>
      </c>
      <c r="R412" s="81">
        <v>1207</v>
      </c>
      <c r="S412" s="57">
        <f t="shared" si="48"/>
        <v>3098</v>
      </c>
      <c r="T412" s="100">
        <v>18793</v>
      </c>
      <c r="U412" s="58" t="s">
        <v>161</v>
      </c>
      <c r="V412" s="59" t="s">
        <v>262</v>
      </c>
    </row>
    <row r="413" spans="1:22" s="84" customFormat="1" hidden="1">
      <c r="A413" s="70">
        <v>405</v>
      </c>
      <c r="B413" s="70" t="s">
        <v>598</v>
      </c>
      <c r="C413" s="99" t="s">
        <v>421</v>
      </c>
      <c r="D413" s="99" t="s">
        <v>166</v>
      </c>
      <c r="E413" s="71" t="s">
        <v>1236</v>
      </c>
      <c r="F413" s="72">
        <v>45839</v>
      </c>
      <c r="G413" s="72">
        <v>46023</v>
      </c>
      <c r="H413" s="100">
        <v>45000</v>
      </c>
      <c r="I413" s="100">
        <v>1148.33</v>
      </c>
      <c r="J413" s="73">
        <v>25</v>
      </c>
      <c r="K413" s="100">
        <v>1291.5</v>
      </c>
      <c r="L413" s="57">
        <f t="shared" si="44"/>
        <v>3194.9999999999995</v>
      </c>
      <c r="M413" s="57">
        <f t="shared" si="49"/>
        <v>585</v>
      </c>
      <c r="N413" s="59">
        <f t="shared" si="45"/>
        <v>1368</v>
      </c>
      <c r="O413" s="57">
        <f t="shared" si="46"/>
        <v>3190.5</v>
      </c>
      <c r="P413" s="81">
        <v>6160.54</v>
      </c>
      <c r="Q413" s="57">
        <f t="shared" si="47"/>
        <v>15790.54</v>
      </c>
      <c r="R413" s="81">
        <v>8599.0499999999993</v>
      </c>
      <c r="S413" s="57">
        <f t="shared" si="48"/>
        <v>6970.5</v>
      </c>
      <c r="T413" s="100">
        <v>32537.56</v>
      </c>
      <c r="U413" s="58" t="s">
        <v>161</v>
      </c>
      <c r="V413" s="59" t="s">
        <v>263</v>
      </c>
    </row>
    <row r="414" spans="1:22" s="84" customFormat="1" hidden="1">
      <c r="A414" s="70">
        <v>406</v>
      </c>
      <c r="B414" s="70" t="s">
        <v>898</v>
      </c>
      <c r="C414" s="99" t="s">
        <v>6</v>
      </c>
      <c r="D414" s="99" t="s">
        <v>173</v>
      </c>
      <c r="E414" s="71" t="s">
        <v>1236</v>
      </c>
      <c r="F414" s="72">
        <v>45962</v>
      </c>
      <c r="G414" s="72">
        <v>46143</v>
      </c>
      <c r="H414" s="100">
        <v>145000</v>
      </c>
      <c r="I414" s="100">
        <v>22690.49</v>
      </c>
      <c r="J414" s="73">
        <v>25</v>
      </c>
      <c r="K414" s="100">
        <v>4161.5</v>
      </c>
      <c r="L414" s="57">
        <f t="shared" si="44"/>
        <v>10294.999999999998</v>
      </c>
      <c r="M414" s="57">
        <f t="shared" si="49"/>
        <v>1885</v>
      </c>
      <c r="N414" s="59">
        <f t="shared" si="45"/>
        <v>4408</v>
      </c>
      <c r="O414" s="57">
        <f t="shared" si="46"/>
        <v>10280.5</v>
      </c>
      <c r="P414" s="70">
        <v>25</v>
      </c>
      <c r="Q414" s="57">
        <f t="shared" si="47"/>
        <v>31055</v>
      </c>
      <c r="R414" s="81">
        <v>31284.99</v>
      </c>
      <c r="S414" s="57">
        <f t="shared" si="48"/>
        <v>22460.5</v>
      </c>
      <c r="T414" s="100">
        <v>113715.01</v>
      </c>
      <c r="U414" s="58" t="s">
        <v>161</v>
      </c>
      <c r="V414" s="59" t="s">
        <v>262</v>
      </c>
    </row>
    <row r="415" spans="1:22" s="84" customFormat="1" hidden="1">
      <c r="A415" s="70">
        <v>407</v>
      </c>
      <c r="B415" s="70" t="s">
        <v>1244</v>
      </c>
      <c r="C415" s="99" t="s">
        <v>434</v>
      </c>
      <c r="D415" s="99" t="s">
        <v>175</v>
      </c>
      <c r="E415" s="71" t="s">
        <v>670</v>
      </c>
      <c r="F415" s="72">
        <v>45809</v>
      </c>
      <c r="G415" s="72">
        <v>45992</v>
      </c>
      <c r="H415" s="100">
        <v>85001</v>
      </c>
      <c r="I415" s="100">
        <v>8577.23</v>
      </c>
      <c r="J415" s="73">
        <v>25</v>
      </c>
      <c r="K415" s="100">
        <v>2439.5300000000002</v>
      </c>
      <c r="L415" s="57">
        <f t="shared" si="44"/>
        <v>6035.0709999999999</v>
      </c>
      <c r="M415" s="57">
        <f t="shared" si="49"/>
        <v>1105.0129999999999</v>
      </c>
      <c r="N415" s="59">
        <f t="shared" si="45"/>
        <v>2584.0304000000001</v>
      </c>
      <c r="O415" s="57">
        <f t="shared" si="46"/>
        <v>6026.5709000000006</v>
      </c>
      <c r="P415" s="70">
        <v>25</v>
      </c>
      <c r="Q415" s="57">
        <f t="shared" si="47"/>
        <v>18215.215300000003</v>
      </c>
      <c r="R415" s="81">
        <v>13625.49</v>
      </c>
      <c r="S415" s="57">
        <f t="shared" si="48"/>
        <v>13166.654900000001</v>
      </c>
      <c r="T415" s="100">
        <v>71375.210000000006</v>
      </c>
      <c r="U415" s="58" t="s">
        <v>161</v>
      </c>
      <c r="V415" s="59" t="s">
        <v>263</v>
      </c>
    </row>
    <row r="416" spans="1:22" s="84" customFormat="1" hidden="1">
      <c r="A416" s="70">
        <v>408</v>
      </c>
      <c r="B416" s="99" t="s">
        <v>1312</v>
      </c>
      <c r="C416" s="99" t="s">
        <v>52</v>
      </c>
      <c r="D416" s="99" t="s">
        <v>181</v>
      </c>
      <c r="E416" s="71" t="s">
        <v>1318</v>
      </c>
      <c r="F416" s="72">
        <v>45901</v>
      </c>
      <c r="G416" s="72">
        <v>46082</v>
      </c>
      <c r="H416" s="100">
        <v>150000</v>
      </c>
      <c r="I416" s="100">
        <v>23866.62</v>
      </c>
      <c r="J416" s="73">
        <v>25</v>
      </c>
      <c r="K416" s="100">
        <v>4305</v>
      </c>
      <c r="L416" s="57">
        <f t="shared" si="44"/>
        <v>10649.999999999998</v>
      </c>
      <c r="M416" s="57">
        <f t="shared" si="49"/>
        <v>1950</v>
      </c>
      <c r="N416" s="59">
        <f t="shared" si="45"/>
        <v>4560</v>
      </c>
      <c r="O416" s="57">
        <f t="shared" si="46"/>
        <v>10635</v>
      </c>
      <c r="P416" s="70">
        <v>25</v>
      </c>
      <c r="Q416" s="57">
        <f t="shared" si="47"/>
        <v>32125</v>
      </c>
      <c r="R416" s="81">
        <v>12161.87</v>
      </c>
      <c r="S416" s="57">
        <f t="shared" si="48"/>
        <v>23235</v>
      </c>
      <c r="T416" s="100">
        <v>117243.38</v>
      </c>
      <c r="U416" s="58" t="s">
        <v>161</v>
      </c>
      <c r="V416" s="59" t="s">
        <v>262</v>
      </c>
    </row>
    <row r="417" spans="1:22" s="84" customFormat="1" hidden="1">
      <c r="A417" s="70">
        <v>409</v>
      </c>
      <c r="B417" s="70" t="s">
        <v>766</v>
      </c>
      <c r="C417" s="99" t="s">
        <v>1285</v>
      </c>
      <c r="D417" s="99" t="s">
        <v>365</v>
      </c>
      <c r="E417" s="71" t="s">
        <v>1236</v>
      </c>
      <c r="F417" s="72">
        <v>45962</v>
      </c>
      <c r="G417" s="72">
        <v>46143</v>
      </c>
      <c r="H417" s="100">
        <v>130000</v>
      </c>
      <c r="I417" s="100">
        <v>19162.12</v>
      </c>
      <c r="J417" s="73">
        <v>25</v>
      </c>
      <c r="K417" s="100">
        <v>3731</v>
      </c>
      <c r="L417" s="57">
        <f t="shared" si="44"/>
        <v>9230</v>
      </c>
      <c r="M417" s="57">
        <f t="shared" si="49"/>
        <v>1690</v>
      </c>
      <c r="N417" s="59">
        <f t="shared" si="45"/>
        <v>3952</v>
      </c>
      <c r="O417" s="57">
        <f t="shared" si="46"/>
        <v>9217</v>
      </c>
      <c r="P417" s="81">
        <v>10125</v>
      </c>
      <c r="Q417" s="57">
        <f t="shared" si="47"/>
        <v>37945</v>
      </c>
      <c r="R417" s="81">
        <v>36870.120000000003</v>
      </c>
      <c r="S417" s="57">
        <f t="shared" si="48"/>
        <v>20137</v>
      </c>
      <c r="T417" s="100">
        <v>84653.22</v>
      </c>
      <c r="U417" s="58" t="s">
        <v>161</v>
      </c>
      <c r="V417" s="59" t="s">
        <v>262</v>
      </c>
    </row>
    <row r="418" spans="1:22" s="84" customFormat="1" hidden="1">
      <c r="A418" s="70">
        <v>410</v>
      </c>
      <c r="B418" s="70" t="s">
        <v>324</v>
      </c>
      <c r="C418" s="99" t="s">
        <v>21</v>
      </c>
      <c r="D418" s="99" t="s">
        <v>1167</v>
      </c>
      <c r="E418" s="71" t="s">
        <v>1236</v>
      </c>
      <c r="F418" s="72">
        <v>45962</v>
      </c>
      <c r="G418" s="72">
        <v>46143</v>
      </c>
      <c r="H418" s="100">
        <v>20000</v>
      </c>
      <c r="I418" s="99">
        <v>0</v>
      </c>
      <c r="J418" s="73">
        <v>25</v>
      </c>
      <c r="K418" s="99">
        <v>574</v>
      </c>
      <c r="L418" s="57">
        <f t="shared" si="44"/>
        <v>1419.9999999999998</v>
      </c>
      <c r="M418" s="57">
        <f t="shared" si="49"/>
        <v>260</v>
      </c>
      <c r="N418" s="59">
        <f t="shared" si="45"/>
        <v>608</v>
      </c>
      <c r="O418" s="57">
        <f t="shared" si="46"/>
        <v>1418</v>
      </c>
      <c r="P418" s="70">
        <v>25</v>
      </c>
      <c r="Q418" s="57">
        <f t="shared" si="47"/>
        <v>4305</v>
      </c>
      <c r="R418" s="81">
        <v>1207</v>
      </c>
      <c r="S418" s="57">
        <f t="shared" si="48"/>
        <v>3098</v>
      </c>
      <c r="T418" s="100">
        <v>18793</v>
      </c>
      <c r="U418" s="58" t="s">
        <v>161</v>
      </c>
      <c r="V418" s="59" t="s">
        <v>262</v>
      </c>
    </row>
    <row r="419" spans="1:22" s="84" customFormat="1" hidden="1">
      <c r="A419" s="70">
        <v>411</v>
      </c>
      <c r="B419" s="70" t="s">
        <v>777</v>
      </c>
      <c r="C419" s="99" t="s">
        <v>254</v>
      </c>
      <c r="D419" s="99" t="s">
        <v>1094</v>
      </c>
      <c r="E419" s="71" t="s">
        <v>1236</v>
      </c>
      <c r="F419" s="72">
        <v>45962</v>
      </c>
      <c r="G419" s="72">
        <v>46143</v>
      </c>
      <c r="H419" s="100">
        <v>25000</v>
      </c>
      <c r="I419" s="99">
        <v>0</v>
      </c>
      <c r="J419" s="73">
        <v>25</v>
      </c>
      <c r="K419" s="99">
        <v>717.5</v>
      </c>
      <c r="L419" s="57">
        <f t="shared" si="44"/>
        <v>1774.9999999999998</v>
      </c>
      <c r="M419" s="57">
        <f t="shared" si="49"/>
        <v>325</v>
      </c>
      <c r="N419" s="59">
        <f t="shared" si="45"/>
        <v>760</v>
      </c>
      <c r="O419" s="57">
        <f t="shared" si="46"/>
        <v>1772.5000000000002</v>
      </c>
      <c r="P419" s="70">
        <v>25</v>
      </c>
      <c r="Q419" s="57">
        <f t="shared" si="47"/>
        <v>5375</v>
      </c>
      <c r="R419" s="81">
        <v>1502.5</v>
      </c>
      <c r="S419" s="57">
        <f t="shared" si="48"/>
        <v>3872.5</v>
      </c>
      <c r="T419" s="100">
        <v>23497.5</v>
      </c>
      <c r="U419" s="58" t="s">
        <v>161</v>
      </c>
      <c r="V419" s="59" t="s">
        <v>262</v>
      </c>
    </row>
    <row r="420" spans="1:22" s="84" customFormat="1" hidden="1">
      <c r="A420" s="70">
        <v>412</v>
      </c>
      <c r="B420" s="70" t="s">
        <v>1245</v>
      </c>
      <c r="C420" s="99" t="s">
        <v>23</v>
      </c>
      <c r="D420" s="99" t="s">
        <v>1115</v>
      </c>
      <c r="E420" s="71" t="s">
        <v>1236</v>
      </c>
      <c r="F420" s="72">
        <v>45809</v>
      </c>
      <c r="G420" s="72">
        <v>45992</v>
      </c>
      <c r="H420" s="100">
        <v>40000</v>
      </c>
      <c r="I420" s="99">
        <v>442.65</v>
      </c>
      <c r="J420" s="73">
        <v>25</v>
      </c>
      <c r="K420" s="100">
        <v>1148</v>
      </c>
      <c r="L420" s="57">
        <f t="shared" si="44"/>
        <v>2839.9999999999995</v>
      </c>
      <c r="M420" s="57">
        <f t="shared" si="49"/>
        <v>520</v>
      </c>
      <c r="N420" s="59">
        <f t="shared" si="45"/>
        <v>1216</v>
      </c>
      <c r="O420" s="57">
        <f t="shared" si="46"/>
        <v>2836</v>
      </c>
      <c r="P420" s="70">
        <v>25</v>
      </c>
      <c r="Q420" s="57">
        <f t="shared" si="47"/>
        <v>8585</v>
      </c>
      <c r="R420" s="81">
        <v>2831.65</v>
      </c>
      <c r="S420" s="57">
        <f t="shared" si="48"/>
        <v>6196</v>
      </c>
      <c r="T420" s="100">
        <v>37168.35</v>
      </c>
      <c r="U420" s="58" t="s">
        <v>161</v>
      </c>
      <c r="V420" s="59" t="s">
        <v>262</v>
      </c>
    </row>
    <row r="421" spans="1:22" s="84" customFormat="1" hidden="1">
      <c r="A421" s="70">
        <v>413</v>
      </c>
      <c r="B421" s="70" t="s">
        <v>1246</v>
      </c>
      <c r="C421" s="99" t="s">
        <v>7</v>
      </c>
      <c r="D421" s="99" t="s">
        <v>180</v>
      </c>
      <c r="E421" s="71" t="s">
        <v>1236</v>
      </c>
      <c r="F421" s="72">
        <v>45809</v>
      </c>
      <c r="G421" s="72">
        <v>45992</v>
      </c>
      <c r="H421" s="100">
        <v>70000</v>
      </c>
      <c r="I421" s="100">
        <v>5368.48</v>
      </c>
      <c r="J421" s="73">
        <v>25</v>
      </c>
      <c r="K421" s="100">
        <v>2009</v>
      </c>
      <c r="L421" s="57">
        <f t="shared" si="44"/>
        <v>4970</v>
      </c>
      <c r="M421" s="57">
        <f t="shared" si="49"/>
        <v>910</v>
      </c>
      <c r="N421" s="59">
        <f t="shared" si="45"/>
        <v>2128</v>
      </c>
      <c r="O421" s="57">
        <f t="shared" si="46"/>
        <v>4963</v>
      </c>
      <c r="P421" s="70">
        <v>25</v>
      </c>
      <c r="Q421" s="57">
        <f t="shared" si="47"/>
        <v>15005</v>
      </c>
      <c r="R421" s="81">
        <v>9530.48</v>
      </c>
      <c r="S421" s="57">
        <f t="shared" si="48"/>
        <v>10843</v>
      </c>
      <c r="T421" s="100">
        <v>60469.52</v>
      </c>
      <c r="U421" s="58" t="s">
        <v>161</v>
      </c>
      <c r="V421" s="59" t="s">
        <v>262</v>
      </c>
    </row>
    <row r="422" spans="1:22" s="84" customFormat="1" hidden="1">
      <c r="A422" s="70">
        <v>414</v>
      </c>
      <c r="B422" s="70" t="s">
        <v>18</v>
      </c>
      <c r="C422" s="99" t="s">
        <v>376</v>
      </c>
      <c r="D422" s="99" t="s">
        <v>183</v>
      </c>
      <c r="E422" s="71" t="s">
        <v>1236</v>
      </c>
      <c r="F422" s="72">
        <v>45962</v>
      </c>
      <c r="G422" s="72">
        <v>46143</v>
      </c>
      <c r="H422" s="100">
        <v>60000</v>
      </c>
      <c r="I422" s="100">
        <v>3486.68</v>
      </c>
      <c r="J422" s="73">
        <v>25</v>
      </c>
      <c r="K422" s="100">
        <v>1722</v>
      </c>
      <c r="L422" s="57">
        <f t="shared" si="44"/>
        <v>4260</v>
      </c>
      <c r="M422" s="57">
        <f t="shared" si="49"/>
        <v>780</v>
      </c>
      <c r="N422" s="59">
        <f t="shared" si="45"/>
        <v>1824</v>
      </c>
      <c r="O422" s="57">
        <f t="shared" si="46"/>
        <v>4254</v>
      </c>
      <c r="P422" s="81">
        <v>1125</v>
      </c>
      <c r="Q422" s="57">
        <f t="shared" si="47"/>
        <v>13965</v>
      </c>
      <c r="R422" s="81">
        <v>8157.68</v>
      </c>
      <c r="S422" s="57">
        <f t="shared" si="48"/>
        <v>9294</v>
      </c>
      <c r="T422" s="100">
        <v>51842.32</v>
      </c>
      <c r="U422" s="58" t="s">
        <v>161</v>
      </c>
      <c r="V422" s="59" t="s">
        <v>262</v>
      </c>
    </row>
    <row r="423" spans="1:22" s="84" customFormat="1" hidden="1">
      <c r="A423" s="70">
        <v>415</v>
      </c>
      <c r="B423" s="70" t="s">
        <v>226</v>
      </c>
      <c r="C423" s="99" t="s">
        <v>21</v>
      </c>
      <c r="D423" s="99" t="s">
        <v>1092</v>
      </c>
      <c r="E423" s="71" t="s">
        <v>1236</v>
      </c>
      <c r="F423" s="72">
        <v>45839</v>
      </c>
      <c r="G423" s="72">
        <v>46023</v>
      </c>
      <c r="H423" s="100">
        <v>20000</v>
      </c>
      <c r="I423" s="99">
        <v>0</v>
      </c>
      <c r="J423" s="73">
        <v>25</v>
      </c>
      <c r="K423" s="99">
        <v>574</v>
      </c>
      <c r="L423" s="57">
        <f t="shared" si="44"/>
        <v>1419.9999999999998</v>
      </c>
      <c r="M423" s="57">
        <f t="shared" si="49"/>
        <v>260</v>
      </c>
      <c r="N423" s="59">
        <f t="shared" si="45"/>
        <v>608</v>
      </c>
      <c r="O423" s="57">
        <f t="shared" si="46"/>
        <v>1418</v>
      </c>
      <c r="P423" s="70">
        <v>125</v>
      </c>
      <c r="Q423" s="57">
        <f t="shared" si="47"/>
        <v>4405</v>
      </c>
      <c r="R423" s="81">
        <v>1307</v>
      </c>
      <c r="S423" s="57">
        <f t="shared" si="48"/>
        <v>3098</v>
      </c>
      <c r="T423" s="100">
        <v>18693</v>
      </c>
      <c r="U423" s="58" t="s">
        <v>161</v>
      </c>
      <c r="V423" s="59" t="s">
        <v>262</v>
      </c>
    </row>
    <row r="424" spans="1:22" s="84" customFormat="1" hidden="1">
      <c r="A424" s="70">
        <v>416</v>
      </c>
      <c r="B424" s="70" t="s">
        <v>300</v>
      </c>
      <c r="C424" s="99" t="s">
        <v>21</v>
      </c>
      <c r="D424" s="99" t="s">
        <v>1168</v>
      </c>
      <c r="E424" s="71" t="s">
        <v>1236</v>
      </c>
      <c r="F424" s="72">
        <v>45962</v>
      </c>
      <c r="G424" s="72">
        <v>46143</v>
      </c>
      <c r="H424" s="100">
        <v>20000</v>
      </c>
      <c r="I424" s="99">
        <v>0</v>
      </c>
      <c r="J424" s="73">
        <v>25</v>
      </c>
      <c r="K424" s="99">
        <v>574</v>
      </c>
      <c r="L424" s="57">
        <f t="shared" si="44"/>
        <v>1419.9999999999998</v>
      </c>
      <c r="M424" s="57">
        <f t="shared" si="49"/>
        <v>260</v>
      </c>
      <c r="N424" s="59">
        <f t="shared" si="45"/>
        <v>608</v>
      </c>
      <c r="O424" s="57">
        <f t="shared" si="46"/>
        <v>1418</v>
      </c>
      <c r="P424" s="70">
        <v>25</v>
      </c>
      <c r="Q424" s="57">
        <f t="shared" si="47"/>
        <v>4305</v>
      </c>
      <c r="R424" s="81">
        <v>1207</v>
      </c>
      <c r="S424" s="57">
        <f t="shared" si="48"/>
        <v>3098</v>
      </c>
      <c r="T424" s="100">
        <v>15793</v>
      </c>
      <c r="U424" s="58" t="s">
        <v>161</v>
      </c>
      <c r="V424" s="59" t="s">
        <v>262</v>
      </c>
    </row>
    <row r="425" spans="1:22" s="84" customFormat="1" hidden="1">
      <c r="A425" s="70">
        <v>417</v>
      </c>
      <c r="B425" s="70" t="s">
        <v>572</v>
      </c>
      <c r="C425" s="99" t="s">
        <v>14</v>
      </c>
      <c r="D425" s="99" t="s">
        <v>1094</v>
      </c>
      <c r="E425" s="71" t="s">
        <v>1236</v>
      </c>
      <c r="F425" s="72">
        <v>45839</v>
      </c>
      <c r="G425" s="72">
        <v>46023</v>
      </c>
      <c r="H425" s="100">
        <v>25000</v>
      </c>
      <c r="I425" s="99">
        <v>0</v>
      </c>
      <c r="J425" s="73">
        <v>25</v>
      </c>
      <c r="K425" s="99">
        <v>717.5</v>
      </c>
      <c r="L425" s="57">
        <f t="shared" si="44"/>
        <v>1774.9999999999998</v>
      </c>
      <c r="M425" s="57">
        <f t="shared" si="49"/>
        <v>325</v>
      </c>
      <c r="N425" s="59">
        <f t="shared" si="45"/>
        <v>760</v>
      </c>
      <c r="O425" s="57">
        <f t="shared" si="46"/>
        <v>1772.5000000000002</v>
      </c>
      <c r="P425" s="70">
        <v>25</v>
      </c>
      <c r="Q425" s="57">
        <f t="shared" si="47"/>
        <v>5375</v>
      </c>
      <c r="R425" s="81">
        <v>1502.5</v>
      </c>
      <c r="S425" s="57">
        <f t="shared" si="48"/>
        <v>3872.5</v>
      </c>
      <c r="T425" s="100">
        <v>23497.5</v>
      </c>
      <c r="U425" s="58" t="s">
        <v>161</v>
      </c>
      <c r="V425" s="59" t="s">
        <v>263</v>
      </c>
    </row>
    <row r="426" spans="1:22" s="84" customFormat="1" hidden="1">
      <c r="A426" s="70">
        <v>418</v>
      </c>
      <c r="B426" s="99" t="s">
        <v>1326</v>
      </c>
      <c r="C426" s="99" t="s">
        <v>733</v>
      </c>
      <c r="D426" s="99" t="s">
        <v>181</v>
      </c>
      <c r="E426" s="71" t="s">
        <v>670</v>
      </c>
      <c r="F426" s="72">
        <v>45931</v>
      </c>
      <c r="G426" s="72">
        <v>46113</v>
      </c>
      <c r="H426" s="100">
        <v>40000</v>
      </c>
      <c r="I426" s="99">
        <v>442.65</v>
      </c>
      <c r="J426" s="73">
        <v>25</v>
      </c>
      <c r="K426" s="100">
        <v>1148</v>
      </c>
      <c r="L426" s="57">
        <f t="shared" si="44"/>
        <v>2839.9999999999995</v>
      </c>
      <c r="M426" s="100">
        <v>1216</v>
      </c>
      <c r="N426" s="59">
        <f t="shared" si="45"/>
        <v>1216</v>
      </c>
      <c r="O426" s="57">
        <f t="shared" si="46"/>
        <v>2836</v>
      </c>
      <c r="P426" s="99">
        <v>25</v>
      </c>
      <c r="Q426" s="57">
        <f t="shared" si="47"/>
        <v>9281</v>
      </c>
      <c r="R426" s="81">
        <v>2831.65</v>
      </c>
      <c r="S426" s="57">
        <f t="shared" si="48"/>
        <v>6892</v>
      </c>
      <c r="T426" s="100">
        <v>37168.35</v>
      </c>
      <c r="U426" s="58" t="s">
        <v>161</v>
      </c>
      <c r="V426" s="59" t="s">
        <v>263</v>
      </c>
    </row>
    <row r="427" spans="1:22" s="84" customFormat="1" hidden="1">
      <c r="A427" s="70">
        <v>419</v>
      </c>
      <c r="B427" s="70" t="s">
        <v>529</v>
      </c>
      <c r="C427" s="99" t="s">
        <v>34</v>
      </c>
      <c r="D427" s="99" t="s">
        <v>553</v>
      </c>
      <c r="E427" s="71" t="s">
        <v>1236</v>
      </c>
      <c r="F427" s="72">
        <v>45962</v>
      </c>
      <c r="G427" s="72">
        <v>46143</v>
      </c>
      <c r="H427" s="100">
        <v>60000</v>
      </c>
      <c r="I427" s="100">
        <v>3486.68</v>
      </c>
      <c r="J427" s="73">
        <v>25</v>
      </c>
      <c r="K427" s="100">
        <v>1722</v>
      </c>
      <c r="L427" s="57">
        <f t="shared" si="44"/>
        <v>4260</v>
      </c>
      <c r="M427" s="57">
        <f t="shared" ref="M427:M469" si="50">H427*0.013</f>
        <v>780</v>
      </c>
      <c r="N427" s="59">
        <f t="shared" si="45"/>
        <v>1824</v>
      </c>
      <c r="O427" s="57">
        <f t="shared" si="46"/>
        <v>4254</v>
      </c>
      <c r="P427" s="81">
        <v>8152.73</v>
      </c>
      <c r="Q427" s="57">
        <f t="shared" si="47"/>
        <v>20992.73</v>
      </c>
      <c r="R427" s="81">
        <v>13432.37</v>
      </c>
      <c r="S427" s="57">
        <f t="shared" si="48"/>
        <v>9294</v>
      </c>
      <c r="T427" s="100">
        <v>42103.74</v>
      </c>
      <c r="U427" s="58" t="s">
        <v>161</v>
      </c>
      <c r="V427" s="59" t="s">
        <v>262</v>
      </c>
    </row>
    <row r="428" spans="1:22" s="84" customFormat="1" hidden="1">
      <c r="A428" s="70">
        <v>420</v>
      </c>
      <c r="B428" s="70" t="s">
        <v>143</v>
      </c>
      <c r="C428" s="99" t="s">
        <v>4</v>
      </c>
      <c r="D428" s="99" t="s">
        <v>1113</v>
      </c>
      <c r="E428" s="71" t="s">
        <v>1236</v>
      </c>
      <c r="F428" s="72">
        <v>45839</v>
      </c>
      <c r="G428" s="72">
        <v>46023</v>
      </c>
      <c r="H428" s="100">
        <v>60000</v>
      </c>
      <c r="I428" s="100">
        <v>3486.68</v>
      </c>
      <c r="J428" s="73">
        <v>25</v>
      </c>
      <c r="K428" s="100">
        <v>1722</v>
      </c>
      <c r="L428" s="57">
        <f t="shared" si="44"/>
        <v>4260</v>
      </c>
      <c r="M428" s="57">
        <f t="shared" si="50"/>
        <v>780</v>
      </c>
      <c r="N428" s="59">
        <f t="shared" si="45"/>
        <v>1824</v>
      </c>
      <c r="O428" s="57">
        <f t="shared" si="46"/>
        <v>4254</v>
      </c>
      <c r="P428" s="70">
        <v>25</v>
      </c>
      <c r="Q428" s="57">
        <f t="shared" si="47"/>
        <v>12865</v>
      </c>
      <c r="R428" s="81">
        <v>7057.68</v>
      </c>
      <c r="S428" s="57">
        <f t="shared" si="48"/>
        <v>9294</v>
      </c>
      <c r="T428" s="100">
        <v>52942.32</v>
      </c>
      <c r="U428" s="58" t="s">
        <v>161</v>
      </c>
      <c r="V428" s="59" t="s">
        <v>262</v>
      </c>
    </row>
    <row r="429" spans="1:22" s="84" customFormat="1" hidden="1">
      <c r="A429" s="70">
        <v>421</v>
      </c>
      <c r="B429" s="70" t="s">
        <v>747</v>
      </c>
      <c r="C429" s="99" t="s">
        <v>370</v>
      </c>
      <c r="D429" s="99" t="s">
        <v>1094</v>
      </c>
      <c r="E429" s="71" t="s">
        <v>1236</v>
      </c>
      <c r="F429" s="72">
        <v>45839</v>
      </c>
      <c r="G429" s="72">
        <v>46023</v>
      </c>
      <c r="H429" s="100">
        <v>30000</v>
      </c>
      <c r="I429" s="99">
        <v>0</v>
      </c>
      <c r="J429" s="73">
        <v>25</v>
      </c>
      <c r="K429" s="99">
        <v>861</v>
      </c>
      <c r="L429" s="57">
        <f t="shared" si="44"/>
        <v>2130</v>
      </c>
      <c r="M429" s="57">
        <f t="shared" si="50"/>
        <v>390</v>
      </c>
      <c r="N429" s="59">
        <f t="shared" si="45"/>
        <v>912</v>
      </c>
      <c r="O429" s="57">
        <f t="shared" si="46"/>
        <v>2127</v>
      </c>
      <c r="P429" s="70">
        <v>25</v>
      </c>
      <c r="Q429" s="57">
        <f t="shared" si="47"/>
        <v>6445</v>
      </c>
      <c r="R429" s="81">
        <v>1798</v>
      </c>
      <c r="S429" s="57">
        <f t="shared" si="48"/>
        <v>4647</v>
      </c>
      <c r="T429" s="100">
        <v>28202</v>
      </c>
      <c r="U429" s="58" t="s">
        <v>161</v>
      </c>
      <c r="V429" s="59" t="s">
        <v>262</v>
      </c>
    </row>
    <row r="430" spans="1:22" s="84" customFormat="1" hidden="1">
      <c r="A430" s="70">
        <v>422</v>
      </c>
      <c r="B430" s="70" t="s">
        <v>899</v>
      </c>
      <c r="C430" s="99" t="s">
        <v>370</v>
      </c>
      <c r="D430" s="99" t="s">
        <v>168</v>
      </c>
      <c r="E430" s="71" t="s">
        <v>1236</v>
      </c>
      <c r="F430" s="72">
        <v>45962</v>
      </c>
      <c r="G430" s="72">
        <v>46143</v>
      </c>
      <c r="H430" s="100">
        <v>60000</v>
      </c>
      <c r="I430" s="100">
        <v>3486.68</v>
      </c>
      <c r="J430" s="73">
        <v>25</v>
      </c>
      <c r="K430" s="100">
        <v>1722</v>
      </c>
      <c r="L430" s="57">
        <f t="shared" si="44"/>
        <v>4260</v>
      </c>
      <c r="M430" s="57">
        <f t="shared" si="50"/>
        <v>780</v>
      </c>
      <c r="N430" s="59">
        <f t="shared" si="45"/>
        <v>1824</v>
      </c>
      <c r="O430" s="57">
        <f t="shared" si="46"/>
        <v>4254</v>
      </c>
      <c r="P430" s="70">
        <v>25</v>
      </c>
      <c r="Q430" s="57">
        <f t="shared" si="47"/>
        <v>12865</v>
      </c>
      <c r="R430" s="81">
        <v>7057.68</v>
      </c>
      <c r="S430" s="57">
        <f t="shared" si="48"/>
        <v>9294</v>
      </c>
      <c r="T430" s="100">
        <v>52942.32</v>
      </c>
      <c r="U430" s="58" t="s">
        <v>161</v>
      </c>
      <c r="V430" s="59" t="s">
        <v>263</v>
      </c>
    </row>
    <row r="431" spans="1:22" s="84" customFormat="1" hidden="1">
      <c r="A431" s="70">
        <v>423</v>
      </c>
      <c r="B431" s="70" t="s">
        <v>812</v>
      </c>
      <c r="C431" s="99" t="s">
        <v>6</v>
      </c>
      <c r="D431" s="99" t="s">
        <v>195</v>
      </c>
      <c r="E431" s="71" t="s">
        <v>1236</v>
      </c>
      <c r="F431" s="72">
        <v>45839</v>
      </c>
      <c r="G431" s="72">
        <v>46023</v>
      </c>
      <c r="H431" s="100">
        <v>145000</v>
      </c>
      <c r="I431" s="100">
        <v>22690.49</v>
      </c>
      <c r="J431" s="73">
        <v>25</v>
      </c>
      <c r="K431" s="100">
        <v>4161.5</v>
      </c>
      <c r="L431" s="57">
        <f t="shared" si="44"/>
        <v>10294.999999999998</v>
      </c>
      <c r="M431" s="57">
        <f t="shared" si="50"/>
        <v>1885</v>
      </c>
      <c r="N431" s="59">
        <f t="shared" si="45"/>
        <v>4408</v>
      </c>
      <c r="O431" s="57">
        <f t="shared" si="46"/>
        <v>10280.5</v>
      </c>
      <c r="P431" s="70">
        <v>25</v>
      </c>
      <c r="Q431" s="57">
        <f t="shared" si="47"/>
        <v>31055</v>
      </c>
      <c r="R431" s="81">
        <v>31284.99</v>
      </c>
      <c r="S431" s="57">
        <f t="shared" si="48"/>
        <v>22460.5</v>
      </c>
      <c r="T431" s="100">
        <v>113715.01</v>
      </c>
      <c r="U431" s="58" t="s">
        <v>161</v>
      </c>
      <c r="V431" s="59" t="s">
        <v>262</v>
      </c>
    </row>
    <row r="432" spans="1:22" s="84" customFormat="1" hidden="1">
      <c r="A432" s="70">
        <v>424</v>
      </c>
      <c r="B432" s="70" t="s">
        <v>573</v>
      </c>
      <c r="C432" s="99" t="s">
        <v>14</v>
      </c>
      <c r="D432" s="99" t="s">
        <v>1094</v>
      </c>
      <c r="E432" s="71" t="s">
        <v>1236</v>
      </c>
      <c r="F432" s="72">
        <v>45839</v>
      </c>
      <c r="G432" s="72">
        <v>46023</v>
      </c>
      <c r="H432" s="100">
        <v>30000</v>
      </c>
      <c r="I432" s="99">
        <v>0</v>
      </c>
      <c r="J432" s="73">
        <v>25</v>
      </c>
      <c r="K432" s="99">
        <v>861</v>
      </c>
      <c r="L432" s="57">
        <f t="shared" si="44"/>
        <v>2130</v>
      </c>
      <c r="M432" s="57">
        <f t="shared" si="50"/>
        <v>390</v>
      </c>
      <c r="N432" s="59">
        <f t="shared" si="45"/>
        <v>912</v>
      </c>
      <c r="O432" s="57">
        <f t="shared" si="46"/>
        <v>2127</v>
      </c>
      <c r="P432" s="70">
        <v>25</v>
      </c>
      <c r="Q432" s="57">
        <f t="shared" si="47"/>
        <v>6445</v>
      </c>
      <c r="R432" s="81">
        <v>1798</v>
      </c>
      <c r="S432" s="57">
        <f t="shared" si="48"/>
        <v>4647</v>
      </c>
      <c r="T432" s="100">
        <v>28202</v>
      </c>
      <c r="U432" s="58" t="s">
        <v>161</v>
      </c>
      <c r="V432" s="59" t="s">
        <v>263</v>
      </c>
    </row>
    <row r="433" spans="1:22" s="84" customFormat="1" hidden="1">
      <c r="A433" s="70">
        <v>425</v>
      </c>
      <c r="B433" s="70" t="s">
        <v>1038</v>
      </c>
      <c r="C433" s="99" t="s">
        <v>1084</v>
      </c>
      <c r="D433" s="99" t="s">
        <v>181</v>
      </c>
      <c r="E433" s="71" t="s">
        <v>1236</v>
      </c>
      <c r="F433" s="72">
        <v>45901</v>
      </c>
      <c r="G433" s="72">
        <v>46082</v>
      </c>
      <c r="H433" s="100">
        <v>60000</v>
      </c>
      <c r="I433" s="100">
        <v>3486.68</v>
      </c>
      <c r="J433" s="73">
        <v>25</v>
      </c>
      <c r="K433" s="100">
        <v>1722</v>
      </c>
      <c r="L433" s="57">
        <f t="shared" si="44"/>
        <v>4260</v>
      </c>
      <c r="M433" s="57">
        <f t="shared" si="50"/>
        <v>780</v>
      </c>
      <c r="N433" s="59">
        <f t="shared" si="45"/>
        <v>1824</v>
      </c>
      <c r="O433" s="57">
        <f t="shared" si="46"/>
        <v>4254</v>
      </c>
      <c r="P433" s="70">
        <v>25</v>
      </c>
      <c r="Q433" s="57">
        <f t="shared" si="47"/>
        <v>12865</v>
      </c>
      <c r="R433" s="81">
        <v>7057.68</v>
      </c>
      <c r="S433" s="57">
        <f t="shared" si="48"/>
        <v>9294</v>
      </c>
      <c r="T433" s="100">
        <v>52942.32</v>
      </c>
      <c r="U433" s="58" t="s">
        <v>161</v>
      </c>
      <c r="V433" s="59" t="s">
        <v>262</v>
      </c>
    </row>
    <row r="434" spans="1:22" s="84" customFormat="1" hidden="1">
      <c r="A434" s="70">
        <v>426</v>
      </c>
      <c r="B434" s="70" t="s">
        <v>1269</v>
      </c>
      <c r="C434" s="99" t="s">
        <v>994</v>
      </c>
      <c r="D434" s="99" t="s">
        <v>1091</v>
      </c>
      <c r="E434" s="71" t="s">
        <v>1236</v>
      </c>
      <c r="F434" s="72">
        <v>45839</v>
      </c>
      <c r="G434" s="72">
        <v>46023</v>
      </c>
      <c r="H434" s="100">
        <v>60000</v>
      </c>
      <c r="I434" s="100">
        <v>3486.68</v>
      </c>
      <c r="J434" s="73">
        <v>25</v>
      </c>
      <c r="K434" s="100">
        <v>1722</v>
      </c>
      <c r="L434" s="57">
        <f t="shared" si="44"/>
        <v>4260</v>
      </c>
      <c r="M434" s="57">
        <f t="shared" si="50"/>
        <v>780</v>
      </c>
      <c r="N434" s="59">
        <f t="shared" si="45"/>
        <v>1824</v>
      </c>
      <c r="O434" s="57">
        <f t="shared" si="46"/>
        <v>4254</v>
      </c>
      <c r="P434" s="70">
        <v>25</v>
      </c>
      <c r="Q434" s="57">
        <f t="shared" si="47"/>
        <v>12865</v>
      </c>
      <c r="R434" s="81">
        <v>7057.68</v>
      </c>
      <c r="S434" s="57">
        <f t="shared" si="48"/>
        <v>9294</v>
      </c>
      <c r="T434" s="100">
        <v>52942.32</v>
      </c>
      <c r="U434" s="58" t="s">
        <v>161</v>
      </c>
      <c r="V434" s="59" t="s">
        <v>263</v>
      </c>
    </row>
    <row r="435" spans="1:22" s="84" customFormat="1" hidden="1">
      <c r="A435" s="70">
        <v>427</v>
      </c>
      <c r="B435" s="70" t="s">
        <v>968</v>
      </c>
      <c r="C435" s="99" t="s">
        <v>511</v>
      </c>
      <c r="D435" s="99" t="s">
        <v>203</v>
      </c>
      <c r="E435" s="71" t="s">
        <v>1236</v>
      </c>
      <c r="F435" s="72">
        <v>45870</v>
      </c>
      <c r="G435" s="72">
        <v>46054</v>
      </c>
      <c r="H435" s="100">
        <v>46000</v>
      </c>
      <c r="I435" s="100">
        <v>1289.46</v>
      </c>
      <c r="J435" s="73">
        <v>25</v>
      </c>
      <c r="K435" s="100">
        <v>1320.2</v>
      </c>
      <c r="L435" s="57">
        <f t="shared" si="44"/>
        <v>3265.9999999999995</v>
      </c>
      <c r="M435" s="57">
        <f t="shared" si="50"/>
        <v>598</v>
      </c>
      <c r="N435" s="59">
        <f t="shared" si="45"/>
        <v>1398.4</v>
      </c>
      <c r="O435" s="57">
        <f t="shared" si="46"/>
        <v>3261.4</v>
      </c>
      <c r="P435" s="70">
        <v>25</v>
      </c>
      <c r="Q435" s="57">
        <f t="shared" si="47"/>
        <v>9869</v>
      </c>
      <c r="R435" s="81">
        <v>4033.06</v>
      </c>
      <c r="S435" s="57">
        <f t="shared" si="48"/>
        <v>7125.4</v>
      </c>
      <c r="T435" s="100">
        <v>41966.94</v>
      </c>
      <c r="U435" s="58" t="s">
        <v>161</v>
      </c>
      <c r="V435" s="59" t="s">
        <v>262</v>
      </c>
    </row>
    <row r="436" spans="1:22" s="84" customFormat="1" hidden="1">
      <c r="A436" s="70">
        <v>428</v>
      </c>
      <c r="B436" s="70" t="s">
        <v>712</v>
      </c>
      <c r="C436" s="99" t="s">
        <v>52</v>
      </c>
      <c r="D436" s="99" t="s">
        <v>168</v>
      </c>
      <c r="E436" s="71" t="s">
        <v>1236</v>
      </c>
      <c r="F436" s="72">
        <v>45839</v>
      </c>
      <c r="G436" s="72">
        <v>46023</v>
      </c>
      <c r="H436" s="100">
        <v>65000</v>
      </c>
      <c r="I436" s="100">
        <v>4427.58</v>
      </c>
      <c r="J436" s="73">
        <v>25</v>
      </c>
      <c r="K436" s="100">
        <v>1865.5</v>
      </c>
      <c r="L436" s="57">
        <f t="shared" si="44"/>
        <v>4615</v>
      </c>
      <c r="M436" s="57">
        <f t="shared" si="50"/>
        <v>845</v>
      </c>
      <c r="N436" s="59">
        <f t="shared" si="45"/>
        <v>1976</v>
      </c>
      <c r="O436" s="57">
        <f t="shared" si="46"/>
        <v>4608.5</v>
      </c>
      <c r="P436" s="81">
        <v>2025</v>
      </c>
      <c r="Q436" s="57">
        <f t="shared" si="47"/>
        <v>15935</v>
      </c>
      <c r="R436" s="81">
        <v>8294.08</v>
      </c>
      <c r="S436" s="57">
        <f t="shared" si="48"/>
        <v>10068.5</v>
      </c>
      <c r="T436" s="100">
        <v>54605.919999999998</v>
      </c>
      <c r="U436" s="58" t="s">
        <v>161</v>
      </c>
      <c r="V436" s="59" t="s">
        <v>262</v>
      </c>
    </row>
    <row r="437" spans="1:22" s="84" customFormat="1" hidden="1">
      <c r="A437" s="70">
        <v>429</v>
      </c>
      <c r="B437" s="70" t="s">
        <v>599</v>
      </c>
      <c r="C437" s="99" t="s">
        <v>400</v>
      </c>
      <c r="D437" s="99" t="s">
        <v>203</v>
      </c>
      <c r="E437" s="71" t="s">
        <v>1236</v>
      </c>
      <c r="F437" s="72">
        <v>45962</v>
      </c>
      <c r="G437" s="72">
        <v>46143</v>
      </c>
      <c r="H437" s="100">
        <v>35000</v>
      </c>
      <c r="I437" s="99">
        <v>0</v>
      </c>
      <c r="J437" s="73">
        <v>25</v>
      </c>
      <c r="K437" s="100">
        <v>1004.5</v>
      </c>
      <c r="L437" s="57">
        <f t="shared" si="44"/>
        <v>2485</v>
      </c>
      <c r="M437" s="57">
        <f t="shared" si="50"/>
        <v>455</v>
      </c>
      <c r="N437" s="59">
        <f t="shared" si="45"/>
        <v>1064</v>
      </c>
      <c r="O437" s="57">
        <f t="shared" si="46"/>
        <v>2481.5</v>
      </c>
      <c r="P437" s="70">
        <v>25</v>
      </c>
      <c r="Q437" s="57">
        <f t="shared" si="47"/>
        <v>7515</v>
      </c>
      <c r="R437" s="81">
        <v>2093.5</v>
      </c>
      <c r="S437" s="57">
        <f t="shared" si="48"/>
        <v>5421.5</v>
      </c>
      <c r="T437" s="100">
        <v>32906.5</v>
      </c>
      <c r="U437" s="58" t="s">
        <v>161</v>
      </c>
      <c r="V437" s="59" t="s">
        <v>262</v>
      </c>
    </row>
    <row r="438" spans="1:22" s="84" customFormat="1" hidden="1">
      <c r="A438" s="70">
        <v>430</v>
      </c>
      <c r="B438" s="70" t="s">
        <v>331</v>
      </c>
      <c r="C438" s="99" t="s">
        <v>21</v>
      </c>
      <c r="D438" s="99" t="s">
        <v>1169</v>
      </c>
      <c r="E438" s="71" t="s">
        <v>1236</v>
      </c>
      <c r="F438" s="72">
        <v>45962</v>
      </c>
      <c r="G438" s="72">
        <v>46143</v>
      </c>
      <c r="H438" s="100">
        <v>20000</v>
      </c>
      <c r="I438" s="99">
        <v>0</v>
      </c>
      <c r="J438" s="73">
        <v>25</v>
      </c>
      <c r="K438" s="99">
        <v>574</v>
      </c>
      <c r="L438" s="57">
        <f t="shared" si="44"/>
        <v>1419.9999999999998</v>
      </c>
      <c r="M438" s="57">
        <f t="shared" si="50"/>
        <v>260</v>
      </c>
      <c r="N438" s="59">
        <f t="shared" si="45"/>
        <v>608</v>
      </c>
      <c r="O438" s="57">
        <f t="shared" si="46"/>
        <v>1418</v>
      </c>
      <c r="P438" s="70">
        <v>25</v>
      </c>
      <c r="Q438" s="57">
        <f t="shared" si="47"/>
        <v>4305</v>
      </c>
      <c r="R438" s="81">
        <v>1207</v>
      </c>
      <c r="S438" s="57">
        <f t="shared" si="48"/>
        <v>3098</v>
      </c>
      <c r="T438" s="100">
        <v>18793</v>
      </c>
      <c r="U438" s="58" t="s">
        <v>161</v>
      </c>
      <c r="V438" s="59" t="s">
        <v>262</v>
      </c>
    </row>
    <row r="439" spans="1:22" s="84" customFormat="1" hidden="1">
      <c r="A439" s="70">
        <v>431</v>
      </c>
      <c r="B439" s="70" t="s">
        <v>786</v>
      </c>
      <c r="C439" s="99" t="s">
        <v>59</v>
      </c>
      <c r="D439" s="99" t="s">
        <v>683</v>
      </c>
      <c r="E439" s="71" t="s">
        <v>1236</v>
      </c>
      <c r="F439" s="72">
        <v>45962</v>
      </c>
      <c r="G439" s="72">
        <v>46143</v>
      </c>
      <c r="H439" s="100">
        <v>45000</v>
      </c>
      <c r="I439" s="100">
        <v>1148.33</v>
      </c>
      <c r="J439" s="73">
        <v>25</v>
      </c>
      <c r="K439" s="100">
        <v>1291.5</v>
      </c>
      <c r="L439" s="57">
        <f t="shared" si="44"/>
        <v>3194.9999999999995</v>
      </c>
      <c r="M439" s="57">
        <f t="shared" si="50"/>
        <v>585</v>
      </c>
      <c r="N439" s="59">
        <f t="shared" si="45"/>
        <v>1368</v>
      </c>
      <c r="O439" s="57">
        <f t="shared" si="46"/>
        <v>3190.5</v>
      </c>
      <c r="P439" s="81">
        <v>4998.9399999999996</v>
      </c>
      <c r="Q439" s="57">
        <f t="shared" si="47"/>
        <v>14628.939999999999</v>
      </c>
      <c r="R439" s="81">
        <v>4832.83</v>
      </c>
      <c r="S439" s="57">
        <f t="shared" si="48"/>
        <v>6970.5</v>
      </c>
      <c r="T439" s="100">
        <v>40067.17</v>
      </c>
      <c r="U439" s="58" t="s">
        <v>161</v>
      </c>
      <c r="V439" s="59" t="s">
        <v>262</v>
      </c>
    </row>
    <row r="440" spans="1:22" s="84" customFormat="1" hidden="1">
      <c r="A440" s="70">
        <v>432</v>
      </c>
      <c r="B440" s="70" t="s">
        <v>969</v>
      </c>
      <c r="C440" s="99" t="s">
        <v>6</v>
      </c>
      <c r="D440" s="99" t="s">
        <v>1171</v>
      </c>
      <c r="E440" s="71" t="s">
        <v>1236</v>
      </c>
      <c r="F440" s="72">
        <v>45870</v>
      </c>
      <c r="G440" s="72">
        <v>46054</v>
      </c>
      <c r="H440" s="100">
        <v>145000</v>
      </c>
      <c r="I440" s="100">
        <v>22690.49</v>
      </c>
      <c r="J440" s="73">
        <v>25</v>
      </c>
      <c r="K440" s="100">
        <v>4161.5</v>
      </c>
      <c r="L440" s="57">
        <f t="shared" si="44"/>
        <v>10294.999999999998</v>
      </c>
      <c r="M440" s="57">
        <f t="shared" si="50"/>
        <v>1885</v>
      </c>
      <c r="N440" s="59">
        <f t="shared" si="45"/>
        <v>4408</v>
      </c>
      <c r="O440" s="57">
        <f t="shared" si="46"/>
        <v>10280.5</v>
      </c>
      <c r="P440" s="70">
        <v>25</v>
      </c>
      <c r="Q440" s="57">
        <f t="shared" si="47"/>
        <v>31055</v>
      </c>
      <c r="R440" s="81">
        <v>31284.99</v>
      </c>
      <c r="S440" s="57">
        <f t="shared" si="48"/>
        <v>22460.5</v>
      </c>
      <c r="T440" s="100">
        <v>113715.01</v>
      </c>
      <c r="U440" s="58" t="s">
        <v>161</v>
      </c>
      <c r="V440" s="59" t="s">
        <v>262</v>
      </c>
    </row>
    <row r="441" spans="1:22" s="84" customFormat="1" hidden="1">
      <c r="A441" s="70">
        <v>433</v>
      </c>
      <c r="B441" s="70" t="s">
        <v>1039</v>
      </c>
      <c r="C441" s="99" t="s">
        <v>57</v>
      </c>
      <c r="D441" s="99" t="s">
        <v>1290</v>
      </c>
      <c r="E441" s="71" t="s">
        <v>1236</v>
      </c>
      <c r="F441" s="72">
        <v>45901</v>
      </c>
      <c r="G441" s="72">
        <v>46082</v>
      </c>
      <c r="H441" s="100">
        <v>60000</v>
      </c>
      <c r="I441" s="100">
        <v>3486.68</v>
      </c>
      <c r="J441" s="73">
        <v>25</v>
      </c>
      <c r="K441" s="100">
        <v>1722</v>
      </c>
      <c r="L441" s="57">
        <f t="shared" si="44"/>
        <v>4260</v>
      </c>
      <c r="M441" s="57">
        <f t="shared" si="50"/>
        <v>780</v>
      </c>
      <c r="N441" s="59">
        <f t="shared" si="45"/>
        <v>1824</v>
      </c>
      <c r="O441" s="57">
        <f t="shared" si="46"/>
        <v>4254</v>
      </c>
      <c r="P441" s="81">
        <v>2525</v>
      </c>
      <c r="Q441" s="57">
        <f t="shared" si="47"/>
        <v>15365</v>
      </c>
      <c r="R441" s="81">
        <v>7057.68</v>
      </c>
      <c r="S441" s="57">
        <f t="shared" si="48"/>
        <v>9294</v>
      </c>
      <c r="T441" s="100">
        <v>49008.72</v>
      </c>
      <c r="U441" s="58" t="s">
        <v>161</v>
      </c>
      <c r="V441" s="59" t="s">
        <v>263</v>
      </c>
    </row>
    <row r="442" spans="1:22" s="84" customFormat="1" hidden="1">
      <c r="A442" s="70">
        <v>434</v>
      </c>
      <c r="B442" s="70" t="s">
        <v>863</v>
      </c>
      <c r="C442" s="99" t="s">
        <v>6</v>
      </c>
      <c r="D442" s="99" t="s">
        <v>163</v>
      </c>
      <c r="E442" s="71" t="s">
        <v>1236</v>
      </c>
      <c r="F442" s="72">
        <v>45962</v>
      </c>
      <c r="G442" s="72">
        <v>46143</v>
      </c>
      <c r="H442" s="100">
        <v>130000</v>
      </c>
      <c r="I442" s="100">
        <v>19162.12</v>
      </c>
      <c r="J442" s="73">
        <v>25</v>
      </c>
      <c r="K442" s="100">
        <v>3731</v>
      </c>
      <c r="L442" s="57">
        <f t="shared" si="44"/>
        <v>9230</v>
      </c>
      <c r="M442" s="57">
        <f t="shared" si="50"/>
        <v>1690</v>
      </c>
      <c r="N442" s="59">
        <f t="shared" si="45"/>
        <v>3952</v>
      </c>
      <c r="O442" s="57">
        <f t="shared" si="46"/>
        <v>9217</v>
      </c>
      <c r="P442" s="70">
        <v>25</v>
      </c>
      <c r="Q442" s="57">
        <f t="shared" si="47"/>
        <v>27845</v>
      </c>
      <c r="R442" s="81">
        <v>26870.12</v>
      </c>
      <c r="S442" s="57">
        <f t="shared" si="48"/>
        <v>20137</v>
      </c>
      <c r="T442" s="100">
        <v>103129.88</v>
      </c>
      <c r="U442" s="58" t="s">
        <v>161</v>
      </c>
      <c r="V442" s="59" t="s">
        <v>262</v>
      </c>
    </row>
    <row r="443" spans="1:22" s="84" customFormat="1" hidden="1">
      <c r="A443" s="70">
        <v>435</v>
      </c>
      <c r="B443" s="70" t="s">
        <v>58</v>
      </c>
      <c r="C443" s="99" t="s">
        <v>59</v>
      </c>
      <c r="D443" s="99" t="s">
        <v>178</v>
      </c>
      <c r="E443" s="71" t="s">
        <v>1236</v>
      </c>
      <c r="F443" s="72">
        <v>45839</v>
      </c>
      <c r="G443" s="72">
        <v>46023</v>
      </c>
      <c r="H443" s="100">
        <v>60000</v>
      </c>
      <c r="I443" s="100">
        <v>3486.68</v>
      </c>
      <c r="J443" s="73">
        <v>25</v>
      </c>
      <c r="K443" s="100">
        <v>1722</v>
      </c>
      <c r="L443" s="57">
        <f t="shared" si="44"/>
        <v>4260</v>
      </c>
      <c r="M443" s="57">
        <f t="shared" si="50"/>
        <v>780</v>
      </c>
      <c r="N443" s="59">
        <f t="shared" si="45"/>
        <v>1824</v>
      </c>
      <c r="O443" s="57">
        <f t="shared" si="46"/>
        <v>4254</v>
      </c>
      <c r="P443" s="81">
        <v>2925</v>
      </c>
      <c r="Q443" s="57">
        <f t="shared" si="47"/>
        <v>15765</v>
      </c>
      <c r="R443" s="81">
        <v>2193.5</v>
      </c>
      <c r="S443" s="57">
        <f t="shared" si="48"/>
        <v>9294</v>
      </c>
      <c r="T443" s="100">
        <v>50042.32</v>
      </c>
      <c r="U443" s="58" t="s">
        <v>161</v>
      </c>
      <c r="V443" s="59" t="s">
        <v>262</v>
      </c>
    </row>
    <row r="444" spans="1:22" s="84" customFormat="1" hidden="1">
      <c r="A444" s="70">
        <v>436</v>
      </c>
      <c r="B444" s="70" t="s">
        <v>574</v>
      </c>
      <c r="C444" s="99" t="s">
        <v>14</v>
      </c>
      <c r="D444" s="99" t="s">
        <v>1094</v>
      </c>
      <c r="E444" s="71" t="s">
        <v>1236</v>
      </c>
      <c r="F444" s="72">
        <v>45962</v>
      </c>
      <c r="G444" s="72">
        <v>46143</v>
      </c>
      <c r="H444" s="100">
        <v>21175</v>
      </c>
      <c r="I444" s="99">
        <v>0</v>
      </c>
      <c r="J444" s="73">
        <v>25</v>
      </c>
      <c r="K444" s="99">
        <v>607.72</v>
      </c>
      <c r="L444" s="57">
        <f t="shared" si="44"/>
        <v>1503.425</v>
      </c>
      <c r="M444" s="57">
        <f t="shared" si="50"/>
        <v>275.27499999999998</v>
      </c>
      <c r="N444" s="59">
        <f t="shared" si="45"/>
        <v>643.72</v>
      </c>
      <c r="O444" s="57">
        <f t="shared" si="46"/>
        <v>1501.3075000000001</v>
      </c>
      <c r="P444" s="70">
        <v>25</v>
      </c>
      <c r="Q444" s="57">
        <f t="shared" si="47"/>
        <v>4556.4475000000002</v>
      </c>
      <c r="R444" s="81">
        <v>1276.44</v>
      </c>
      <c r="S444" s="57">
        <f t="shared" si="48"/>
        <v>3280.0074999999997</v>
      </c>
      <c r="T444" s="100">
        <v>19898.560000000001</v>
      </c>
      <c r="U444" s="58" t="s">
        <v>161</v>
      </c>
      <c r="V444" s="59" t="s">
        <v>262</v>
      </c>
    </row>
    <row r="445" spans="1:22" s="84" customFormat="1" hidden="1">
      <c r="A445" s="70">
        <v>437</v>
      </c>
      <c r="B445" s="70" t="s">
        <v>1291</v>
      </c>
      <c r="C445" s="99" t="s">
        <v>4</v>
      </c>
      <c r="D445" s="99" t="s">
        <v>203</v>
      </c>
      <c r="E445" s="71" t="s">
        <v>1236</v>
      </c>
      <c r="F445" s="72">
        <v>45870</v>
      </c>
      <c r="G445" s="72">
        <v>46054</v>
      </c>
      <c r="H445" s="100">
        <v>150625</v>
      </c>
      <c r="I445" s="100">
        <v>24013.63</v>
      </c>
      <c r="J445" s="73">
        <v>25</v>
      </c>
      <c r="K445" s="100">
        <v>4322.9399999999996</v>
      </c>
      <c r="L445" s="57">
        <f t="shared" si="44"/>
        <v>10694.374999999998</v>
      </c>
      <c r="M445" s="57">
        <f t="shared" si="50"/>
        <v>1958.125</v>
      </c>
      <c r="N445" s="59">
        <f t="shared" si="45"/>
        <v>4579</v>
      </c>
      <c r="O445" s="57">
        <f t="shared" si="46"/>
        <v>10679.3125</v>
      </c>
      <c r="P445" s="70">
        <v>25</v>
      </c>
      <c r="Q445" s="57">
        <f t="shared" si="47"/>
        <v>32258.752499999999</v>
      </c>
      <c r="R445" s="81">
        <v>32940.57</v>
      </c>
      <c r="S445" s="57">
        <f t="shared" si="48"/>
        <v>23331.8125</v>
      </c>
      <c r="T445" s="100">
        <v>117684.43</v>
      </c>
      <c r="U445" s="58" t="s">
        <v>161</v>
      </c>
      <c r="V445" s="59" t="s">
        <v>262</v>
      </c>
    </row>
    <row r="446" spans="1:22" s="84" customFormat="1" hidden="1">
      <c r="A446" s="70">
        <v>438</v>
      </c>
      <c r="B446" s="70" t="s">
        <v>680</v>
      </c>
      <c r="C446" s="99" t="s">
        <v>77</v>
      </c>
      <c r="D446" s="99" t="s">
        <v>1133</v>
      </c>
      <c r="E446" s="71" t="s">
        <v>1236</v>
      </c>
      <c r="F446" s="72">
        <v>45962</v>
      </c>
      <c r="G446" s="72">
        <v>46143</v>
      </c>
      <c r="H446" s="100">
        <v>60000</v>
      </c>
      <c r="I446" s="100">
        <v>3486.68</v>
      </c>
      <c r="J446" s="73">
        <v>25</v>
      </c>
      <c r="K446" s="100">
        <v>1722</v>
      </c>
      <c r="L446" s="57">
        <f t="shared" si="44"/>
        <v>4260</v>
      </c>
      <c r="M446" s="57">
        <f t="shared" si="50"/>
        <v>780</v>
      </c>
      <c r="N446" s="59">
        <f t="shared" si="45"/>
        <v>1824</v>
      </c>
      <c r="O446" s="57">
        <f t="shared" si="46"/>
        <v>4254</v>
      </c>
      <c r="P446" s="70">
        <v>25</v>
      </c>
      <c r="Q446" s="57">
        <f t="shared" si="47"/>
        <v>12865</v>
      </c>
      <c r="R446" s="81">
        <v>7057.68</v>
      </c>
      <c r="S446" s="57">
        <f t="shared" si="48"/>
        <v>9294</v>
      </c>
      <c r="T446" s="100">
        <v>52942.32</v>
      </c>
      <c r="U446" s="58" t="s">
        <v>161</v>
      </c>
      <c r="V446" s="59" t="s">
        <v>262</v>
      </c>
    </row>
    <row r="447" spans="1:22" s="84" customFormat="1" hidden="1">
      <c r="A447" s="70">
        <v>439</v>
      </c>
      <c r="B447" s="70" t="s">
        <v>813</v>
      </c>
      <c r="C447" s="99" t="s">
        <v>6</v>
      </c>
      <c r="D447" s="99" t="s">
        <v>178</v>
      </c>
      <c r="E447" s="71" t="s">
        <v>1236</v>
      </c>
      <c r="F447" s="72">
        <v>45962</v>
      </c>
      <c r="G447" s="72">
        <v>46143</v>
      </c>
      <c r="H447" s="100">
        <v>155000</v>
      </c>
      <c r="I447" s="100">
        <v>25042.74</v>
      </c>
      <c r="J447" s="73">
        <v>25</v>
      </c>
      <c r="K447" s="100">
        <v>4448.5</v>
      </c>
      <c r="L447" s="57">
        <f t="shared" si="44"/>
        <v>11004.999999999998</v>
      </c>
      <c r="M447" s="57">
        <f t="shared" si="50"/>
        <v>2015</v>
      </c>
      <c r="N447" s="59">
        <f t="shared" si="45"/>
        <v>4712</v>
      </c>
      <c r="O447" s="57">
        <f t="shared" si="46"/>
        <v>10989.5</v>
      </c>
      <c r="P447" s="81">
        <v>7025</v>
      </c>
      <c r="Q447" s="57">
        <f t="shared" si="47"/>
        <v>40195</v>
      </c>
      <c r="R447" s="81">
        <v>38284.99</v>
      </c>
      <c r="S447" s="57">
        <f t="shared" si="48"/>
        <v>24009.5</v>
      </c>
      <c r="T447" s="100">
        <v>113771.76</v>
      </c>
      <c r="U447" s="58" t="s">
        <v>161</v>
      </c>
      <c r="V447" s="59" t="s">
        <v>262</v>
      </c>
    </row>
    <row r="448" spans="1:22" s="84" customFormat="1" hidden="1">
      <c r="A448" s="70">
        <v>440</v>
      </c>
      <c r="B448" s="70" t="s">
        <v>425</v>
      </c>
      <c r="C448" s="99" t="s">
        <v>21</v>
      </c>
      <c r="D448" s="99" t="s">
        <v>1137</v>
      </c>
      <c r="E448" s="71" t="s">
        <v>1236</v>
      </c>
      <c r="F448" s="72">
        <v>45839</v>
      </c>
      <c r="G448" s="72">
        <v>46023</v>
      </c>
      <c r="H448" s="100">
        <v>20000</v>
      </c>
      <c r="I448" s="99">
        <v>0</v>
      </c>
      <c r="J448" s="73">
        <v>25</v>
      </c>
      <c r="K448" s="99">
        <v>574</v>
      </c>
      <c r="L448" s="57">
        <f t="shared" si="44"/>
        <v>1419.9999999999998</v>
      </c>
      <c r="M448" s="57">
        <f t="shared" si="50"/>
        <v>260</v>
      </c>
      <c r="N448" s="59">
        <f t="shared" si="45"/>
        <v>608</v>
      </c>
      <c r="O448" s="57">
        <f t="shared" si="46"/>
        <v>1418</v>
      </c>
      <c r="P448" s="81">
        <v>5160.3</v>
      </c>
      <c r="Q448" s="57">
        <f t="shared" si="47"/>
        <v>9440.2999999999993</v>
      </c>
      <c r="R448" s="81">
        <v>1307</v>
      </c>
      <c r="S448" s="57">
        <f t="shared" si="48"/>
        <v>3098</v>
      </c>
      <c r="T448" s="100">
        <v>11927.24</v>
      </c>
      <c r="U448" s="58" t="s">
        <v>161</v>
      </c>
      <c r="V448" s="59" t="s">
        <v>262</v>
      </c>
    </row>
    <row r="449" spans="1:22" s="84" customFormat="1" hidden="1">
      <c r="A449" s="70">
        <v>441</v>
      </c>
      <c r="B449" s="70" t="s">
        <v>970</v>
      </c>
      <c r="C449" s="99" t="s">
        <v>400</v>
      </c>
      <c r="D449" s="99" t="s">
        <v>202</v>
      </c>
      <c r="E449" s="71" t="s">
        <v>1236</v>
      </c>
      <c r="F449" s="72">
        <v>45870</v>
      </c>
      <c r="G449" s="72">
        <v>46054</v>
      </c>
      <c r="H449" s="100">
        <v>65000</v>
      </c>
      <c r="I449" s="100">
        <v>4427.58</v>
      </c>
      <c r="J449" s="73">
        <v>25</v>
      </c>
      <c r="K449" s="100">
        <v>1865.5</v>
      </c>
      <c r="L449" s="57">
        <f t="shared" si="44"/>
        <v>4615</v>
      </c>
      <c r="M449" s="57">
        <f t="shared" si="50"/>
        <v>845</v>
      </c>
      <c r="N449" s="59">
        <f t="shared" si="45"/>
        <v>1976</v>
      </c>
      <c r="O449" s="57">
        <f t="shared" si="46"/>
        <v>4608.5</v>
      </c>
      <c r="P449" s="81">
        <v>2525</v>
      </c>
      <c r="Q449" s="57">
        <f t="shared" si="47"/>
        <v>16435</v>
      </c>
      <c r="R449" s="81">
        <v>11294.08</v>
      </c>
      <c r="S449" s="57">
        <f t="shared" si="48"/>
        <v>10068.5</v>
      </c>
      <c r="T449" s="100">
        <v>49454.68</v>
      </c>
      <c r="U449" s="58" t="s">
        <v>161</v>
      </c>
      <c r="V449" s="59" t="s">
        <v>263</v>
      </c>
    </row>
    <row r="450" spans="1:22" s="84" customFormat="1" hidden="1">
      <c r="A450" s="70">
        <v>442</v>
      </c>
      <c r="B450" s="70" t="s">
        <v>748</v>
      </c>
      <c r="C450" s="99" t="s">
        <v>21</v>
      </c>
      <c r="D450" s="99" t="s">
        <v>166</v>
      </c>
      <c r="E450" s="71" t="s">
        <v>1236</v>
      </c>
      <c r="F450" s="72">
        <v>45839</v>
      </c>
      <c r="G450" s="72">
        <v>46023</v>
      </c>
      <c r="H450" s="100">
        <v>30000</v>
      </c>
      <c r="I450" s="99">
        <v>0</v>
      </c>
      <c r="J450" s="73">
        <v>25</v>
      </c>
      <c r="K450" s="99">
        <v>861</v>
      </c>
      <c r="L450" s="57">
        <f t="shared" si="44"/>
        <v>2130</v>
      </c>
      <c r="M450" s="57">
        <f t="shared" si="50"/>
        <v>390</v>
      </c>
      <c r="N450" s="59">
        <f t="shared" si="45"/>
        <v>912</v>
      </c>
      <c r="O450" s="57">
        <f t="shared" si="46"/>
        <v>2127</v>
      </c>
      <c r="P450" s="70">
        <v>25</v>
      </c>
      <c r="Q450" s="57">
        <f t="shared" si="47"/>
        <v>6445</v>
      </c>
      <c r="R450" s="81">
        <v>1798</v>
      </c>
      <c r="S450" s="57">
        <f t="shared" si="48"/>
        <v>4647</v>
      </c>
      <c r="T450" s="100">
        <v>28202</v>
      </c>
      <c r="U450" s="58" t="s">
        <v>161</v>
      </c>
      <c r="V450" s="59" t="s">
        <v>262</v>
      </c>
    </row>
    <row r="451" spans="1:22" s="84" customFormat="1" hidden="1">
      <c r="A451" s="70">
        <v>443</v>
      </c>
      <c r="B451" s="70" t="s">
        <v>971</v>
      </c>
      <c r="C451" s="99" t="s">
        <v>492</v>
      </c>
      <c r="D451" s="99" t="s">
        <v>170</v>
      </c>
      <c r="E451" s="71" t="s">
        <v>1236</v>
      </c>
      <c r="F451" s="72">
        <v>45870</v>
      </c>
      <c r="G451" s="72">
        <v>46054</v>
      </c>
      <c r="H451" s="100">
        <v>80000</v>
      </c>
      <c r="I451" s="100">
        <v>6972</v>
      </c>
      <c r="J451" s="73">
        <v>25</v>
      </c>
      <c r="K451" s="100">
        <v>2296</v>
      </c>
      <c r="L451" s="57">
        <f t="shared" si="44"/>
        <v>5679.9999999999991</v>
      </c>
      <c r="M451" s="57">
        <f t="shared" si="50"/>
        <v>1040</v>
      </c>
      <c r="N451" s="59">
        <f t="shared" si="45"/>
        <v>2432</v>
      </c>
      <c r="O451" s="57">
        <f t="shared" si="46"/>
        <v>5672</v>
      </c>
      <c r="P451" s="70">
        <v>25</v>
      </c>
      <c r="Q451" s="57">
        <f t="shared" si="47"/>
        <v>17145</v>
      </c>
      <c r="R451" s="81">
        <v>12153.87</v>
      </c>
      <c r="S451" s="57">
        <f t="shared" si="48"/>
        <v>12392</v>
      </c>
      <c r="T451" s="100">
        <v>66559.539999999994</v>
      </c>
      <c r="U451" s="58" t="s">
        <v>161</v>
      </c>
      <c r="V451" s="59" t="s">
        <v>262</v>
      </c>
    </row>
    <row r="452" spans="1:22" s="84" customFormat="1" hidden="1">
      <c r="A452" s="70">
        <v>444</v>
      </c>
      <c r="B452" s="70" t="s">
        <v>530</v>
      </c>
      <c r="C452" s="99" t="s">
        <v>371</v>
      </c>
      <c r="D452" s="99" t="s">
        <v>165</v>
      </c>
      <c r="E452" s="71" t="s">
        <v>1236</v>
      </c>
      <c r="F452" s="72">
        <v>45839</v>
      </c>
      <c r="G452" s="72">
        <v>46023</v>
      </c>
      <c r="H452" s="100">
        <v>65000</v>
      </c>
      <c r="I452" s="100">
        <v>4427.58</v>
      </c>
      <c r="J452" s="73">
        <v>25</v>
      </c>
      <c r="K452" s="100">
        <v>1865.5</v>
      </c>
      <c r="L452" s="57">
        <f t="shared" si="44"/>
        <v>4615</v>
      </c>
      <c r="M452" s="57">
        <f t="shared" si="50"/>
        <v>845</v>
      </c>
      <c r="N452" s="59">
        <f t="shared" si="45"/>
        <v>1976</v>
      </c>
      <c r="O452" s="57">
        <f t="shared" si="46"/>
        <v>4608.5</v>
      </c>
      <c r="P452" s="70">
        <v>25</v>
      </c>
      <c r="Q452" s="57">
        <f t="shared" si="47"/>
        <v>13935</v>
      </c>
      <c r="R452" s="81">
        <v>8294.08</v>
      </c>
      <c r="S452" s="57">
        <f t="shared" si="48"/>
        <v>10068.5</v>
      </c>
      <c r="T452" s="100">
        <v>56705.919999999998</v>
      </c>
      <c r="U452" s="58" t="s">
        <v>161</v>
      </c>
      <c r="V452" s="59" t="s">
        <v>262</v>
      </c>
    </row>
    <row r="453" spans="1:22" s="84" customFormat="1" hidden="1">
      <c r="A453" s="70">
        <v>445</v>
      </c>
      <c r="B453" s="70" t="s">
        <v>1040</v>
      </c>
      <c r="C453" s="99" t="s">
        <v>52</v>
      </c>
      <c r="D453" s="99" t="s">
        <v>203</v>
      </c>
      <c r="E453" s="71" t="s">
        <v>1236</v>
      </c>
      <c r="F453" s="72">
        <v>45901</v>
      </c>
      <c r="G453" s="72">
        <v>46082</v>
      </c>
      <c r="H453" s="100">
        <v>95000</v>
      </c>
      <c r="I453" s="100">
        <v>10929.24</v>
      </c>
      <c r="J453" s="73">
        <v>25</v>
      </c>
      <c r="K453" s="100">
        <v>2726.5</v>
      </c>
      <c r="L453" s="57">
        <f t="shared" si="44"/>
        <v>6744.9999999999991</v>
      </c>
      <c r="M453" s="57">
        <f t="shared" si="50"/>
        <v>1235</v>
      </c>
      <c r="N453" s="59">
        <f t="shared" si="45"/>
        <v>2888</v>
      </c>
      <c r="O453" s="57">
        <f t="shared" si="46"/>
        <v>6735.5</v>
      </c>
      <c r="P453" s="70">
        <v>25</v>
      </c>
      <c r="Q453" s="57">
        <f t="shared" si="47"/>
        <v>20355</v>
      </c>
      <c r="R453" s="81">
        <v>16568.740000000002</v>
      </c>
      <c r="S453" s="57">
        <f t="shared" si="48"/>
        <v>14715.5</v>
      </c>
      <c r="T453" s="100">
        <v>73331.259999999995</v>
      </c>
      <c r="U453" s="58" t="s">
        <v>161</v>
      </c>
      <c r="V453" s="59" t="s">
        <v>262</v>
      </c>
    </row>
    <row r="454" spans="1:22" s="84" customFormat="1" hidden="1">
      <c r="A454" s="70">
        <v>446</v>
      </c>
      <c r="B454" s="70" t="s">
        <v>749</v>
      </c>
      <c r="C454" s="99" t="s">
        <v>34</v>
      </c>
      <c r="D454" s="99" t="s">
        <v>494</v>
      </c>
      <c r="E454" s="71" t="s">
        <v>1236</v>
      </c>
      <c r="F454" s="72">
        <v>45839</v>
      </c>
      <c r="G454" s="72">
        <v>46023</v>
      </c>
      <c r="H454" s="100">
        <v>70000</v>
      </c>
      <c r="I454" s="100">
        <v>5368.48</v>
      </c>
      <c r="J454" s="73">
        <v>25</v>
      </c>
      <c r="K454" s="100">
        <v>2009</v>
      </c>
      <c r="L454" s="57">
        <f t="shared" si="44"/>
        <v>4970</v>
      </c>
      <c r="M454" s="57">
        <f t="shared" si="50"/>
        <v>910</v>
      </c>
      <c r="N454" s="59">
        <f t="shared" si="45"/>
        <v>2128</v>
      </c>
      <c r="O454" s="57">
        <f t="shared" si="46"/>
        <v>4963</v>
      </c>
      <c r="P454" s="81">
        <v>2025</v>
      </c>
      <c r="Q454" s="57">
        <f t="shared" si="47"/>
        <v>17005</v>
      </c>
      <c r="R454" s="81">
        <v>11530.48</v>
      </c>
      <c r="S454" s="57">
        <f t="shared" si="48"/>
        <v>10843</v>
      </c>
      <c r="T454" s="100">
        <v>58469.52</v>
      </c>
      <c r="U454" s="58" t="s">
        <v>161</v>
      </c>
      <c r="V454" s="59" t="s">
        <v>262</v>
      </c>
    </row>
    <row r="455" spans="1:22" s="84" customFormat="1" hidden="1">
      <c r="A455" s="70">
        <v>447</v>
      </c>
      <c r="B455" s="70" t="s">
        <v>406</v>
      </c>
      <c r="C455" s="99" t="s">
        <v>420</v>
      </c>
      <c r="D455" s="99" t="s">
        <v>736</v>
      </c>
      <c r="E455" s="71" t="s">
        <v>1236</v>
      </c>
      <c r="F455" s="72">
        <v>45839</v>
      </c>
      <c r="G455" s="72">
        <v>46023</v>
      </c>
      <c r="H455" s="100">
        <v>40000</v>
      </c>
      <c r="I455" s="99">
        <v>442.65</v>
      </c>
      <c r="J455" s="73">
        <v>25</v>
      </c>
      <c r="K455" s="100">
        <v>1148</v>
      </c>
      <c r="L455" s="57">
        <f t="shared" si="44"/>
        <v>2839.9999999999995</v>
      </c>
      <c r="M455" s="57">
        <f t="shared" si="50"/>
        <v>520</v>
      </c>
      <c r="N455" s="59">
        <f t="shared" si="45"/>
        <v>1216</v>
      </c>
      <c r="O455" s="57">
        <f t="shared" si="46"/>
        <v>2836</v>
      </c>
      <c r="P455" s="70">
        <v>125</v>
      </c>
      <c r="Q455" s="57">
        <f t="shared" si="47"/>
        <v>8685</v>
      </c>
      <c r="R455" s="81">
        <v>2931.65</v>
      </c>
      <c r="S455" s="57">
        <f t="shared" si="48"/>
        <v>6196</v>
      </c>
      <c r="T455" s="100">
        <v>37068.35</v>
      </c>
      <c r="U455" s="58" t="s">
        <v>161</v>
      </c>
      <c r="V455" s="59" t="s">
        <v>262</v>
      </c>
    </row>
    <row r="456" spans="1:22" s="84" customFormat="1" hidden="1">
      <c r="A456" s="70">
        <v>448</v>
      </c>
      <c r="B456" s="70" t="s">
        <v>814</v>
      </c>
      <c r="C456" s="99" t="s">
        <v>6</v>
      </c>
      <c r="D456" s="99" t="s">
        <v>177</v>
      </c>
      <c r="E456" s="71" t="s">
        <v>1236</v>
      </c>
      <c r="F456" s="72">
        <v>45839</v>
      </c>
      <c r="G456" s="72">
        <v>46023</v>
      </c>
      <c r="H456" s="100">
        <v>155000</v>
      </c>
      <c r="I456" s="100">
        <v>24613.88</v>
      </c>
      <c r="J456" s="73">
        <v>25</v>
      </c>
      <c r="K456" s="100">
        <v>4448.5</v>
      </c>
      <c r="L456" s="57">
        <f t="shared" si="44"/>
        <v>11004.999999999998</v>
      </c>
      <c r="M456" s="57">
        <f t="shared" si="50"/>
        <v>2015</v>
      </c>
      <c r="N456" s="59">
        <f t="shared" si="45"/>
        <v>4712</v>
      </c>
      <c r="O456" s="57">
        <f t="shared" si="46"/>
        <v>10989.5</v>
      </c>
      <c r="P456" s="81">
        <v>1840.46</v>
      </c>
      <c r="Q456" s="57">
        <f t="shared" si="47"/>
        <v>35010.46</v>
      </c>
      <c r="R456" s="81">
        <v>32671.59</v>
      </c>
      <c r="S456" s="57">
        <f t="shared" si="48"/>
        <v>24009.5</v>
      </c>
      <c r="T456" s="100">
        <v>119385.16</v>
      </c>
      <c r="U456" s="58" t="s">
        <v>161</v>
      </c>
      <c r="V456" s="59" t="s">
        <v>262</v>
      </c>
    </row>
    <row r="457" spans="1:22" s="84" customFormat="1" hidden="1">
      <c r="A457" s="70">
        <v>449</v>
      </c>
      <c r="B457" s="70" t="s">
        <v>543</v>
      </c>
      <c r="C457" s="99" t="s">
        <v>21</v>
      </c>
      <c r="D457" s="99" t="s">
        <v>1111</v>
      </c>
      <c r="E457" s="71" t="s">
        <v>1236</v>
      </c>
      <c r="F457" s="72">
        <v>45962</v>
      </c>
      <c r="G457" s="72">
        <v>46143</v>
      </c>
      <c r="H457" s="100">
        <v>20000</v>
      </c>
      <c r="I457" s="99">
        <v>0</v>
      </c>
      <c r="J457" s="73">
        <v>25</v>
      </c>
      <c r="K457" s="99">
        <v>574</v>
      </c>
      <c r="L457" s="57">
        <f t="shared" ref="L457:L520" si="51">H457*0.071</f>
        <v>1419.9999999999998</v>
      </c>
      <c r="M457" s="57">
        <f t="shared" si="50"/>
        <v>260</v>
      </c>
      <c r="N457" s="59">
        <f t="shared" ref="N457:N520" si="52">+H457*0.0304</f>
        <v>608</v>
      </c>
      <c r="O457" s="57">
        <f t="shared" ref="O457:O520" si="53">H457*0.0709</f>
        <v>1418</v>
      </c>
      <c r="P457" s="70">
        <v>125</v>
      </c>
      <c r="Q457" s="57">
        <f t="shared" si="47"/>
        <v>4405</v>
      </c>
      <c r="R457" s="81">
        <v>1307</v>
      </c>
      <c r="S457" s="57">
        <f t="shared" si="48"/>
        <v>3098</v>
      </c>
      <c r="T457" s="100">
        <v>18693</v>
      </c>
      <c r="U457" s="58" t="s">
        <v>161</v>
      </c>
      <c r="V457" s="59" t="s">
        <v>262</v>
      </c>
    </row>
    <row r="458" spans="1:22" s="84" customFormat="1" hidden="1">
      <c r="A458" s="70">
        <v>450</v>
      </c>
      <c r="B458" s="70" t="s">
        <v>16</v>
      </c>
      <c r="C458" s="99" t="s">
        <v>52</v>
      </c>
      <c r="D458" s="99" t="s">
        <v>168</v>
      </c>
      <c r="E458" s="71" t="s">
        <v>1236</v>
      </c>
      <c r="F458" s="72">
        <v>45839</v>
      </c>
      <c r="G458" s="72">
        <v>46023</v>
      </c>
      <c r="H458" s="100">
        <v>60000</v>
      </c>
      <c r="I458" s="100">
        <v>3486.68</v>
      </c>
      <c r="J458" s="73">
        <v>25</v>
      </c>
      <c r="K458" s="100">
        <v>1722</v>
      </c>
      <c r="L458" s="57">
        <f t="shared" si="51"/>
        <v>4260</v>
      </c>
      <c r="M458" s="57">
        <f t="shared" si="50"/>
        <v>780</v>
      </c>
      <c r="N458" s="59">
        <f t="shared" si="52"/>
        <v>1824</v>
      </c>
      <c r="O458" s="57">
        <f t="shared" si="53"/>
        <v>4254</v>
      </c>
      <c r="P458" s="70">
        <v>125</v>
      </c>
      <c r="Q458" s="57">
        <f t="shared" ref="Q458:Q521" si="54">SUM(K458:P458)</f>
        <v>12965</v>
      </c>
      <c r="R458" s="81">
        <v>7157.68</v>
      </c>
      <c r="S458" s="57">
        <f t="shared" ref="S458:S521" si="55">L458+M458+O458</f>
        <v>9294</v>
      </c>
      <c r="T458" s="100">
        <v>52842.32</v>
      </c>
      <c r="U458" s="58" t="s">
        <v>161</v>
      </c>
      <c r="V458" s="59" t="s">
        <v>262</v>
      </c>
    </row>
    <row r="459" spans="1:22" s="84" customFormat="1" hidden="1">
      <c r="A459" s="70">
        <v>451</v>
      </c>
      <c r="B459" s="70" t="s">
        <v>292</v>
      </c>
      <c r="C459" s="99" t="s">
        <v>23</v>
      </c>
      <c r="D459" s="99" t="s">
        <v>1172</v>
      </c>
      <c r="E459" s="71" t="s">
        <v>1236</v>
      </c>
      <c r="F459" s="72">
        <v>45962</v>
      </c>
      <c r="G459" s="72">
        <v>46143</v>
      </c>
      <c r="H459" s="100">
        <v>18000</v>
      </c>
      <c r="I459" s="99">
        <v>0</v>
      </c>
      <c r="J459" s="73">
        <v>25</v>
      </c>
      <c r="K459" s="99">
        <v>516.6</v>
      </c>
      <c r="L459" s="57">
        <f t="shared" si="51"/>
        <v>1277.9999999999998</v>
      </c>
      <c r="M459" s="57">
        <f t="shared" si="50"/>
        <v>234</v>
      </c>
      <c r="N459" s="59">
        <f t="shared" si="52"/>
        <v>547.20000000000005</v>
      </c>
      <c r="O459" s="57">
        <f t="shared" si="53"/>
        <v>1276.2</v>
      </c>
      <c r="P459" s="70">
        <v>25</v>
      </c>
      <c r="Q459" s="57">
        <f t="shared" si="54"/>
        <v>3877</v>
      </c>
      <c r="R459" s="81">
        <v>1088.8</v>
      </c>
      <c r="S459" s="57">
        <f t="shared" si="55"/>
        <v>2788.2</v>
      </c>
      <c r="T459" s="100">
        <v>16911.2</v>
      </c>
      <c r="U459" s="58" t="s">
        <v>161</v>
      </c>
      <c r="V459" s="59" t="s">
        <v>262</v>
      </c>
    </row>
    <row r="460" spans="1:22" s="84" customFormat="1" hidden="1">
      <c r="A460" s="70">
        <v>452</v>
      </c>
      <c r="B460" s="70" t="s">
        <v>399</v>
      </c>
      <c r="C460" s="99" t="s">
        <v>400</v>
      </c>
      <c r="D460" s="99" t="s">
        <v>1173</v>
      </c>
      <c r="E460" s="71" t="s">
        <v>1236</v>
      </c>
      <c r="F460" s="72">
        <v>45839</v>
      </c>
      <c r="G460" s="72">
        <v>46023</v>
      </c>
      <c r="H460" s="100">
        <v>90000</v>
      </c>
      <c r="I460" s="100">
        <v>9324.25</v>
      </c>
      <c r="J460" s="73">
        <v>25</v>
      </c>
      <c r="K460" s="100">
        <v>2583</v>
      </c>
      <c r="L460" s="57">
        <f t="shared" si="51"/>
        <v>6389.9999999999991</v>
      </c>
      <c r="M460" s="57">
        <f t="shared" si="50"/>
        <v>1170</v>
      </c>
      <c r="N460" s="59">
        <f t="shared" si="52"/>
        <v>2736</v>
      </c>
      <c r="O460" s="57">
        <f t="shared" si="53"/>
        <v>6381</v>
      </c>
      <c r="P460" s="81">
        <v>1840.46</v>
      </c>
      <c r="Q460" s="57">
        <f t="shared" si="54"/>
        <v>21100.46</v>
      </c>
      <c r="R460" s="81">
        <v>16483.71</v>
      </c>
      <c r="S460" s="57">
        <f t="shared" si="55"/>
        <v>13941</v>
      </c>
      <c r="T460" s="100">
        <v>73516.289999999994</v>
      </c>
      <c r="U460" s="58" t="s">
        <v>161</v>
      </c>
      <c r="V460" s="59" t="s">
        <v>262</v>
      </c>
    </row>
    <row r="461" spans="1:22" s="84" customFormat="1" hidden="1">
      <c r="A461" s="70">
        <v>453</v>
      </c>
      <c r="B461" s="70" t="s">
        <v>611</v>
      </c>
      <c r="C461" s="99" t="s">
        <v>4</v>
      </c>
      <c r="D461" s="99" t="s">
        <v>168</v>
      </c>
      <c r="E461" s="71" t="s">
        <v>1236</v>
      </c>
      <c r="F461" s="72">
        <v>45839</v>
      </c>
      <c r="G461" s="72">
        <v>46023</v>
      </c>
      <c r="H461" s="100">
        <v>65000</v>
      </c>
      <c r="I461" s="100">
        <v>4427.58</v>
      </c>
      <c r="J461" s="73">
        <v>25</v>
      </c>
      <c r="K461" s="100">
        <v>1865.5</v>
      </c>
      <c r="L461" s="57">
        <f t="shared" si="51"/>
        <v>4615</v>
      </c>
      <c r="M461" s="57">
        <f t="shared" si="50"/>
        <v>845</v>
      </c>
      <c r="N461" s="59">
        <f t="shared" si="52"/>
        <v>1976</v>
      </c>
      <c r="O461" s="57">
        <f t="shared" si="53"/>
        <v>4608.5</v>
      </c>
      <c r="P461" s="70">
        <v>125</v>
      </c>
      <c r="Q461" s="57">
        <f t="shared" si="54"/>
        <v>14035</v>
      </c>
      <c r="R461" s="81">
        <v>8394.08</v>
      </c>
      <c r="S461" s="57">
        <f t="shared" si="55"/>
        <v>10068.5</v>
      </c>
      <c r="T461" s="100">
        <v>56605.919999999998</v>
      </c>
      <c r="U461" s="58" t="s">
        <v>161</v>
      </c>
      <c r="V461" s="59" t="s">
        <v>262</v>
      </c>
    </row>
    <row r="462" spans="1:22" s="84" customFormat="1" ht="18" hidden="1" customHeight="1">
      <c r="A462" s="70">
        <v>454</v>
      </c>
      <c r="B462" s="70" t="s">
        <v>1041</v>
      </c>
      <c r="C462" s="99" t="s">
        <v>994</v>
      </c>
      <c r="D462" s="99" t="s">
        <v>166</v>
      </c>
      <c r="E462" s="71" t="s">
        <v>1236</v>
      </c>
      <c r="F462" s="72">
        <v>45901</v>
      </c>
      <c r="G462" s="72">
        <v>46082</v>
      </c>
      <c r="H462" s="100">
        <v>60000</v>
      </c>
      <c r="I462" s="100">
        <v>3486.68</v>
      </c>
      <c r="J462" s="73">
        <v>25</v>
      </c>
      <c r="K462" s="100">
        <v>1722</v>
      </c>
      <c r="L462" s="57">
        <f t="shared" si="51"/>
        <v>4260</v>
      </c>
      <c r="M462" s="57">
        <f t="shared" si="50"/>
        <v>780</v>
      </c>
      <c r="N462" s="59">
        <f t="shared" si="52"/>
        <v>1824</v>
      </c>
      <c r="O462" s="57">
        <f t="shared" si="53"/>
        <v>4254</v>
      </c>
      <c r="P462" s="70">
        <v>25</v>
      </c>
      <c r="Q462" s="57">
        <f t="shared" si="54"/>
        <v>12865</v>
      </c>
      <c r="R462" s="81">
        <v>7057.68</v>
      </c>
      <c r="S462" s="57">
        <f t="shared" si="55"/>
        <v>9294</v>
      </c>
      <c r="T462" s="100">
        <v>50942.32</v>
      </c>
      <c r="U462" s="58" t="s">
        <v>161</v>
      </c>
      <c r="V462" s="59" t="s">
        <v>262</v>
      </c>
    </row>
    <row r="463" spans="1:22" s="84" customFormat="1" ht="17.25" hidden="1" customHeight="1">
      <c r="A463" s="70">
        <v>455</v>
      </c>
      <c r="B463" s="70" t="s">
        <v>575</v>
      </c>
      <c r="C463" s="99" t="s">
        <v>52</v>
      </c>
      <c r="D463" s="99" t="s">
        <v>1094</v>
      </c>
      <c r="E463" s="71" t="s">
        <v>1236</v>
      </c>
      <c r="F463" s="72">
        <v>45962</v>
      </c>
      <c r="G463" s="72">
        <v>46143</v>
      </c>
      <c r="H463" s="100">
        <v>95000</v>
      </c>
      <c r="I463" s="100">
        <v>10929.24</v>
      </c>
      <c r="J463" s="73">
        <v>25</v>
      </c>
      <c r="K463" s="100">
        <v>2726.5</v>
      </c>
      <c r="L463" s="57">
        <f t="shared" si="51"/>
        <v>6744.9999999999991</v>
      </c>
      <c r="M463" s="57">
        <f t="shared" si="50"/>
        <v>1235</v>
      </c>
      <c r="N463" s="59">
        <f t="shared" si="52"/>
        <v>2888</v>
      </c>
      <c r="O463" s="57">
        <f t="shared" si="53"/>
        <v>6735.5</v>
      </c>
      <c r="P463" s="81">
        <v>2483.1</v>
      </c>
      <c r="Q463" s="57">
        <f t="shared" si="54"/>
        <v>22813.1</v>
      </c>
      <c r="R463" s="81">
        <v>19026.84</v>
      </c>
      <c r="S463" s="57">
        <f t="shared" si="55"/>
        <v>14715.5</v>
      </c>
      <c r="T463" s="100">
        <v>75973.16</v>
      </c>
      <c r="U463" s="58" t="s">
        <v>161</v>
      </c>
      <c r="V463" s="59" t="s">
        <v>262</v>
      </c>
    </row>
    <row r="464" spans="1:22" s="84" customFormat="1" ht="20.25" hidden="1" customHeight="1">
      <c r="A464" s="70">
        <v>456</v>
      </c>
      <c r="B464" s="70" t="s">
        <v>750</v>
      </c>
      <c r="C464" s="99" t="s">
        <v>36</v>
      </c>
      <c r="D464" s="99" t="s">
        <v>203</v>
      </c>
      <c r="E464" s="71" t="s">
        <v>1236</v>
      </c>
      <c r="F464" s="72">
        <v>45962</v>
      </c>
      <c r="G464" s="72">
        <v>46143</v>
      </c>
      <c r="H464" s="100">
        <v>95000</v>
      </c>
      <c r="I464" s="100">
        <v>10071.51</v>
      </c>
      <c r="J464" s="73">
        <v>25</v>
      </c>
      <c r="K464" s="100">
        <v>2726.5</v>
      </c>
      <c r="L464" s="57">
        <f t="shared" si="51"/>
        <v>6744.9999999999991</v>
      </c>
      <c r="M464" s="57">
        <f t="shared" si="50"/>
        <v>1235</v>
      </c>
      <c r="N464" s="59">
        <f t="shared" si="52"/>
        <v>2888</v>
      </c>
      <c r="O464" s="57">
        <f t="shared" si="53"/>
        <v>6735.5</v>
      </c>
      <c r="P464" s="81">
        <v>3455.92</v>
      </c>
      <c r="Q464" s="57">
        <f t="shared" si="54"/>
        <v>23785.919999999998</v>
      </c>
      <c r="R464" s="81">
        <v>16568.740000000002</v>
      </c>
      <c r="S464" s="57">
        <f t="shared" si="55"/>
        <v>14715.5</v>
      </c>
      <c r="T464" s="100">
        <v>75858.070000000007</v>
      </c>
      <c r="U464" s="58" t="s">
        <v>161</v>
      </c>
      <c r="V464" s="59" t="s">
        <v>262</v>
      </c>
    </row>
    <row r="465" spans="1:22" s="84" customFormat="1" ht="20.25" hidden="1" customHeight="1">
      <c r="A465" s="70">
        <v>457</v>
      </c>
      <c r="B465" s="70" t="s">
        <v>900</v>
      </c>
      <c r="C465" s="99" t="s">
        <v>60</v>
      </c>
      <c r="D465" s="99" t="s">
        <v>1128</v>
      </c>
      <c r="E465" s="71" t="s">
        <v>1236</v>
      </c>
      <c r="F465" s="72">
        <v>45962</v>
      </c>
      <c r="G465" s="72">
        <v>46143</v>
      </c>
      <c r="H465" s="100">
        <v>46000</v>
      </c>
      <c r="I465" s="100">
        <v>1289.46</v>
      </c>
      <c r="J465" s="73">
        <v>25</v>
      </c>
      <c r="K465" s="100">
        <v>1320.2</v>
      </c>
      <c r="L465" s="57">
        <f t="shared" si="51"/>
        <v>3265.9999999999995</v>
      </c>
      <c r="M465" s="57">
        <f t="shared" si="50"/>
        <v>598</v>
      </c>
      <c r="N465" s="59">
        <f t="shared" si="52"/>
        <v>1398.4</v>
      </c>
      <c r="O465" s="57">
        <f t="shared" si="53"/>
        <v>3261.4</v>
      </c>
      <c r="P465" s="70">
        <v>25</v>
      </c>
      <c r="Q465" s="57">
        <f t="shared" si="54"/>
        <v>9869</v>
      </c>
      <c r="R465" s="81">
        <v>4033.06</v>
      </c>
      <c r="S465" s="57">
        <f t="shared" si="55"/>
        <v>7125.4</v>
      </c>
      <c r="T465" s="100">
        <v>41966.94</v>
      </c>
      <c r="U465" s="58" t="s">
        <v>161</v>
      </c>
      <c r="V465" s="59" t="s">
        <v>263</v>
      </c>
    </row>
    <row r="466" spans="1:22" s="84" customFormat="1" ht="18" hidden="1" customHeight="1">
      <c r="A466" s="70">
        <v>458</v>
      </c>
      <c r="B466" s="70" t="s">
        <v>1247</v>
      </c>
      <c r="C466" s="99" t="s">
        <v>1292</v>
      </c>
      <c r="D466" s="99" t="s">
        <v>183</v>
      </c>
      <c r="E466" s="71" t="s">
        <v>670</v>
      </c>
      <c r="F466" s="72">
        <v>45809</v>
      </c>
      <c r="G466" s="72">
        <v>45992</v>
      </c>
      <c r="H466" s="100">
        <v>220000</v>
      </c>
      <c r="I466" s="100">
        <v>40357.08</v>
      </c>
      <c r="J466" s="73">
        <v>25</v>
      </c>
      <c r="K466" s="100">
        <v>6314</v>
      </c>
      <c r="L466" s="57">
        <f t="shared" si="51"/>
        <v>15619.999999999998</v>
      </c>
      <c r="M466" s="57">
        <f t="shared" si="50"/>
        <v>2860</v>
      </c>
      <c r="N466" s="59">
        <f t="shared" si="52"/>
        <v>6688</v>
      </c>
      <c r="O466" s="57">
        <f t="shared" si="53"/>
        <v>15598.000000000002</v>
      </c>
      <c r="P466" s="70">
        <v>25</v>
      </c>
      <c r="Q466" s="57">
        <f t="shared" si="54"/>
        <v>47105</v>
      </c>
      <c r="R466" s="81">
        <v>32756.62</v>
      </c>
      <c r="S466" s="57">
        <f t="shared" si="55"/>
        <v>34078</v>
      </c>
      <c r="T466" s="100">
        <v>166714.78</v>
      </c>
      <c r="U466" s="58" t="s">
        <v>161</v>
      </c>
      <c r="V466" s="59" t="s">
        <v>263</v>
      </c>
    </row>
    <row r="467" spans="1:22" s="84" customFormat="1" ht="18" hidden="1" customHeight="1">
      <c r="A467" s="70">
        <v>459</v>
      </c>
      <c r="B467" s="70" t="s">
        <v>219</v>
      </c>
      <c r="C467" s="99" t="s">
        <v>257</v>
      </c>
      <c r="D467" s="99" t="s">
        <v>176</v>
      </c>
      <c r="E467" s="71" t="s">
        <v>1236</v>
      </c>
      <c r="F467" s="72">
        <v>45962</v>
      </c>
      <c r="G467" s="72">
        <v>46143</v>
      </c>
      <c r="H467" s="100">
        <v>80000</v>
      </c>
      <c r="I467" s="100">
        <v>7400.87</v>
      </c>
      <c r="J467" s="73">
        <v>25</v>
      </c>
      <c r="K467" s="100">
        <v>2296</v>
      </c>
      <c r="L467" s="57">
        <f t="shared" si="51"/>
        <v>5679.9999999999991</v>
      </c>
      <c r="M467" s="57">
        <f t="shared" si="50"/>
        <v>1040</v>
      </c>
      <c r="N467" s="59">
        <f t="shared" si="52"/>
        <v>2432</v>
      </c>
      <c r="O467" s="57">
        <f t="shared" si="53"/>
        <v>5672</v>
      </c>
      <c r="P467" s="70">
        <v>125</v>
      </c>
      <c r="Q467" s="57">
        <f t="shared" si="54"/>
        <v>17245</v>
      </c>
      <c r="R467" s="81">
        <v>12253.87</v>
      </c>
      <c r="S467" s="57">
        <f t="shared" si="55"/>
        <v>12392</v>
      </c>
      <c r="T467" s="100">
        <v>67746.13</v>
      </c>
      <c r="U467" s="58" t="s">
        <v>161</v>
      </c>
      <c r="V467" s="59" t="s">
        <v>262</v>
      </c>
    </row>
    <row r="468" spans="1:22" s="84" customFormat="1" ht="18.75" hidden="1" customHeight="1">
      <c r="A468" s="70">
        <v>460</v>
      </c>
      <c r="B468" s="70" t="s">
        <v>972</v>
      </c>
      <c r="C468" s="99" t="s">
        <v>254</v>
      </c>
      <c r="D468" s="99" t="s">
        <v>168</v>
      </c>
      <c r="E468" s="71" t="s">
        <v>1236</v>
      </c>
      <c r="F468" s="72">
        <v>45870</v>
      </c>
      <c r="G468" s="72">
        <v>46054</v>
      </c>
      <c r="H468" s="100">
        <v>80000</v>
      </c>
      <c r="I468" s="100">
        <v>7400.87</v>
      </c>
      <c r="J468" s="73">
        <v>25</v>
      </c>
      <c r="K468" s="100">
        <v>2296</v>
      </c>
      <c r="L468" s="57">
        <f t="shared" si="51"/>
        <v>5679.9999999999991</v>
      </c>
      <c r="M468" s="57">
        <f t="shared" si="50"/>
        <v>1040</v>
      </c>
      <c r="N468" s="59">
        <f t="shared" si="52"/>
        <v>2432</v>
      </c>
      <c r="O468" s="57">
        <f t="shared" si="53"/>
        <v>5672</v>
      </c>
      <c r="P468" s="70">
        <v>25</v>
      </c>
      <c r="Q468" s="57">
        <f t="shared" si="54"/>
        <v>17145</v>
      </c>
      <c r="R468" s="81">
        <v>12153.87</v>
      </c>
      <c r="S468" s="57">
        <f t="shared" si="55"/>
        <v>12392</v>
      </c>
      <c r="T468" s="100">
        <v>67846.13</v>
      </c>
      <c r="U468" s="58" t="s">
        <v>161</v>
      </c>
      <c r="V468" s="59" t="s">
        <v>262</v>
      </c>
    </row>
    <row r="469" spans="1:22" s="84" customFormat="1" ht="18" hidden="1" customHeight="1">
      <c r="A469" s="70">
        <v>461</v>
      </c>
      <c r="B469" s="70" t="s">
        <v>612</v>
      </c>
      <c r="C469" s="99" t="s">
        <v>60</v>
      </c>
      <c r="D469" s="99" t="s">
        <v>165</v>
      </c>
      <c r="E469" s="71" t="s">
        <v>1236</v>
      </c>
      <c r="F469" s="72">
        <v>45962</v>
      </c>
      <c r="G469" s="72">
        <v>46143</v>
      </c>
      <c r="H469" s="100">
        <v>65000</v>
      </c>
      <c r="I469" s="100">
        <v>4427.58</v>
      </c>
      <c r="J469" s="73">
        <v>25</v>
      </c>
      <c r="K469" s="100">
        <v>1865.5</v>
      </c>
      <c r="L469" s="57">
        <f t="shared" si="51"/>
        <v>4615</v>
      </c>
      <c r="M469" s="57">
        <f t="shared" si="50"/>
        <v>845</v>
      </c>
      <c r="N469" s="59">
        <f t="shared" si="52"/>
        <v>1976</v>
      </c>
      <c r="O469" s="57">
        <f t="shared" si="53"/>
        <v>4608.5</v>
      </c>
      <c r="P469" s="70">
        <v>25</v>
      </c>
      <c r="Q469" s="57">
        <f t="shared" si="54"/>
        <v>13935</v>
      </c>
      <c r="R469" s="81">
        <v>8294.08</v>
      </c>
      <c r="S469" s="57">
        <f t="shared" si="55"/>
        <v>10068.5</v>
      </c>
      <c r="T469" s="100">
        <v>56705.919999999998</v>
      </c>
      <c r="U469" s="58" t="s">
        <v>161</v>
      </c>
      <c r="V469" s="59" t="s">
        <v>262</v>
      </c>
    </row>
    <row r="470" spans="1:22" s="84" customFormat="1" ht="18" hidden="1" customHeight="1">
      <c r="A470" s="70">
        <v>462</v>
      </c>
      <c r="B470" s="99" t="s">
        <v>1327</v>
      </c>
      <c r="C470" s="99" t="s">
        <v>5</v>
      </c>
      <c r="D470" s="99" t="s">
        <v>1226</v>
      </c>
      <c r="E470" s="71" t="s">
        <v>1236</v>
      </c>
      <c r="F470" s="72">
        <v>45931</v>
      </c>
      <c r="G470" s="72">
        <v>46113</v>
      </c>
      <c r="H470" s="100">
        <v>180000</v>
      </c>
      <c r="I470" s="100">
        <v>30923.37</v>
      </c>
      <c r="J470" s="73">
        <v>25</v>
      </c>
      <c r="K470" s="100">
        <v>5166</v>
      </c>
      <c r="L470" s="57">
        <f t="shared" si="51"/>
        <v>12779.999999999998</v>
      </c>
      <c r="M470" s="100">
        <v>5472</v>
      </c>
      <c r="N470" s="59">
        <f t="shared" si="52"/>
        <v>5472</v>
      </c>
      <c r="O470" s="57">
        <f t="shared" si="53"/>
        <v>12762</v>
      </c>
      <c r="P470" s="99">
        <v>125</v>
      </c>
      <c r="Q470" s="57">
        <f t="shared" si="54"/>
        <v>41777</v>
      </c>
      <c r="R470" s="81">
        <v>41686.370000000003</v>
      </c>
      <c r="S470" s="57">
        <f t="shared" si="55"/>
        <v>31014</v>
      </c>
      <c r="T470" s="100">
        <v>138313.63</v>
      </c>
      <c r="U470" s="58" t="s">
        <v>161</v>
      </c>
      <c r="V470" s="59" t="s">
        <v>262</v>
      </c>
    </row>
    <row r="471" spans="1:22" s="84" customFormat="1" ht="18.75" hidden="1" customHeight="1">
      <c r="A471" s="70">
        <v>463</v>
      </c>
      <c r="B471" s="70" t="s">
        <v>559</v>
      </c>
      <c r="C471" s="99" t="s">
        <v>77</v>
      </c>
      <c r="D471" s="99" t="s">
        <v>1108</v>
      </c>
      <c r="E471" s="71" t="s">
        <v>1236</v>
      </c>
      <c r="F471" s="72">
        <v>45839</v>
      </c>
      <c r="G471" s="72">
        <v>46023</v>
      </c>
      <c r="H471" s="100">
        <v>60000</v>
      </c>
      <c r="I471" s="100">
        <v>3486.68</v>
      </c>
      <c r="J471" s="73">
        <v>25</v>
      </c>
      <c r="K471" s="100">
        <v>1722</v>
      </c>
      <c r="L471" s="57">
        <f t="shared" si="51"/>
        <v>4260</v>
      </c>
      <c r="M471" s="57">
        <f t="shared" ref="M471:M502" si="56">H471*0.013</f>
        <v>780</v>
      </c>
      <c r="N471" s="59">
        <f t="shared" si="52"/>
        <v>1824</v>
      </c>
      <c r="O471" s="57">
        <f t="shared" si="53"/>
        <v>4254</v>
      </c>
      <c r="P471" s="70">
        <v>25</v>
      </c>
      <c r="Q471" s="57">
        <f t="shared" si="54"/>
        <v>12865</v>
      </c>
      <c r="R471" s="81">
        <v>7057.68</v>
      </c>
      <c r="S471" s="57">
        <f t="shared" si="55"/>
        <v>9294</v>
      </c>
      <c r="T471" s="100">
        <v>52942.32</v>
      </c>
      <c r="U471" s="58" t="s">
        <v>161</v>
      </c>
      <c r="V471" s="59" t="s">
        <v>262</v>
      </c>
    </row>
    <row r="472" spans="1:22" s="84" customFormat="1" ht="19.5" hidden="1" customHeight="1">
      <c r="A472" s="70">
        <v>464</v>
      </c>
      <c r="B472" s="70" t="s">
        <v>315</v>
      </c>
      <c r="C472" s="99" t="s">
        <v>81</v>
      </c>
      <c r="D472" s="99" t="s">
        <v>162</v>
      </c>
      <c r="E472" s="71" t="s">
        <v>1236</v>
      </c>
      <c r="F472" s="72">
        <v>45962</v>
      </c>
      <c r="G472" s="72">
        <v>46143</v>
      </c>
      <c r="H472" s="100">
        <v>55000</v>
      </c>
      <c r="I472" s="100">
        <v>2302.36</v>
      </c>
      <c r="J472" s="73">
        <v>25</v>
      </c>
      <c r="K472" s="100">
        <v>1578.5</v>
      </c>
      <c r="L472" s="57">
        <f t="shared" si="51"/>
        <v>3904.9999999999995</v>
      </c>
      <c r="M472" s="57">
        <f t="shared" si="56"/>
        <v>715</v>
      </c>
      <c r="N472" s="59">
        <f t="shared" si="52"/>
        <v>1672</v>
      </c>
      <c r="O472" s="57">
        <f t="shared" si="53"/>
        <v>3899.5000000000005</v>
      </c>
      <c r="P472" s="70">
        <v>125</v>
      </c>
      <c r="Q472" s="57">
        <f t="shared" si="54"/>
        <v>11895</v>
      </c>
      <c r="R472" s="81">
        <v>5935.18</v>
      </c>
      <c r="S472" s="57">
        <f t="shared" si="55"/>
        <v>8519.5</v>
      </c>
      <c r="T472" s="100">
        <v>47606.68</v>
      </c>
      <c r="U472" s="58" t="s">
        <v>161</v>
      </c>
      <c r="V472" s="59" t="s">
        <v>262</v>
      </c>
    </row>
    <row r="473" spans="1:22" s="84" customFormat="1" ht="20.25" hidden="1" customHeight="1">
      <c r="A473" s="70">
        <v>465</v>
      </c>
      <c r="B473" s="70" t="s">
        <v>307</v>
      </c>
      <c r="C473" s="99" t="s">
        <v>78</v>
      </c>
      <c r="D473" s="99" t="s">
        <v>1166</v>
      </c>
      <c r="E473" s="71" t="s">
        <v>1236</v>
      </c>
      <c r="F473" s="72">
        <v>45962</v>
      </c>
      <c r="G473" s="72">
        <v>46143</v>
      </c>
      <c r="H473" s="100">
        <v>60000</v>
      </c>
      <c r="I473" s="100">
        <v>3486.68</v>
      </c>
      <c r="J473" s="73">
        <v>25</v>
      </c>
      <c r="K473" s="100">
        <v>1722</v>
      </c>
      <c r="L473" s="57">
        <f t="shared" si="51"/>
        <v>4260</v>
      </c>
      <c r="M473" s="57">
        <f t="shared" si="56"/>
        <v>780</v>
      </c>
      <c r="N473" s="59">
        <f t="shared" si="52"/>
        <v>1824</v>
      </c>
      <c r="O473" s="57">
        <f t="shared" si="53"/>
        <v>4254</v>
      </c>
      <c r="P473" s="70">
        <v>25</v>
      </c>
      <c r="Q473" s="57">
        <f t="shared" si="54"/>
        <v>12865</v>
      </c>
      <c r="R473" s="81">
        <v>7057.68</v>
      </c>
      <c r="S473" s="57">
        <f t="shared" si="55"/>
        <v>9294</v>
      </c>
      <c r="T473" s="100">
        <v>52942.32</v>
      </c>
      <c r="U473" s="58" t="s">
        <v>161</v>
      </c>
      <c r="V473" s="59" t="s">
        <v>262</v>
      </c>
    </row>
    <row r="474" spans="1:22" s="84" customFormat="1" ht="17.25" hidden="1" customHeight="1">
      <c r="A474" s="70">
        <v>466</v>
      </c>
      <c r="B474" s="70" t="s">
        <v>633</v>
      </c>
      <c r="C474" s="99" t="s">
        <v>59</v>
      </c>
      <c r="D474" s="99" t="s">
        <v>180</v>
      </c>
      <c r="E474" s="71" t="s">
        <v>1236</v>
      </c>
      <c r="F474" s="72">
        <v>45962</v>
      </c>
      <c r="G474" s="72">
        <v>46143</v>
      </c>
      <c r="H474" s="100">
        <v>50000</v>
      </c>
      <c r="I474" s="100">
        <v>1854</v>
      </c>
      <c r="J474" s="73">
        <v>25</v>
      </c>
      <c r="K474" s="100">
        <v>1435</v>
      </c>
      <c r="L474" s="57">
        <f t="shared" si="51"/>
        <v>3549.9999999999995</v>
      </c>
      <c r="M474" s="57">
        <f t="shared" si="56"/>
        <v>650</v>
      </c>
      <c r="N474" s="59">
        <f t="shared" si="52"/>
        <v>1520</v>
      </c>
      <c r="O474" s="57">
        <f t="shared" si="53"/>
        <v>3545.0000000000005</v>
      </c>
      <c r="P474" s="81">
        <v>6132.52</v>
      </c>
      <c r="Q474" s="57">
        <f t="shared" si="54"/>
        <v>16832.52</v>
      </c>
      <c r="R474" s="81">
        <v>6934</v>
      </c>
      <c r="S474" s="57">
        <f t="shared" si="55"/>
        <v>7745</v>
      </c>
      <c r="T474" s="100">
        <v>39058.480000000003</v>
      </c>
      <c r="U474" s="58" t="s">
        <v>161</v>
      </c>
      <c r="V474" s="59" t="s">
        <v>262</v>
      </c>
    </row>
    <row r="475" spans="1:22" s="84" customFormat="1" ht="19.5" hidden="1" customHeight="1">
      <c r="A475" s="70">
        <v>467</v>
      </c>
      <c r="B475" s="70" t="s">
        <v>901</v>
      </c>
      <c r="C475" s="99" t="s">
        <v>669</v>
      </c>
      <c r="D475" s="99" t="s">
        <v>1117</v>
      </c>
      <c r="E475" s="71" t="s">
        <v>1236</v>
      </c>
      <c r="F475" s="72">
        <v>45839</v>
      </c>
      <c r="G475" s="72">
        <v>46023</v>
      </c>
      <c r="H475" s="100">
        <v>80000</v>
      </c>
      <c r="I475" s="100">
        <v>7400.87</v>
      </c>
      <c r="J475" s="73">
        <v>25</v>
      </c>
      <c r="K475" s="100">
        <v>2296</v>
      </c>
      <c r="L475" s="57">
        <f t="shared" si="51"/>
        <v>5679.9999999999991</v>
      </c>
      <c r="M475" s="57">
        <f t="shared" si="56"/>
        <v>1040</v>
      </c>
      <c r="N475" s="59">
        <f t="shared" si="52"/>
        <v>2432</v>
      </c>
      <c r="O475" s="57">
        <f t="shared" si="53"/>
        <v>5672</v>
      </c>
      <c r="P475" s="70">
        <v>25</v>
      </c>
      <c r="Q475" s="57">
        <f t="shared" si="54"/>
        <v>17145</v>
      </c>
      <c r="R475" s="81">
        <v>8294.08</v>
      </c>
      <c r="S475" s="57">
        <f t="shared" si="55"/>
        <v>12392</v>
      </c>
      <c r="T475" s="100">
        <v>67846.13</v>
      </c>
      <c r="U475" s="58" t="s">
        <v>161</v>
      </c>
      <c r="V475" s="59" t="s">
        <v>262</v>
      </c>
    </row>
    <row r="476" spans="1:22" s="84" customFormat="1" ht="18" hidden="1" customHeight="1">
      <c r="A476" s="70">
        <v>468</v>
      </c>
      <c r="B476" s="70" t="s">
        <v>973</v>
      </c>
      <c r="C476" s="99" t="s">
        <v>1257</v>
      </c>
      <c r="D476" s="99" t="s">
        <v>1170</v>
      </c>
      <c r="E476" s="71" t="s">
        <v>670</v>
      </c>
      <c r="F476" s="72">
        <v>45870</v>
      </c>
      <c r="G476" s="72">
        <v>46054</v>
      </c>
      <c r="H476" s="100">
        <v>80000</v>
      </c>
      <c r="I476" s="100">
        <v>7400.87</v>
      </c>
      <c r="J476" s="73">
        <v>25</v>
      </c>
      <c r="K476" s="100">
        <v>2296</v>
      </c>
      <c r="L476" s="57">
        <f t="shared" si="51"/>
        <v>5679.9999999999991</v>
      </c>
      <c r="M476" s="57">
        <f t="shared" si="56"/>
        <v>1040</v>
      </c>
      <c r="N476" s="59">
        <f t="shared" si="52"/>
        <v>2432</v>
      </c>
      <c r="O476" s="57">
        <f t="shared" si="53"/>
        <v>5672</v>
      </c>
      <c r="P476" s="70">
        <v>25</v>
      </c>
      <c r="Q476" s="57">
        <f t="shared" si="54"/>
        <v>17145</v>
      </c>
      <c r="R476" s="81">
        <v>29813.37</v>
      </c>
      <c r="S476" s="57">
        <f t="shared" si="55"/>
        <v>12392</v>
      </c>
      <c r="T476" s="100">
        <v>67846.13</v>
      </c>
      <c r="U476" s="58" t="s">
        <v>161</v>
      </c>
      <c r="V476" s="59" t="s">
        <v>262</v>
      </c>
    </row>
    <row r="477" spans="1:22" s="84" customFormat="1" ht="18.75" hidden="1" customHeight="1">
      <c r="A477" s="70">
        <v>469</v>
      </c>
      <c r="B477" s="70" t="s">
        <v>124</v>
      </c>
      <c r="C477" s="99" t="s">
        <v>14</v>
      </c>
      <c r="D477" s="99" t="s">
        <v>1122</v>
      </c>
      <c r="E477" s="71" t="s">
        <v>1236</v>
      </c>
      <c r="F477" s="72">
        <v>45962</v>
      </c>
      <c r="G477" s="72">
        <v>46143</v>
      </c>
      <c r="H477" s="100">
        <v>25000</v>
      </c>
      <c r="I477" s="99">
        <v>0</v>
      </c>
      <c r="J477" s="73">
        <v>25</v>
      </c>
      <c r="K477" s="99">
        <v>717.5</v>
      </c>
      <c r="L477" s="57">
        <f t="shared" si="51"/>
        <v>1774.9999999999998</v>
      </c>
      <c r="M477" s="57">
        <f t="shared" si="56"/>
        <v>325</v>
      </c>
      <c r="N477" s="59">
        <f t="shared" si="52"/>
        <v>760</v>
      </c>
      <c r="O477" s="57">
        <f t="shared" si="53"/>
        <v>1772.5000000000002</v>
      </c>
      <c r="P477" s="70">
        <v>125</v>
      </c>
      <c r="Q477" s="57">
        <f t="shared" si="54"/>
        <v>5475</v>
      </c>
      <c r="R477" s="81">
        <v>1602.5</v>
      </c>
      <c r="S477" s="57">
        <f t="shared" si="55"/>
        <v>3872.5</v>
      </c>
      <c r="T477" s="100">
        <v>23397.5</v>
      </c>
      <c r="U477" s="58" t="s">
        <v>161</v>
      </c>
      <c r="V477" s="59" t="s">
        <v>262</v>
      </c>
    </row>
    <row r="478" spans="1:22" s="84" customFormat="1" ht="18.75" hidden="1" customHeight="1">
      <c r="A478" s="70">
        <v>470</v>
      </c>
      <c r="B478" s="70" t="s">
        <v>122</v>
      </c>
      <c r="C478" s="99" t="s">
        <v>21</v>
      </c>
      <c r="D478" s="99" t="s">
        <v>1116</v>
      </c>
      <c r="E478" s="71" t="s">
        <v>1236</v>
      </c>
      <c r="F478" s="72">
        <v>45962</v>
      </c>
      <c r="G478" s="72">
        <v>46143</v>
      </c>
      <c r="H478" s="100">
        <v>20000</v>
      </c>
      <c r="I478" s="99">
        <v>0</v>
      </c>
      <c r="J478" s="73">
        <v>25</v>
      </c>
      <c r="K478" s="99">
        <v>574</v>
      </c>
      <c r="L478" s="57">
        <f t="shared" si="51"/>
        <v>1419.9999999999998</v>
      </c>
      <c r="M478" s="57">
        <f t="shared" si="56"/>
        <v>260</v>
      </c>
      <c r="N478" s="59">
        <f t="shared" si="52"/>
        <v>608</v>
      </c>
      <c r="O478" s="57">
        <f t="shared" si="53"/>
        <v>1418</v>
      </c>
      <c r="P478" s="70">
        <v>25</v>
      </c>
      <c r="Q478" s="57">
        <f t="shared" si="54"/>
        <v>4305</v>
      </c>
      <c r="R478" s="81">
        <v>1207</v>
      </c>
      <c r="S478" s="57">
        <f t="shared" si="55"/>
        <v>3098</v>
      </c>
      <c r="T478" s="100">
        <v>18793</v>
      </c>
      <c r="U478" s="58" t="s">
        <v>161</v>
      </c>
      <c r="V478" s="59" t="s">
        <v>262</v>
      </c>
    </row>
    <row r="479" spans="1:22" s="84" customFormat="1" ht="19.5" hidden="1" customHeight="1">
      <c r="A479" s="70">
        <v>471</v>
      </c>
      <c r="B479" s="70" t="s">
        <v>815</v>
      </c>
      <c r="C479" s="99" t="s">
        <v>52</v>
      </c>
      <c r="D479" s="99" t="s">
        <v>1174</v>
      </c>
      <c r="E479" s="71" t="s">
        <v>1236</v>
      </c>
      <c r="F479" s="72">
        <v>45962</v>
      </c>
      <c r="G479" s="72">
        <v>46143</v>
      </c>
      <c r="H479" s="100">
        <v>95000</v>
      </c>
      <c r="I479" s="100">
        <v>10929.24</v>
      </c>
      <c r="J479" s="73">
        <v>25</v>
      </c>
      <c r="K479" s="100">
        <v>2726.5</v>
      </c>
      <c r="L479" s="57">
        <f t="shared" si="51"/>
        <v>6744.9999999999991</v>
      </c>
      <c r="M479" s="57">
        <f t="shared" si="56"/>
        <v>1235</v>
      </c>
      <c r="N479" s="59">
        <f t="shared" si="52"/>
        <v>2888</v>
      </c>
      <c r="O479" s="57">
        <f t="shared" si="53"/>
        <v>6735.5</v>
      </c>
      <c r="P479" s="81">
        <v>1525</v>
      </c>
      <c r="Q479" s="57">
        <f t="shared" si="54"/>
        <v>21855</v>
      </c>
      <c r="R479" s="81">
        <v>16568.740000000002</v>
      </c>
      <c r="S479" s="57">
        <f t="shared" si="55"/>
        <v>14715.5</v>
      </c>
      <c r="T479" s="100">
        <v>76931.259999999995</v>
      </c>
      <c r="U479" s="58" t="s">
        <v>161</v>
      </c>
      <c r="V479" s="59" t="s">
        <v>262</v>
      </c>
    </row>
    <row r="480" spans="1:22" s="84" customFormat="1" ht="21" hidden="1" customHeight="1">
      <c r="A480" s="70">
        <v>472</v>
      </c>
      <c r="B480" s="70" t="s">
        <v>129</v>
      </c>
      <c r="C480" s="99" t="s">
        <v>21</v>
      </c>
      <c r="D480" s="99" t="s">
        <v>1131</v>
      </c>
      <c r="E480" s="71" t="s">
        <v>1236</v>
      </c>
      <c r="F480" s="72">
        <v>45839</v>
      </c>
      <c r="G480" s="72">
        <v>46023</v>
      </c>
      <c r="H480" s="100">
        <v>20000</v>
      </c>
      <c r="I480" s="99">
        <v>0</v>
      </c>
      <c r="J480" s="73">
        <v>25</v>
      </c>
      <c r="K480" s="99">
        <v>574</v>
      </c>
      <c r="L480" s="57">
        <f t="shared" si="51"/>
        <v>1419.9999999999998</v>
      </c>
      <c r="M480" s="57">
        <f t="shared" si="56"/>
        <v>260</v>
      </c>
      <c r="N480" s="59">
        <f t="shared" si="52"/>
        <v>608</v>
      </c>
      <c r="O480" s="57">
        <f t="shared" si="53"/>
        <v>1418</v>
      </c>
      <c r="P480" s="81">
        <v>1225</v>
      </c>
      <c r="Q480" s="57">
        <f t="shared" si="54"/>
        <v>5505</v>
      </c>
      <c r="R480" s="81">
        <v>2407</v>
      </c>
      <c r="S480" s="57">
        <f t="shared" si="55"/>
        <v>3098</v>
      </c>
      <c r="T480" s="100">
        <v>17593</v>
      </c>
      <c r="U480" s="58" t="s">
        <v>161</v>
      </c>
      <c r="V480" s="59" t="s">
        <v>262</v>
      </c>
    </row>
    <row r="481" spans="1:22" s="84" customFormat="1" ht="19.5" hidden="1" customHeight="1">
      <c r="A481" s="70">
        <v>473</v>
      </c>
      <c r="B481" s="70" t="s">
        <v>85</v>
      </c>
      <c r="C481" s="99" t="s">
        <v>21</v>
      </c>
      <c r="D481" s="99" t="s">
        <v>1096</v>
      </c>
      <c r="E481" s="71" t="s">
        <v>1236</v>
      </c>
      <c r="F481" s="72">
        <v>45839</v>
      </c>
      <c r="G481" s="72">
        <v>46023</v>
      </c>
      <c r="H481" s="100">
        <v>20000</v>
      </c>
      <c r="I481" s="99">
        <v>0</v>
      </c>
      <c r="J481" s="73">
        <v>25</v>
      </c>
      <c r="K481" s="99">
        <v>574</v>
      </c>
      <c r="L481" s="57">
        <f t="shared" si="51"/>
        <v>1419.9999999999998</v>
      </c>
      <c r="M481" s="57">
        <f t="shared" si="56"/>
        <v>260</v>
      </c>
      <c r="N481" s="59">
        <f t="shared" si="52"/>
        <v>608</v>
      </c>
      <c r="O481" s="57">
        <f t="shared" si="53"/>
        <v>1418</v>
      </c>
      <c r="P481" s="70">
        <v>125</v>
      </c>
      <c r="Q481" s="57">
        <f t="shared" si="54"/>
        <v>4405</v>
      </c>
      <c r="R481" s="81">
        <v>1307</v>
      </c>
      <c r="S481" s="57">
        <f t="shared" si="55"/>
        <v>3098</v>
      </c>
      <c r="T481" s="100">
        <v>18693</v>
      </c>
      <c r="U481" s="58" t="s">
        <v>161</v>
      </c>
      <c r="V481" s="59" t="s">
        <v>262</v>
      </c>
    </row>
    <row r="482" spans="1:22" s="84" customFormat="1" ht="24.75" hidden="1" customHeight="1">
      <c r="A482" s="70">
        <v>474</v>
      </c>
      <c r="B482" s="70" t="s">
        <v>902</v>
      </c>
      <c r="C482" s="99" t="s">
        <v>77</v>
      </c>
      <c r="D482" s="99" t="s">
        <v>1135</v>
      </c>
      <c r="E482" s="71" t="s">
        <v>1236</v>
      </c>
      <c r="F482" s="72">
        <v>45962</v>
      </c>
      <c r="G482" s="72">
        <v>46143</v>
      </c>
      <c r="H482" s="100">
        <v>60000</v>
      </c>
      <c r="I482" s="100">
        <v>3486.68</v>
      </c>
      <c r="J482" s="73">
        <v>25</v>
      </c>
      <c r="K482" s="100">
        <v>1722</v>
      </c>
      <c r="L482" s="57">
        <f t="shared" si="51"/>
        <v>4260</v>
      </c>
      <c r="M482" s="57">
        <f t="shared" si="56"/>
        <v>780</v>
      </c>
      <c r="N482" s="59">
        <f t="shared" si="52"/>
        <v>1824</v>
      </c>
      <c r="O482" s="57">
        <f t="shared" si="53"/>
        <v>4254</v>
      </c>
      <c r="P482" s="70">
        <v>25</v>
      </c>
      <c r="Q482" s="57">
        <f t="shared" si="54"/>
        <v>12865</v>
      </c>
      <c r="R482" s="81">
        <v>7057.68</v>
      </c>
      <c r="S482" s="57">
        <f t="shared" si="55"/>
        <v>9294</v>
      </c>
      <c r="T482" s="100">
        <v>52942.32</v>
      </c>
      <c r="U482" s="58" t="s">
        <v>161</v>
      </c>
      <c r="V482" s="59" t="s">
        <v>262</v>
      </c>
    </row>
    <row r="483" spans="1:22" s="84" customFormat="1" ht="18.75" hidden="1" customHeight="1">
      <c r="A483" s="70">
        <v>475</v>
      </c>
      <c r="B483" s="70" t="s">
        <v>230</v>
      </c>
      <c r="C483" s="99" t="s">
        <v>21</v>
      </c>
      <c r="D483" s="99" t="s">
        <v>1175</v>
      </c>
      <c r="E483" s="71" t="s">
        <v>1236</v>
      </c>
      <c r="F483" s="72">
        <v>45839</v>
      </c>
      <c r="G483" s="72">
        <v>46023</v>
      </c>
      <c r="H483" s="100">
        <v>20000</v>
      </c>
      <c r="I483" s="99">
        <v>0</v>
      </c>
      <c r="J483" s="73">
        <v>25</v>
      </c>
      <c r="K483" s="99">
        <v>574</v>
      </c>
      <c r="L483" s="57">
        <f t="shared" si="51"/>
        <v>1419.9999999999998</v>
      </c>
      <c r="M483" s="57">
        <f t="shared" si="56"/>
        <v>260</v>
      </c>
      <c r="N483" s="59">
        <f t="shared" si="52"/>
        <v>608</v>
      </c>
      <c r="O483" s="57">
        <f t="shared" si="53"/>
        <v>1418</v>
      </c>
      <c r="P483" s="70">
        <v>25</v>
      </c>
      <c r="Q483" s="57">
        <f t="shared" si="54"/>
        <v>4305</v>
      </c>
      <c r="R483" s="81">
        <v>1207</v>
      </c>
      <c r="S483" s="57">
        <f t="shared" si="55"/>
        <v>3098</v>
      </c>
      <c r="T483" s="100">
        <v>18793</v>
      </c>
      <c r="U483" s="58" t="s">
        <v>161</v>
      </c>
      <c r="V483" s="59" t="s">
        <v>262</v>
      </c>
    </row>
    <row r="484" spans="1:22" s="84" customFormat="1" hidden="1">
      <c r="A484" s="70">
        <v>476</v>
      </c>
      <c r="B484" s="70" t="s">
        <v>290</v>
      </c>
      <c r="C484" s="99" t="s">
        <v>373</v>
      </c>
      <c r="D484" s="99" t="s">
        <v>736</v>
      </c>
      <c r="E484" s="71" t="s">
        <v>1236</v>
      </c>
      <c r="F484" s="72">
        <v>45839</v>
      </c>
      <c r="G484" s="72">
        <v>46023</v>
      </c>
      <c r="H484" s="100">
        <v>70000</v>
      </c>
      <c r="I484" s="100">
        <v>5368.48</v>
      </c>
      <c r="J484" s="73">
        <v>25</v>
      </c>
      <c r="K484" s="100">
        <v>2009</v>
      </c>
      <c r="L484" s="57">
        <f t="shared" si="51"/>
        <v>4970</v>
      </c>
      <c r="M484" s="57">
        <f t="shared" si="56"/>
        <v>910</v>
      </c>
      <c r="N484" s="59">
        <f t="shared" si="52"/>
        <v>2128</v>
      </c>
      <c r="O484" s="57">
        <f t="shared" si="53"/>
        <v>4963</v>
      </c>
      <c r="P484" s="70">
        <v>125</v>
      </c>
      <c r="Q484" s="57">
        <f t="shared" si="54"/>
        <v>15105</v>
      </c>
      <c r="R484" s="81">
        <v>9630.48</v>
      </c>
      <c r="S484" s="57">
        <f t="shared" si="55"/>
        <v>10843</v>
      </c>
      <c r="T484" s="100">
        <v>60369.52</v>
      </c>
      <c r="U484" s="58" t="s">
        <v>161</v>
      </c>
      <c r="V484" s="59" t="s">
        <v>262</v>
      </c>
    </row>
    <row r="485" spans="1:22" s="84" customFormat="1" hidden="1">
      <c r="A485" s="70">
        <v>477</v>
      </c>
      <c r="B485" s="70" t="s">
        <v>407</v>
      </c>
      <c r="C485" s="99" t="s">
        <v>21</v>
      </c>
      <c r="D485" s="99" t="s">
        <v>1116</v>
      </c>
      <c r="E485" s="71" t="s">
        <v>1236</v>
      </c>
      <c r="F485" s="72">
        <v>45962</v>
      </c>
      <c r="G485" s="72">
        <v>46143</v>
      </c>
      <c r="H485" s="100">
        <v>20000</v>
      </c>
      <c r="I485" s="99">
        <v>0</v>
      </c>
      <c r="J485" s="73">
        <v>25</v>
      </c>
      <c r="K485" s="99">
        <v>574</v>
      </c>
      <c r="L485" s="57">
        <f t="shared" si="51"/>
        <v>1419.9999999999998</v>
      </c>
      <c r="M485" s="57">
        <f t="shared" si="56"/>
        <v>260</v>
      </c>
      <c r="N485" s="59">
        <f t="shared" si="52"/>
        <v>608</v>
      </c>
      <c r="O485" s="57">
        <f t="shared" si="53"/>
        <v>1418</v>
      </c>
      <c r="P485" s="70">
        <v>25</v>
      </c>
      <c r="Q485" s="57">
        <f t="shared" si="54"/>
        <v>4305</v>
      </c>
      <c r="R485" s="81">
        <v>1207</v>
      </c>
      <c r="S485" s="57">
        <f t="shared" si="55"/>
        <v>3098</v>
      </c>
      <c r="T485" s="100">
        <v>18793</v>
      </c>
      <c r="U485" s="58" t="s">
        <v>161</v>
      </c>
      <c r="V485" s="59" t="s">
        <v>262</v>
      </c>
    </row>
    <row r="486" spans="1:22" s="84" customFormat="1" hidden="1">
      <c r="A486" s="70">
        <v>478</v>
      </c>
      <c r="B486" s="70" t="s">
        <v>75</v>
      </c>
      <c r="C486" s="99" t="s">
        <v>21</v>
      </c>
      <c r="D486" s="99" t="s">
        <v>1176</v>
      </c>
      <c r="E486" s="71" t="s">
        <v>1236</v>
      </c>
      <c r="F486" s="72">
        <v>45901</v>
      </c>
      <c r="G486" s="72">
        <v>46082</v>
      </c>
      <c r="H486" s="100">
        <v>20000</v>
      </c>
      <c r="I486" s="99">
        <v>0</v>
      </c>
      <c r="J486" s="73">
        <v>25</v>
      </c>
      <c r="K486" s="99">
        <v>574</v>
      </c>
      <c r="L486" s="57">
        <f t="shared" si="51"/>
        <v>1419.9999999999998</v>
      </c>
      <c r="M486" s="57">
        <f t="shared" si="56"/>
        <v>260</v>
      </c>
      <c r="N486" s="59">
        <f t="shared" si="52"/>
        <v>608</v>
      </c>
      <c r="O486" s="57">
        <f t="shared" si="53"/>
        <v>1418</v>
      </c>
      <c r="P486" s="70">
        <v>25</v>
      </c>
      <c r="Q486" s="57">
        <f t="shared" si="54"/>
        <v>4305</v>
      </c>
      <c r="R486" s="81">
        <v>1207</v>
      </c>
      <c r="S486" s="57">
        <f t="shared" si="55"/>
        <v>3098</v>
      </c>
      <c r="T486" s="100">
        <v>18793</v>
      </c>
      <c r="U486" s="58" t="s">
        <v>161</v>
      </c>
      <c r="V486" s="59" t="s">
        <v>262</v>
      </c>
    </row>
    <row r="487" spans="1:22" s="84" customFormat="1" hidden="1">
      <c r="A487" s="70">
        <v>479</v>
      </c>
      <c r="B487" s="70" t="s">
        <v>445</v>
      </c>
      <c r="C487" s="99" t="s">
        <v>52</v>
      </c>
      <c r="D487" s="99" t="s">
        <v>171</v>
      </c>
      <c r="E487" s="71" t="s">
        <v>1236</v>
      </c>
      <c r="F487" s="72">
        <v>45962</v>
      </c>
      <c r="G487" s="72">
        <v>46143</v>
      </c>
      <c r="H487" s="100">
        <v>55000</v>
      </c>
      <c r="I487" s="100">
        <v>2302.36</v>
      </c>
      <c r="J487" s="73">
        <v>25</v>
      </c>
      <c r="K487" s="100">
        <v>1578.5</v>
      </c>
      <c r="L487" s="57">
        <f t="shared" si="51"/>
        <v>3904.9999999999995</v>
      </c>
      <c r="M487" s="57">
        <f t="shared" si="56"/>
        <v>715</v>
      </c>
      <c r="N487" s="59">
        <f t="shared" si="52"/>
        <v>1672</v>
      </c>
      <c r="O487" s="57">
        <f t="shared" si="53"/>
        <v>3899.5000000000005</v>
      </c>
      <c r="P487" s="81">
        <v>1740.46</v>
      </c>
      <c r="Q487" s="57">
        <f t="shared" si="54"/>
        <v>13510.46</v>
      </c>
      <c r="R487" s="81">
        <v>7293.32</v>
      </c>
      <c r="S487" s="57">
        <f t="shared" si="55"/>
        <v>8519.5</v>
      </c>
      <c r="T487" s="100">
        <v>47706.68</v>
      </c>
      <c r="U487" s="58" t="s">
        <v>161</v>
      </c>
      <c r="V487" s="59" t="s">
        <v>262</v>
      </c>
    </row>
    <row r="488" spans="1:22" s="84" customFormat="1" hidden="1">
      <c r="A488" s="70">
        <v>480</v>
      </c>
      <c r="B488" s="70" t="s">
        <v>332</v>
      </c>
      <c r="C488" s="99" t="s">
        <v>21</v>
      </c>
      <c r="D488" s="99" t="s">
        <v>1111</v>
      </c>
      <c r="E488" s="71" t="s">
        <v>1236</v>
      </c>
      <c r="F488" s="72">
        <v>45962</v>
      </c>
      <c r="G488" s="72">
        <v>46143</v>
      </c>
      <c r="H488" s="100">
        <v>20000</v>
      </c>
      <c r="I488" s="99">
        <v>0</v>
      </c>
      <c r="J488" s="73">
        <v>25</v>
      </c>
      <c r="K488" s="99">
        <v>574</v>
      </c>
      <c r="L488" s="57">
        <f t="shared" si="51"/>
        <v>1419.9999999999998</v>
      </c>
      <c r="M488" s="57">
        <f t="shared" si="56"/>
        <v>260</v>
      </c>
      <c r="N488" s="59">
        <f t="shared" si="52"/>
        <v>608</v>
      </c>
      <c r="O488" s="57">
        <f t="shared" si="53"/>
        <v>1418</v>
      </c>
      <c r="P488" s="70">
        <v>125</v>
      </c>
      <c r="Q488" s="57">
        <f t="shared" si="54"/>
        <v>4405</v>
      </c>
      <c r="R488" s="81">
        <v>1307</v>
      </c>
      <c r="S488" s="57">
        <f t="shared" si="55"/>
        <v>3098</v>
      </c>
      <c r="T488" s="100">
        <v>18693</v>
      </c>
      <c r="U488" s="58" t="s">
        <v>161</v>
      </c>
      <c r="V488" s="59" t="s">
        <v>262</v>
      </c>
    </row>
    <row r="489" spans="1:22" s="84" customFormat="1" hidden="1">
      <c r="A489" s="70">
        <v>481</v>
      </c>
      <c r="B489" s="70" t="s">
        <v>903</v>
      </c>
      <c r="C489" s="99" t="s">
        <v>65</v>
      </c>
      <c r="D489" s="99" t="s">
        <v>1105</v>
      </c>
      <c r="E489" s="71" t="s">
        <v>1236</v>
      </c>
      <c r="F489" s="72">
        <v>45962</v>
      </c>
      <c r="G489" s="72">
        <v>46143</v>
      </c>
      <c r="H489" s="100">
        <v>50000</v>
      </c>
      <c r="I489" s="100">
        <v>1854</v>
      </c>
      <c r="J489" s="73">
        <v>25</v>
      </c>
      <c r="K489" s="100">
        <v>1435</v>
      </c>
      <c r="L489" s="57">
        <f t="shared" si="51"/>
        <v>3549.9999999999995</v>
      </c>
      <c r="M489" s="57">
        <f t="shared" si="56"/>
        <v>650</v>
      </c>
      <c r="N489" s="59">
        <f t="shared" si="52"/>
        <v>1520</v>
      </c>
      <c r="O489" s="57">
        <f t="shared" si="53"/>
        <v>3545.0000000000005</v>
      </c>
      <c r="P489" s="70">
        <v>25</v>
      </c>
      <c r="Q489" s="57">
        <f t="shared" si="54"/>
        <v>10725</v>
      </c>
      <c r="R489" s="81">
        <v>4834</v>
      </c>
      <c r="S489" s="57">
        <f t="shared" si="55"/>
        <v>7745</v>
      </c>
      <c r="T489" s="100">
        <v>45166</v>
      </c>
      <c r="U489" s="58" t="s">
        <v>161</v>
      </c>
      <c r="V489" s="59" t="s">
        <v>262</v>
      </c>
    </row>
    <row r="490" spans="1:22" s="84" customFormat="1" hidden="1">
      <c r="A490" s="70">
        <v>482</v>
      </c>
      <c r="B490" s="70" t="s">
        <v>127</v>
      </c>
      <c r="C490" s="99" t="s">
        <v>21</v>
      </c>
      <c r="D490" s="99" t="s">
        <v>1088</v>
      </c>
      <c r="E490" s="71" t="s">
        <v>1236</v>
      </c>
      <c r="F490" s="72">
        <v>45901</v>
      </c>
      <c r="G490" s="72">
        <v>46082</v>
      </c>
      <c r="H490" s="100">
        <v>20000</v>
      </c>
      <c r="I490" s="99">
        <v>0</v>
      </c>
      <c r="J490" s="73">
        <v>25</v>
      </c>
      <c r="K490" s="99">
        <v>574</v>
      </c>
      <c r="L490" s="57">
        <f t="shared" si="51"/>
        <v>1419.9999999999998</v>
      </c>
      <c r="M490" s="57">
        <f t="shared" si="56"/>
        <v>260</v>
      </c>
      <c r="N490" s="59">
        <f t="shared" si="52"/>
        <v>608</v>
      </c>
      <c r="O490" s="57">
        <f t="shared" si="53"/>
        <v>1418</v>
      </c>
      <c r="P490" s="81">
        <v>1840.46</v>
      </c>
      <c r="Q490" s="57">
        <f t="shared" si="54"/>
        <v>6120.46</v>
      </c>
      <c r="R490" s="81">
        <v>3022.46</v>
      </c>
      <c r="S490" s="57">
        <f t="shared" si="55"/>
        <v>3098</v>
      </c>
      <c r="T490" s="100">
        <v>16977.54</v>
      </c>
      <c r="U490" s="58" t="s">
        <v>161</v>
      </c>
      <c r="V490" s="59" t="s">
        <v>262</v>
      </c>
    </row>
    <row r="491" spans="1:22" s="84" customFormat="1" hidden="1">
      <c r="A491" s="70">
        <v>483</v>
      </c>
      <c r="B491" s="70" t="s">
        <v>751</v>
      </c>
      <c r="C491" s="99" t="s">
        <v>370</v>
      </c>
      <c r="D491" s="99" t="s">
        <v>1094</v>
      </c>
      <c r="E491" s="71" t="s">
        <v>1236</v>
      </c>
      <c r="F491" s="72">
        <v>45962</v>
      </c>
      <c r="G491" s="72">
        <v>46143</v>
      </c>
      <c r="H491" s="100">
        <v>20000</v>
      </c>
      <c r="I491" s="99">
        <v>0</v>
      </c>
      <c r="J491" s="73">
        <v>25</v>
      </c>
      <c r="K491" s="99">
        <v>574</v>
      </c>
      <c r="L491" s="57">
        <f t="shared" si="51"/>
        <v>1419.9999999999998</v>
      </c>
      <c r="M491" s="57">
        <f t="shared" si="56"/>
        <v>260</v>
      </c>
      <c r="N491" s="59">
        <f t="shared" si="52"/>
        <v>608</v>
      </c>
      <c r="O491" s="57">
        <f t="shared" si="53"/>
        <v>1418</v>
      </c>
      <c r="P491" s="70">
        <v>25</v>
      </c>
      <c r="Q491" s="57">
        <f t="shared" si="54"/>
        <v>4305</v>
      </c>
      <c r="R491" s="81">
        <v>1207</v>
      </c>
      <c r="S491" s="57">
        <f t="shared" si="55"/>
        <v>3098</v>
      </c>
      <c r="T491" s="100">
        <v>18793</v>
      </c>
      <c r="U491" s="58" t="s">
        <v>161</v>
      </c>
      <c r="V491" s="59" t="s">
        <v>262</v>
      </c>
    </row>
    <row r="492" spans="1:22" s="84" customFormat="1" hidden="1">
      <c r="A492" s="70">
        <v>484</v>
      </c>
      <c r="B492" s="70" t="s">
        <v>943</v>
      </c>
      <c r="C492" s="99" t="s">
        <v>512</v>
      </c>
      <c r="D492" s="99" t="s">
        <v>1319</v>
      </c>
      <c r="E492" s="71" t="s">
        <v>670</v>
      </c>
      <c r="F492" s="72">
        <v>45839</v>
      </c>
      <c r="G492" s="72">
        <v>46023</v>
      </c>
      <c r="H492" s="100">
        <v>57000</v>
      </c>
      <c r="I492" s="100">
        <v>2922.14</v>
      </c>
      <c r="J492" s="73">
        <v>25</v>
      </c>
      <c r="K492" s="100">
        <v>1635.9</v>
      </c>
      <c r="L492" s="57">
        <f t="shared" si="51"/>
        <v>4046.9999999999995</v>
      </c>
      <c r="M492" s="57">
        <f t="shared" si="56"/>
        <v>741</v>
      </c>
      <c r="N492" s="59">
        <f t="shared" si="52"/>
        <v>1732.8</v>
      </c>
      <c r="O492" s="57">
        <f t="shared" si="53"/>
        <v>4041.3</v>
      </c>
      <c r="P492" s="70">
        <v>25</v>
      </c>
      <c r="Q492" s="57">
        <f t="shared" si="54"/>
        <v>12223</v>
      </c>
      <c r="R492" s="81">
        <v>7057.68</v>
      </c>
      <c r="S492" s="57">
        <f t="shared" si="55"/>
        <v>8829.2999999999993</v>
      </c>
      <c r="T492" s="100">
        <v>50684.160000000003</v>
      </c>
      <c r="U492" s="58" t="s">
        <v>161</v>
      </c>
      <c r="V492" s="59" t="s">
        <v>262</v>
      </c>
    </row>
    <row r="493" spans="1:22" s="84" customFormat="1" hidden="1">
      <c r="A493" s="70">
        <v>485</v>
      </c>
      <c r="B493" s="70" t="s">
        <v>383</v>
      </c>
      <c r="C493" s="99" t="s">
        <v>77</v>
      </c>
      <c r="D493" s="99" t="s">
        <v>1137</v>
      </c>
      <c r="E493" s="71" t="s">
        <v>1236</v>
      </c>
      <c r="F493" s="72">
        <v>45839</v>
      </c>
      <c r="G493" s="72">
        <v>46023</v>
      </c>
      <c r="H493" s="100">
        <v>60000</v>
      </c>
      <c r="I493" s="100">
        <v>3486.68</v>
      </c>
      <c r="J493" s="73">
        <v>25</v>
      </c>
      <c r="K493" s="100">
        <v>1722</v>
      </c>
      <c r="L493" s="57">
        <f t="shared" si="51"/>
        <v>4260</v>
      </c>
      <c r="M493" s="57">
        <f t="shared" si="56"/>
        <v>780</v>
      </c>
      <c r="N493" s="59">
        <f t="shared" si="52"/>
        <v>1824</v>
      </c>
      <c r="O493" s="57">
        <f t="shared" si="53"/>
        <v>4254</v>
      </c>
      <c r="P493" s="81">
        <v>20465.32</v>
      </c>
      <c r="Q493" s="57">
        <f t="shared" si="54"/>
        <v>33305.32</v>
      </c>
      <c r="R493" s="81">
        <v>20716.63</v>
      </c>
      <c r="S493" s="57">
        <f t="shared" si="55"/>
        <v>9294</v>
      </c>
      <c r="T493" s="100">
        <v>28466.59</v>
      </c>
      <c r="U493" s="58" t="s">
        <v>161</v>
      </c>
      <c r="V493" s="59" t="s">
        <v>262</v>
      </c>
    </row>
    <row r="494" spans="1:22" s="84" customFormat="1" hidden="1">
      <c r="A494" s="70">
        <v>486</v>
      </c>
      <c r="B494" s="70" t="s">
        <v>576</v>
      </c>
      <c r="C494" s="99" t="s">
        <v>34</v>
      </c>
      <c r="D494" s="99" t="s">
        <v>1094</v>
      </c>
      <c r="E494" s="71" t="s">
        <v>1236</v>
      </c>
      <c r="F494" s="72">
        <v>45962</v>
      </c>
      <c r="G494" s="72">
        <v>46143</v>
      </c>
      <c r="H494" s="100">
        <v>47500</v>
      </c>
      <c r="I494" s="100">
        <v>1501.16</v>
      </c>
      <c r="J494" s="73">
        <v>25</v>
      </c>
      <c r="K494" s="100">
        <v>1363.25</v>
      </c>
      <c r="L494" s="57">
        <f t="shared" si="51"/>
        <v>3372.4999999999995</v>
      </c>
      <c r="M494" s="57">
        <f t="shared" si="56"/>
        <v>617.5</v>
      </c>
      <c r="N494" s="59">
        <f t="shared" si="52"/>
        <v>1444</v>
      </c>
      <c r="O494" s="57">
        <f t="shared" si="53"/>
        <v>3367.75</v>
      </c>
      <c r="P494" s="70">
        <v>25</v>
      </c>
      <c r="Q494" s="57">
        <f t="shared" si="54"/>
        <v>10190</v>
      </c>
      <c r="R494" s="81">
        <v>4333.41</v>
      </c>
      <c r="S494" s="57">
        <f t="shared" si="55"/>
        <v>7357.75</v>
      </c>
      <c r="T494" s="100">
        <v>43166.59</v>
      </c>
      <c r="U494" s="58" t="s">
        <v>161</v>
      </c>
      <c r="V494" s="59" t="s">
        <v>262</v>
      </c>
    </row>
    <row r="495" spans="1:22" s="84" customFormat="1" hidden="1">
      <c r="A495" s="70">
        <v>487</v>
      </c>
      <c r="B495" s="70" t="s">
        <v>24</v>
      </c>
      <c r="C495" s="99" t="s">
        <v>25</v>
      </c>
      <c r="D495" s="99" t="s">
        <v>172</v>
      </c>
      <c r="E495" s="71" t="s">
        <v>1236</v>
      </c>
      <c r="F495" s="72">
        <v>45870</v>
      </c>
      <c r="G495" s="72">
        <v>46054</v>
      </c>
      <c r="H495" s="100">
        <v>60000</v>
      </c>
      <c r="I495" s="100">
        <v>3486.68</v>
      </c>
      <c r="J495" s="73">
        <v>25</v>
      </c>
      <c r="K495" s="100">
        <v>1722</v>
      </c>
      <c r="L495" s="57">
        <f t="shared" si="51"/>
        <v>4260</v>
      </c>
      <c r="M495" s="57">
        <f t="shared" si="56"/>
        <v>780</v>
      </c>
      <c r="N495" s="59">
        <f t="shared" si="52"/>
        <v>1824</v>
      </c>
      <c r="O495" s="57">
        <f t="shared" si="53"/>
        <v>4254</v>
      </c>
      <c r="P495" s="81">
        <v>6792.2</v>
      </c>
      <c r="Q495" s="57">
        <f t="shared" si="54"/>
        <v>19632.2</v>
      </c>
      <c r="R495" s="81">
        <v>12908.08</v>
      </c>
      <c r="S495" s="57">
        <f t="shared" si="55"/>
        <v>9294</v>
      </c>
      <c r="T495" s="100">
        <v>38147.39</v>
      </c>
      <c r="U495" s="58" t="s">
        <v>161</v>
      </c>
      <c r="V495" s="59" t="s">
        <v>262</v>
      </c>
    </row>
    <row r="496" spans="1:22" s="84" customFormat="1" hidden="1">
      <c r="A496" s="70">
        <v>488</v>
      </c>
      <c r="B496" s="70" t="s">
        <v>244</v>
      </c>
      <c r="C496" s="99" t="s">
        <v>21</v>
      </c>
      <c r="D496" s="99" t="s">
        <v>1097</v>
      </c>
      <c r="E496" s="71" t="s">
        <v>1236</v>
      </c>
      <c r="F496" s="72">
        <v>45839</v>
      </c>
      <c r="G496" s="72">
        <v>46023</v>
      </c>
      <c r="H496" s="100">
        <v>20000</v>
      </c>
      <c r="I496" s="99">
        <v>0</v>
      </c>
      <c r="J496" s="73">
        <v>25</v>
      </c>
      <c r="K496" s="99">
        <v>574</v>
      </c>
      <c r="L496" s="57">
        <f t="shared" si="51"/>
        <v>1419.9999999999998</v>
      </c>
      <c r="M496" s="57">
        <f t="shared" si="56"/>
        <v>260</v>
      </c>
      <c r="N496" s="59">
        <f t="shared" si="52"/>
        <v>608</v>
      </c>
      <c r="O496" s="57">
        <f t="shared" si="53"/>
        <v>1418</v>
      </c>
      <c r="P496" s="70">
        <v>125</v>
      </c>
      <c r="Q496" s="57">
        <f t="shared" si="54"/>
        <v>4405</v>
      </c>
      <c r="R496" s="81">
        <v>1307</v>
      </c>
      <c r="S496" s="57">
        <f t="shared" si="55"/>
        <v>3098</v>
      </c>
      <c r="T496" s="100">
        <v>18693</v>
      </c>
      <c r="U496" s="58" t="s">
        <v>161</v>
      </c>
      <c r="V496" s="59" t="s">
        <v>262</v>
      </c>
    </row>
    <row r="497" spans="1:22" s="84" customFormat="1" hidden="1">
      <c r="A497" s="70">
        <v>489</v>
      </c>
      <c r="B497" s="70" t="s">
        <v>519</v>
      </c>
      <c r="C497" s="99" t="s">
        <v>77</v>
      </c>
      <c r="D497" s="99" t="s">
        <v>1127</v>
      </c>
      <c r="E497" s="71" t="s">
        <v>1236</v>
      </c>
      <c r="F497" s="72">
        <v>45962</v>
      </c>
      <c r="G497" s="72">
        <v>46143</v>
      </c>
      <c r="H497" s="100">
        <v>95000</v>
      </c>
      <c r="I497" s="100">
        <v>10929.24</v>
      </c>
      <c r="J497" s="73">
        <v>25</v>
      </c>
      <c r="K497" s="100">
        <v>2726.5</v>
      </c>
      <c r="L497" s="57">
        <f t="shared" si="51"/>
        <v>6744.9999999999991</v>
      </c>
      <c r="M497" s="57">
        <f t="shared" si="56"/>
        <v>1235</v>
      </c>
      <c r="N497" s="59">
        <f t="shared" si="52"/>
        <v>2888</v>
      </c>
      <c r="O497" s="57">
        <f t="shared" si="53"/>
        <v>6735.5</v>
      </c>
      <c r="P497" s="70">
        <v>125</v>
      </c>
      <c r="Q497" s="57">
        <f t="shared" si="54"/>
        <v>20455</v>
      </c>
      <c r="R497" s="81">
        <v>15197.12</v>
      </c>
      <c r="S497" s="57">
        <f t="shared" si="55"/>
        <v>14715.5</v>
      </c>
      <c r="T497" s="100">
        <v>78331.259999999995</v>
      </c>
      <c r="U497" s="58" t="s">
        <v>161</v>
      </c>
      <c r="V497" s="59" t="s">
        <v>262</v>
      </c>
    </row>
    <row r="498" spans="1:22" s="84" customFormat="1" hidden="1">
      <c r="A498" s="70">
        <v>490</v>
      </c>
      <c r="B498" s="70" t="s">
        <v>974</v>
      </c>
      <c r="C498" s="99" t="s">
        <v>1237</v>
      </c>
      <c r="D498" s="99" t="s">
        <v>170</v>
      </c>
      <c r="E498" s="71" t="s">
        <v>1236</v>
      </c>
      <c r="F498" s="72">
        <v>45870</v>
      </c>
      <c r="G498" s="72">
        <v>46054</v>
      </c>
      <c r="H498" s="100">
        <v>60000</v>
      </c>
      <c r="I498" s="100">
        <v>3486.68</v>
      </c>
      <c r="J498" s="73">
        <v>25</v>
      </c>
      <c r="K498" s="100">
        <v>1722</v>
      </c>
      <c r="L498" s="57">
        <f t="shared" si="51"/>
        <v>4260</v>
      </c>
      <c r="M498" s="57">
        <f t="shared" si="56"/>
        <v>780</v>
      </c>
      <c r="N498" s="59">
        <f t="shared" si="52"/>
        <v>1824</v>
      </c>
      <c r="O498" s="57">
        <f t="shared" si="53"/>
        <v>4254</v>
      </c>
      <c r="P498" s="70">
        <v>25</v>
      </c>
      <c r="Q498" s="57">
        <f t="shared" si="54"/>
        <v>12865</v>
      </c>
      <c r="R498" s="81">
        <v>7057.68</v>
      </c>
      <c r="S498" s="57">
        <f t="shared" si="55"/>
        <v>9294</v>
      </c>
      <c r="T498" s="100">
        <v>52942.32</v>
      </c>
      <c r="U498" s="58" t="s">
        <v>161</v>
      </c>
      <c r="V498" s="59" t="s">
        <v>262</v>
      </c>
    </row>
    <row r="499" spans="1:22" s="84" customFormat="1" hidden="1">
      <c r="A499" s="70">
        <v>491</v>
      </c>
      <c r="B499" s="70" t="s">
        <v>864</v>
      </c>
      <c r="C499" s="99" t="s">
        <v>77</v>
      </c>
      <c r="D499" s="99" t="s">
        <v>1107</v>
      </c>
      <c r="E499" s="71" t="s">
        <v>1236</v>
      </c>
      <c r="F499" s="72">
        <v>45839</v>
      </c>
      <c r="G499" s="72">
        <v>46023</v>
      </c>
      <c r="H499" s="100">
        <v>60000</v>
      </c>
      <c r="I499" s="100">
        <v>3486.68</v>
      </c>
      <c r="J499" s="73">
        <v>25</v>
      </c>
      <c r="K499" s="100">
        <v>1722</v>
      </c>
      <c r="L499" s="57">
        <f t="shared" si="51"/>
        <v>4260</v>
      </c>
      <c r="M499" s="57">
        <f t="shared" si="56"/>
        <v>780</v>
      </c>
      <c r="N499" s="59">
        <f t="shared" si="52"/>
        <v>1824</v>
      </c>
      <c r="O499" s="57">
        <f t="shared" si="53"/>
        <v>4254</v>
      </c>
      <c r="P499" s="70">
        <v>25</v>
      </c>
      <c r="Q499" s="57">
        <f t="shared" si="54"/>
        <v>12865</v>
      </c>
      <c r="R499" s="81">
        <v>7057.68</v>
      </c>
      <c r="S499" s="57">
        <f t="shared" si="55"/>
        <v>9294</v>
      </c>
      <c r="T499" s="100">
        <v>52942.32</v>
      </c>
      <c r="U499" s="58" t="s">
        <v>161</v>
      </c>
      <c r="V499" s="59" t="s">
        <v>262</v>
      </c>
    </row>
    <row r="500" spans="1:22" s="84" customFormat="1" hidden="1">
      <c r="A500" s="70">
        <v>492</v>
      </c>
      <c r="B500" s="70" t="s">
        <v>273</v>
      </c>
      <c r="C500" s="99" t="s">
        <v>65</v>
      </c>
      <c r="D500" s="99" t="s">
        <v>1086</v>
      </c>
      <c r="E500" s="71" t="s">
        <v>1236</v>
      </c>
      <c r="F500" s="72">
        <v>45962</v>
      </c>
      <c r="G500" s="72">
        <v>46143</v>
      </c>
      <c r="H500" s="100">
        <v>45000</v>
      </c>
      <c r="I500" s="100">
        <v>1148.33</v>
      </c>
      <c r="J500" s="73">
        <v>25</v>
      </c>
      <c r="K500" s="100">
        <v>1291.5</v>
      </c>
      <c r="L500" s="57">
        <f t="shared" si="51"/>
        <v>3194.9999999999995</v>
      </c>
      <c r="M500" s="57">
        <f t="shared" si="56"/>
        <v>585</v>
      </c>
      <c r="N500" s="59">
        <f t="shared" si="52"/>
        <v>1368</v>
      </c>
      <c r="O500" s="57">
        <f t="shared" si="53"/>
        <v>3190.5</v>
      </c>
      <c r="P500" s="81">
        <v>2625</v>
      </c>
      <c r="Q500" s="57">
        <f t="shared" si="54"/>
        <v>12255</v>
      </c>
      <c r="R500" s="81">
        <v>3932.83</v>
      </c>
      <c r="S500" s="57">
        <f t="shared" si="55"/>
        <v>6970.5</v>
      </c>
      <c r="T500" s="100">
        <v>35031.760000000002</v>
      </c>
      <c r="U500" s="58" t="s">
        <v>161</v>
      </c>
      <c r="V500" s="59" t="s">
        <v>262</v>
      </c>
    </row>
    <row r="501" spans="1:22" s="84" customFormat="1" hidden="1">
      <c r="A501" s="70">
        <v>493</v>
      </c>
      <c r="B501" s="70" t="s">
        <v>114</v>
      </c>
      <c r="C501" s="99" t="s">
        <v>21</v>
      </c>
      <c r="D501" s="99" t="s">
        <v>1159</v>
      </c>
      <c r="E501" s="71" t="s">
        <v>1236</v>
      </c>
      <c r="F501" s="72">
        <v>45839</v>
      </c>
      <c r="G501" s="72">
        <v>46023</v>
      </c>
      <c r="H501" s="100">
        <v>20000</v>
      </c>
      <c r="I501" s="99">
        <v>0</v>
      </c>
      <c r="J501" s="73">
        <v>25</v>
      </c>
      <c r="K501" s="99">
        <v>574</v>
      </c>
      <c r="L501" s="57">
        <f t="shared" si="51"/>
        <v>1419.9999999999998</v>
      </c>
      <c r="M501" s="57">
        <f t="shared" si="56"/>
        <v>260</v>
      </c>
      <c r="N501" s="59">
        <f t="shared" si="52"/>
        <v>608</v>
      </c>
      <c r="O501" s="57">
        <f t="shared" si="53"/>
        <v>1418</v>
      </c>
      <c r="P501" s="70">
        <v>125</v>
      </c>
      <c r="Q501" s="57">
        <f t="shared" si="54"/>
        <v>4405</v>
      </c>
      <c r="R501" s="81">
        <v>1307</v>
      </c>
      <c r="S501" s="57">
        <f t="shared" si="55"/>
        <v>3098</v>
      </c>
      <c r="T501" s="100">
        <v>18693</v>
      </c>
      <c r="U501" s="58" t="s">
        <v>161</v>
      </c>
      <c r="V501" s="59" t="s">
        <v>262</v>
      </c>
    </row>
    <row r="502" spans="1:22" s="84" customFormat="1" hidden="1">
      <c r="A502" s="70">
        <v>494</v>
      </c>
      <c r="B502" s="70" t="s">
        <v>271</v>
      </c>
      <c r="C502" s="99" t="s">
        <v>49</v>
      </c>
      <c r="D502" s="99" t="s">
        <v>1138</v>
      </c>
      <c r="E502" s="71" t="s">
        <v>1236</v>
      </c>
      <c r="F502" s="72">
        <v>45839</v>
      </c>
      <c r="G502" s="72">
        <v>46023</v>
      </c>
      <c r="H502" s="100">
        <v>40000</v>
      </c>
      <c r="I502" s="99">
        <v>185.33</v>
      </c>
      <c r="J502" s="73">
        <v>25</v>
      </c>
      <c r="K502" s="100">
        <v>1148</v>
      </c>
      <c r="L502" s="57">
        <f t="shared" si="51"/>
        <v>2839.9999999999995</v>
      </c>
      <c r="M502" s="57">
        <f t="shared" si="56"/>
        <v>520</v>
      </c>
      <c r="N502" s="59">
        <f t="shared" si="52"/>
        <v>1216</v>
      </c>
      <c r="O502" s="57">
        <f t="shared" si="53"/>
        <v>2836</v>
      </c>
      <c r="P502" s="81">
        <v>6527.22</v>
      </c>
      <c r="Q502" s="57">
        <f t="shared" si="54"/>
        <v>15087.220000000001</v>
      </c>
      <c r="R502" s="81">
        <v>5389.79</v>
      </c>
      <c r="S502" s="57">
        <f t="shared" si="55"/>
        <v>6196</v>
      </c>
      <c r="T502" s="100">
        <v>30923.45</v>
      </c>
      <c r="U502" s="58" t="s">
        <v>161</v>
      </c>
      <c r="V502" s="59" t="s">
        <v>262</v>
      </c>
    </row>
    <row r="503" spans="1:22" s="84" customFormat="1" hidden="1">
      <c r="A503" s="70">
        <v>495</v>
      </c>
      <c r="B503" s="70" t="s">
        <v>787</v>
      </c>
      <c r="C503" s="99" t="s">
        <v>21</v>
      </c>
      <c r="D503" s="99" t="s">
        <v>1177</v>
      </c>
      <c r="E503" s="71" t="s">
        <v>1236</v>
      </c>
      <c r="F503" s="72">
        <v>45962</v>
      </c>
      <c r="G503" s="72">
        <v>46143</v>
      </c>
      <c r="H503" s="100">
        <v>35000</v>
      </c>
      <c r="I503" s="99">
        <v>0</v>
      </c>
      <c r="J503" s="73">
        <v>25</v>
      </c>
      <c r="K503" s="100">
        <v>1004.5</v>
      </c>
      <c r="L503" s="57">
        <f t="shared" si="51"/>
        <v>2485</v>
      </c>
      <c r="M503" s="57">
        <f t="shared" ref="M503:M534" si="57">H503*0.013</f>
        <v>455</v>
      </c>
      <c r="N503" s="59">
        <f t="shared" si="52"/>
        <v>1064</v>
      </c>
      <c r="O503" s="57">
        <f t="shared" si="53"/>
        <v>2481.5</v>
      </c>
      <c r="P503" s="70">
        <v>25</v>
      </c>
      <c r="Q503" s="57">
        <f t="shared" si="54"/>
        <v>7515</v>
      </c>
      <c r="R503" s="81">
        <v>2093.5</v>
      </c>
      <c r="S503" s="57">
        <f t="shared" si="55"/>
        <v>5421.5</v>
      </c>
      <c r="T503" s="100">
        <v>32906.5</v>
      </c>
      <c r="U503" s="58" t="s">
        <v>161</v>
      </c>
      <c r="V503" s="59" t="s">
        <v>262</v>
      </c>
    </row>
    <row r="504" spans="1:22" s="84" customFormat="1" hidden="1">
      <c r="A504" s="70">
        <v>496</v>
      </c>
      <c r="B504" s="70" t="s">
        <v>446</v>
      </c>
      <c r="C504" s="99" t="s">
        <v>21</v>
      </c>
      <c r="D504" s="99" t="s">
        <v>1096</v>
      </c>
      <c r="E504" s="71" t="s">
        <v>1236</v>
      </c>
      <c r="F504" s="72">
        <v>45962</v>
      </c>
      <c r="G504" s="72">
        <v>46143</v>
      </c>
      <c r="H504" s="100">
        <v>20000</v>
      </c>
      <c r="I504" s="99">
        <v>0</v>
      </c>
      <c r="J504" s="73">
        <v>25</v>
      </c>
      <c r="K504" s="99">
        <v>574</v>
      </c>
      <c r="L504" s="57">
        <f t="shared" si="51"/>
        <v>1419.9999999999998</v>
      </c>
      <c r="M504" s="57">
        <f t="shared" si="57"/>
        <v>260</v>
      </c>
      <c r="N504" s="59">
        <f t="shared" si="52"/>
        <v>608</v>
      </c>
      <c r="O504" s="57">
        <f t="shared" si="53"/>
        <v>1418</v>
      </c>
      <c r="P504" s="70">
        <v>125</v>
      </c>
      <c r="Q504" s="57">
        <f t="shared" si="54"/>
        <v>4405</v>
      </c>
      <c r="R504" s="81">
        <v>1307</v>
      </c>
      <c r="S504" s="57">
        <f t="shared" si="55"/>
        <v>3098</v>
      </c>
      <c r="T504" s="100">
        <v>18693</v>
      </c>
      <c r="U504" s="58" t="s">
        <v>161</v>
      </c>
      <c r="V504" s="59" t="s">
        <v>262</v>
      </c>
    </row>
    <row r="505" spans="1:22" s="84" customFormat="1" hidden="1">
      <c r="A505" s="70">
        <v>497</v>
      </c>
      <c r="B505" s="70" t="s">
        <v>347</v>
      </c>
      <c r="C505" s="99" t="s">
        <v>21</v>
      </c>
      <c r="D505" s="99" t="s">
        <v>1114</v>
      </c>
      <c r="E505" s="71" t="s">
        <v>1236</v>
      </c>
      <c r="F505" s="72">
        <v>45839</v>
      </c>
      <c r="G505" s="72">
        <v>46023</v>
      </c>
      <c r="H505" s="100">
        <v>20000</v>
      </c>
      <c r="I505" s="99">
        <v>0</v>
      </c>
      <c r="J505" s="73">
        <v>25</v>
      </c>
      <c r="K505" s="99">
        <v>574</v>
      </c>
      <c r="L505" s="57">
        <f t="shared" si="51"/>
        <v>1419.9999999999998</v>
      </c>
      <c r="M505" s="57">
        <f t="shared" si="57"/>
        <v>260</v>
      </c>
      <c r="N505" s="59">
        <f t="shared" si="52"/>
        <v>608</v>
      </c>
      <c r="O505" s="57">
        <f t="shared" si="53"/>
        <v>1418</v>
      </c>
      <c r="P505" s="70">
        <v>25</v>
      </c>
      <c r="Q505" s="57">
        <f t="shared" si="54"/>
        <v>4305</v>
      </c>
      <c r="R505" s="81">
        <v>1207</v>
      </c>
      <c r="S505" s="57">
        <f t="shared" si="55"/>
        <v>3098</v>
      </c>
      <c r="T505" s="100">
        <v>18793</v>
      </c>
      <c r="U505" s="58" t="s">
        <v>161</v>
      </c>
      <c r="V505" s="59" t="s">
        <v>262</v>
      </c>
    </row>
    <row r="506" spans="1:22" s="84" customFormat="1" hidden="1">
      <c r="A506" s="70">
        <v>498</v>
      </c>
      <c r="B506" s="70" t="s">
        <v>137</v>
      </c>
      <c r="C506" s="99" t="s">
        <v>78</v>
      </c>
      <c r="D506" s="99" t="s">
        <v>1130</v>
      </c>
      <c r="E506" s="71" t="s">
        <v>1236</v>
      </c>
      <c r="F506" s="72">
        <v>45839</v>
      </c>
      <c r="G506" s="72">
        <v>46023</v>
      </c>
      <c r="H506" s="100">
        <v>40000</v>
      </c>
      <c r="I506" s="99">
        <v>442.65</v>
      </c>
      <c r="J506" s="73">
        <v>25</v>
      </c>
      <c r="K506" s="100">
        <v>1148</v>
      </c>
      <c r="L506" s="57">
        <f t="shared" si="51"/>
        <v>2839.9999999999995</v>
      </c>
      <c r="M506" s="57">
        <f t="shared" si="57"/>
        <v>520</v>
      </c>
      <c r="N506" s="59">
        <f t="shared" si="52"/>
        <v>1216</v>
      </c>
      <c r="O506" s="57">
        <f t="shared" si="53"/>
        <v>2836</v>
      </c>
      <c r="P506" s="70">
        <v>25</v>
      </c>
      <c r="Q506" s="57">
        <f t="shared" si="54"/>
        <v>8585</v>
      </c>
      <c r="R506" s="81">
        <v>2831.65</v>
      </c>
      <c r="S506" s="57">
        <f t="shared" si="55"/>
        <v>6196</v>
      </c>
      <c r="T506" s="100">
        <v>37168.35</v>
      </c>
      <c r="U506" s="58" t="s">
        <v>161</v>
      </c>
      <c r="V506" s="59" t="s">
        <v>262</v>
      </c>
    </row>
    <row r="507" spans="1:22" s="84" customFormat="1" hidden="1">
      <c r="A507" s="70">
        <v>499</v>
      </c>
      <c r="B507" s="70" t="s">
        <v>1042</v>
      </c>
      <c r="C507" s="99" t="s">
        <v>4</v>
      </c>
      <c r="D507" s="99" t="s">
        <v>168</v>
      </c>
      <c r="E507" s="71" t="s">
        <v>1236</v>
      </c>
      <c r="F507" s="72">
        <v>45901</v>
      </c>
      <c r="G507" s="72">
        <v>46082</v>
      </c>
      <c r="H507" s="100">
        <v>80000</v>
      </c>
      <c r="I507" s="100">
        <v>7400.87</v>
      </c>
      <c r="J507" s="73">
        <v>25</v>
      </c>
      <c r="K507" s="100">
        <v>2296</v>
      </c>
      <c r="L507" s="57">
        <f t="shared" si="51"/>
        <v>5679.9999999999991</v>
      </c>
      <c r="M507" s="57">
        <f t="shared" si="57"/>
        <v>1040</v>
      </c>
      <c r="N507" s="59">
        <f t="shared" si="52"/>
        <v>2432</v>
      </c>
      <c r="O507" s="57">
        <f t="shared" si="53"/>
        <v>5672</v>
      </c>
      <c r="P507" s="70">
        <v>25</v>
      </c>
      <c r="Q507" s="57">
        <f t="shared" si="54"/>
        <v>17145</v>
      </c>
      <c r="R507" s="81">
        <v>12153.87</v>
      </c>
      <c r="S507" s="57">
        <f t="shared" si="55"/>
        <v>12392</v>
      </c>
      <c r="T507" s="100">
        <v>67846.13</v>
      </c>
      <c r="U507" s="58" t="s">
        <v>161</v>
      </c>
      <c r="V507" s="59" t="s">
        <v>262</v>
      </c>
    </row>
    <row r="508" spans="1:22" s="84" customFormat="1" hidden="1">
      <c r="A508" s="70">
        <v>500</v>
      </c>
      <c r="B508" s="70" t="s">
        <v>1293</v>
      </c>
      <c r="C508" s="99" t="s">
        <v>254</v>
      </c>
      <c r="D508" s="99" t="s">
        <v>1106</v>
      </c>
      <c r="E508" s="71" t="s">
        <v>1236</v>
      </c>
      <c r="F508" s="72">
        <v>45870</v>
      </c>
      <c r="G508" s="72">
        <v>46054</v>
      </c>
      <c r="H508" s="100">
        <v>40000</v>
      </c>
      <c r="I508" s="99">
        <v>442.65</v>
      </c>
      <c r="J508" s="73">
        <v>25</v>
      </c>
      <c r="K508" s="100">
        <v>1148</v>
      </c>
      <c r="L508" s="57">
        <f t="shared" si="51"/>
        <v>2839.9999999999995</v>
      </c>
      <c r="M508" s="57">
        <f t="shared" si="57"/>
        <v>520</v>
      </c>
      <c r="N508" s="59">
        <f t="shared" si="52"/>
        <v>1216</v>
      </c>
      <c r="O508" s="57">
        <f t="shared" si="53"/>
        <v>2836</v>
      </c>
      <c r="P508" s="70">
        <v>25</v>
      </c>
      <c r="Q508" s="57">
        <f t="shared" si="54"/>
        <v>8585</v>
      </c>
      <c r="R508" s="81">
        <v>2831.65</v>
      </c>
      <c r="S508" s="57">
        <f t="shared" si="55"/>
        <v>6196</v>
      </c>
      <c r="T508" s="100">
        <v>37168.35</v>
      </c>
      <c r="U508" s="58" t="s">
        <v>161</v>
      </c>
      <c r="V508" s="59" t="s">
        <v>262</v>
      </c>
    </row>
    <row r="509" spans="1:22" s="84" customFormat="1" hidden="1">
      <c r="A509" s="70">
        <v>501</v>
      </c>
      <c r="B509" s="70" t="s">
        <v>354</v>
      </c>
      <c r="C509" s="99" t="s">
        <v>14</v>
      </c>
      <c r="D509" s="99" t="s">
        <v>1096</v>
      </c>
      <c r="E509" s="71" t="s">
        <v>1236</v>
      </c>
      <c r="F509" s="72">
        <v>45962</v>
      </c>
      <c r="G509" s="72">
        <v>46143</v>
      </c>
      <c r="H509" s="100">
        <v>22000</v>
      </c>
      <c r="I509" s="99">
        <v>0</v>
      </c>
      <c r="J509" s="73">
        <v>25</v>
      </c>
      <c r="K509" s="99">
        <v>631.4</v>
      </c>
      <c r="L509" s="57">
        <f t="shared" si="51"/>
        <v>1561.9999999999998</v>
      </c>
      <c r="M509" s="57">
        <f t="shared" si="57"/>
        <v>286</v>
      </c>
      <c r="N509" s="59">
        <f t="shared" si="52"/>
        <v>668.8</v>
      </c>
      <c r="O509" s="57">
        <f t="shared" si="53"/>
        <v>1559.8000000000002</v>
      </c>
      <c r="P509" s="70">
        <v>25</v>
      </c>
      <c r="Q509" s="57">
        <f t="shared" si="54"/>
        <v>4733</v>
      </c>
      <c r="R509" s="81">
        <v>1325.2</v>
      </c>
      <c r="S509" s="57">
        <f t="shared" si="55"/>
        <v>3407.8</v>
      </c>
      <c r="T509" s="100">
        <v>20674.8</v>
      </c>
      <c r="U509" s="58" t="s">
        <v>161</v>
      </c>
      <c r="V509" s="59" t="s">
        <v>262</v>
      </c>
    </row>
    <row r="510" spans="1:22" s="84" customFormat="1" hidden="1">
      <c r="A510" s="70">
        <v>502</v>
      </c>
      <c r="B510" s="70" t="s">
        <v>613</v>
      </c>
      <c r="C510" s="99" t="s">
        <v>21</v>
      </c>
      <c r="D510" s="99" t="s">
        <v>1093</v>
      </c>
      <c r="E510" s="71" t="s">
        <v>1236</v>
      </c>
      <c r="F510" s="72">
        <v>45901</v>
      </c>
      <c r="G510" s="72">
        <v>46082</v>
      </c>
      <c r="H510" s="100">
        <v>32000</v>
      </c>
      <c r="I510" s="99">
        <v>0</v>
      </c>
      <c r="J510" s="73">
        <v>25</v>
      </c>
      <c r="K510" s="99">
        <v>918.4</v>
      </c>
      <c r="L510" s="57">
        <f t="shared" si="51"/>
        <v>2272</v>
      </c>
      <c r="M510" s="57">
        <f t="shared" si="57"/>
        <v>416</v>
      </c>
      <c r="N510" s="59">
        <f t="shared" si="52"/>
        <v>972.8</v>
      </c>
      <c r="O510" s="57">
        <f t="shared" si="53"/>
        <v>2268.8000000000002</v>
      </c>
      <c r="P510" s="70">
        <v>25</v>
      </c>
      <c r="Q510" s="57">
        <f t="shared" si="54"/>
        <v>6873</v>
      </c>
      <c r="R510" s="81">
        <v>1916.2</v>
      </c>
      <c r="S510" s="57">
        <f t="shared" si="55"/>
        <v>4956.8</v>
      </c>
      <c r="T510" s="100">
        <v>30083.8</v>
      </c>
      <c r="U510" s="58" t="s">
        <v>161</v>
      </c>
      <c r="V510" s="59" t="s">
        <v>262</v>
      </c>
    </row>
    <row r="511" spans="1:22" s="84" customFormat="1" hidden="1">
      <c r="A511" s="70">
        <v>503</v>
      </c>
      <c r="B511" s="70" t="s">
        <v>459</v>
      </c>
      <c r="C511" s="99" t="s">
        <v>254</v>
      </c>
      <c r="D511" s="99" t="s">
        <v>1090</v>
      </c>
      <c r="E511" s="71" t="s">
        <v>1236</v>
      </c>
      <c r="F511" s="72">
        <v>45962</v>
      </c>
      <c r="G511" s="72">
        <v>46143</v>
      </c>
      <c r="H511" s="100">
        <v>50000</v>
      </c>
      <c r="I511" s="100">
        <v>1854</v>
      </c>
      <c r="J511" s="73">
        <v>25</v>
      </c>
      <c r="K511" s="100">
        <v>1435</v>
      </c>
      <c r="L511" s="57">
        <f t="shared" si="51"/>
        <v>3549.9999999999995</v>
      </c>
      <c r="M511" s="57">
        <f t="shared" si="57"/>
        <v>650</v>
      </c>
      <c r="N511" s="59">
        <f t="shared" si="52"/>
        <v>1520</v>
      </c>
      <c r="O511" s="57">
        <f t="shared" si="53"/>
        <v>3545.0000000000005</v>
      </c>
      <c r="P511" s="70">
        <v>25</v>
      </c>
      <c r="Q511" s="57">
        <f t="shared" si="54"/>
        <v>10725</v>
      </c>
      <c r="R511" s="81">
        <v>4834</v>
      </c>
      <c r="S511" s="57">
        <f t="shared" si="55"/>
        <v>7745</v>
      </c>
      <c r="T511" s="100">
        <v>45166</v>
      </c>
      <c r="U511" s="58" t="s">
        <v>161</v>
      </c>
      <c r="V511" s="59" t="s">
        <v>262</v>
      </c>
    </row>
    <row r="512" spans="1:22" s="84" customFormat="1" hidden="1">
      <c r="A512" s="70">
        <v>504</v>
      </c>
      <c r="B512" s="70" t="s">
        <v>646</v>
      </c>
      <c r="C512" s="99" t="s">
        <v>669</v>
      </c>
      <c r="D512" s="99" t="s">
        <v>1117</v>
      </c>
      <c r="E512" s="71" t="s">
        <v>1236</v>
      </c>
      <c r="F512" s="72">
        <v>45839</v>
      </c>
      <c r="G512" s="72">
        <v>46023</v>
      </c>
      <c r="H512" s="100">
        <v>60000</v>
      </c>
      <c r="I512" s="100">
        <v>3486.68</v>
      </c>
      <c r="J512" s="73">
        <v>25</v>
      </c>
      <c r="K512" s="100">
        <v>1722</v>
      </c>
      <c r="L512" s="57">
        <f t="shared" si="51"/>
        <v>4260</v>
      </c>
      <c r="M512" s="57">
        <f t="shared" si="57"/>
        <v>780</v>
      </c>
      <c r="N512" s="59">
        <f t="shared" si="52"/>
        <v>1824</v>
      </c>
      <c r="O512" s="57">
        <f t="shared" si="53"/>
        <v>4254</v>
      </c>
      <c r="P512" s="81">
        <v>5125</v>
      </c>
      <c r="Q512" s="57">
        <f t="shared" si="54"/>
        <v>17965</v>
      </c>
      <c r="R512" s="81">
        <v>7157.68</v>
      </c>
      <c r="S512" s="57">
        <f t="shared" si="55"/>
        <v>9294</v>
      </c>
      <c r="T512" s="100">
        <v>45239.9</v>
      </c>
      <c r="U512" s="58" t="s">
        <v>161</v>
      </c>
      <c r="V512" s="59" t="s">
        <v>262</v>
      </c>
    </row>
    <row r="513" spans="1:22" s="84" customFormat="1" hidden="1">
      <c r="A513" s="70">
        <v>505</v>
      </c>
      <c r="B513" s="70" t="s">
        <v>3</v>
      </c>
      <c r="C513" s="99" t="s">
        <v>4</v>
      </c>
      <c r="D513" s="99" t="s">
        <v>182</v>
      </c>
      <c r="E513" s="71" t="s">
        <v>1236</v>
      </c>
      <c r="F513" s="72">
        <v>45839</v>
      </c>
      <c r="G513" s="72">
        <v>46023</v>
      </c>
      <c r="H513" s="100">
        <v>60000</v>
      </c>
      <c r="I513" s="100">
        <v>3486.68</v>
      </c>
      <c r="J513" s="73">
        <v>25</v>
      </c>
      <c r="K513" s="100">
        <v>1722</v>
      </c>
      <c r="L513" s="57">
        <f t="shared" si="51"/>
        <v>4260</v>
      </c>
      <c r="M513" s="57">
        <f t="shared" si="57"/>
        <v>780</v>
      </c>
      <c r="N513" s="59">
        <f t="shared" si="52"/>
        <v>1824</v>
      </c>
      <c r="O513" s="57">
        <f t="shared" si="53"/>
        <v>4254</v>
      </c>
      <c r="P513" s="70">
        <v>125</v>
      </c>
      <c r="Q513" s="57">
        <f t="shared" si="54"/>
        <v>12965</v>
      </c>
      <c r="R513" s="81">
        <v>7157.68</v>
      </c>
      <c r="S513" s="57">
        <f t="shared" si="55"/>
        <v>9294</v>
      </c>
      <c r="T513" s="100">
        <v>52842.32</v>
      </c>
      <c r="U513" s="58" t="s">
        <v>161</v>
      </c>
      <c r="V513" s="59" t="s">
        <v>262</v>
      </c>
    </row>
    <row r="514" spans="1:22" s="84" customFormat="1" hidden="1">
      <c r="A514" s="70">
        <v>506</v>
      </c>
      <c r="B514" s="70" t="s">
        <v>713</v>
      </c>
      <c r="C514" s="99" t="s">
        <v>1320</v>
      </c>
      <c r="D514" s="99" t="s">
        <v>1094</v>
      </c>
      <c r="E514" s="71" t="s">
        <v>1236</v>
      </c>
      <c r="F514" s="72">
        <v>45839</v>
      </c>
      <c r="G514" s="72">
        <v>46023</v>
      </c>
      <c r="H514" s="100">
        <v>45000</v>
      </c>
      <c r="I514" s="100">
        <v>1148.33</v>
      </c>
      <c r="J514" s="73">
        <v>25</v>
      </c>
      <c r="K514" s="100">
        <v>1291.5</v>
      </c>
      <c r="L514" s="57">
        <f t="shared" si="51"/>
        <v>3194.9999999999995</v>
      </c>
      <c r="M514" s="57">
        <f t="shared" si="57"/>
        <v>585</v>
      </c>
      <c r="N514" s="59">
        <f t="shared" si="52"/>
        <v>1368</v>
      </c>
      <c r="O514" s="57">
        <f t="shared" si="53"/>
        <v>3190.5</v>
      </c>
      <c r="P514" s="70">
        <v>25</v>
      </c>
      <c r="Q514" s="57">
        <f t="shared" si="54"/>
        <v>9655</v>
      </c>
      <c r="R514" s="81">
        <v>3832.83</v>
      </c>
      <c r="S514" s="57">
        <f t="shared" si="55"/>
        <v>6970.5</v>
      </c>
      <c r="T514" s="100">
        <v>41167.17</v>
      </c>
      <c r="U514" s="58" t="s">
        <v>161</v>
      </c>
      <c r="V514" s="59" t="s">
        <v>262</v>
      </c>
    </row>
    <row r="515" spans="1:22" s="84" customFormat="1" hidden="1">
      <c r="A515" s="70">
        <v>507</v>
      </c>
      <c r="B515" s="70" t="s">
        <v>1294</v>
      </c>
      <c r="C515" s="99" t="s">
        <v>5</v>
      </c>
      <c r="D515" s="99" t="s">
        <v>170</v>
      </c>
      <c r="E515" s="71" t="s">
        <v>1286</v>
      </c>
      <c r="F515" s="72">
        <v>45870</v>
      </c>
      <c r="G515" s="72">
        <v>46054</v>
      </c>
      <c r="H515" s="100">
        <v>180000</v>
      </c>
      <c r="I515" s="100">
        <v>30494.5</v>
      </c>
      <c r="J515" s="73">
        <v>25</v>
      </c>
      <c r="K515" s="100">
        <v>5166</v>
      </c>
      <c r="L515" s="57">
        <f t="shared" si="51"/>
        <v>12779.999999999998</v>
      </c>
      <c r="M515" s="57">
        <f t="shared" si="57"/>
        <v>2340</v>
      </c>
      <c r="N515" s="59">
        <f t="shared" si="52"/>
        <v>5472</v>
      </c>
      <c r="O515" s="57">
        <f t="shared" si="53"/>
        <v>12762</v>
      </c>
      <c r="P515" s="70">
        <v>25</v>
      </c>
      <c r="Q515" s="57">
        <f t="shared" si="54"/>
        <v>38545</v>
      </c>
      <c r="R515" s="81">
        <v>32756.62</v>
      </c>
      <c r="S515" s="57">
        <f t="shared" si="55"/>
        <v>27882</v>
      </c>
      <c r="T515" s="100">
        <v>137127.04000000001</v>
      </c>
      <c r="U515" s="58" t="s">
        <v>161</v>
      </c>
      <c r="V515" s="59" t="s">
        <v>262</v>
      </c>
    </row>
    <row r="516" spans="1:22" s="84" customFormat="1" hidden="1">
      <c r="A516" s="70">
        <v>508</v>
      </c>
      <c r="B516" s="70" t="s">
        <v>865</v>
      </c>
      <c r="C516" s="99" t="s">
        <v>255</v>
      </c>
      <c r="D516" s="99" t="s">
        <v>195</v>
      </c>
      <c r="E516" s="71" t="s">
        <v>1236</v>
      </c>
      <c r="F516" s="72">
        <v>45839</v>
      </c>
      <c r="G516" s="72">
        <v>46023</v>
      </c>
      <c r="H516" s="100">
        <v>60000</v>
      </c>
      <c r="I516" s="100">
        <v>3486.68</v>
      </c>
      <c r="J516" s="73">
        <v>25</v>
      </c>
      <c r="K516" s="100">
        <v>1722</v>
      </c>
      <c r="L516" s="57">
        <f t="shared" si="51"/>
        <v>4260</v>
      </c>
      <c r="M516" s="57">
        <f t="shared" si="57"/>
        <v>780</v>
      </c>
      <c r="N516" s="59">
        <f t="shared" si="52"/>
        <v>1824</v>
      </c>
      <c r="O516" s="57">
        <f t="shared" si="53"/>
        <v>4254</v>
      </c>
      <c r="P516" s="70">
        <v>25</v>
      </c>
      <c r="Q516" s="57">
        <f t="shared" si="54"/>
        <v>12865</v>
      </c>
      <c r="R516" s="81">
        <v>7057.68</v>
      </c>
      <c r="S516" s="57">
        <f t="shared" si="55"/>
        <v>9294</v>
      </c>
      <c r="T516" s="100">
        <v>52942.32</v>
      </c>
      <c r="U516" s="58" t="s">
        <v>161</v>
      </c>
      <c r="V516" s="59" t="s">
        <v>263</v>
      </c>
    </row>
    <row r="517" spans="1:22" s="84" customFormat="1" hidden="1">
      <c r="A517" s="70">
        <v>509</v>
      </c>
      <c r="B517" s="70" t="s">
        <v>866</v>
      </c>
      <c r="C517" s="99" t="s">
        <v>847</v>
      </c>
      <c r="D517" s="99" t="s">
        <v>166</v>
      </c>
      <c r="E517" s="71" t="s">
        <v>1236</v>
      </c>
      <c r="F517" s="72">
        <v>45962</v>
      </c>
      <c r="G517" s="72">
        <v>46143</v>
      </c>
      <c r="H517" s="100">
        <v>60000</v>
      </c>
      <c r="I517" s="100">
        <v>3486.68</v>
      </c>
      <c r="J517" s="73">
        <v>25</v>
      </c>
      <c r="K517" s="100">
        <v>1722</v>
      </c>
      <c r="L517" s="57">
        <f t="shared" si="51"/>
        <v>4260</v>
      </c>
      <c r="M517" s="57">
        <f t="shared" si="57"/>
        <v>780</v>
      </c>
      <c r="N517" s="59">
        <f t="shared" si="52"/>
        <v>1824</v>
      </c>
      <c r="O517" s="57">
        <f t="shared" si="53"/>
        <v>4254</v>
      </c>
      <c r="P517" s="70">
        <v>25</v>
      </c>
      <c r="Q517" s="57">
        <f t="shared" si="54"/>
        <v>12865</v>
      </c>
      <c r="R517" s="81">
        <v>7057.68</v>
      </c>
      <c r="S517" s="57">
        <f t="shared" si="55"/>
        <v>9294</v>
      </c>
      <c r="T517" s="100">
        <v>52942.32</v>
      </c>
      <c r="U517" s="58" t="s">
        <v>161</v>
      </c>
      <c r="V517" s="59" t="s">
        <v>263</v>
      </c>
    </row>
    <row r="518" spans="1:22" s="84" customFormat="1" hidden="1">
      <c r="A518" s="70">
        <v>510</v>
      </c>
      <c r="B518" s="70" t="s">
        <v>97</v>
      </c>
      <c r="C518" s="99" t="s">
        <v>21</v>
      </c>
      <c r="D518" s="99" t="s">
        <v>1176</v>
      </c>
      <c r="E518" s="71" t="s">
        <v>1236</v>
      </c>
      <c r="F518" s="72">
        <v>45962</v>
      </c>
      <c r="G518" s="72">
        <v>46143</v>
      </c>
      <c r="H518" s="100">
        <v>20000</v>
      </c>
      <c r="I518" s="99">
        <v>0</v>
      </c>
      <c r="J518" s="73">
        <v>25</v>
      </c>
      <c r="K518" s="99">
        <v>574</v>
      </c>
      <c r="L518" s="57">
        <f t="shared" si="51"/>
        <v>1419.9999999999998</v>
      </c>
      <c r="M518" s="57">
        <f t="shared" si="57"/>
        <v>260</v>
      </c>
      <c r="N518" s="59">
        <f t="shared" si="52"/>
        <v>608</v>
      </c>
      <c r="O518" s="57">
        <f t="shared" si="53"/>
        <v>1418</v>
      </c>
      <c r="P518" s="81">
        <v>1740.46</v>
      </c>
      <c r="Q518" s="57">
        <f t="shared" si="54"/>
        <v>6020.46</v>
      </c>
      <c r="R518" s="81">
        <v>2922.46</v>
      </c>
      <c r="S518" s="57">
        <f t="shared" si="55"/>
        <v>3098</v>
      </c>
      <c r="T518" s="100">
        <v>17077.54</v>
      </c>
      <c r="U518" s="58" t="s">
        <v>161</v>
      </c>
      <c r="V518" s="59" t="s">
        <v>263</v>
      </c>
    </row>
    <row r="519" spans="1:22" s="84" customFormat="1" hidden="1">
      <c r="A519" s="70">
        <v>511</v>
      </c>
      <c r="B519" s="70" t="s">
        <v>1270</v>
      </c>
      <c r="C519" s="99" t="s">
        <v>57</v>
      </c>
      <c r="D519" s="99" t="s">
        <v>166</v>
      </c>
      <c r="E519" s="71" t="s">
        <v>1236</v>
      </c>
      <c r="F519" s="72">
        <v>45839</v>
      </c>
      <c r="G519" s="72">
        <v>46023</v>
      </c>
      <c r="H519" s="100">
        <v>60000</v>
      </c>
      <c r="I519" s="100">
        <v>3486.68</v>
      </c>
      <c r="J519" s="73">
        <v>25</v>
      </c>
      <c r="K519" s="100">
        <v>1722</v>
      </c>
      <c r="L519" s="57">
        <f t="shared" si="51"/>
        <v>4260</v>
      </c>
      <c r="M519" s="57">
        <f t="shared" si="57"/>
        <v>780</v>
      </c>
      <c r="N519" s="59">
        <f t="shared" si="52"/>
        <v>1824</v>
      </c>
      <c r="O519" s="57">
        <f t="shared" si="53"/>
        <v>4254</v>
      </c>
      <c r="P519" s="70">
        <v>25</v>
      </c>
      <c r="Q519" s="57">
        <f t="shared" si="54"/>
        <v>12865</v>
      </c>
      <c r="R519" s="81">
        <v>7057.68</v>
      </c>
      <c r="S519" s="57">
        <f t="shared" si="55"/>
        <v>9294</v>
      </c>
      <c r="T519" s="100">
        <v>52942.32</v>
      </c>
      <c r="U519" s="58" t="s">
        <v>161</v>
      </c>
      <c r="V519" s="59" t="s">
        <v>262</v>
      </c>
    </row>
    <row r="520" spans="1:22" s="84" customFormat="1" hidden="1">
      <c r="A520" s="70">
        <v>512</v>
      </c>
      <c r="B520" s="70" t="s">
        <v>225</v>
      </c>
      <c r="C520" s="99" t="s">
        <v>254</v>
      </c>
      <c r="D520" s="99" t="s">
        <v>1108</v>
      </c>
      <c r="E520" s="71" t="s">
        <v>1236</v>
      </c>
      <c r="F520" s="72">
        <v>45962</v>
      </c>
      <c r="G520" s="72">
        <v>46143</v>
      </c>
      <c r="H520" s="100">
        <v>70000</v>
      </c>
      <c r="I520" s="100">
        <v>5368.48</v>
      </c>
      <c r="J520" s="73">
        <v>25</v>
      </c>
      <c r="K520" s="100">
        <v>2009</v>
      </c>
      <c r="L520" s="57">
        <f t="shared" si="51"/>
        <v>4970</v>
      </c>
      <c r="M520" s="57">
        <f t="shared" si="57"/>
        <v>910</v>
      </c>
      <c r="N520" s="59">
        <f t="shared" si="52"/>
        <v>2128</v>
      </c>
      <c r="O520" s="57">
        <f t="shared" si="53"/>
        <v>4963</v>
      </c>
      <c r="P520" s="70">
        <v>125</v>
      </c>
      <c r="Q520" s="57">
        <f t="shared" si="54"/>
        <v>15105</v>
      </c>
      <c r="R520" s="81">
        <v>2931.65</v>
      </c>
      <c r="S520" s="57">
        <f t="shared" si="55"/>
        <v>10843</v>
      </c>
      <c r="T520" s="100">
        <v>60369.52</v>
      </c>
      <c r="U520" s="58" t="s">
        <v>161</v>
      </c>
      <c r="V520" s="59" t="s">
        <v>262</v>
      </c>
    </row>
    <row r="521" spans="1:22" s="84" customFormat="1" hidden="1">
      <c r="A521" s="70">
        <v>513</v>
      </c>
      <c r="B521" s="70" t="s">
        <v>499</v>
      </c>
      <c r="C521" s="99" t="s">
        <v>21</v>
      </c>
      <c r="D521" s="99" t="s">
        <v>1161</v>
      </c>
      <c r="E521" s="71" t="s">
        <v>1236</v>
      </c>
      <c r="F521" s="72">
        <v>45962</v>
      </c>
      <c r="G521" s="72">
        <v>46143</v>
      </c>
      <c r="H521" s="100">
        <v>20000</v>
      </c>
      <c r="I521" s="99">
        <v>0</v>
      </c>
      <c r="J521" s="73">
        <v>25</v>
      </c>
      <c r="K521" s="99">
        <v>574</v>
      </c>
      <c r="L521" s="57">
        <f t="shared" ref="L521:L584" si="58">H521*0.071</f>
        <v>1419.9999999999998</v>
      </c>
      <c r="M521" s="57">
        <f t="shared" si="57"/>
        <v>260</v>
      </c>
      <c r="N521" s="59">
        <f t="shared" ref="N521:N584" si="59">+H521*0.0304</f>
        <v>608</v>
      </c>
      <c r="O521" s="57">
        <f t="shared" ref="O521:O584" si="60">H521*0.0709</f>
        <v>1418</v>
      </c>
      <c r="P521" s="70">
        <v>25</v>
      </c>
      <c r="Q521" s="57">
        <f t="shared" si="54"/>
        <v>4305</v>
      </c>
      <c r="R521" s="81">
        <v>1207</v>
      </c>
      <c r="S521" s="57">
        <f t="shared" si="55"/>
        <v>3098</v>
      </c>
      <c r="T521" s="100">
        <v>18793</v>
      </c>
      <c r="U521" s="58" t="s">
        <v>161</v>
      </c>
      <c r="V521" s="59" t="s">
        <v>262</v>
      </c>
    </row>
    <row r="522" spans="1:22" s="84" customFormat="1" hidden="1">
      <c r="A522" s="70">
        <v>514</v>
      </c>
      <c r="B522" s="70" t="s">
        <v>1271</v>
      </c>
      <c r="C522" s="99" t="s">
        <v>60</v>
      </c>
      <c r="D522" s="99" t="s">
        <v>173</v>
      </c>
      <c r="E522" s="71" t="s">
        <v>1236</v>
      </c>
      <c r="F522" s="72">
        <v>45839</v>
      </c>
      <c r="G522" s="72">
        <v>46023</v>
      </c>
      <c r="H522" s="100">
        <v>80000</v>
      </c>
      <c r="I522" s="100">
        <v>7400.87</v>
      </c>
      <c r="J522" s="73">
        <v>25</v>
      </c>
      <c r="K522" s="100">
        <v>2296</v>
      </c>
      <c r="L522" s="57">
        <f t="shared" si="58"/>
        <v>5679.9999999999991</v>
      </c>
      <c r="M522" s="57">
        <f t="shared" si="57"/>
        <v>1040</v>
      </c>
      <c r="N522" s="59">
        <f t="shared" si="59"/>
        <v>2432</v>
      </c>
      <c r="O522" s="57">
        <f t="shared" si="60"/>
        <v>5672</v>
      </c>
      <c r="P522" s="70">
        <v>25</v>
      </c>
      <c r="Q522" s="57">
        <f t="shared" ref="Q522:Q585" si="61">SUM(K522:P522)</f>
        <v>17145</v>
      </c>
      <c r="R522" s="81">
        <v>12153.87</v>
      </c>
      <c r="S522" s="57">
        <f t="shared" ref="S522:S585" si="62">L522+M522+O522</f>
        <v>12392</v>
      </c>
      <c r="T522" s="100">
        <v>67746.13</v>
      </c>
      <c r="U522" s="58" t="s">
        <v>161</v>
      </c>
      <c r="V522" s="59" t="s">
        <v>262</v>
      </c>
    </row>
    <row r="523" spans="1:22" s="84" customFormat="1" hidden="1">
      <c r="A523" s="70">
        <v>515</v>
      </c>
      <c r="B523" s="70" t="s">
        <v>547</v>
      </c>
      <c r="C523" s="99" t="s">
        <v>29</v>
      </c>
      <c r="D523" s="99" t="s">
        <v>553</v>
      </c>
      <c r="E523" s="71" t="s">
        <v>1236</v>
      </c>
      <c r="F523" s="72">
        <v>45901</v>
      </c>
      <c r="G523" s="72">
        <v>46082</v>
      </c>
      <c r="H523" s="100">
        <v>50000</v>
      </c>
      <c r="I523" s="100">
        <v>1854</v>
      </c>
      <c r="J523" s="73">
        <v>25</v>
      </c>
      <c r="K523" s="100">
        <v>1435</v>
      </c>
      <c r="L523" s="57">
        <f t="shared" si="58"/>
        <v>3549.9999999999995</v>
      </c>
      <c r="M523" s="57">
        <f t="shared" si="57"/>
        <v>650</v>
      </c>
      <c r="N523" s="59">
        <f t="shared" si="59"/>
        <v>1520</v>
      </c>
      <c r="O523" s="57">
        <f t="shared" si="60"/>
        <v>3545.0000000000005</v>
      </c>
      <c r="P523" s="81">
        <v>9469.8700000000008</v>
      </c>
      <c r="Q523" s="57">
        <f t="shared" si="61"/>
        <v>20169.870000000003</v>
      </c>
      <c r="R523" s="81">
        <v>23585.8</v>
      </c>
      <c r="S523" s="57">
        <f t="shared" si="62"/>
        <v>7745</v>
      </c>
      <c r="T523" s="100">
        <v>35721.129999999997</v>
      </c>
      <c r="U523" s="58" t="s">
        <v>161</v>
      </c>
      <c r="V523" s="59" t="s">
        <v>262</v>
      </c>
    </row>
    <row r="524" spans="1:22" s="84" customFormat="1" hidden="1">
      <c r="A524" s="70">
        <v>516</v>
      </c>
      <c r="B524" s="70" t="s">
        <v>500</v>
      </c>
      <c r="C524" s="99" t="s">
        <v>77</v>
      </c>
      <c r="D524" s="99" t="s">
        <v>1108</v>
      </c>
      <c r="E524" s="71" t="s">
        <v>1236</v>
      </c>
      <c r="F524" s="72">
        <v>45962</v>
      </c>
      <c r="G524" s="72">
        <v>46143</v>
      </c>
      <c r="H524" s="100">
        <v>60000</v>
      </c>
      <c r="I524" s="100">
        <v>3486.68</v>
      </c>
      <c r="J524" s="73">
        <v>25</v>
      </c>
      <c r="K524" s="100">
        <v>1722</v>
      </c>
      <c r="L524" s="57">
        <f t="shared" si="58"/>
        <v>4260</v>
      </c>
      <c r="M524" s="57">
        <f t="shared" si="57"/>
        <v>780</v>
      </c>
      <c r="N524" s="59">
        <f t="shared" si="59"/>
        <v>1824</v>
      </c>
      <c r="O524" s="57">
        <f t="shared" si="60"/>
        <v>4254</v>
      </c>
      <c r="P524" s="70">
        <v>25</v>
      </c>
      <c r="Q524" s="57">
        <f t="shared" si="61"/>
        <v>12865</v>
      </c>
      <c r="R524" s="81">
        <v>7057.68</v>
      </c>
      <c r="S524" s="57">
        <f t="shared" si="62"/>
        <v>9294</v>
      </c>
      <c r="T524" s="100">
        <v>52942.32</v>
      </c>
      <c r="U524" s="58" t="s">
        <v>161</v>
      </c>
      <c r="V524" s="59" t="s">
        <v>262</v>
      </c>
    </row>
    <row r="525" spans="1:22" s="84" customFormat="1" hidden="1">
      <c r="A525" s="70">
        <v>517</v>
      </c>
      <c r="B525" s="70" t="s">
        <v>816</v>
      </c>
      <c r="C525" s="99" t="s">
        <v>5</v>
      </c>
      <c r="D525" s="99" t="s">
        <v>167</v>
      </c>
      <c r="E525" s="71" t="s">
        <v>1236</v>
      </c>
      <c r="F525" s="72">
        <v>45839</v>
      </c>
      <c r="G525" s="72">
        <v>46023</v>
      </c>
      <c r="H525" s="100">
        <v>220000</v>
      </c>
      <c r="I525" s="100">
        <v>40357.08</v>
      </c>
      <c r="J525" s="73">
        <v>25</v>
      </c>
      <c r="K525" s="100">
        <v>6314</v>
      </c>
      <c r="L525" s="57">
        <f t="shared" si="58"/>
        <v>15619.999999999998</v>
      </c>
      <c r="M525" s="57">
        <f t="shared" si="57"/>
        <v>2860</v>
      </c>
      <c r="N525" s="59">
        <f t="shared" si="59"/>
        <v>6688</v>
      </c>
      <c r="O525" s="57">
        <f t="shared" si="60"/>
        <v>15598.000000000002</v>
      </c>
      <c r="P525" s="70">
        <v>25</v>
      </c>
      <c r="Q525" s="57">
        <f t="shared" si="61"/>
        <v>47105</v>
      </c>
      <c r="R525" s="81">
        <v>41586.370000000003</v>
      </c>
      <c r="S525" s="57">
        <f t="shared" si="62"/>
        <v>34078</v>
      </c>
      <c r="T525" s="100">
        <v>166714.78</v>
      </c>
      <c r="U525" s="58" t="s">
        <v>161</v>
      </c>
      <c r="V525" s="59" t="s">
        <v>262</v>
      </c>
    </row>
    <row r="526" spans="1:22" s="84" customFormat="1" hidden="1">
      <c r="A526" s="70">
        <v>518</v>
      </c>
      <c r="B526" s="70" t="s">
        <v>118</v>
      </c>
      <c r="C526" s="99" t="s">
        <v>78</v>
      </c>
      <c r="D526" s="99" t="s">
        <v>1116</v>
      </c>
      <c r="E526" s="71" t="s">
        <v>1236</v>
      </c>
      <c r="F526" s="72">
        <v>45839</v>
      </c>
      <c r="G526" s="72">
        <v>46023</v>
      </c>
      <c r="H526" s="100">
        <v>60000</v>
      </c>
      <c r="I526" s="100">
        <v>3486.68</v>
      </c>
      <c r="J526" s="73">
        <v>25</v>
      </c>
      <c r="K526" s="100">
        <v>1722</v>
      </c>
      <c r="L526" s="57">
        <f t="shared" si="58"/>
        <v>4260</v>
      </c>
      <c r="M526" s="57">
        <f t="shared" si="57"/>
        <v>780</v>
      </c>
      <c r="N526" s="59">
        <f t="shared" si="59"/>
        <v>1824</v>
      </c>
      <c r="O526" s="57">
        <f t="shared" si="60"/>
        <v>4254</v>
      </c>
      <c r="P526" s="70">
        <v>25</v>
      </c>
      <c r="Q526" s="57">
        <f t="shared" si="61"/>
        <v>12865</v>
      </c>
      <c r="R526" s="81">
        <v>7057.68</v>
      </c>
      <c r="S526" s="57">
        <f t="shared" si="62"/>
        <v>9294</v>
      </c>
      <c r="T526" s="100">
        <v>52942.32</v>
      </c>
      <c r="U526" s="58" t="s">
        <v>161</v>
      </c>
      <c r="V526" s="59" t="s">
        <v>262</v>
      </c>
    </row>
    <row r="527" spans="1:22" s="84" customFormat="1" hidden="1">
      <c r="A527" s="70">
        <v>519</v>
      </c>
      <c r="B527" s="70" t="s">
        <v>299</v>
      </c>
      <c r="C527" s="99" t="s">
        <v>21</v>
      </c>
      <c r="D527" s="99" t="s">
        <v>1148</v>
      </c>
      <c r="E527" s="71" t="s">
        <v>1236</v>
      </c>
      <c r="F527" s="72">
        <v>45839</v>
      </c>
      <c r="G527" s="72">
        <v>46023</v>
      </c>
      <c r="H527" s="100">
        <v>20000</v>
      </c>
      <c r="I527" s="99">
        <v>0</v>
      </c>
      <c r="J527" s="73">
        <v>25</v>
      </c>
      <c r="K527" s="99">
        <v>574</v>
      </c>
      <c r="L527" s="57">
        <f t="shared" si="58"/>
        <v>1419.9999999999998</v>
      </c>
      <c r="M527" s="57">
        <f t="shared" si="57"/>
        <v>260</v>
      </c>
      <c r="N527" s="59">
        <f t="shared" si="59"/>
        <v>608</v>
      </c>
      <c r="O527" s="57">
        <f t="shared" si="60"/>
        <v>1418</v>
      </c>
      <c r="P527" s="81">
        <v>1740.46</v>
      </c>
      <c r="Q527" s="57">
        <f t="shared" si="61"/>
        <v>6020.46</v>
      </c>
      <c r="R527" s="81">
        <v>1207</v>
      </c>
      <c r="S527" s="57">
        <f t="shared" si="62"/>
        <v>3098</v>
      </c>
      <c r="T527" s="100">
        <v>15077.54</v>
      </c>
      <c r="U527" s="58" t="s">
        <v>161</v>
      </c>
      <c r="V527" s="59" t="s">
        <v>262</v>
      </c>
    </row>
    <row r="528" spans="1:22" s="84" customFormat="1" hidden="1">
      <c r="A528" s="70">
        <v>520</v>
      </c>
      <c r="B528" s="70" t="s">
        <v>101</v>
      </c>
      <c r="C528" s="99" t="s">
        <v>21</v>
      </c>
      <c r="D528" s="99" t="s">
        <v>1127</v>
      </c>
      <c r="E528" s="71" t="s">
        <v>1236</v>
      </c>
      <c r="F528" s="72">
        <v>45839</v>
      </c>
      <c r="G528" s="72">
        <v>46023</v>
      </c>
      <c r="H528" s="100">
        <v>20000</v>
      </c>
      <c r="I528" s="99">
        <v>0</v>
      </c>
      <c r="J528" s="73">
        <v>25</v>
      </c>
      <c r="K528" s="99">
        <v>574</v>
      </c>
      <c r="L528" s="57">
        <f t="shared" si="58"/>
        <v>1419.9999999999998</v>
      </c>
      <c r="M528" s="57">
        <f t="shared" si="57"/>
        <v>260</v>
      </c>
      <c r="N528" s="59">
        <f t="shared" si="59"/>
        <v>608</v>
      </c>
      <c r="O528" s="57">
        <f t="shared" si="60"/>
        <v>1418</v>
      </c>
      <c r="P528" s="70">
        <v>125</v>
      </c>
      <c r="Q528" s="57">
        <f t="shared" si="61"/>
        <v>4405</v>
      </c>
      <c r="R528" s="81">
        <v>1307</v>
      </c>
      <c r="S528" s="57">
        <f t="shared" si="62"/>
        <v>3098</v>
      </c>
      <c r="T528" s="100">
        <v>18693</v>
      </c>
      <c r="U528" s="58" t="s">
        <v>161</v>
      </c>
      <c r="V528" s="59" t="s">
        <v>262</v>
      </c>
    </row>
    <row r="529" spans="1:22" s="84" customFormat="1" hidden="1">
      <c r="A529" s="70">
        <v>521</v>
      </c>
      <c r="B529" s="70" t="s">
        <v>323</v>
      </c>
      <c r="C529" s="99" t="s">
        <v>21</v>
      </c>
      <c r="D529" s="99" t="s">
        <v>1114</v>
      </c>
      <c r="E529" s="71" t="s">
        <v>1236</v>
      </c>
      <c r="F529" s="72">
        <v>45962</v>
      </c>
      <c r="G529" s="72">
        <v>46143</v>
      </c>
      <c r="H529" s="100">
        <v>20000</v>
      </c>
      <c r="I529" s="99">
        <v>0</v>
      </c>
      <c r="J529" s="73">
        <v>25</v>
      </c>
      <c r="K529" s="99">
        <v>574</v>
      </c>
      <c r="L529" s="57">
        <f t="shared" si="58"/>
        <v>1419.9999999999998</v>
      </c>
      <c r="M529" s="57">
        <f t="shared" si="57"/>
        <v>260</v>
      </c>
      <c r="N529" s="59">
        <f t="shared" si="59"/>
        <v>608</v>
      </c>
      <c r="O529" s="57">
        <f t="shared" si="60"/>
        <v>1418</v>
      </c>
      <c r="P529" s="70">
        <v>25</v>
      </c>
      <c r="Q529" s="57">
        <f t="shared" si="61"/>
        <v>4305</v>
      </c>
      <c r="R529" s="81">
        <v>1207</v>
      </c>
      <c r="S529" s="57">
        <f t="shared" si="62"/>
        <v>3098</v>
      </c>
      <c r="T529" s="100">
        <v>18793</v>
      </c>
      <c r="U529" s="58" t="s">
        <v>161</v>
      </c>
      <c r="V529" s="59" t="s">
        <v>262</v>
      </c>
    </row>
    <row r="530" spans="1:22" s="84" customFormat="1" hidden="1">
      <c r="A530" s="70">
        <v>522</v>
      </c>
      <c r="B530" s="70" t="s">
        <v>867</v>
      </c>
      <c r="C530" s="99" t="s">
        <v>666</v>
      </c>
      <c r="D530" s="99" t="s">
        <v>1178</v>
      </c>
      <c r="E530" s="71" t="s">
        <v>1236</v>
      </c>
      <c r="F530" s="72">
        <v>45839</v>
      </c>
      <c r="G530" s="72">
        <v>46023</v>
      </c>
      <c r="H530" s="100">
        <v>80000</v>
      </c>
      <c r="I530" s="100">
        <v>7400.87</v>
      </c>
      <c r="J530" s="73">
        <v>25</v>
      </c>
      <c r="K530" s="100">
        <v>2296</v>
      </c>
      <c r="L530" s="57">
        <f t="shared" si="58"/>
        <v>5679.9999999999991</v>
      </c>
      <c r="M530" s="57">
        <f t="shared" si="57"/>
        <v>1040</v>
      </c>
      <c r="N530" s="59">
        <f t="shared" si="59"/>
        <v>2432</v>
      </c>
      <c r="O530" s="57">
        <f t="shared" si="60"/>
        <v>5672</v>
      </c>
      <c r="P530" s="70">
        <v>25</v>
      </c>
      <c r="Q530" s="57">
        <f t="shared" si="61"/>
        <v>17145</v>
      </c>
      <c r="R530" s="81">
        <v>12153.87</v>
      </c>
      <c r="S530" s="57">
        <f t="shared" si="62"/>
        <v>12392</v>
      </c>
      <c r="T530" s="100">
        <v>67846.13</v>
      </c>
      <c r="U530" s="58" t="s">
        <v>161</v>
      </c>
      <c r="V530" s="59" t="s">
        <v>262</v>
      </c>
    </row>
    <row r="531" spans="1:22" s="84" customFormat="1" hidden="1">
      <c r="A531" s="70">
        <v>523</v>
      </c>
      <c r="B531" s="70" t="s">
        <v>1272</v>
      </c>
      <c r="C531" s="99" t="s">
        <v>374</v>
      </c>
      <c r="D531" s="99" t="s">
        <v>174</v>
      </c>
      <c r="E531" s="71" t="s">
        <v>1236</v>
      </c>
      <c r="F531" s="72">
        <v>45839</v>
      </c>
      <c r="G531" s="72">
        <v>46023</v>
      </c>
      <c r="H531" s="100">
        <v>70000</v>
      </c>
      <c r="I531" s="100">
        <v>5368.48</v>
      </c>
      <c r="J531" s="73">
        <v>25</v>
      </c>
      <c r="K531" s="100">
        <v>2009</v>
      </c>
      <c r="L531" s="57">
        <f t="shared" si="58"/>
        <v>4970</v>
      </c>
      <c r="M531" s="57">
        <f t="shared" si="57"/>
        <v>910</v>
      </c>
      <c r="N531" s="59">
        <f t="shared" si="59"/>
        <v>2128</v>
      </c>
      <c r="O531" s="57">
        <f t="shared" si="60"/>
        <v>4963</v>
      </c>
      <c r="P531" s="70">
        <v>25</v>
      </c>
      <c r="Q531" s="57">
        <f t="shared" si="61"/>
        <v>15005</v>
      </c>
      <c r="R531" s="81">
        <v>9530.48</v>
      </c>
      <c r="S531" s="57">
        <f t="shared" si="62"/>
        <v>10843</v>
      </c>
      <c r="T531" s="100">
        <v>60469.52</v>
      </c>
      <c r="U531" s="58" t="s">
        <v>161</v>
      </c>
      <c r="V531" s="59" t="s">
        <v>262</v>
      </c>
    </row>
    <row r="532" spans="1:22" s="84" customFormat="1" hidden="1">
      <c r="A532" s="70">
        <v>524</v>
      </c>
      <c r="B532" s="70" t="s">
        <v>248</v>
      </c>
      <c r="C532" s="99" t="s">
        <v>21</v>
      </c>
      <c r="D532" s="99" t="s">
        <v>1112</v>
      </c>
      <c r="E532" s="71" t="s">
        <v>1236</v>
      </c>
      <c r="F532" s="72">
        <v>45839</v>
      </c>
      <c r="G532" s="72">
        <v>46023</v>
      </c>
      <c r="H532" s="100">
        <v>20000</v>
      </c>
      <c r="I532" s="99">
        <v>0</v>
      </c>
      <c r="J532" s="73">
        <v>25</v>
      </c>
      <c r="K532" s="99">
        <v>574</v>
      </c>
      <c r="L532" s="57">
        <f t="shared" si="58"/>
        <v>1419.9999999999998</v>
      </c>
      <c r="M532" s="57">
        <f t="shared" si="57"/>
        <v>260</v>
      </c>
      <c r="N532" s="59">
        <f t="shared" si="59"/>
        <v>608</v>
      </c>
      <c r="O532" s="57">
        <f t="shared" si="60"/>
        <v>1418</v>
      </c>
      <c r="P532" s="70">
        <v>125</v>
      </c>
      <c r="Q532" s="57">
        <f t="shared" si="61"/>
        <v>4405</v>
      </c>
      <c r="R532" s="81">
        <v>1307</v>
      </c>
      <c r="S532" s="57">
        <f t="shared" si="62"/>
        <v>3098</v>
      </c>
      <c r="T532" s="100">
        <v>18693</v>
      </c>
      <c r="U532" s="58" t="s">
        <v>161</v>
      </c>
      <c r="V532" s="59" t="s">
        <v>262</v>
      </c>
    </row>
    <row r="533" spans="1:22" s="84" customFormat="1" hidden="1">
      <c r="A533" s="70">
        <v>525</v>
      </c>
      <c r="B533" s="70" t="s">
        <v>1043</v>
      </c>
      <c r="C533" s="99" t="s">
        <v>882</v>
      </c>
      <c r="D533" s="99" t="s">
        <v>166</v>
      </c>
      <c r="E533" s="71" t="s">
        <v>1236</v>
      </c>
      <c r="F533" s="72">
        <v>45901</v>
      </c>
      <c r="G533" s="72">
        <v>46082</v>
      </c>
      <c r="H533" s="100">
        <v>70000</v>
      </c>
      <c r="I533" s="100">
        <v>5368.48</v>
      </c>
      <c r="J533" s="73">
        <v>25</v>
      </c>
      <c r="K533" s="100">
        <v>2009</v>
      </c>
      <c r="L533" s="57">
        <f t="shared" si="58"/>
        <v>4970</v>
      </c>
      <c r="M533" s="57">
        <f t="shared" si="57"/>
        <v>910</v>
      </c>
      <c r="N533" s="59">
        <f t="shared" si="59"/>
        <v>2128</v>
      </c>
      <c r="O533" s="57">
        <f t="shared" si="60"/>
        <v>4963</v>
      </c>
      <c r="P533" s="70">
        <v>25</v>
      </c>
      <c r="Q533" s="57">
        <f t="shared" si="61"/>
        <v>15005</v>
      </c>
      <c r="R533" s="81">
        <v>9530.48</v>
      </c>
      <c r="S533" s="57">
        <f t="shared" si="62"/>
        <v>10843</v>
      </c>
      <c r="T533" s="100">
        <v>60469.52</v>
      </c>
      <c r="U533" s="58" t="s">
        <v>161</v>
      </c>
      <c r="V533" s="59" t="s">
        <v>262</v>
      </c>
    </row>
    <row r="534" spans="1:22" s="84" customFormat="1" hidden="1">
      <c r="A534" s="70">
        <v>526</v>
      </c>
      <c r="B534" s="70" t="s">
        <v>335</v>
      </c>
      <c r="C534" s="99" t="s">
        <v>77</v>
      </c>
      <c r="D534" s="99" t="s">
        <v>1167</v>
      </c>
      <c r="E534" s="71" t="s">
        <v>1236</v>
      </c>
      <c r="F534" s="72">
        <v>45962</v>
      </c>
      <c r="G534" s="72">
        <v>46143</v>
      </c>
      <c r="H534" s="100">
        <v>60000</v>
      </c>
      <c r="I534" s="100">
        <v>3486.68</v>
      </c>
      <c r="J534" s="73">
        <v>25</v>
      </c>
      <c r="K534" s="100">
        <v>1722</v>
      </c>
      <c r="L534" s="57">
        <f t="shared" si="58"/>
        <v>4260</v>
      </c>
      <c r="M534" s="57">
        <f t="shared" si="57"/>
        <v>780</v>
      </c>
      <c r="N534" s="59">
        <f t="shared" si="59"/>
        <v>1824</v>
      </c>
      <c r="O534" s="57">
        <f t="shared" si="60"/>
        <v>4254</v>
      </c>
      <c r="P534" s="70">
        <v>25</v>
      </c>
      <c r="Q534" s="57">
        <f t="shared" si="61"/>
        <v>12865</v>
      </c>
      <c r="R534" s="81">
        <v>7057.68</v>
      </c>
      <c r="S534" s="57">
        <f t="shared" si="62"/>
        <v>9294</v>
      </c>
      <c r="T534" s="100">
        <v>52942.32</v>
      </c>
      <c r="U534" s="58" t="s">
        <v>161</v>
      </c>
      <c r="V534" s="59" t="s">
        <v>262</v>
      </c>
    </row>
    <row r="535" spans="1:22" s="84" customFormat="1" hidden="1">
      <c r="A535" s="70">
        <v>527</v>
      </c>
      <c r="B535" s="70" t="s">
        <v>531</v>
      </c>
      <c r="C535" s="99" t="s">
        <v>21</v>
      </c>
      <c r="D535" s="99" t="s">
        <v>1096</v>
      </c>
      <c r="E535" s="71" t="s">
        <v>1236</v>
      </c>
      <c r="F535" s="72">
        <v>45839</v>
      </c>
      <c r="G535" s="72">
        <v>46023</v>
      </c>
      <c r="H535" s="100">
        <v>20000</v>
      </c>
      <c r="I535" s="99">
        <v>0</v>
      </c>
      <c r="J535" s="73">
        <v>25</v>
      </c>
      <c r="K535" s="99">
        <v>574</v>
      </c>
      <c r="L535" s="57">
        <f t="shared" si="58"/>
        <v>1419.9999999999998</v>
      </c>
      <c r="M535" s="57">
        <f t="shared" ref="M535:M568" si="63">H535*0.013</f>
        <v>260</v>
      </c>
      <c r="N535" s="59">
        <f t="shared" si="59"/>
        <v>608</v>
      </c>
      <c r="O535" s="57">
        <f t="shared" si="60"/>
        <v>1418</v>
      </c>
      <c r="P535" s="70">
        <v>125</v>
      </c>
      <c r="Q535" s="57">
        <f t="shared" si="61"/>
        <v>4405</v>
      </c>
      <c r="R535" s="81">
        <v>1207</v>
      </c>
      <c r="S535" s="57">
        <f t="shared" si="62"/>
        <v>3098</v>
      </c>
      <c r="T535" s="100">
        <v>18693</v>
      </c>
      <c r="U535" s="58" t="s">
        <v>161</v>
      </c>
      <c r="V535" s="59" t="s">
        <v>262</v>
      </c>
    </row>
    <row r="536" spans="1:22" s="84" customFormat="1" hidden="1">
      <c r="A536" s="70">
        <v>528</v>
      </c>
      <c r="B536" s="70" t="s">
        <v>408</v>
      </c>
      <c r="C536" s="99" t="s">
        <v>21</v>
      </c>
      <c r="D536" s="99" t="s">
        <v>1107</v>
      </c>
      <c r="E536" s="71" t="s">
        <v>1236</v>
      </c>
      <c r="F536" s="72">
        <v>45962</v>
      </c>
      <c r="G536" s="72">
        <v>46143</v>
      </c>
      <c r="H536" s="100">
        <v>20000</v>
      </c>
      <c r="I536" s="99">
        <v>0</v>
      </c>
      <c r="J536" s="73">
        <v>25</v>
      </c>
      <c r="K536" s="99">
        <v>574</v>
      </c>
      <c r="L536" s="57">
        <f t="shared" si="58"/>
        <v>1419.9999999999998</v>
      </c>
      <c r="M536" s="57">
        <f t="shared" si="63"/>
        <v>260</v>
      </c>
      <c r="N536" s="59">
        <f t="shared" si="59"/>
        <v>608</v>
      </c>
      <c r="O536" s="57">
        <f t="shared" si="60"/>
        <v>1418</v>
      </c>
      <c r="P536" s="70">
        <v>125</v>
      </c>
      <c r="Q536" s="57">
        <f t="shared" si="61"/>
        <v>4405</v>
      </c>
      <c r="R536" s="81">
        <v>1307</v>
      </c>
      <c r="S536" s="57">
        <f t="shared" si="62"/>
        <v>3098</v>
      </c>
      <c r="T536" s="100">
        <v>18693</v>
      </c>
      <c r="U536" s="58" t="s">
        <v>161</v>
      </c>
      <c r="V536" s="59" t="s">
        <v>262</v>
      </c>
    </row>
    <row r="537" spans="1:22" s="84" customFormat="1" hidden="1">
      <c r="A537" s="70">
        <v>529</v>
      </c>
      <c r="B537" s="70" t="s">
        <v>520</v>
      </c>
      <c r="C537" s="99" t="s">
        <v>521</v>
      </c>
      <c r="D537" s="99" t="s">
        <v>183</v>
      </c>
      <c r="E537" s="71" t="s">
        <v>1236</v>
      </c>
      <c r="F537" s="72">
        <v>45901</v>
      </c>
      <c r="G537" s="72">
        <v>46082</v>
      </c>
      <c r="H537" s="100">
        <v>25000</v>
      </c>
      <c r="I537" s="99">
        <v>0</v>
      </c>
      <c r="J537" s="73">
        <v>25</v>
      </c>
      <c r="K537" s="99">
        <v>717.5</v>
      </c>
      <c r="L537" s="57">
        <f t="shared" si="58"/>
        <v>1774.9999999999998</v>
      </c>
      <c r="M537" s="57">
        <f t="shared" si="63"/>
        <v>325</v>
      </c>
      <c r="N537" s="59">
        <f t="shared" si="59"/>
        <v>760</v>
      </c>
      <c r="O537" s="57">
        <f t="shared" si="60"/>
        <v>1772.5000000000002</v>
      </c>
      <c r="P537" s="81">
        <v>1840.46</v>
      </c>
      <c r="Q537" s="57">
        <f t="shared" si="61"/>
        <v>7190.46</v>
      </c>
      <c r="R537" s="81">
        <v>3217.96</v>
      </c>
      <c r="S537" s="57">
        <f t="shared" si="62"/>
        <v>3872.5</v>
      </c>
      <c r="T537" s="100">
        <v>21682.04</v>
      </c>
      <c r="U537" s="58" t="s">
        <v>161</v>
      </c>
      <c r="V537" s="59" t="s">
        <v>262</v>
      </c>
    </row>
    <row r="538" spans="1:22" s="84" customFormat="1" hidden="1">
      <c r="A538" s="70">
        <v>530</v>
      </c>
      <c r="B538" s="70" t="s">
        <v>220</v>
      </c>
      <c r="C538" s="99" t="s">
        <v>258</v>
      </c>
      <c r="D538" s="99" t="s">
        <v>176</v>
      </c>
      <c r="E538" s="71" t="s">
        <v>1236</v>
      </c>
      <c r="F538" s="72">
        <v>45901</v>
      </c>
      <c r="G538" s="72">
        <v>46082</v>
      </c>
      <c r="H538" s="100">
        <v>60000</v>
      </c>
      <c r="I538" s="100">
        <v>3486.68</v>
      </c>
      <c r="J538" s="73">
        <v>25</v>
      </c>
      <c r="K538" s="100">
        <v>1722</v>
      </c>
      <c r="L538" s="57">
        <f t="shared" si="58"/>
        <v>4260</v>
      </c>
      <c r="M538" s="57">
        <f t="shared" si="63"/>
        <v>780</v>
      </c>
      <c r="N538" s="59">
        <f t="shared" si="59"/>
        <v>1824</v>
      </c>
      <c r="O538" s="57">
        <f t="shared" si="60"/>
        <v>4254</v>
      </c>
      <c r="P538" s="70">
        <v>25</v>
      </c>
      <c r="Q538" s="57">
        <f t="shared" si="61"/>
        <v>12865</v>
      </c>
      <c r="R538" s="81">
        <v>7057.68</v>
      </c>
      <c r="S538" s="57">
        <f t="shared" si="62"/>
        <v>9294</v>
      </c>
      <c r="T538" s="100">
        <v>52942.32</v>
      </c>
      <c r="U538" s="58" t="s">
        <v>161</v>
      </c>
      <c r="V538" s="59" t="s">
        <v>262</v>
      </c>
    </row>
    <row r="539" spans="1:22" s="84" customFormat="1" hidden="1">
      <c r="A539" s="70">
        <v>531</v>
      </c>
      <c r="B539" s="70" t="s">
        <v>904</v>
      </c>
      <c r="C539" s="99" t="s">
        <v>254</v>
      </c>
      <c r="D539" s="99" t="s">
        <v>174</v>
      </c>
      <c r="E539" s="71" t="s">
        <v>1236</v>
      </c>
      <c r="F539" s="72">
        <v>45962</v>
      </c>
      <c r="G539" s="72">
        <v>46143</v>
      </c>
      <c r="H539" s="100">
        <v>60000</v>
      </c>
      <c r="I539" s="100">
        <v>3486.68</v>
      </c>
      <c r="J539" s="73">
        <v>25</v>
      </c>
      <c r="K539" s="100">
        <v>1722</v>
      </c>
      <c r="L539" s="57">
        <f t="shared" si="58"/>
        <v>4260</v>
      </c>
      <c r="M539" s="57">
        <f t="shared" si="63"/>
        <v>780</v>
      </c>
      <c r="N539" s="59">
        <f t="shared" si="59"/>
        <v>1824</v>
      </c>
      <c r="O539" s="57">
        <f t="shared" si="60"/>
        <v>4254</v>
      </c>
      <c r="P539" s="70">
        <v>25</v>
      </c>
      <c r="Q539" s="57">
        <f t="shared" si="61"/>
        <v>12865</v>
      </c>
      <c r="R539" s="81">
        <v>7057.68</v>
      </c>
      <c r="S539" s="57">
        <f t="shared" si="62"/>
        <v>9294</v>
      </c>
      <c r="T539" s="100">
        <v>52942.32</v>
      </c>
      <c r="U539" s="58" t="s">
        <v>161</v>
      </c>
      <c r="V539" s="59" t="s">
        <v>262</v>
      </c>
    </row>
    <row r="540" spans="1:22" s="84" customFormat="1" hidden="1">
      <c r="A540" s="70">
        <v>532</v>
      </c>
      <c r="B540" s="70" t="s">
        <v>389</v>
      </c>
      <c r="C540" s="99" t="s">
        <v>77</v>
      </c>
      <c r="D540" s="99" t="s">
        <v>1092</v>
      </c>
      <c r="E540" s="71" t="s">
        <v>1236</v>
      </c>
      <c r="F540" s="72">
        <v>45870</v>
      </c>
      <c r="G540" s="72">
        <v>46054</v>
      </c>
      <c r="H540" s="100">
        <v>60000</v>
      </c>
      <c r="I540" s="100">
        <v>3486.68</v>
      </c>
      <c r="J540" s="73">
        <v>25</v>
      </c>
      <c r="K540" s="100">
        <v>1722</v>
      </c>
      <c r="L540" s="57">
        <f t="shared" si="58"/>
        <v>4260</v>
      </c>
      <c r="M540" s="57">
        <f t="shared" si="63"/>
        <v>780</v>
      </c>
      <c r="N540" s="59">
        <f t="shared" si="59"/>
        <v>1824</v>
      </c>
      <c r="O540" s="57">
        <f t="shared" si="60"/>
        <v>4254</v>
      </c>
      <c r="P540" s="70">
        <v>25</v>
      </c>
      <c r="Q540" s="57">
        <f t="shared" si="61"/>
        <v>12865</v>
      </c>
      <c r="R540" s="81">
        <v>7057.68</v>
      </c>
      <c r="S540" s="57">
        <f t="shared" si="62"/>
        <v>9294</v>
      </c>
      <c r="T540" s="100">
        <v>52942.32</v>
      </c>
      <c r="U540" s="58" t="s">
        <v>161</v>
      </c>
      <c r="V540" s="59" t="s">
        <v>262</v>
      </c>
    </row>
    <row r="541" spans="1:22" s="84" customFormat="1" hidden="1">
      <c r="A541" s="70">
        <v>533</v>
      </c>
      <c r="B541" s="70" t="s">
        <v>116</v>
      </c>
      <c r="C541" s="99" t="s">
        <v>21</v>
      </c>
      <c r="D541" s="99" t="s">
        <v>1131</v>
      </c>
      <c r="E541" s="71" t="s">
        <v>1236</v>
      </c>
      <c r="F541" s="72">
        <v>45839</v>
      </c>
      <c r="G541" s="72">
        <v>46023</v>
      </c>
      <c r="H541" s="100">
        <v>20000</v>
      </c>
      <c r="I541" s="99">
        <v>0</v>
      </c>
      <c r="J541" s="73">
        <v>25</v>
      </c>
      <c r="K541" s="99">
        <v>574</v>
      </c>
      <c r="L541" s="57">
        <f t="shared" si="58"/>
        <v>1419.9999999999998</v>
      </c>
      <c r="M541" s="57">
        <f t="shared" si="63"/>
        <v>260</v>
      </c>
      <c r="N541" s="59">
        <f t="shared" si="59"/>
        <v>608</v>
      </c>
      <c r="O541" s="57">
        <f t="shared" si="60"/>
        <v>1418</v>
      </c>
      <c r="P541" s="70">
        <v>25</v>
      </c>
      <c r="Q541" s="57">
        <f t="shared" si="61"/>
        <v>4305</v>
      </c>
      <c r="R541" s="81">
        <v>1207</v>
      </c>
      <c r="S541" s="57">
        <f t="shared" si="62"/>
        <v>3098</v>
      </c>
      <c r="T541" s="100">
        <v>18793</v>
      </c>
      <c r="U541" s="58" t="s">
        <v>161</v>
      </c>
      <c r="V541" s="59" t="s">
        <v>262</v>
      </c>
    </row>
    <row r="542" spans="1:22" s="84" customFormat="1" hidden="1">
      <c r="A542" s="70">
        <v>534</v>
      </c>
      <c r="B542" s="70" t="s">
        <v>577</v>
      </c>
      <c r="C542" s="99" t="s">
        <v>590</v>
      </c>
      <c r="D542" s="99" t="s">
        <v>1094</v>
      </c>
      <c r="E542" s="71" t="s">
        <v>1236</v>
      </c>
      <c r="F542" s="72">
        <v>45962</v>
      </c>
      <c r="G542" s="72">
        <v>46143</v>
      </c>
      <c r="H542" s="100">
        <v>24102.02</v>
      </c>
      <c r="I542" s="99">
        <v>0</v>
      </c>
      <c r="J542" s="73">
        <v>25</v>
      </c>
      <c r="K542" s="99">
        <v>691.73</v>
      </c>
      <c r="L542" s="57">
        <f t="shared" si="58"/>
        <v>1711.2434199999998</v>
      </c>
      <c r="M542" s="57">
        <f t="shared" si="63"/>
        <v>313.32625999999999</v>
      </c>
      <c r="N542" s="59">
        <f t="shared" si="59"/>
        <v>732.70140800000001</v>
      </c>
      <c r="O542" s="57">
        <f t="shared" si="60"/>
        <v>1708.8332180000002</v>
      </c>
      <c r="P542" s="70">
        <v>25</v>
      </c>
      <c r="Q542" s="57">
        <f t="shared" si="61"/>
        <v>5182.8343059999997</v>
      </c>
      <c r="R542" s="81">
        <v>1449.43</v>
      </c>
      <c r="S542" s="57">
        <f t="shared" si="62"/>
        <v>3733.4028980000003</v>
      </c>
      <c r="T542" s="100">
        <v>22652.59</v>
      </c>
      <c r="U542" s="58" t="s">
        <v>161</v>
      </c>
      <c r="V542" s="59" t="s">
        <v>262</v>
      </c>
    </row>
    <row r="543" spans="1:22" s="84" customFormat="1" hidden="1">
      <c r="A543" s="70">
        <v>535</v>
      </c>
      <c r="B543" s="70" t="s">
        <v>614</v>
      </c>
      <c r="C543" s="99" t="s">
        <v>5</v>
      </c>
      <c r="D543" s="99" t="s">
        <v>203</v>
      </c>
      <c r="E543" s="71" t="s">
        <v>1236</v>
      </c>
      <c r="F543" s="72">
        <v>45901</v>
      </c>
      <c r="G543" s="72">
        <v>46082</v>
      </c>
      <c r="H543" s="100">
        <v>180000</v>
      </c>
      <c r="I543" s="100">
        <v>30065.64</v>
      </c>
      <c r="J543" s="73">
        <v>25</v>
      </c>
      <c r="K543" s="100">
        <v>5166</v>
      </c>
      <c r="L543" s="57">
        <f t="shared" si="58"/>
        <v>12779.999999999998</v>
      </c>
      <c r="M543" s="57">
        <f t="shared" si="63"/>
        <v>2340</v>
      </c>
      <c r="N543" s="59">
        <f t="shared" si="59"/>
        <v>5472</v>
      </c>
      <c r="O543" s="57">
        <f t="shared" si="60"/>
        <v>12762</v>
      </c>
      <c r="P543" s="81">
        <v>3455.92</v>
      </c>
      <c r="Q543" s="57">
        <f t="shared" si="61"/>
        <v>41975.92</v>
      </c>
      <c r="R543" s="81">
        <v>18554.38</v>
      </c>
      <c r="S543" s="57">
        <f t="shared" si="62"/>
        <v>27882</v>
      </c>
      <c r="T543" s="100">
        <v>135840.44</v>
      </c>
      <c r="U543" s="58" t="s">
        <v>161</v>
      </c>
      <c r="V543" s="59" t="s">
        <v>262</v>
      </c>
    </row>
    <row r="544" spans="1:22" s="84" customFormat="1" hidden="1">
      <c r="A544" s="70">
        <v>536</v>
      </c>
      <c r="B544" s="70" t="s">
        <v>975</v>
      </c>
      <c r="C544" s="99" t="s">
        <v>6</v>
      </c>
      <c r="D544" s="99" t="s">
        <v>1179</v>
      </c>
      <c r="E544" s="71" t="s">
        <v>1236</v>
      </c>
      <c r="F544" s="72">
        <v>45870</v>
      </c>
      <c r="G544" s="72">
        <v>46054</v>
      </c>
      <c r="H544" s="100">
        <v>145000</v>
      </c>
      <c r="I544" s="100">
        <v>22690.49</v>
      </c>
      <c r="J544" s="73">
        <v>25</v>
      </c>
      <c r="K544" s="100">
        <v>4161.5</v>
      </c>
      <c r="L544" s="57">
        <f t="shared" si="58"/>
        <v>10294.999999999998</v>
      </c>
      <c r="M544" s="57">
        <f t="shared" si="63"/>
        <v>1885</v>
      </c>
      <c r="N544" s="59">
        <f t="shared" si="59"/>
        <v>4408</v>
      </c>
      <c r="O544" s="57">
        <f t="shared" si="60"/>
        <v>10280.5</v>
      </c>
      <c r="P544" s="70">
        <v>25</v>
      </c>
      <c r="Q544" s="57">
        <f t="shared" si="61"/>
        <v>31055</v>
      </c>
      <c r="R544" s="81">
        <v>31284.99</v>
      </c>
      <c r="S544" s="57">
        <f t="shared" si="62"/>
        <v>22460.5</v>
      </c>
      <c r="T544" s="100">
        <v>113715.01</v>
      </c>
      <c r="U544" s="58" t="s">
        <v>161</v>
      </c>
      <c r="V544" s="59" t="s">
        <v>262</v>
      </c>
    </row>
    <row r="545" spans="1:22" s="84" customFormat="1" hidden="1">
      <c r="A545" s="70">
        <v>537</v>
      </c>
      <c r="B545" s="70" t="s">
        <v>578</v>
      </c>
      <c r="C545" s="99" t="s">
        <v>52</v>
      </c>
      <c r="D545" s="99" t="s">
        <v>1094</v>
      </c>
      <c r="E545" s="71" t="s">
        <v>1236</v>
      </c>
      <c r="F545" s="72">
        <v>45962</v>
      </c>
      <c r="G545" s="72">
        <v>46143</v>
      </c>
      <c r="H545" s="100">
        <v>55000</v>
      </c>
      <c r="I545" s="100">
        <v>2559.6799999999998</v>
      </c>
      <c r="J545" s="73">
        <v>25</v>
      </c>
      <c r="K545" s="100">
        <v>1578.5</v>
      </c>
      <c r="L545" s="57">
        <f t="shared" si="58"/>
        <v>3904.9999999999995</v>
      </c>
      <c r="M545" s="57">
        <f t="shared" si="63"/>
        <v>715</v>
      </c>
      <c r="N545" s="59">
        <f t="shared" si="59"/>
        <v>1672</v>
      </c>
      <c r="O545" s="57">
        <f t="shared" si="60"/>
        <v>3899.5000000000005</v>
      </c>
      <c r="P545" s="81">
        <v>4825</v>
      </c>
      <c r="Q545" s="57">
        <f t="shared" si="61"/>
        <v>16595</v>
      </c>
      <c r="R545" s="81">
        <v>10635.18</v>
      </c>
      <c r="S545" s="57">
        <f t="shared" si="62"/>
        <v>8519.5</v>
      </c>
      <c r="T545" s="100">
        <v>49164.82</v>
      </c>
      <c r="U545" s="58" t="s">
        <v>161</v>
      </c>
      <c r="V545" s="59" t="s">
        <v>262</v>
      </c>
    </row>
    <row r="546" spans="1:22" s="84" customFormat="1" hidden="1">
      <c r="A546" s="70">
        <v>538</v>
      </c>
      <c r="B546" s="70" t="s">
        <v>245</v>
      </c>
      <c r="C546" s="99" t="s">
        <v>78</v>
      </c>
      <c r="D546" s="99" t="s">
        <v>1107</v>
      </c>
      <c r="E546" s="71" t="s">
        <v>1236</v>
      </c>
      <c r="F546" s="72">
        <v>45839</v>
      </c>
      <c r="G546" s="72">
        <v>46023</v>
      </c>
      <c r="H546" s="100">
        <v>60000</v>
      </c>
      <c r="I546" s="100">
        <v>3486.68</v>
      </c>
      <c r="J546" s="73">
        <v>25</v>
      </c>
      <c r="K546" s="100">
        <v>1722</v>
      </c>
      <c r="L546" s="57">
        <f t="shared" si="58"/>
        <v>4260</v>
      </c>
      <c r="M546" s="57">
        <f t="shared" si="63"/>
        <v>780</v>
      </c>
      <c r="N546" s="59">
        <f t="shared" si="59"/>
        <v>1824</v>
      </c>
      <c r="O546" s="57">
        <f t="shared" si="60"/>
        <v>4254</v>
      </c>
      <c r="P546" s="70">
        <v>125</v>
      </c>
      <c r="Q546" s="57">
        <f t="shared" si="61"/>
        <v>12965</v>
      </c>
      <c r="R546" s="81">
        <v>7157.68</v>
      </c>
      <c r="S546" s="57">
        <f t="shared" si="62"/>
        <v>9294</v>
      </c>
      <c r="T546" s="100">
        <v>52842.32</v>
      </c>
      <c r="U546" s="58" t="s">
        <v>161</v>
      </c>
      <c r="V546" s="59" t="s">
        <v>262</v>
      </c>
    </row>
    <row r="547" spans="1:22" s="84" customFormat="1" hidden="1">
      <c r="A547" s="70">
        <v>539</v>
      </c>
      <c r="B547" s="70" t="s">
        <v>661</v>
      </c>
      <c r="C547" s="99" t="s">
        <v>77</v>
      </c>
      <c r="D547" s="99" t="s">
        <v>1094</v>
      </c>
      <c r="E547" s="71" t="s">
        <v>1236</v>
      </c>
      <c r="F547" s="72">
        <v>45870</v>
      </c>
      <c r="G547" s="72">
        <v>46054</v>
      </c>
      <c r="H547" s="100">
        <v>70000</v>
      </c>
      <c r="I547" s="100">
        <v>5368.48</v>
      </c>
      <c r="J547" s="73">
        <v>25</v>
      </c>
      <c r="K547" s="100">
        <v>2009</v>
      </c>
      <c r="L547" s="57">
        <f t="shared" si="58"/>
        <v>4970</v>
      </c>
      <c r="M547" s="57">
        <f t="shared" si="63"/>
        <v>910</v>
      </c>
      <c r="N547" s="59">
        <f t="shared" si="59"/>
        <v>2128</v>
      </c>
      <c r="O547" s="57">
        <f t="shared" si="60"/>
        <v>4963</v>
      </c>
      <c r="P547" s="70">
        <v>25</v>
      </c>
      <c r="Q547" s="57">
        <f t="shared" si="61"/>
        <v>15005</v>
      </c>
      <c r="R547" s="81">
        <v>9530.48</v>
      </c>
      <c r="S547" s="57">
        <f t="shared" si="62"/>
        <v>10843</v>
      </c>
      <c r="T547" s="100">
        <v>60469.52</v>
      </c>
      <c r="U547" s="58" t="s">
        <v>161</v>
      </c>
      <c r="V547" s="59" t="s">
        <v>263</v>
      </c>
    </row>
    <row r="548" spans="1:22" s="84" customFormat="1" hidden="1">
      <c r="A548" s="70">
        <v>540</v>
      </c>
      <c r="B548" s="70" t="s">
        <v>817</v>
      </c>
      <c r="C548" s="99" t="s">
        <v>843</v>
      </c>
      <c r="D548" s="99" t="s">
        <v>173</v>
      </c>
      <c r="E548" s="71" t="s">
        <v>1236</v>
      </c>
      <c r="F548" s="72">
        <v>45839</v>
      </c>
      <c r="G548" s="72">
        <v>46023</v>
      </c>
      <c r="H548" s="100">
        <v>200000</v>
      </c>
      <c r="I548" s="100">
        <v>35199</v>
      </c>
      <c r="J548" s="73">
        <v>25</v>
      </c>
      <c r="K548" s="100">
        <v>5740</v>
      </c>
      <c r="L548" s="57">
        <f t="shared" si="58"/>
        <v>14199.999999999998</v>
      </c>
      <c r="M548" s="57">
        <f t="shared" si="63"/>
        <v>2600</v>
      </c>
      <c r="N548" s="59">
        <f t="shared" si="59"/>
        <v>6080</v>
      </c>
      <c r="O548" s="57">
        <f t="shared" si="60"/>
        <v>14180.000000000002</v>
      </c>
      <c r="P548" s="81">
        <v>3240.46</v>
      </c>
      <c r="Q548" s="57">
        <f t="shared" si="61"/>
        <v>46040.46</v>
      </c>
      <c r="R548" s="81">
        <v>42872.959999999999</v>
      </c>
      <c r="S548" s="57">
        <f t="shared" si="62"/>
        <v>30980</v>
      </c>
      <c r="T548" s="100">
        <v>149640.54</v>
      </c>
      <c r="U548" s="58" t="s">
        <v>161</v>
      </c>
      <c r="V548" s="59" t="s">
        <v>263</v>
      </c>
    </row>
    <row r="549" spans="1:22" s="84" customFormat="1" hidden="1">
      <c r="A549" s="70">
        <v>541</v>
      </c>
      <c r="B549" s="70" t="s">
        <v>544</v>
      </c>
      <c r="C549" s="99" t="s">
        <v>4</v>
      </c>
      <c r="D549" s="99" t="s">
        <v>203</v>
      </c>
      <c r="E549" s="71" t="s">
        <v>1236</v>
      </c>
      <c r="F549" s="72">
        <v>45962</v>
      </c>
      <c r="G549" s="72">
        <v>46143</v>
      </c>
      <c r="H549" s="100">
        <v>70000</v>
      </c>
      <c r="I549" s="100">
        <v>5368.48</v>
      </c>
      <c r="J549" s="73">
        <v>25</v>
      </c>
      <c r="K549" s="100">
        <v>2009</v>
      </c>
      <c r="L549" s="57">
        <f t="shared" si="58"/>
        <v>4970</v>
      </c>
      <c r="M549" s="57">
        <f t="shared" si="63"/>
        <v>910</v>
      </c>
      <c r="N549" s="59">
        <f t="shared" si="59"/>
        <v>2128</v>
      </c>
      <c r="O549" s="57">
        <f t="shared" si="60"/>
        <v>4963</v>
      </c>
      <c r="P549" s="70">
        <v>25</v>
      </c>
      <c r="Q549" s="57">
        <f t="shared" si="61"/>
        <v>15005</v>
      </c>
      <c r="R549" s="81">
        <v>9530.48</v>
      </c>
      <c r="S549" s="57">
        <f t="shared" si="62"/>
        <v>10843</v>
      </c>
      <c r="T549" s="100">
        <v>60469.52</v>
      </c>
      <c r="U549" s="58" t="s">
        <v>161</v>
      </c>
      <c r="V549" s="59" t="s">
        <v>262</v>
      </c>
    </row>
    <row r="550" spans="1:22" s="84" customFormat="1" hidden="1">
      <c r="A550" s="70">
        <v>542</v>
      </c>
      <c r="B550" s="70" t="s">
        <v>615</v>
      </c>
      <c r="C550" s="99" t="s">
        <v>6</v>
      </c>
      <c r="D550" s="99" t="s">
        <v>1143</v>
      </c>
      <c r="E550" s="71" t="s">
        <v>1236</v>
      </c>
      <c r="F550" s="72">
        <v>45839</v>
      </c>
      <c r="G550" s="72">
        <v>46023</v>
      </c>
      <c r="H550" s="100">
        <v>130000</v>
      </c>
      <c r="I550" s="100">
        <v>19162.12</v>
      </c>
      <c r="J550" s="73">
        <v>25</v>
      </c>
      <c r="K550" s="100">
        <v>3731</v>
      </c>
      <c r="L550" s="57">
        <f t="shared" si="58"/>
        <v>9230</v>
      </c>
      <c r="M550" s="57">
        <f t="shared" si="63"/>
        <v>1690</v>
      </c>
      <c r="N550" s="59">
        <f t="shared" si="59"/>
        <v>3952</v>
      </c>
      <c r="O550" s="57">
        <f t="shared" si="60"/>
        <v>9217</v>
      </c>
      <c r="P550" s="81">
        <v>8714.5300000000007</v>
      </c>
      <c r="Q550" s="57">
        <f t="shared" si="61"/>
        <v>36534.53</v>
      </c>
      <c r="R550" s="81">
        <v>28370.12</v>
      </c>
      <c r="S550" s="57">
        <f t="shared" si="62"/>
        <v>20137</v>
      </c>
      <c r="T550" s="100">
        <v>95683.65</v>
      </c>
      <c r="U550" s="58" t="s">
        <v>161</v>
      </c>
      <c r="V550" s="59" t="s">
        <v>263</v>
      </c>
    </row>
    <row r="551" spans="1:22" s="84" customFormat="1" hidden="1">
      <c r="A551" s="70">
        <v>543</v>
      </c>
      <c r="B551" s="70" t="s">
        <v>1044</v>
      </c>
      <c r="C551" s="99" t="s">
        <v>40</v>
      </c>
      <c r="D551" s="99" t="s">
        <v>178</v>
      </c>
      <c r="E551" s="71" t="s">
        <v>1236</v>
      </c>
      <c r="F551" s="72">
        <v>45901</v>
      </c>
      <c r="G551" s="72">
        <v>46082</v>
      </c>
      <c r="H551" s="100">
        <v>80000</v>
      </c>
      <c r="I551" s="100">
        <v>7400.87</v>
      </c>
      <c r="J551" s="73">
        <v>25</v>
      </c>
      <c r="K551" s="100">
        <v>2296</v>
      </c>
      <c r="L551" s="57">
        <f t="shared" si="58"/>
        <v>5679.9999999999991</v>
      </c>
      <c r="M551" s="57">
        <f t="shared" si="63"/>
        <v>1040</v>
      </c>
      <c r="N551" s="59">
        <f t="shared" si="59"/>
        <v>2432</v>
      </c>
      <c r="O551" s="57">
        <f t="shared" si="60"/>
        <v>5672</v>
      </c>
      <c r="P551" s="70">
        <v>25</v>
      </c>
      <c r="Q551" s="57">
        <f t="shared" si="61"/>
        <v>17145</v>
      </c>
      <c r="R551" s="81">
        <v>12153.87</v>
      </c>
      <c r="S551" s="57">
        <f t="shared" si="62"/>
        <v>12392</v>
      </c>
      <c r="T551" s="100">
        <v>67746.13</v>
      </c>
      <c r="U551" s="58" t="s">
        <v>161</v>
      </c>
      <c r="V551" s="59" t="s">
        <v>262</v>
      </c>
    </row>
    <row r="552" spans="1:22" s="84" customFormat="1" hidden="1">
      <c r="A552" s="70">
        <v>544</v>
      </c>
      <c r="B552" s="70" t="s">
        <v>548</v>
      </c>
      <c r="C552" s="99" t="s">
        <v>554</v>
      </c>
      <c r="D552" s="99" t="s">
        <v>163</v>
      </c>
      <c r="E552" s="71" t="s">
        <v>1236</v>
      </c>
      <c r="F552" s="72">
        <v>45839</v>
      </c>
      <c r="G552" s="72">
        <v>46023</v>
      </c>
      <c r="H552" s="100">
        <v>32000</v>
      </c>
      <c r="I552" s="99">
        <v>0</v>
      </c>
      <c r="J552" s="73">
        <v>25</v>
      </c>
      <c r="K552" s="99">
        <v>918.4</v>
      </c>
      <c r="L552" s="57">
        <f t="shared" si="58"/>
        <v>2272</v>
      </c>
      <c r="M552" s="57">
        <f t="shared" si="63"/>
        <v>416</v>
      </c>
      <c r="N552" s="59">
        <f t="shared" si="59"/>
        <v>972.8</v>
      </c>
      <c r="O552" s="57">
        <f t="shared" si="60"/>
        <v>2268.8000000000002</v>
      </c>
      <c r="P552" s="81">
        <v>4535.5</v>
      </c>
      <c r="Q552" s="57">
        <f t="shared" si="61"/>
        <v>11383.5</v>
      </c>
      <c r="R552" s="81">
        <v>5549.08</v>
      </c>
      <c r="S552" s="57">
        <f t="shared" si="62"/>
        <v>4956.8</v>
      </c>
      <c r="T552" s="100">
        <v>24060.7</v>
      </c>
      <c r="U552" s="58" t="s">
        <v>161</v>
      </c>
      <c r="V552" s="59" t="s">
        <v>262</v>
      </c>
    </row>
    <row r="553" spans="1:22" s="84" customFormat="1" hidden="1">
      <c r="A553" s="70">
        <v>545</v>
      </c>
      <c r="B553" s="70" t="s">
        <v>600</v>
      </c>
      <c r="C553" s="99" t="s">
        <v>376</v>
      </c>
      <c r="D553" s="99" t="s">
        <v>203</v>
      </c>
      <c r="E553" s="71" t="s">
        <v>1236</v>
      </c>
      <c r="F553" s="72">
        <v>45839</v>
      </c>
      <c r="G553" s="72">
        <v>46023</v>
      </c>
      <c r="H553" s="100">
        <v>46000</v>
      </c>
      <c r="I553" s="100">
        <v>1289.46</v>
      </c>
      <c r="J553" s="73">
        <v>25</v>
      </c>
      <c r="K553" s="100">
        <v>1320.2</v>
      </c>
      <c r="L553" s="57">
        <f t="shared" si="58"/>
        <v>3265.9999999999995</v>
      </c>
      <c r="M553" s="57">
        <f t="shared" si="63"/>
        <v>598</v>
      </c>
      <c r="N553" s="59">
        <f t="shared" si="59"/>
        <v>1398.4</v>
      </c>
      <c r="O553" s="57">
        <f t="shared" si="60"/>
        <v>3261.4</v>
      </c>
      <c r="P553" s="70">
        <v>125</v>
      </c>
      <c r="Q553" s="57">
        <f t="shared" si="61"/>
        <v>9969</v>
      </c>
      <c r="R553" s="81">
        <v>4133.0600000000004</v>
      </c>
      <c r="S553" s="57">
        <f t="shared" si="62"/>
        <v>7125.4</v>
      </c>
      <c r="T553" s="100">
        <v>41866.94</v>
      </c>
      <c r="U553" s="58" t="s">
        <v>161</v>
      </c>
      <c r="V553" s="59" t="s">
        <v>262</v>
      </c>
    </row>
    <row r="554" spans="1:22" s="84" customFormat="1" hidden="1">
      <c r="A554" s="70">
        <v>546</v>
      </c>
      <c r="B554" s="70" t="s">
        <v>579</v>
      </c>
      <c r="C554" s="99" t="s">
        <v>52</v>
      </c>
      <c r="D554" s="99" t="s">
        <v>1094</v>
      </c>
      <c r="E554" s="71" t="s">
        <v>1236</v>
      </c>
      <c r="F554" s="72">
        <v>45962</v>
      </c>
      <c r="G554" s="72">
        <v>46143</v>
      </c>
      <c r="H554" s="100">
        <v>60000</v>
      </c>
      <c r="I554" s="100">
        <v>3486.68</v>
      </c>
      <c r="J554" s="73">
        <v>25</v>
      </c>
      <c r="K554" s="100">
        <v>1722</v>
      </c>
      <c r="L554" s="57">
        <f t="shared" si="58"/>
        <v>4260</v>
      </c>
      <c r="M554" s="57">
        <f t="shared" si="63"/>
        <v>780</v>
      </c>
      <c r="N554" s="59">
        <f t="shared" si="59"/>
        <v>1824</v>
      </c>
      <c r="O554" s="57">
        <f t="shared" si="60"/>
        <v>4254</v>
      </c>
      <c r="P554" s="70">
        <v>25</v>
      </c>
      <c r="Q554" s="57">
        <f t="shared" si="61"/>
        <v>12865</v>
      </c>
      <c r="R554" s="81">
        <v>7057.68</v>
      </c>
      <c r="S554" s="57">
        <f t="shared" si="62"/>
        <v>9294</v>
      </c>
      <c r="T554" s="100">
        <v>52942.32</v>
      </c>
      <c r="U554" s="58" t="s">
        <v>161</v>
      </c>
      <c r="V554" s="59" t="s">
        <v>262</v>
      </c>
    </row>
    <row r="555" spans="1:22" s="84" customFormat="1" hidden="1">
      <c r="A555" s="70">
        <v>547</v>
      </c>
      <c r="B555" s="70" t="s">
        <v>426</v>
      </c>
      <c r="C555" s="99" t="s">
        <v>21</v>
      </c>
      <c r="D555" s="99" t="s">
        <v>1137</v>
      </c>
      <c r="E555" s="71" t="s">
        <v>1236</v>
      </c>
      <c r="F555" s="72">
        <v>45839</v>
      </c>
      <c r="G555" s="72">
        <v>46023</v>
      </c>
      <c r="H555" s="100">
        <v>20000</v>
      </c>
      <c r="I555" s="99">
        <v>0</v>
      </c>
      <c r="J555" s="73">
        <v>25</v>
      </c>
      <c r="K555" s="99">
        <v>574</v>
      </c>
      <c r="L555" s="57">
        <f t="shared" si="58"/>
        <v>1419.9999999999998</v>
      </c>
      <c r="M555" s="57">
        <f t="shared" si="63"/>
        <v>260</v>
      </c>
      <c r="N555" s="59">
        <f t="shared" si="59"/>
        <v>608</v>
      </c>
      <c r="O555" s="57">
        <f t="shared" si="60"/>
        <v>1418</v>
      </c>
      <c r="P555" s="81">
        <v>1525</v>
      </c>
      <c r="Q555" s="57">
        <f t="shared" si="61"/>
        <v>5805</v>
      </c>
      <c r="R555" s="81">
        <v>1207</v>
      </c>
      <c r="S555" s="57">
        <f t="shared" si="62"/>
        <v>3098</v>
      </c>
      <c r="T555" s="100">
        <v>17293</v>
      </c>
      <c r="U555" s="58" t="s">
        <v>161</v>
      </c>
      <c r="V555" s="59" t="s">
        <v>262</v>
      </c>
    </row>
    <row r="556" spans="1:22" s="84" customFormat="1" hidden="1">
      <c r="A556" s="70">
        <v>548</v>
      </c>
      <c r="B556" s="70" t="s">
        <v>818</v>
      </c>
      <c r="C556" s="99" t="s">
        <v>469</v>
      </c>
      <c r="D556" s="99" t="s">
        <v>260</v>
      </c>
      <c r="E556" s="71" t="s">
        <v>1236</v>
      </c>
      <c r="F556" s="72">
        <v>45962</v>
      </c>
      <c r="G556" s="72">
        <v>46143</v>
      </c>
      <c r="H556" s="100">
        <v>80000</v>
      </c>
      <c r="I556" s="100">
        <v>7400.87</v>
      </c>
      <c r="J556" s="73">
        <v>25</v>
      </c>
      <c r="K556" s="100">
        <v>2296</v>
      </c>
      <c r="L556" s="57">
        <f t="shared" si="58"/>
        <v>5679.9999999999991</v>
      </c>
      <c r="M556" s="57">
        <f t="shared" si="63"/>
        <v>1040</v>
      </c>
      <c r="N556" s="59">
        <f t="shared" si="59"/>
        <v>2432</v>
      </c>
      <c r="O556" s="57">
        <f t="shared" si="60"/>
        <v>5672</v>
      </c>
      <c r="P556" s="70">
        <v>25</v>
      </c>
      <c r="Q556" s="57">
        <f t="shared" si="61"/>
        <v>17145</v>
      </c>
      <c r="R556" s="81">
        <v>12153.87</v>
      </c>
      <c r="S556" s="57">
        <f t="shared" si="62"/>
        <v>12392</v>
      </c>
      <c r="T556" s="100">
        <v>67846.13</v>
      </c>
      <c r="U556" s="58" t="s">
        <v>161</v>
      </c>
      <c r="V556" s="59" t="s">
        <v>262</v>
      </c>
    </row>
    <row r="557" spans="1:22" s="84" customFormat="1" hidden="1">
      <c r="A557" s="70">
        <v>549</v>
      </c>
      <c r="B557" s="70" t="s">
        <v>1295</v>
      </c>
      <c r="C557" s="99" t="s">
        <v>400</v>
      </c>
      <c r="D557" s="99" t="s">
        <v>1106</v>
      </c>
      <c r="E557" s="71" t="s">
        <v>1236</v>
      </c>
      <c r="F557" s="72">
        <v>45870</v>
      </c>
      <c r="G557" s="72">
        <v>46054</v>
      </c>
      <c r="H557" s="100">
        <v>40000</v>
      </c>
      <c r="I557" s="99">
        <v>442.65</v>
      </c>
      <c r="J557" s="73">
        <v>25</v>
      </c>
      <c r="K557" s="100">
        <v>1148</v>
      </c>
      <c r="L557" s="57">
        <f t="shared" si="58"/>
        <v>2839.9999999999995</v>
      </c>
      <c r="M557" s="57">
        <f t="shared" si="63"/>
        <v>520</v>
      </c>
      <c r="N557" s="59">
        <f t="shared" si="59"/>
        <v>1216</v>
      </c>
      <c r="O557" s="57">
        <f t="shared" si="60"/>
        <v>2836</v>
      </c>
      <c r="P557" s="70">
        <v>25</v>
      </c>
      <c r="Q557" s="57">
        <f t="shared" si="61"/>
        <v>8585</v>
      </c>
      <c r="R557" s="81">
        <v>2831.65</v>
      </c>
      <c r="S557" s="57">
        <f t="shared" si="62"/>
        <v>6196</v>
      </c>
      <c r="T557" s="100">
        <v>37168.35</v>
      </c>
      <c r="U557" s="58" t="s">
        <v>161</v>
      </c>
      <c r="V557" s="59" t="s">
        <v>263</v>
      </c>
    </row>
    <row r="558" spans="1:22" s="84" customFormat="1" hidden="1">
      <c r="A558" s="70">
        <v>550</v>
      </c>
      <c r="B558" s="70" t="s">
        <v>135</v>
      </c>
      <c r="C558" s="99" t="s">
        <v>21</v>
      </c>
      <c r="D558" s="99" t="s">
        <v>1108</v>
      </c>
      <c r="E558" s="71" t="s">
        <v>1236</v>
      </c>
      <c r="F558" s="72">
        <v>45839</v>
      </c>
      <c r="G558" s="72">
        <v>46023</v>
      </c>
      <c r="H558" s="100">
        <v>20000</v>
      </c>
      <c r="I558" s="99">
        <v>0</v>
      </c>
      <c r="J558" s="73">
        <v>25</v>
      </c>
      <c r="K558" s="99">
        <v>574</v>
      </c>
      <c r="L558" s="57">
        <f t="shared" si="58"/>
        <v>1419.9999999999998</v>
      </c>
      <c r="M558" s="57">
        <f t="shared" si="63"/>
        <v>260</v>
      </c>
      <c r="N558" s="59">
        <f t="shared" si="59"/>
        <v>608</v>
      </c>
      <c r="O558" s="57">
        <f t="shared" si="60"/>
        <v>1418</v>
      </c>
      <c r="P558" s="70">
        <v>25</v>
      </c>
      <c r="Q558" s="57">
        <f t="shared" si="61"/>
        <v>4305</v>
      </c>
      <c r="R558" s="81">
        <v>1817.82</v>
      </c>
      <c r="S558" s="57">
        <f t="shared" si="62"/>
        <v>3098</v>
      </c>
      <c r="T558" s="100">
        <v>18793</v>
      </c>
      <c r="U558" s="58" t="s">
        <v>161</v>
      </c>
      <c r="V558" s="59" t="s">
        <v>262</v>
      </c>
    </row>
    <row r="559" spans="1:22" s="84" customFormat="1" hidden="1">
      <c r="A559" s="70">
        <v>551</v>
      </c>
      <c r="B559" s="70" t="s">
        <v>976</v>
      </c>
      <c r="C559" s="99" t="s">
        <v>40</v>
      </c>
      <c r="D559" s="99" t="s">
        <v>180</v>
      </c>
      <c r="E559" s="71" t="s">
        <v>1236</v>
      </c>
      <c r="F559" s="72">
        <v>45870</v>
      </c>
      <c r="G559" s="72">
        <v>46054</v>
      </c>
      <c r="H559" s="100">
        <v>70000</v>
      </c>
      <c r="I559" s="100">
        <v>5368.48</v>
      </c>
      <c r="J559" s="73">
        <v>25</v>
      </c>
      <c r="K559" s="100">
        <v>2009</v>
      </c>
      <c r="L559" s="57">
        <f t="shared" si="58"/>
        <v>4970</v>
      </c>
      <c r="M559" s="57">
        <f t="shared" si="63"/>
        <v>910</v>
      </c>
      <c r="N559" s="59">
        <f t="shared" si="59"/>
        <v>2128</v>
      </c>
      <c r="O559" s="57">
        <f t="shared" si="60"/>
        <v>4963</v>
      </c>
      <c r="P559" s="81">
        <v>4525</v>
      </c>
      <c r="Q559" s="57">
        <f t="shared" si="61"/>
        <v>19505</v>
      </c>
      <c r="R559" s="81">
        <v>9530.48</v>
      </c>
      <c r="S559" s="57">
        <f t="shared" si="62"/>
        <v>10843</v>
      </c>
      <c r="T559" s="100">
        <v>53596.12</v>
      </c>
      <c r="U559" s="58" t="s">
        <v>161</v>
      </c>
      <c r="V559" s="59" t="s">
        <v>262</v>
      </c>
    </row>
    <row r="560" spans="1:22" s="84" customFormat="1" hidden="1">
      <c r="A560" s="70">
        <v>552</v>
      </c>
      <c r="B560" s="70" t="s">
        <v>549</v>
      </c>
      <c r="C560" s="99" t="s">
        <v>29</v>
      </c>
      <c r="D560" s="99" t="s">
        <v>167</v>
      </c>
      <c r="E560" s="71" t="s">
        <v>1236</v>
      </c>
      <c r="F560" s="72">
        <v>45870</v>
      </c>
      <c r="G560" s="72">
        <v>46054</v>
      </c>
      <c r="H560" s="100">
        <v>50000</v>
      </c>
      <c r="I560" s="100">
        <v>1854</v>
      </c>
      <c r="J560" s="73">
        <v>25</v>
      </c>
      <c r="K560" s="100">
        <v>1435</v>
      </c>
      <c r="L560" s="57">
        <f t="shared" si="58"/>
        <v>3549.9999999999995</v>
      </c>
      <c r="M560" s="57">
        <f t="shared" si="63"/>
        <v>650</v>
      </c>
      <c r="N560" s="59">
        <f t="shared" si="59"/>
        <v>1520</v>
      </c>
      <c r="O560" s="57">
        <f t="shared" si="60"/>
        <v>3545.0000000000005</v>
      </c>
      <c r="P560" s="70">
        <v>25</v>
      </c>
      <c r="Q560" s="57">
        <f t="shared" si="61"/>
        <v>10725</v>
      </c>
      <c r="R560" s="81">
        <v>4834</v>
      </c>
      <c r="S560" s="57">
        <f t="shared" si="62"/>
        <v>7745</v>
      </c>
      <c r="T560" s="100">
        <v>45166</v>
      </c>
      <c r="U560" s="58" t="s">
        <v>161</v>
      </c>
      <c r="V560" s="59" t="s">
        <v>262</v>
      </c>
    </row>
    <row r="561" spans="1:22" s="84" customFormat="1" hidden="1">
      <c r="A561" s="70">
        <v>553</v>
      </c>
      <c r="B561" s="70" t="s">
        <v>752</v>
      </c>
      <c r="C561" s="99" t="s">
        <v>21</v>
      </c>
      <c r="D561" s="99" t="s">
        <v>1127</v>
      </c>
      <c r="E561" s="71" t="s">
        <v>1236</v>
      </c>
      <c r="F561" s="72">
        <v>45901</v>
      </c>
      <c r="G561" s="72">
        <v>46082</v>
      </c>
      <c r="H561" s="100">
        <v>20000</v>
      </c>
      <c r="I561" s="99">
        <v>0</v>
      </c>
      <c r="J561" s="73">
        <v>25</v>
      </c>
      <c r="K561" s="99">
        <v>574</v>
      </c>
      <c r="L561" s="57">
        <f t="shared" si="58"/>
        <v>1419.9999999999998</v>
      </c>
      <c r="M561" s="57">
        <f t="shared" si="63"/>
        <v>260</v>
      </c>
      <c r="N561" s="59">
        <f t="shared" si="59"/>
        <v>608</v>
      </c>
      <c r="O561" s="57">
        <f t="shared" si="60"/>
        <v>1418</v>
      </c>
      <c r="P561" s="70">
        <v>125</v>
      </c>
      <c r="Q561" s="57">
        <f t="shared" si="61"/>
        <v>4405</v>
      </c>
      <c r="R561" s="81">
        <v>1307</v>
      </c>
      <c r="S561" s="57">
        <f t="shared" si="62"/>
        <v>3098</v>
      </c>
      <c r="T561" s="100">
        <v>18693</v>
      </c>
      <c r="U561" s="58" t="s">
        <v>161</v>
      </c>
      <c r="V561" s="59" t="s">
        <v>262</v>
      </c>
    </row>
    <row r="562" spans="1:22" s="84" customFormat="1" hidden="1">
      <c r="A562" s="70">
        <v>554</v>
      </c>
      <c r="B562" s="70" t="s">
        <v>1045</v>
      </c>
      <c r="C562" s="99" t="s">
        <v>254</v>
      </c>
      <c r="D562" s="99" t="s">
        <v>1091</v>
      </c>
      <c r="E562" s="71" t="s">
        <v>1236</v>
      </c>
      <c r="F562" s="72">
        <v>45901</v>
      </c>
      <c r="G562" s="72">
        <v>46082</v>
      </c>
      <c r="H562" s="100">
        <v>80000</v>
      </c>
      <c r="I562" s="100">
        <v>7400.87</v>
      </c>
      <c r="J562" s="73">
        <v>25</v>
      </c>
      <c r="K562" s="100">
        <v>2296</v>
      </c>
      <c r="L562" s="57">
        <f t="shared" si="58"/>
        <v>5679.9999999999991</v>
      </c>
      <c r="M562" s="57">
        <f t="shared" si="63"/>
        <v>1040</v>
      </c>
      <c r="N562" s="59">
        <f t="shared" si="59"/>
        <v>2432</v>
      </c>
      <c r="O562" s="57">
        <f t="shared" si="60"/>
        <v>5672</v>
      </c>
      <c r="P562" s="70">
        <v>25</v>
      </c>
      <c r="Q562" s="57">
        <f t="shared" si="61"/>
        <v>17145</v>
      </c>
      <c r="R562" s="81">
        <v>12153.87</v>
      </c>
      <c r="S562" s="57">
        <f t="shared" si="62"/>
        <v>12392</v>
      </c>
      <c r="T562" s="100">
        <v>67846.13</v>
      </c>
      <c r="U562" s="58" t="s">
        <v>161</v>
      </c>
      <c r="V562" s="59" t="s">
        <v>262</v>
      </c>
    </row>
    <row r="563" spans="1:22" s="84" customFormat="1" hidden="1">
      <c r="A563" s="70">
        <v>555</v>
      </c>
      <c r="B563" s="99" t="s">
        <v>1313</v>
      </c>
      <c r="C563" s="99" t="s">
        <v>4</v>
      </c>
      <c r="D563" s="99" t="s">
        <v>1113</v>
      </c>
      <c r="E563" s="71" t="s">
        <v>1236</v>
      </c>
      <c r="F563" s="72">
        <v>45901</v>
      </c>
      <c r="G563" s="72">
        <v>46082</v>
      </c>
      <c r="H563" s="100">
        <v>80000</v>
      </c>
      <c r="I563" s="100">
        <v>7400.87</v>
      </c>
      <c r="J563" s="73">
        <v>25</v>
      </c>
      <c r="K563" s="100">
        <v>2296</v>
      </c>
      <c r="L563" s="57">
        <f t="shared" si="58"/>
        <v>5679.9999999999991</v>
      </c>
      <c r="M563" s="57">
        <f t="shared" si="63"/>
        <v>1040</v>
      </c>
      <c r="N563" s="59">
        <f t="shared" si="59"/>
        <v>2432</v>
      </c>
      <c r="O563" s="57">
        <f t="shared" si="60"/>
        <v>5672</v>
      </c>
      <c r="P563" s="70">
        <v>25</v>
      </c>
      <c r="Q563" s="57">
        <f t="shared" si="61"/>
        <v>17145</v>
      </c>
      <c r="R563" s="81">
        <v>12162.87</v>
      </c>
      <c r="S563" s="57">
        <f t="shared" si="62"/>
        <v>12392</v>
      </c>
      <c r="T563" s="100">
        <v>67846.13</v>
      </c>
      <c r="U563" s="58" t="s">
        <v>161</v>
      </c>
      <c r="V563" s="59" t="s">
        <v>262</v>
      </c>
    </row>
    <row r="564" spans="1:22" s="84" customFormat="1" hidden="1">
      <c r="A564" s="70">
        <v>556</v>
      </c>
      <c r="B564" s="70" t="s">
        <v>275</v>
      </c>
      <c r="C564" s="99" t="s">
        <v>65</v>
      </c>
      <c r="D564" s="99" t="s">
        <v>203</v>
      </c>
      <c r="E564" s="71" t="s">
        <v>1236</v>
      </c>
      <c r="F564" s="72">
        <v>45962</v>
      </c>
      <c r="G564" s="72">
        <v>46143</v>
      </c>
      <c r="H564" s="100">
        <v>50000</v>
      </c>
      <c r="I564" s="100">
        <v>1854</v>
      </c>
      <c r="J564" s="73">
        <v>25</v>
      </c>
      <c r="K564" s="100">
        <v>1435</v>
      </c>
      <c r="L564" s="57">
        <f t="shared" si="58"/>
        <v>3549.9999999999995</v>
      </c>
      <c r="M564" s="57">
        <f t="shared" si="63"/>
        <v>650</v>
      </c>
      <c r="N564" s="59">
        <f t="shared" si="59"/>
        <v>1520</v>
      </c>
      <c r="O564" s="57">
        <f t="shared" si="60"/>
        <v>3545.0000000000005</v>
      </c>
      <c r="P564" s="70">
        <v>125</v>
      </c>
      <c r="Q564" s="57">
        <f t="shared" si="61"/>
        <v>10825</v>
      </c>
      <c r="R564" s="81">
        <v>1602.5</v>
      </c>
      <c r="S564" s="57">
        <f t="shared" si="62"/>
        <v>7745</v>
      </c>
      <c r="T564" s="100">
        <v>45066</v>
      </c>
      <c r="U564" s="58" t="s">
        <v>161</v>
      </c>
      <c r="V564" s="59" t="s">
        <v>263</v>
      </c>
    </row>
    <row r="565" spans="1:22" s="84" customFormat="1" hidden="1">
      <c r="A565" s="70">
        <v>557</v>
      </c>
      <c r="B565" s="70" t="s">
        <v>288</v>
      </c>
      <c r="C565" s="99" t="s">
        <v>59</v>
      </c>
      <c r="D565" s="99" t="s">
        <v>164</v>
      </c>
      <c r="E565" s="71" t="s">
        <v>1236</v>
      </c>
      <c r="F565" s="72">
        <v>45839</v>
      </c>
      <c r="G565" s="72">
        <v>46023</v>
      </c>
      <c r="H565" s="100">
        <v>60000</v>
      </c>
      <c r="I565" s="100">
        <v>3486.68</v>
      </c>
      <c r="J565" s="73">
        <v>25</v>
      </c>
      <c r="K565" s="100">
        <v>1722</v>
      </c>
      <c r="L565" s="57">
        <f t="shared" si="58"/>
        <v>4260</v>
      </c>
      <c r="M565" s="57">
        <f t="shared" si="63"/>
        <v>780</v>
      </c>
      <c r="N565" s="59">
        <f t="shared" si="59"/>
        <v>1824</v>
      </c>
      <c r="O565" s="57">
        <f t="shared" si="60"/>
        <v>4254</v>
      </c>
      <c r="P565" s="70">
        <v>25</v>
      </c>
      <c r="Q565" s="57">
        <f t="shared" si="61"/>
        <v>12865</v>
      </c>
      <c r="R565" s="81">
        <v>4033.06</v>
      </c>
      <c r="S565" s="57">
        <f t="shared" si="62"/>
        <v>9294</v>
      </c>
      <c r="T565" s="100">
        <v>52942.32</v>
      </c>
      <c r="U565" s="58" t="s">
        <v>161</v>
      </c>
      <c r="V565" s="59" t="s">
        <v>262</v>
      </c>
    </row>
    <row r="566" spans="1:22" s="84" customFormat="1" hidden="1">
      <c r="A566" s="70">
        <v>558</v>
      </c>
      <c r="B566" s="70" t="s">
        <v>1273</v>
      </c>
      <c r="C566" s="99" t="s">
        <v>880</v>
      </c>
      <c r="D566" s="99" t="s">
        <v>183</v>
      </c>
      <c r="E566" s="71" t="s">
        <v>1236</v>
      </c>
      <c r="F566" s="72">
        <v>45839</v>
      </c>
      <c r="G566" s="72">
        <v>46023</v>
      </c>
      <c r="H566" s="100">
        <v>57000</v>
      </c>
      <c r="I566" s="100">
        <v>2922.14</v>
      </c>
      <c r="J566" s="73">
        <v>25</v>
      </c>
      <c r="K566" s="100">
        <v>1635.9</v>
      </c>
      <c r="L566" s="57">
        <f t="shared" si="58"/>
        <v>4046.9999999999995</v>
      </c>
      <c r="M566" s="57">
        <f t="shared" si="63"/>
        <v>741</v>
      </c>
      <c r="N566" s="59">
        <f t="shared" si="59"/>
        <v>1732.8</v>
      </c>
      <c r="O566" s="57">
        <f t="shared" si="60"/>
        <v>4041.3</v>
      </c>
      <c r="P566" s="70">
        <v>25</v>
      </c>
      <c r="Q566" s="57">
        <f t="shared" si="61"/>
        <v>12223</v>
      </c>
      <c r="R566" s="81">
        <v>6315.84</v>
      </c>
      <c r="S566" s="57">
        <f t="shared" si="62"/>
        <v>8829.2999999999993</v>
      </c>
      <c r="T566" s="100">
        <v>50684.160000000003</v>
      </c>
      <c r="U566" s="58" t="s">
        <v>161</v>
      </c>
      <c r="V566" s="59" t="s">
        <v>263</v>
      </c>
    </row>
    <row r="567" spans="1:22" s="84" customFormat="1" hidden="1">
      <c r="A567" s="70">
        <v>559</v>
      </c>
      <c r="B567" s="70" t="s">
        <v>678</v>
      </c>
      <c r="C567" s="99" t="s">
        <v>65</v>
      </c>
      <c r="D567" s="99" t="s">
        <v>1128</v>
      </c>
      <c r="E567" s="71" t="s">
        <v>1236</v>
      </c>
      <c r="F567" s="72">
        <v>45962</v>
      </c>
      <c r="G567" s="72">
        <v>46143</v>
      </c>
      <c r="H567" s="100">
        <v>50000</v>
      </c>
      <c r="I567" s="100">
        <v>1854</v>
      </c>
      <c r="J567" s="73">
        <v>25</v>
      </c>
      <c r="K567" s="100">
        <v>1435</v>
      </c>
      <c r="L567" s="57">
        <f t="shared" si="58"/>
        <v>3549.9999999999995</v>
      </c>
      <c r="M567" s="57">
        <f t="shared" si="63"/>
        <v>650</v>
      </c>
      <c r="N567" s="59">
        <f t="shared" si="59"/>
        <v>1520</v>
      </c>
      <c r="O567" s="57">
        <f t="shared" si="60"/>
        <v>3545.0000000000005</v>
      </c>
      <c r="P567" s="70">
        <v>25</v>
      </c>
      <c r="Q567" s="57">
        <f t="shared" si="61"/>
        <v>10725</v>
      </c>
      <c r="R567" s="81">
        <v>4834</v>
      </c>
      <c r="S567" s="57">
        <f t="shared" si="62"/>
        <v>7745</v>
      </c>
      <c r="T567" s="100">
        <v>45166</v>
      </c>
      <c r="U567" s="58" t="s">
        <v>161</v>
      </c>
      <c r="V567" s="59" t="s">
        <v>263</v>
      </c>
    </row>
    <row r="568" spans="1:22" s="84" customFormat="1" hidden="1">
      <c r="A568" s="70">
        <v>560</v>
      </c>
      <c r="B568" s="70" t="s">
        <v>287</v>
      </c>
      <c r="C568" s="99" t="s">
        <v>6</v>
      </c>
      <c r="D568" s="99" t="s">
        <v>365</v>
      </c>
      <c r="E568" s="71" t="s">
        <v>1236</v>
      </c>
      <c r="F568" s="72">
        <v>45962</v>
      </c>
      <c r="G568" s="72">
        <v>46143</v>
      </c>
      <c r="H568" s="100">
        <v>100000</v>
      </c>
      <c r="I568" s="100">
        <v>12105.37</v>
      </c>
      <c r="J568" s="73">
        <v>25</v>
      </c>
      <c r="K568" s="100">
        <v>2870</v>
      </c>
      <c r="L568" s="57">
        <f t="shared" si="58"/>
        <v>7099.9999999999991</v>
      </c>
      <c r="M568" s="57">
        <f t="shared" si="63"/>
        <v>1300</v>
      </c>
      <c r="N568" s="59">
        <f t="shared" si="59"/>
        <v>3040</v>
      </c>
      <c r="O568" s="57">
        <f t="shared" si="60"/>
        <v>7090.0000000000009</v>
      </c>
      <c r="P568" s="81">
        <v>7652.73</v>
      </c>
      <c r="Q568" s="57">
        <f t="shared" si="61"/>
        <v>29052.73</v>
      </c>
      <c r="R568" s="81">
        <v>20869.47</v>
      </c>
      <c r="S568" s="57">
        <f t="shared" si="62"/>
        <v>15490</v>
      </c>
      <c r="T568" s="100">
        <v>74331.899999999994</v>
      </c>
      <c r="U568" s="58" t="s">
        <v>161</v>
      </c>
      <c r="V568" s="59" t="s">
        <v>263</v>
      </c>
    </row>
    <row r="569" spans="1:22" s="84" customFormat="1" hidden="1">
      <c r="A569" s="70">
        <v>561</v>
      </c>
      <c r="B569" s="99" t="s">
        <v>1328</v>
      </c>
      <c r="C569" s="99" t="s">
        <v>512</v>
      </c>
      <c r="D569" s="99" t="s">
        <v>1182</v>
      </c>
      <c r="E569" s="71" t="s">
        <v>1236</v>
      </c>
      <c r="F569" s="72">
        <v>45931</v>
      </c>
      <c r="G569" s="72">
        <v>46113</v>
      </c>
      <c r="H569" s="100">
        <v>20000</v>
      </c>
      <c r="I569" s="99">
        <v>0</v>
      </c>
      <c r="J569" s="73">
        <v>25</v>
      </c>
      <c r="K569" s="99">
        <v>574</v>
      </c>
      <c r="L569" s="57">
        <f t="shared" si="58"/>
        <v>1419.9999999999998</v>
      </c>
      <c r="M569" s="99">
        <v>608</v>
      </c>
      <c r="N569" s="59">
        <f t="shared" si="59"/>
        <v>608</v>
      </c>
      <c r="O569" s="57">
        <f t="shared" si="60"/>
        <v>1418</v>
      </c>
      <c r="P569" s="99">
        <v>25</v>
      </c>
      <c r="Q569" s="57">
        <f t="shared" si="61"/>
        <v>4653</v>
      </c>
      <c r="R569" s="81">
        <v>1207</v>
      </c>
      <c r="S569" s="57">
        <f t="shared" si="62"/>
        <v>3446</v>
      </c>
      <c r="T569" s="100">
        <v>18793</v>
      </c>
      <c r="U569" s="58" t="s">
        <v>161</v>
      </c>
      <c r="V569" s="59" t="s">
        <v>263</v>
      </c>
    </row>
    <row r="570" spans="1:22" s="84" customFormat="1" hidden="1">
      <c r="A570" s="70">
        <v>562</v>
      </c>
      <c r="B570" s="70" t="s">
        <v>92</v>
      </c>
      <c r="C570" s="99" t="s">
        <v>21</v>
      </c>
      <c r="D570" s="99" t="s">
        <v>1096</v>
      </c>
      <c r="E570" s="71" t="s">
        <v>1236</v>
      </c>
      <c r="F570" s="72">
        <v>45901</v>
      </c>
      <c r="G570" s="72">
        <v>46082</v>
      </c>
      <c r="H570" s="100">
        <v>20000</v>
      </c>
      <c r="I570" s="99">
        <v>0</v>
      </c>
      <c r="J570" s="73">
        <v>25</v>
      </c>
      <c r="K570" s="99">
        <v>574</v>
      </c>
      <c r="L570" s="57">
        <f t="shared" si="58"/>
        <v>1419.9999999999998</v>
      </c>
      <c r="M570" s="57">
        <f t="shared" ref="M570:M601" si="64">H570*0.013</f>
        <v>260</v>
      </c>
      <c r="N570" s="59">
        <f t="shared" si="59"/>
        <v>608</v>
      </c>
      <c r="O570" s="57">
        <f t="shared" si="60"/>
        <v>1418</v>
      </c>
      <c r="P570" s="81">
        <v>1740.46</v>
      </c>
      <c r="Q570" s="57">
        <f t="shared" si="61"/>
        <v>6020.46</v>
      </c>
      <c r="R570" s="81">
        <v>8230.9599999999991</v>
      </c>
      <c r="S570" s="57">
        <f t="shared" si="62"/>
        <v>3098</v>
      </c>
      <c r="T570" s="100">
        <v>14977.54</v>
      </c>
      <c r="U570" s="58" t="s">
        <v>161</v>
      </c>
      <c r="V570" s="59" t="s">
        <v>262</v>
      </c>
    </row>
    <row r="571" spans="1:22" s="84" customFormat="1" hidden="1">
      <c r="A571" s="70">
        <v>563</v>
      </c>
      <c r="B571" s="70" t="s">
        <v>714</v>
      </c>
      <c r="C571" s="99" t="s">
        <v>370</v>
      </c>
      <c r="D571" s="99" t="s">
        <v>1094</v>
      </c>
      <c r="E571" s="71" t="s">
        <v>1236</v>
      </c>
      <c r="F571" s="72">
        <v>45839</v>
      </c>
      <c r="G571" s="72">
        <v>46023</v>
      </c>
      <c r="H571" s="100">
        <v>20000</v>
      </c>
      <c r="I571" s="99">
        <v>0</v>
      </c>
      <c r="J571" s="73">
        <v>25</v>
      </c>
      <c r="K571" s="99">
        <v>574</v>
      </c>
      <c r="L571" s="57">
        <f t="shared" si="58"/>
        <v>1419.9999999999998</v>
      </c>
      <c r="M571" s="57">
        <f t="shared" si="64"/>
        <v>260</v>
      </c>
      <c r="N571" s="59">
        <f t="shared" si="59"/>
        <v>608</v>
      </c>
      <c r="O571" s="57">
        <f t="shared" si="60"/>
        <v>1418</v>
      </c>
      <c r="P571" s="70">
        <v>25</v>
      </c>
      <c r="Q571" s="57">
        <f t="shared" si="61"/>
        <v>4305</v>
      </c>
      <c r="R571" s="81">
        <v>1207</v>
      </c>
      <c r="S571" s="57">
        <f t="shared" si="62"/>
        <v>3098</v>
      </c>
      <c r="T571" s="100">
        <v>18793</v>
      </c>
      <c r="U571" s="58" t="s">
        <v>161</v>
      </c>
      <c r="V571" s="59" t="s">
        <v>262</v>
      </c>
    </row>
    <row r="572" spans="1:22" s="84" customFormat="1" hidden="1">
      <c r="A572" s="70">
        <v>564</v>
      </c>
      <c r="B572" s="70" t="s">
        <v>788</v>
      </c>
      <c r="C572" s="99" t="s">
        <v>23</v>
      </c>
      <c r="D572" s="99" t="s">
        <v>1180</v>
      </c>
      <c r="E572" s="71" t="s">
        <v>1236</v>
      </c>
      <c r="F572" s="72">
        <v>45870</v>
      </c>
      <c r="G572" s="72">
        <v>46054</v>
      </c>
      <c r="H572" s="100">
        <v>65000</v>
      </c>
      <c r="I572" s="100">
        <v>4427.58</v>
      </c>
      <c r="J572" s="73">
        <v>25</v>
      </c>
      <c r="K572" s="100">
        <v>1865.5</v>
      </c>
      <c r="L572" s="57">
        <f t="shared" si="58"/>
        <v>4615</v>
      </c>
      <c r="M572" s="57">
        <f t="shared" si="64"/>
        <v>845</v>
      </c>
      <c r="N572" s="59">
        <f t="shared" si="59"/>
        <v>1976</v>
      </c>
      <c r="O572" s="57">
        <f t="shared" si="60"/>
        <v>4608.5</v>
      </c>
      <c r="P572" s="70">
        <v>25</v>
      </c>
      <c r="Q572" s="57">
        <f t="shared" si="61"/>
        <v>13935</v>
      </c>
      <c r="R572" s="81">
        <v>8294.08</v>
      </c>
      <c r="S572" s="57">
        <f t="shared" si="62"/>
        <v>10068.5</v>
      </c>
      <c r="T572" s="100">
        <v>56705.919999999998</v>
      </c>
      <c r="U572" s="58" t="s">
        <v>161</v>
      </c>
      <c r="V572" s="59" t="s">
        <v>262</v>
      </c>
    </row>
    <row r="573" spans="1:22" s="84" customFormat="1" hidden="1">
      <c r="A573" s="70">
        <v>565</v>
      </c>
      <c r="B573" s="70" t="s">
        <v>64</v>
      </c>
      <c r="C573" s="99" t="s">
        <v>59</v>
      </c>
      <c r="D573" s="99" t="s">
        <v>683</v>
      </c>
      <c r="E573" s="71" t="s">
        <v>1236</v>
      </c>
      <c r="F573" s="72">
        <v>45962</v>
      </c>
      <c r="G573" s="72">
        <v>46143</v>
      </c>
      <c r="H573" s="100">
        <v>46000</v>
      </c>
      <c r="I573" s="100">
        <v>1289.46</v>
      </c>
      <c r="J573" s="73">
        <v>25</v>
      </c>
      <c r="K573" s="100">
        <v>1320.2</v>
      </c>
      <c r="L573" s="57">
        <f t="shared" si="58"/>
        <v>3265.9999999999995</v>
      </c>
      <c r="M573" s="57">
        <f t="shared" si="64"/>
        <v>598</v>
      </c>
      <c r="N573" s="59">
        <f t="shared" si="59"/>
        <v>1398.4</v>
      </c>
      <c r="O573" s="57">
        <f t="shared" si="60"/>
        <v>3261.4</v>
      </c>
      <c r="P573" s="70">
        <v>125</v>
      </c>
      <c r="Q573" s="57">
        <f t="shared" si="61"/>
        <v>9969</v>
      </c>
      <c r="R573" s="81">
        <v>2075.3000000000002</v>
      </c>
      <c r="S573" s="57">
        <f t="shared" si="62"/>
        <v>7125.4</v>
      </c>
      <c r="T573" s="100">
        <v>33831.54</v>
      </c>
      <c r="U573" s="58" t="s">
        <v>161</v>
      </c>
      <c r="V573" s="59" t="s">
        <v>262</v>
      </c>
    </row>
    <row r="574" spans="1:22" s="84" customFormat="1" hidden="1">
      <c r="A574" s="70">
        <v>566</v>
      </c>
      <c r="B574" s="70" t="s">
        <v>1274</v>
      </c>
      <c r="C574" s="99" t="s">
        <v>252</v>
      </c>
      <c r="D574" s="99" t="s">
        <v>997</v>
      </c>
      <c r="E574" s="71" t="s">
        <v>1236</v>
      </c>
      <c r="F574" s="72">
        <v>45839</v>
      </c>
      <c r="G574" s="72">
        <v>46023</v>
      </c>
      <c r="H574" s="100">
        <v>80000</v>
      </c>
      <c r="I574" s="100">
        <v>7400.87</v>
      </c>
      <c r="J574" s="73">
        <v>25</v>
      </c>
      <c r="K574" s="100">
        <v>2296</v>
      </c>
      <c r="L574" s="57">
        <f t="shared" si="58"/>
        <v>5679.9999999999991</v>
      </c>
      <c r="M574" s="57">
        <f t="shared" si="64"/>
        <v>1040</v>
      </c>
      <c r="N574" s="59">
        <f t="shared" si="59"/>
        <v>2432</v>
      </c>
      <c r="O574" s="57">
        <f t="shared" si="60"/>
        <v>5672</v>
      </c>
      <c r="P574" s="70">
        <v>25</v>
      </c>
      <c r="Q574" s="57">
        <f t="shared" si="61"/>
        <v>17145</v>
      </c>
      <c r="R574" s="81">
        <v>12153.87</v>
      </c>
      <c r="S574" s="57">
        <f t="shared" si="62"/>
        <v>12392</v>
      </c>
      <c r="T574" s="100">
        <v>67846.13</v>
      </c>
      <c r="U574" s="58" t="s">
        <v>161</v>
      </c>
      <c r="V574" s="59" t="s">
        <v>263</v>
      </c>
    </row>
    <row r="575" spans="1:22" s="84" customFormat="1" hidden="1">
      <c r="A575" s="70">
        <v>567</v>
      </c>
      <c r="B575" s="70" t="s">
        <v>550</v>
      </c>
      <c r="C575" s="99" t="s">
        <v>29</v>
      </c>
      <c r="D575" s="99" t="s">
        <v>553</v>
      </c>
      <c r="E575" s="71" t="s">
        <v>1236</v>
      </c>
      <c r="F575" s="72">
        <v>45901</v>
      </c>
      <c r="G575" s="72">
        <v>46082</v>
      </c>
      <c r="H575" s="100">
        <v>50000</v>
      </c>
      <c r="I575" s="100">
        <v>1854</v>
      </c>
      <c r="J575" s="73">
        <v>25</v>
      </c>
      <c r="K575" s="100">
        <v>1435</v>
      </c>
      <c r="L575" s="57">
        <f t="shared" si="58"/>
        <v>3549.9999999999995</v>
      </c>
      <c r="M575" s="57">
        <f t="shared" si="64"/>
        <v>650</v>
      </c>
      <c r="N575" s="59">
        <f t="shared" si="59"/>
        <v>1520</v>
      </c>
      <c r="O575" s="57">
        <f t="shared" si="60"/>
        <v>3545.0000000000005</v>
      </c>
      <c r="P575" s="81">
        <v>9729.76</v>
      </c>
      <c r="Q575" s="57">
        <f t="shared" si="61"/>
        <v>20429.760000000002</v>
      </c>
      <c r="R575" s="81">
        <v>7021</v>
      </c>
      <c r="S575" s="57">
        <f t="shared" si="62"/>
        <v>7745</v>
      </c>
      <c r="T575" s="100">
        <v>42325.72</v>
      </c>
      <c r="U575" s="58" t="s">
        <v>161</v>
      </c>
      <c r="V575" s="59" t="s">
        <v>262</v>
      </c>
    </row>
    <row r="576" spans="1:22" s="84" customFormat="1" hidden="1">
      <c r="A576" s="70">
        <v>568</v>
      </c>
      <c r="B576" s="70" t="s">
        <v>1046</v>
      </c>
      <c r="C576" s="99" t="s">
        <v>57</v>
      </c>
      <c r="D576" s="99" t="s">
        <v>1113</v>
      </c>
      <c r="E576" s="71" t="s">
        <v>1236</v>
      </c>
      <c r="F576" s="72">
        <v>45901</v>
      </c>
      <c r="G576" s="72">
        <v>46082</v>
      </c>
      <c r="H576" s="100">
        <v>60000</v>
      </c>
      <c r="I576" s="100">
        <v>3486.68</v>
      </c>
      <c r="J576" s="73">
        <v>25</v>
      </c>
      <c r="K576" s="100">
        <v>1722</v>
      </c>
      <c r="L576" s="57">
        <f t="shared" si="58"/>
        <v>4260</v>
      </c>
      <c r="M576" s="57">
        <f t="shared" si="64"/>
        <v>780</v>
      </c>
      <c r="N576" s="59">
        <f t="shared" si="59"/>
        <v>1824</v>
      </c>
      <c r="O576" s="57">
        <f t="shared" si="60"/>
        <v>4254</v>
      </c>
      <c r="P576" s="70">
        <v>25</v>
      </c>
      <c r="Q576" s="57">
        <f t="shared" si="61"/>
        <v>12865</v>
      </c>
      <c r="R576" s="81">
        <v>7057.68</v>
      </c>
      <c r="S576" s="57">
        <f t="shared" si="62"/>
        <v>9294</v>
      </c>
      <c r="T576" s="100">
        <v>52942.32</v>
      </c>
      <c r="U576" s="58" t="s">
        <v>161</v>
      </c>
      <c r="V576" s="59" t="s">
        <v>263</v>
      </c>
    </row>
    <row r="577" spans="1:22" s="84" customFormat="1" hidden="1">
      <c r="A577" s="70">
        <v>569</v>
      </c>
      <c r="B577" s="70" t="s">
        <v>1047</v>
      </c>
      <c r="C577" s="99" t="s">
        <v>254</v>
      </c>
      <c r="D577" s="99" t="s">
        <v>366</v>
      </c>
      <c r="E577" s="71" t="s">
        <v>1236</v>
      </c>
      <c r="F577" s="72">
        <v>45901</v>
      </c>
      <c r="G577" s="72">
        <v>46082</v>
      </c>
      <c r="H577" s="100">
        <v>60000</v>
      </c>
      <c r="I577" s="100">
        <v>3486.68</v>
      </c>
      <c r="J577" s="73">
        <v>25</v>
      </c>
      <c r="K577" s="100">
        <v>1722</v>
      </c>
      <c r="L577" s="57">
        <f t="shared" si="58"/>
        <v>4260</v>
      </c>
      <c r="M577" s="57">
        <f t="shared" si="64"/>
        <v>780</v>
      </c>
      <c r="N577" s="59">
        <f t="shared" si="59"/>
        <v>1824</v>
      </c>
      <c r="O577" s="57">
        <f t="shared" si="60"/>
        <v>4254</v>
      </c>
      <c r="P577" s="70">
        <v>25</v>
      </c>
      <c r="Q577" s="57">
        <f t="shared" si="61"/>
        <v>12865</v>
      </c>
      <c r="R577" s="81">
        <v>7057.68</v>
      </c>
      <c r="S577" s="57">
        <f t="shared" si="62"/>
        <v>9294</v>
      </c>
      <c r="T577" s="100">
        <v>52942.32</v>
      </c>
      <c r="U577" s="58" t="s">
        <v>161</v>
      </c>
      <c r="V577" s="59" t="s">
        <v>262</v>
      </c>
    </row>
    <row r="578" spans="1:22" s="84" customFormat="1" hidden="1">
      <c r="A578" s="70">
        <v>570</v>
      </c>
      <c r="B578" s="70" t="s">
        <v>819</v>
      </c>
      <c r="C578" s="99" t="s">
        <v>469</v>
      </c>
      <c r="D578" s="99" t="s">
        <v>260</v>
      </c>
      <c r="E578" s="71" t="s">
        <v>1236</v>
      </c>
      <c r="F578" s="72">
        <v>45962</v>
      </c>
      <c r="G578" s="72">
        <v>46143</v>
      </c>
      <c r="H578" s="100">
        <v>80000</v>
      </c>
      <c r="I578" s="100">
        <v>7400.87</v>
      </c>
      <c r="J578" s="73">
        <v>25</v>
      </c>
      <c r="K578" s="100">
        <v>2296</v>
      </c>
      <c r="L578" s="57">
        <f t="shared" si="58"/>
        <v>5679.9999999999991</v>
      </c>
      <c r="M578" s="57">
        <f t="shared" si="64"/>
        <v>1040</v>
      </c>
      <c r="N578" s="59">
        <f t="shared" si="59"/>
        <v>2432</v>
      </c>
      <c r="O578" s="57">
        <f t="shared" si="60"/>
        <v>5672</v>
      </c>
      <c r="P578" s="70">
        <v>25</v>
      </c>
      <c r="Q578" s="57">
        <f t="shared" si="61"/>
        <v>17145</v>
      </c>
      <c r="R578" s="81">
        <v>12153.87</v>
      </c>
      <c r="S578" s="57">
        <f t="shared" si="62"/>
        <v>12392</v>
      </c>
      <c r="T578" s="100">
        <v>67846.13</v>
      </c>
      <c r="U578" s="58" t="s">
        <v>161</v>
      </c>
      <c r="V578" s="59" t="s">
        <v>262</v>
      </c>
    </row>
    <row r="579" spans="1:22" s="84" customFormat="1" hidden="1">
      <c r="A579" s="70">
        <v>571</v>
      </c>
      <c r="B579" s="70" t="s">
        <v>820</v>
      </c>
      <c r="C579" s="99" t="s">
        <v>17</v>
      </c>
      <c r="D579" s="99" t="s">
        <v>167</v>
      </c>
      <c r="E579" s="71" t="s">
        <v>1236</v>
      </c>
      <c r="F579" s="72">
        <v>45962</v>
      </c>
      <c r="G579" s="72">
        <v>46143</v>
      </c>
      <c r="H579" s="100">
        <v>60000</v>
      </c>
      <c r="I579" s="100">
        <v>3486.68</v>
      </c>
      <c r="J579" s="73">
        <v>25</v>
      </c>
      <c r="K579" s="100">
        <v>1722</v>
      </c>
      <c r="L579" s="57">
        <f t="shared" si="58"/>
        <v>4260</v>
      </c>
      <c r="M579" s="57">
        <f t="shared" si="64"/>
        <v>780</v>
      </c>
      <c r="N579" s="59">
        <f t="shared" si="59"/>
        <v>1824</v>
      </c>
      <c r="O579" s="57">
        <f t="shared" si="60"/>
        <v>4254</v>
      </c>
      <c r="P579" s="70">
        <v>25</v>
      </c>
      <c r="Q579" s="57">
        <f t="shared" si="61"/>
        <v>12865</v>
      </c>
      <c r="R579" s="81">
        <v>7057.68</v>
      </c>
      <c r="S579" s="57">
        <f t="shared" si="62"/>
        <v>9294</v>
      </c>
      <c r="T579" s="100">
        <v>52942.32</v>
      </c>
      <c r="U579" s="58" t="s">
        <v>161</v>
      </c>
      <c r="V579" s="59" t="s">
        <v>262</v>
      </c>
    </row>
    <row r="580" spans="1:22" s="84" customFormat="1" hidden="1">
      <c r="A580" s="70">
        <v>572</v>
      </c>
      <c r="B580" s="70" t="s">
        <v>80</v>
      </c>
      <c r="C580" s="99" t="s">
        <v>81</v>
      </c>
      <c r="D580" s="99" t="s">
        <v>168</v>
      </c>
      <c r="E580" s="71" t="s">
        <v>1236</v>
      </c>
      <c r="F580" s="72">
        <v>45962</v>
      </c>
      <c r="G580" s="72">
        <v>46143</v>
      </c>
      <c r="H580" s="100">
        <v>80000</v>
      </c>
      <c r="I580" s="100">
        <v>7400.87</v>
      </c>
      <c r="J580" s="73">
        <v>25</v>
      </c>
      <c r="K580" s="100">
        <v>2296</v>
      </c>
      <c r="L580" s="57">
        <f t="shared" si="58"/>
        <v>5679.9999999999991</v>
      </c>
      <c r="M580" s="57">
        <f t="shared" si="64"/>
        <v>1040</v>
      </c>
      <c r="N580" s="59">
        <f t="shared" si="59"/>
        <v>2432</v>
      </c>
      <c r="O580" s="57">
        <f t="shared" si="60"/>
        <v>5672</v>
      </c>
      <c r="P580" s="70">
        <v>125</v>
      </c>
      <c r="Q580" s="57">
        <f t="shared" si="61"/>
        <v>17245</v>
      </c>
      <c r="R580" s="81">
        <v>13540.46</v>
      </c>
      <c r="S580" s="57">
        <f t="shared" si="62"/>
        <v>12392</v>
      </c>
      <c r="T580" s="100">
        <v>67746.13</v>
      </c>
      <c r="U580" s="58" t="s">
        <v>161</v>
      </c>
      <c r="V580" s="59" t="s">
        <v>262</v>
      </c>
    </row>
    <row r="581" spans="1:22" s="84" customFormat="1" hidden="1">
      <c r="A581" s="70">
        <v>573</v>
      </c>
      <c r="B581" s="70" t="s">
        <v>977</v>
      </c>
      <c r="C581" s="99" t="s">
        <v>400</v>
      </c>
      <c r="D581" s="99" t="s">
        <v>1086</v>
      </c>
      <c r="E581" s="71" t="s">
        <v>1236</v>
      </c>
      <c r="F581" s="72">
        <v>45870</v>
      </c>
      <c r="G581" s="72">
        <v>46054</v>
      </c>
      <c r="H581" s="100">
        <v>35000</v>
      </c>
      <c r="I581" s="99">
        <v>0</v>
      </c>
      <c r="J581" s="73">
        <v>25</v>
      </c>
      <c r="K581" s="100">
        <v>1004.5</v>
      </c>
      <c r="L581" s="57">
        <f t="shared" si="58"/>
        <v>2485</v>
      </c>
      <c r="M581" s="57">
        <f t="shared" si="64"/>
        <v>455</v>
      </c>
      <c r="N581" s="59">
        <f t="shared" si="59"/>
        <v>1064</v>
      </c>
      <c r="O581" s="57">
        <f t="shared" si="60"/>
        <v>2481.5</v>
      </c>
      <c r="P581" s="70">
        <v>125</v>
      </c>
      <c r="Q581" s="57">
        <f t="shared" si="61"/>
        <v>7615</v>
      </c>
      <c r="R581" s="81">
        <v>2093.5</v>
      </c>
      <c r="S581" s="57">
        <f t="shared" si="62"/>
        <v>5421.5</v>
      </c>
      <c r="T581" s="100">
        <v>32806.5</v>
      </c>
      <c r="U581" s="58" t="s">
        <v>161</v>
      </c>
      <c r="V581" s="59" t="s">
        <v>263</v>
      </c>
    </row>
    <row r="582" spans="1:22" s="84" customFormat="1" hidden="1">
      <c r="A582" s="70">
        <v>574</v>
      </c>
      <c r="B582" s="70" t="s">
        <v>1296</v>
      </c>
      <c r="C582" s="99" t="s">
        <v>376</v>
      </c>
      <c r="D582" s="99" t="s">
        <v>1173</v>
      </c>
      <c r="E582" s="71" t="s">
        <v>631</v>
      </c>
      <c r="F582" s="72">
        <v>45870</v>
      </c>
      <c r="G582" s="72">
        <v>46054</v>
      </c>
      <c r="H582" s="100">
        <v>57000</v>
      </c>
      <c r="I582" s="100">
        <v>2922.14</v>
      </c>
      <c r="J582" s="73">
        <v>25</v>
      </c>
      <c r="K582" s="100">
        <v>1635.9</v>
      </c>
      <c r="L582" s="57">
        <f t="shared" si="58"/>
        <v>4046.9999999999995</v>
      </c>
      <c r="M582" s="57">
        <f t="shared" si="64"/>
        <v>741</v>
      </c>
      <c r="N582" s="59">
        <f t="shared" si="59"/>
        <v>1732.8</v>
      </c>
      <c r="O582" s="57">
        <f t="shared" si="60"/>
        <v>4041.3</v>
      </c>
      <c r="P582" s="70">
        <v>25</v>
      </c>
      <c r="Q582" s="57">
        <f t="shared" si="61"/>
        <v>12223</v>
      </c>
      <c r="R582" s="81">
        <v>6315.84</v>
      </c>
      <c r="S582" s="57">
        <f t="shared" si="62"/>
        <v>8829.2999999999993</v>
      </c>
      <c r="T582" s="100">
        <v>50584.160000000003</v>
      </c>
      <c r="U582" s="58" t="s">
        <v>161</v>
      </c>
      <c r="V582" s="59" t="s">
        <v>263</v>
      </c>
    </row>
    <row r="583" spans="1:22" s="84" customFormat="1" hidden="1">
      <c r="A583" s="70">
        <v>575</v>
      </c>
      <c r="B583" s="70" t="s">
        <v>1048</v>
      </c>
      <c r="C583" s="99" t="s">
        <v>65</v>
      </c>
      <c r="D583" s="99" t="s">
        <v>1086</v>
      </c>
      <c r="E583" s="71" t="s">
        <v>1236</v>
      </c>
      <c r="F583" s="72">
        <v>45901</v>
      </c>
      <c r="G583" s="72">
        <v>46082</v>
      </c>
      <c r="H583" s="100">
        <v>60000</v>
      </c>
      <c r="I583" s="100">
        <v>3486.68</v>
      </c>
      <c r="J583" s="73">
        <v>25</v>
      </c>
      <c r="K583" s="100">
        <v>1722</v>
      </c>
      <c r="L583" s="57">
        <f t="shared" si="58"/>
        <v>4260</v>
      </c>
      <c r="M583" s="57">
        <f t="shared" si="64"/>
        <v>780</v>
      </c>
      <c r="N583" s="59">
        <f t="shared" si="59"/>
        <v>1824</v>
      </c>
      <c r="O583" s="57">
        <f t="shared" si="60"/>
        <v>4254</v>
      </c>
      <c r="P583" s="70">
        <v>25</v>
      </c>
      <c r="Q583" s="57">
        <f t="shared" si="61"/>
        <v>12865</v>
      </c>
      <c r="R583" s="81">
        <v>7057.68</v>
      </c>
      <c r="S583" s="57">
        <f t="shared" si="62"/>
        <v>9294</v>
      </c>
      <c r="T583" s="100">
        <v>52842.32</v>
      </c>
      <c r="U583" s="58" t="s">
        <v>161</v>
      </c>
      <c r="V583" s="59" t="s">
        <v>263</v>
      </c>
    </row>
    <row r="584" spans="1:22" s="84" customFormat="1" hidden="1">
      <c r="A584" s="70">
        <v>576</v>
      </c>
      <c r="B584" s="70" t="s">
        <v>1049</v>
      </c>
      <c r="C584" s="99" t="s">
        <v>369</v>
      </c>
      <c r="D584" s="99" t="s">
        <v>178</v>
      </c>
      <c r="E584" s="71" t="s">
        <v>1236</v>
      </c>
      <c r="F584" s="72">
        <v>45901</v>
      </c>
      <c r="G584" s="72">
        <v>46082</v>
      </c>
      <c r="H584" s="100">
        <v>80000</v>
      </c>
      <c r="I584" s="100">
        <v>7400.87</v>
      </c>
      <c r="J584" s="73">
        <v>25</v>
      </c>
      <c r="K584" s="100">
        <v>2296</v>
      </c>
      <c r="L584" s="57">
        <f t="shared" si="58"/>
        <v>5679.9999999999991</v>
      </c>
      <c r="M584" s="57">
        <f t="shared" si="64"/>
        <v>1040</v>
      </c>
      <c r="N584" s="59">
        <f t="shared" si="59"/>
        <v>2432</v>
      </c>
      <c r="O584" s="57">
        <f t="shared" si="60"/>
        <v>5672</v>
      </c>
      <c r="P584" s="81">
        <v>1525</v>
      </c>
      <c r="Q584" s="57">
        <f t="shared" si="61"/>
        <v>18645</v>
      </c>
      <c r="R584" s="81">
        <v>12153.87</v>
      </c>
      <c r="S584" s="57">
        <f t="shared" si="62"/>
        <v>12392</v>
      </c>
      <c r="T584" s="100">
        <v>55652.15</v>
      </c>
      <c r="U584" s="58" t="s">
        <v>161</v>
      </c>
      <c r="V584" s="59" t="s">
        <v>263</v>
      </c>
    </row>
    <row r="585" spans="1:22" s="84" customFormat="1" hidden="1">
      <c r="A585" s="70">
        <v>577</v>
      </c>
      <c r="B585" s="70" t="s">
        <v>1275</v>
      </c>
      <c r="C585" s="99" t="s">
        <v>5</v>
      </c>
      <c r="D585" s="99" t="s">
        <v>1297</v>
      </c>
      <c r="E585" s="71" t="s">
        <v>670</v>
      </c>
      <c r="F585" s="72">
        <v>45839</v>
      </c>
      <c r="G585" s="72">
        <v>46023</v>
      </c>
      <c r="H585" s="100">
        <v>220000</v>
      </c>
      <c r="I585" s="100">
        <v>40357.08</v>
      </c>
      <c r="J585" s="73">
        <v>25</v>
      </c>
      <c r="K585" s="100">
        <v>6314</v>
      </c>
      <c r="L585" s="57">
        <f t="shared" ref="L585:L648" si="65">H585*0.071</f>
        <v>15619.999999999998</v>
      </c>
      <c r="M585" s="57">
        <f t="shared" si="64"/>
        <v>2860</v>
      </c>
      <c r="N585" s="59">
        <f t="shared" ref="N585:N648" si="66">+H585*0.0304</f>
        <v>6688</v>
      </c>
      <c r="O585" s="57">
        <f t="shared" ref="O585:O648" si="67">H585*0.0709</f>
        <v>15598.000000000002</v>
      </c>
      <c r="P585" s="70">
        <v>25</v>
      </c>
      <c r="Q585" s="57">
        <f t="shared" si="61"/>
        <v>47105</v>
      </c>
      <c r="R585" s="81">
        <v>32756.62</v>
      </c>
      <c r="S585" s="57">
        <f t="shared" si="62"/>
        <v>34078</v>
      </c>
      <c r="T585" s="100">
        <v>166714.78</v>
      </c>
      <c r="U585" s="58" t="s">
        <v>161</v>
      </c>
      <c r="V585" s="59" t="s">
        <v>263</v>
      </c>
    </row>
    <row r="586" spans="1:22" s="84" customFormat="1" hidden="1">
      <c r="A586" s="70">
        <v>578</v>
      </c>
      <c r="B586" s="70" t="s">
        <v>821</v>
      </c>
      <c r="C586" s="99" t="s">
        <v>5</v>
      </c>
      <c r="D586" s="99" t="s">
        <v>177</v>
      </c>
      <c r="E586" s="71" t="s">
        <v>1236</v>
      </c>
      <c r="F586" s="72">
        <v>45901</v>
      </c>
      <c r="G586" s="72">
        <v>46082</v>
      </c>
      <c r="H586" s="100">
        <v>220000</v>
      </c>
      <c r="I586" s="100">
        <v>39928.22</v>
      </c>
      <c r="J586" s="73">
        <v>25</v>
      </c>
      <c r="K586" s="100">
        <v>6314</v>
      </c>
      <c r="L586" s="57">
        <f t="shared" si="65"/>
        <v>15619.999999999998</v>
      </c>
      <c r="M586" s="57">
        <f t="shared" si="64"/>
        <v>2860</v>
      </c>
      <c r="N586" s="59">
        <f t="shared" si="66"/>
        <v>6688</v>
      </c>
      <c r="O586" s="57">
        <f t="shared" si="67"/>
        <v>15598.000000000002</v>
      </c>
      <c r="P586" s="81">
        <v>1840.46</v>
      </c>
      <c r="Q586" s="57">
        <f t="shared" ref="Q586:Q649" si="68">SUM(K586:P586)</f>
        <v>48920.46</v>
      </c>
      <c r="R586" s="81">
        <v>41586.370000000003</v>
      </c>
      <c r="S586" s="57">
        <f t="shared" ref="S586:S649" si="69">L586+M586+O586</f>
        <v>34078</v>
      </c>
      <c r="T586" s="100">
        <v>165328.18</v>
      </c>
      <c r="U586" s="58" t="s">
        <v>161</v>
      </c>
      <c r="V586" s="59" t="s">
        <v>262</v>
      </c>
    </row>
    <row r="587" spans="1:22" s="84" customFormat="1" hidden="1">
      <c r="A587" s="70">
        <v>579</v>
      </c>
      <c r="B587" s="70" t="s">
        <v>905</v>
      </c>
      <c r="C587" s="99" t="s">
        <v>254</v>
      </c>
      <c r="D587" s="99" t="s">
        <v>167</v>
      </c>
      <c r="E587" s="71" t="s">
        <v>1236</v>
      </c>
      <c r="F587" s="72">
        <v>45962</v>
      </c>
      <c r="G587" s="72">
        <v>46143</v>
      </c>
      <c r="H587" s="100">
        <v>80000</v>
      </c>
      <c r="I587" s="100">
        <v>7400.87</v>
      </c>
      <c r="J587" s="73">
        <v>25</v>
      </c>
      <c r="K587" s="100">
        <v>2296</v>
      </c>
      <c r="L587" s="57">
        <f t="shared" si="65"/>
        <v>5679.9999999999991</v>
      </c>
      <c r="M587" s="57">
        <f t="shared" si="64"/>
        <v>1040</v>
      </c>
      <c r="N587" s="59">
        <f t="shared" si="66"/>
        <v>2432</v>
      </c>
      <c r="O587" s="57">
        <f t="shared" si="67"/>
        <v>5672</v>
      </c>
      <c r="P587" s="70">
        <v>25</v>
      </c>
      <c r="Q587" s="57">
        <f t="shared" si="68"/>
        <v>17145</v>
      </c>
      <c r="R587" s="81">
        <v>12153.87</v>
      </c>
      <c r="S587" s="57">
        <f t="shared" si="69"/>
        <v>12392</v>
      </c>
      <c r="T587" s="100">
        <v>67846.13</v>
      </c>
      <c r="U587" s="58" t="s">
        <v>161</v>
      </c>
      <c r="V587" s="59" t="s">
        <v>263</v>
      </c>
    </row>
    <row r="588" spans="1:22" s="84" customFormat="1" hidden="1">
      <c r="A588" s="70">
        <v>580</v>
      </c>
      <c r="B588" s="70" t="s">
        <v>753</v>
      </c>
      <c r="C588" s="99" t="s">
        <v>253</v>
      </c>
      <c r="D588" s="99" t="s">
        <v>1094</v>
      </c>
      <c r="E588" s="71" t="s">
        <v>1236</v>
      </c>
      <c r="F588" s="72">
        <v>45839</v>
      </c>
      <c r="G588" s="72">
        <v>46023</v>
      </c>
      <c r="H588" s="100">
        <v>30000</v>
      </c>
      <c r="I588" s="99">
        <v>0</v>
      </c>
      <c r="J588" s="73">
        <v>25</v>
      </c>
      <c r="K588" s="99">
        <v>861</v>
      </c>
      <c r="L588" s="57">
        <f t="shared" si="65"/>
        <v>2130</v>
      </c>
      <c r="M588" s="57">
        <f t="shared" si="64"/>
        <v>390</v>
      </c>
      <c r="N588" s="59">
        <f t="shared" si="66"/>
        <v>912</v>
      </c>
      <c r="O588" s="57">
        <f t="shared" si="67"/>
        <v>2127</v>
      </c>
      <c r="P588" s="70">
        <v>25</v>
      </c>
      <c r="Q588" s="57">
        <f t="shared" si="68"/>
        <v>6445</v>
      </c>
      <c r="R588" s="81">
        <v>1798</v>
      </c>
      <c r="S588" s="57">
        <f t="shared" si="69"/>
        <v>4647</v>
      </c>
      <c r="T588" s="100">
        <v>28202</v>
      </c>
      <c r="U588" s="58" t="s">
        <v>161</v>
      </c>
      <c r="V588" s="59" t="s">
        <v>262</v>
      </c>
    </row>
    <row r="589" spans="1:22" s="84" customFormat="1" hidden="1">
      <c r="A589" s="70">
        <v>581</v>
      </c>
      <c r="B589" s="70" t="s">
        <v>1298</v>
      </c>
      <c r="C589" s="99" t="s">
        <v>4</v>
      </c>
      <c r="D589" s="99" t="s">
        <v>1174</v>
      </c>
      <c r="E589" s="71" t="s">
        <v>1236</v>
      </c>
      <c r="F589" s="72">
        <v>45870</v>
      </c>
      <c r="G589" s="72">
        <v>46054</v>
      </c>
      <c r="H589" s="100">
        <v>80000</v>
      </c>
      <c r="I589" s="100">
        <v>7400.87</v>
      </c>
      <c r="J589" s="73">
        <v>25</v>
      </c>
      <c r="K589" s="100">
        <v>2296</v>
      </c>
      <c r="L589" s="57">
        <f t="shared" si="65"/>
        <v>5679.9999999999991</v>
      </c>
      <c r="M589" s="57">
        <f t="shared" si="64"/>
        <v>1040</v>
      </c>
      <c r="N589" s="59">
        <f t="shared" si="66"/>
        <v>2432</v>
      </c>
      <c r="O589" s="57">
        <f t="shared" si="67"/>
        <v>5672</v>
      </c>
      <c r="P589" s="70">
        <v>25</v>
      </c>
      <c r="Q589" s="57">
        <f t="shared" si="68"/>
        <v>17145</v>
      </c>
      <c r="R589" s="81">
        <v>12153.87</v>
      </c>
      <c r="S589" s="57">
        <f t="shared" si="69"/>
        <v>12392</v>
      </c>
      <c r="T589" s="100">
        <v>67846.13</v>
      </c>
      <c r="U589" s="58" t="s">
        <v>161</v>
      </c>
      <c r="V589" s="59" t="s">
        <v>263</v>
      </c>
    </row>
    <row r="590" spans="1:22" s="84" customFormat="1" hidden="1">
      <c r="A590" s="70">
        <v>582</v>
      </c>
      <c r="B590" s="70" t="s">
        <v>213</v>
      </c>
      <c r="C590" s="99" t="s">
        <v>511</v>
      </c>
      <c r="D590" s="99" t="s">
        <v>997</v>
      </c>
      <c r="E590" s="71" t="s">
        <v>1236</v>
      </c>
      <c r="F590" s="72">
        <v>45839</v>
      </c>
      <c r="G590" s="72">
        <v>46023</v>
      </c>
      <c r="H590" s="100">
        <v>60000</v>
      </c>
      <c r="I590" s="100">
        <v>3486.68</v>
      </c>
      <c r="J590" s="73">
        <v>25</v>
      </c>
      <c r="K590" s="100">
        <v>1722</v>
      </c>
      <c r="L590" s="57">
        <f t="shared" si="65"/>
        <v>4260</v>
      </c>
      <c r="M590" s="57">
        <f t="shared" si="64"/>
        <v>780</v>
      </c>
      <c r="N590" s="59">
        <f t="shared" si="66"/>
        <v>1824</v>
      </c>
      <c r="O590" s="57">
        <f t="shared" si="67"/>
        <v>4254</v>
      </c>
      <c r="P590" s="81">
        <v>2125</v>
      </c>
      <c r="Q590" s="57">
        <f t="shared" si="68"/>
        <v>14965</v>
      </c>
      <c r="R590" s="81">
        <v>4193.5</v>
      </c>
      <c r="S590" s="57">
        <f t="shared" si="69"/>
        <v>9294</v>
      </c>
      <c r="T590" s="100">
        <v>50842.32</v>
      </c>
      <c r="U590" s="58" t="s">
        <v>161</v>
      </c>
      <c r="V590" s="59" t="s">
        <v>262</v>
      </c>
    </row>
    <row r="591" spans="1:22" s="84" customFormat="1" hidden="1">
      <c r="A591" s="70">
        <v>583</v>
      </c>
      <c r="B591" s="70" t="s">
        <v>1212</v>
      </c>
      <c r="C591" s="99" t="s">
        <v>6</v>
      </c>
      <c r="D591" s="99" t="s">
        <v>1171</v>
      </c>
      <c r="E591" s="71" t="s">
        <v>1236</v>
      </c>
      <c r="F591" s="72">
        <v>45962</v>
      </c>
      <c r="G591" s="72">
        <v>46143</v>
      </c>
      <c r="H591" s="100">
        <v>145000</v>
      </c>
      <c r="I591" s="100">
        <v>22690.49</v>
      </c>
      <c r="J591" s="73">
        <v>25</v>
      </c>
      <c r="K591" s="100">
        <v>4161.5</v>
      </c>
      <c r="L591" s="57">
        <f t="shared" si="65"/>
        <v>10294.999999999998</v>
      </c>
      <c r="M591" s="57">
        <f t="shared" si="64"/>
        <v>1885</v>
      </c>
      <c r="N591" s="59">
        <f t="shared" si="66"/>
        <v>4408</v>
      </c>
      <c r="O591" s="57">
        <f t="shared" si="67"/>
        <v>10280.5</v>
      </c>
      <c r="P591" s="70">
        <v>25</v>
      </c>
      <c r="Q591" s="57">
        <f t="shared" si="68"/>
        <v>31055</v>
      </c>
      <c r="R591" s="81">
        <v>31284.99</v>
      </c>
      <c r="S591" s="57">
        <f t="shared" si="69"/>
        <v>22460.5</v>
      </c>
      <c r="T591" s="100">
        <v>113715.01</v>
      </c>
      <c r="U591" s="58" t="s">
        <v>161</v>
      </c>
      <c r="V591" s="59" t="s">
        <v>262</v>
      </c>
    </row>
    <row r="592" spans="1:22" s="84" customFormat="1" hidden="1">
      <c r="A592" s="70">
        <v>584</v>
      </c>
      <c r="B592" s="70" t="s">
        <v>43</v>
      </c>
      <c r="C592" s="99" t="s">
        <v>44</v>
      </c>
      <c r="D592" s="99" t="s">
        <v>198</v>
      </c>
      <c r="E592" s="71" t="s">
        <v>1236</v>
      </c>
      <c r="F592" s="72">
        <v>45839</v>
      </c>
      <c r="G592" s="72">
        <v>46023</v>
      </c>
      <c r="H592" s="100">
        <v>130000</v>
      </c>
      <c r="I592" s="100">
        <v>19162.12</v>
      </c>
      <c r="J592" s="73">
        <v>25</v>
      </c>
      <c r="K592" s="100">
        <v>3731</v>
      </c>
      <c r="L592" s="57">
        <f t="shared" si="65"/>
        <v>9230</v>
      </c>
      <c r="M592" s="57">
        <f t="shared" si="64"/>
        <v>1690</v>
      </c>
      <c r="N592" s="59">
        <f t="shared" si="66"/>
        <v>3952</v>
      </c>
      <c r="O592" s="57">
        <f t="shared" si="67"/>
        <v>9217</v>
      </c>
      <c r="P592" s="70">
        <v>125</v>
      </c>
      <c r="Q592" s="57">
        <f t="shared" si="68"/>
        <v>27945</v>
      </c>
      <c r="R592" s="81">
        <v>26970.12</v>
      </c>
      <c r="S592" s="57">
        <f t="shared" si="69"/>
        <v>20137</v>
      </c>
      <c r="T592" s="100">
        <v>103029.88</v>
      </c>
      <c r="U592" s="58" t="s">
        <v>161</v>
      </c>
      <c r="V592" s="59" t="s">
        <v>262</v>
      </c>
    </row>
    <row r="593" spans="1:22" s="84" customFormat="1" hidden="1">
      <c r="A593" s="70">
        <v>585</v>
      </c>
      <c r="B593" s="70" t="s">
        <v>68</v>
      </c>
      <c r="C593" s="99" t="s">
        <v>5</v>
      </c>
      <c r="D593" s="99" t="s">
        <v>1173</v>
      </c>
      <c r="E593" s="71" t="s">
        <v>1236</v>
      </c>
      <c r="F593" s="72">
        <v>45870</v>
      </c>
      <c r="G593" s="72">
        <v>46054</v>
      </c>
      <c r="H593" s="100">
        <v>160000</v>
      </c>
      <c r="I593" s="100">
        <v>25790</v>
      </c>
      <c r="J593" s="73">
        <v>25</v>
      </c>
      <c r="K593" s="100">
        <v>4592</v>
      </c>
      <c r="L593" s="57">
        <f t="shared" si="65"/>
        <v>11359.999999999998</v>
      </c>
      <c r="M593" s="57">
        <f t="shared" si="64"/>
        <v>2080</v>
      </c>
      <c r="N593" s="59">
        <f t="shared" si="66"/>
        <v>4864</v>
      </c>
      <c r="O593" s="57">
        <f t="shared" si="67"/>
        <v>11344</v>
      </c>
      <c r="P593" s="81">
        <v>1740.46</v>
      </c>
      <c r="Q593" s="57">
        <f t="shared" si="68"/>
        <v>35980.46</v>
      </c>
      <c r="R593" s="81">
        <v>35699.870000000003</v>
      </c>
      <c r="S593" s="57">
        <f t="shared" si="69"/>
        <v>24784</v>
      </c>
      <c r="T593" s="100">
        <v>123013.54</v>
      </c>
      <c r="U593" s="58" t="s">
        <v>161</v>
      </c>
      <c r="V593" s="59" t="s">
        <v>263</v>
      </c>
    </row>
    <row r="594" spans="1:22" s="84" customFormat="1" hidden="1">
      <c r="A594" s="70">
        <v>586</v>
      </c>
      <c r="B594" s="70" t="s">
        <v>906</v>
      </c>
      <c r="C594" s="99" t="s">
        <v>40</v>
      </c>
      <c r="D594" s="99" t="s">
        <v>1136</v>
      </c>
      <c r="E594" s="71" t="s">
        <v>1236</v>
      </c>
      <c r="F594" s="72">
        <v>45962</v>
      </c>
      <c r="G594" s="72">
        <v>46143</v>
      </c>
      <c r="H594" s="100">
        <v>50000</v>
      </c>
      <c r="I594" s="100">
        <v>1854</v>
      </c>
      <c r="J594" s="73">
        <v>25</v>
      </c>
      <c r="K594" s="100">
        <v>1435</v>
      </c>
      <c r="L594" s="57">
        <f t="shared" si="65"/>
        <v>3549.9999999999995</v>
      </c>
      <c r="M594" s="57">
        <f t="shared" si="64"/>
        <v>650</v>
      </c>
      <c r="N594" s="59">
        <f t="shared" si="66"/>
        <v>1520</v>
      </c>
      <c r="O594" s="57">
        <f t="shared" si="67"/>
        <v>3545.0000000000005</v>
      </c>
      <c r="P594" s="70">
        <v>25</v>
      </c>
      <c r="Q594" s="57">
        <f t="shared" si="68"/>
        <v>10725</v>
      </c>
      <c r="R594" s="81">
        <v>4834</v>
      </c>
      <c r="S594" s="57">
        <f t="shared" si="69"/>
        <v>7745</v>
      </c>
      <c r="T594" s="100">
        <v>45166</v>
      </c>
      <c r="U594" s="58" t="s">
        <v>161</v>
      </c>
      <c r="V594" s="59" t="s">
        <v>262</v>
      </c>
    </row>
    <row r="595" spans="1:22" s="84" customFormat="1" hidden="1">
      <c r="A595" s="70">
        <v>587</v>
      </c>
      <c r="B595" s="70" t="s">
        <v>1050</v>
      </c>
      <c r="C595" s="99" t="s">
        <v>4</v>
      </c>
      <c r="D595" s="99" t="s">
        <v>1151</v>
      </c>
      <c r="E595" s="71" t="s">
        <v>1236</v>
      </c>
      <c r="F595" s="72">
        <v>45901</v>
      </c>
      <c r="G595" s="72">
        <v>46082</v>
      </c>
      <c r="H595" s="100">
        <v>70000</v>
      </c>
      <c r="I595" s="100">
        <v>5368.48</v>
      </c>
      <c r="J595" s="73">
        <v>25</v>
      </c>
      <c r="K595" s="100">
        <v>2009</v>
      </c>
      <c r="L595" s="57">
        <f t="shared" si="65"/>
        <v>4970</v>
      </c>
      <c r="M595" s="57">
        <f t="shared" si="64"/>
        <v>910</v>
      </c>
      <c r="N595" s="59">
        <f t="shared" si="66"/>
        <v>2128</v>
      </c>
      <c r="O595" s="57">
        <f t="shared" si="67"/>
        <v>4963</v>
      </c>
      <c r="P595" s="70">
        <v>25</v>
      </c>
      <c r="Q595" s="57">
        <f t="shared" si="68"/>
        <v>15005</v>
      </c>
      <c r="R595" s="81">
        <v>9530.48</v>
      </c>
      <c r="S595" s="57">
        <f t="shared" si="69"/>
        <v>10843</v>
      </c>
      <c r="T595" s="100">
        <v>60469.52</v>
      </c>
      <c r="U595" s="58" t="s">
        <v>161</v>
      </c>
      <c r="V595" s="59" t="s">
        <v>263</v>
      </c>
    </row>
    <row r="596" spans="1:22" s="84" customFormat="1" hidden="1">
      <c r="A596" s="70">
        <v>588</v>
      </c>
      <c r="B596" s="70" t="s">
        <v>715</v>
      </c>
      <c r="C596" s="99" t="s">
        <v>52</v>
      </c>
      <c r="D596" s="99" t="s">
        <v>168</v>
      </c>
      <c r="E596" s="71" t="s">
        <v>1236</v>
      </c>
      <c r="F596" s="72">
        <v>45962</v>
      </c>
      <c r="G596" s="72">
        <v>46143</v>
      </c>
      <c r="H596" s="100">
        <v>75000</v>
      </c>
      <c r="I596" s="100">
        <v>5966.28</v>
      </c>
      <c r="J596" s="73">
        <v>25</v>
      </c>
      <c r="K596" s="100">
        <v>2152.5</v>
      </c>
      <c r="L596" s="57">
        <f t="shared" si="65"/>
        <v>5324.9999999999991</v>
      </c>
      <c r="M596" s="57">
        <f t="shared" si="64"/>
        <v>975</v>
      </c>
      <c r="N596" s="59">
        <f t="shared" si="66"/>
        <v>2280</v>
      </c>
      <c r="O596" s="57">
        <f t="shared" si="67"/>
        <v>5317.5</v>
      </c>
      <c r="P596" s="81">
        <v>4740.46</v>
      </c>
      <c r="Q596" s="57">
        <f t="shared" si="68"/>
        <v>20790.46</v>
      </c>
      <c r="R596" s="81">
        <v>14266.88</v>
      </c>
      <c r="S596" s="57">
        <f t="shared" si="69"/>
        <v>11617.5</v>
      </c>
      <c r="T596" s="100">
        <v>59860.76</v>
      </c>
      <c r="U596" s="58" t="s">
        <v>161</v>
      </c>
      <c r="V596" s="59" t="s">
        <v>262</v>
      </c>
    </row>
    <row r="597" spans="1:22" s="84" customFormat="1" hidden="1">
      <c r="A597" s="70">
        <v>589</v>
      </c>
      <c r="B597" s="70" t="s">
        <v>778</v>
      </c>
      <c r="C597" s="99" t="s">
        <v>370</v>
      </c>
      <c r="D597" s="99" t="s">
        <v>1094</v>
      </c>
      <c r="E597" s="71" t="s">
        <v>1236</v>
      </c>
      <c r="F597" s="72">
        <v>45962</v>
      </c>
      <c r="G597" s="72">
        <v>46143</v>
      </c>
      <c r="H597" s="100">
        <v>25000</v>
      </c>
      <c r="I597" s="99">
        <v>0</v>
      </c>
      <c r="J597" s="73">
        <v>25</v>
      </c>
      <c r="K597" s="99">
        <v>717.5</v>
      </c>
      <c r="L597" s="57">
        <f t="shared" si="65"/>
        <v>1774.9999999999998</v>
      </c>
      <c r="M597" s="57">
        <f t="shared" si="64"/>
        <v>325</v>
      </c>
      <c r="N597" s="59">
        <f t="shared" si="66"/>
        <v>760</v>
      </c>
      <c r="O597" s="57">
        <f t="shared" si="67"/>
        <v>1772.5000000000002</v>
      </c>
      <c r="P597" s="70">
        <v>25</v>
      </c>
      <c r="Q597" s="57">
        <f t="shared" si="68"/>
        <v>5375</v>
      </c>
      <c r="R597" s="81">
        <v>1502.5</v>
      </c>
      <c r="S597" s="57">
        <f t="shared" si="69"/>
        <v>3872.5</v>
      </c>
      <c r="T597" s="100">
        <v>23497.5</v>
      </c>
      <c r="U597" s="58" t="s">
        <v>161</v>
      </c>
      <c r="V597" s="59" t="s">
        <v>262</v>
      </c>
    </row>
    <row r="598" spans="1:22" s="84" customFormat="1" hidden="1">
      <c r="A598" s="70">
        <v>590</v>
      </c>
      <c r="B598" s="70" t="s">
        <v>380</v>
      </c>
      <c r="C598" s="99" t="s">
        <v>77</v>
      </c>
      <c r="D598" s="99" t="s">
        <v>1155</v>
      </c>
      <c r="E598" s="71" t="s">
        <v>1236</v>
      </c>
      <c r="F598" s="72">
        <v>45839</v>
      </c>
      <c r="G598" s="72">
        <v>46023</v>
      </c>
      <c r="H598" s="100">
        <v>60000</v>
      </c>
      <c r="I598" s="100">
        <v>3486.68</v>
      </c>
      <c r="J598" s="73">
        <v>25</v>
      </c>
      <c r="K598" s="100">
        <v>1722</v>
      </c>
      <c r="L598" s="57">
        <f t="shared" si="65"/>
        <v>4260</v>
      </c>
      <c r="M598" s="57">
        <f t="shared" si="64"/>
        <v>780</v>
      </c>
      <c r="N598" s="59">
        <f t="shared" si="66"/>
        <v>1824</v>
      </c>
      <c r="O598" s="57">
        <f t="shared" si="67"/>
        <v>4254</v>
      </c>
      <c r="P598" s="70">
        <v>25</v>
      </c>
      <c r="Q598" s="57">
        <f t="shared" si="68"/>
        <v>12865</v>
      </c>
      <c r="R598" s="81">
        <v>7057.68</v>
      </c>
      <c r="S598" s="57">
        <f t="shared" si="69"/>
        <v>9294</v>
      </c>
      <c r="T598" s="100">
        <v>52942.32</v>
      </c>
      <c r="U598" s="58" t="s">
        <v>161</v>
      </c>
      <c r="V598" s="59" t="s">
        <v>263</v>
      </c>
    </row>
    <row r="599" spans="1:22" s="84" customFormat="1" hidden="1">
      <c r="A599" s="70">
        <v>591</v>
      </c>
      <c r="B599" s="70" t="s">
        <v>532</v>
      </c>
      <c r="C599" s="99" t="s">
        <v>374</v>
      </c>
      <c r="D599" s="99" t="s">
        <v>1173</v>
      </c>
      <c r="E599" s="71" t="s">
        <v>1236</v>
      </c>
      <c r="F599" s="72">
        <v>45901</v>
      </c>
      <c r="G599" s="72">
        <v>46082</v>
      </c>
      <c r="H599" s="100">
        <v>60000</v>
      </c>
      <c r="I599" s="100">
        <v>3486.68</v>
      </c>
      <c r="J599" s="73">
        <v>25</v>
      </c>
      <c r="K599" s="100">
        <v>1722</v>
      </c>
      <c r="L599" s="57">
        <f t="shared" si="65"/>
        <v>4260</v>
      </c>
      <c r="M599" s="57">
        <f t="shared" si="64"/>
        <v>780</v>
      </c>
      <c r="N599" s="59">
        <f t="shared" si="66"/>
        <v>1824</v>
      </c>
      <c r="O599" s="57">
        <f t="shared" si="67"/>
        <v>4254</v>
      </c>
      <c r="P599" s="81">
        <v>2125</v>
      </c>
      <c r="Q599" s="57">
        <f t="shared" si="68"/>
        <v>14965</v>
      </c>
      <c r="R599" s="81">
        <v>9157.68</v>
      </c>
      <c r="S599" s="57">
        <f t="shared" si="69"/>
        <v>9294</v>
      </c>
      <c r="T599" s="100">
        <v>50842.32</v>
      </c>
      <c r="U599" s="58" t="s">
        <v>161</v>
      </c>
      <c r="V599" s="59" t="s">
        <v>262</v>
      </c>
    </row>
    <row r="600" spans="1:22" s="84" customFormat="1" hidden="1">
      <c r="A600" s="70">
        <v>592</v>
      </c>
      <c r="B600" s="86" t="s">
        <v>791</v>
      </c>
      <c r="C600" s="99" t="s">
        <v>511</v>
      </c>
      <c r="D600" s="99" t="s">
        <v>1090</v>
      </c>
      <c r="E600" s="71" t="s">
        <v>1236</v>
      </c>
      <c r="F600" s="72">
        <v>45839</v>
      </c>
      <c r="G600" s="72">
        <v>46023</v>
      </c>
      <c r="H600" s="100">
        <v>50000</v>
      </c>
      <c r="I600" s="100">
        <v>1596.68</v>
      </c>
      <c r="J600" s="73">
        <v>25</v>
      </c>
      <c r="K600" s="100">
        <v>1435</v>
      </c>
      <c r="L600" s="57">
        <f t="shared" si="65"/>
        <v>3549.9999999999995</v>
      </c>
      <c r="M600" s="57">
        <f t="shared" si="64"/>
        <v>650</v>
      </c>
      <c r="N600" s="59">
        <f t="shared" si="66"/>
        <v>1520</v>
      </c>
      <c r="O600" s="57">
        <f t="shared" si="67"/>
        <v>3545.0000000000005</v>
      </c>
      <c r="P600" s="70">
        <v>25</v>
      </c>
      <c r="Q600" s="57">
        <f t="shared" si="68"/>
        <v>10725</v>
      </c>
      <c r="R600" s="81">
        <v>4834</v>
      </c>
      <c r="S600" s="57">
        <f t="shared" si="69"/>
        <v>7745</v>
      </c>
      <c r="T600" s="100">
        <v>43707.86</v>
      </c>
      <c r="U600" s="58" t="s">
        <v>161</v>
      </c>
      <c r="V600" s="59" t="s">
        <v>262</v>
      </c>
    </row>
    <row r="601" spans="1:22" s="84" customFormat="1" hidden="1">
      <c r="A601" s="70">
        <v>593</v>
      </c>
      <c r="B601" s="70" t="s">
        <v>533</v>
      </c>
      <c r="C601" s="99" t="s">
        <v>434</v>
      </c>
      <c r="D601" s="99" t="s">
        <v>175</v>
      </c>
      <c r="E601" s="71" t="s">
        <v>1236</v>
      </c>
      <c r="F601" s="72">
        <v>45962</v>
      </c>
      <c r="G601" s="72">
        <v>46143</v>
      </c>
      <c r="H601" s="100">
        <v>80000</v>
      </c>
      <c r="I601" s="100">
        <v>7400.87</v>
      </c>
      <c r="J601" s="73">
        <v>25</v>
      </c>
      <c r="K601" s="100">
        <v>2296</v>
      </c>
      <c r="L601" s="57">
        <f t="shared" si="65"/>
        <v>5679.9999999999991</v>
      </c>
      <c r="M601" s="57">
        <f t="shared" si="64"/>
        <v>1040</v>
      </c>
      <c r="N601" s="59">
        <f t="shared" si="66"/>
        <v>2432</v>
      </c>
      <c r="O601" s="57">
        <f t="shared" si="67"/>
        <v>5672</v>
      </c>
      <c r="P601" s="70">
        <v>125</v>
      </c>
      <c r="Q601" s="57">
        <f t="shared" si="68"/>
        <v>17245</v>
      </c>
      <c r="R601" s="81">
        <v>12253.87</v>
      </c>
      <c r="S601" s="57">
        <f t="shared" si="69"/>
        <v>12392</v>
      </c>
      <c r="T601" s="100">
        <v>67746.13</v>
      </c>
      <c r="U601" s="58" t="s">
        <v>161</v>
      </c>
      <c r="V601" s="59" t="s">
        <v>263</v>
      </c>
    </row>
    <row r="602" spans="1:22" s="84" customFormat="1" hidden="1">
      <c r="A602" s="70">
        <v>594</v>
      </c>
      <c r="B602" s="70" t="s">
        <v>681</v>
      </c>
      <c r="C602" s="99" t="s">
        <v>98</v>
      </c>
      <c r="D602" s="99" t="s">
        <v>1181</v>
      </c>
      <c r="E602" s="71" t="s">
        <v>1236</v>
      </c>
      <c r="F602" s="72">
        <v>45839</v>
      </c>
      <c r="G602" s="72">
        <v>46023</v>
      </c>
      <c r="H602" s="100">
        <v>20000</v>
      </c>
      <c r="I602" s="99">
        <v>0</v>
      </c>
      <c r="J602" s="73">
        <v>25</v>
      </c>
      <c r="K602" s="99">
        <v>574</v>
      </c>
      <c r="L602" s="57">
        <f t="shared" si="65"/>
        <v>1419.9999999999998</v>
      </c>
      <c r="M602" s="57">
        <f t="shared" ref="M602:M633" si="70">H602*0.013</f>
        <v>260</v>
      </c>
      <c r="N602" s="59">
        <f t="shared" si="66"/>
        <v>608</v>
      </c>
      <c r="O602" s="57">
        <f t="shared" si="67"/>
        <v>1418</v>
      </c>
      <c r="P602" s="70">
        <v>125</v>
      </c>
      <c r="Q602" s="57">
        <f t="shared" si="68"/>
        <v>4405</v>
      </c>
      <c r="R602" s="81">
        <v>1307</v>
      </c>
      <c r="S602" s="57">
        <f t="shared" si="69"/>
        <v>3098</v>
      </c>
      <c r="T602" s="100">
        <v>16977.54</v>
      </c>
      <c r="U602" s="58" t="s">
        <v>161</v>
      </c>
      <c r="V602" s="59" t="s">
        <v>263</v>
      </c>
    </row>
    <row r="603" spans="1:22" hidden="1">
      <c r="A603" s="70">
        <v>595</v>
      </c>
      <c r="B603" s="70" t="s">
        <v>268</v>
      </c>
      <c r="C603" s="99" t="s">
        <v>254</v>
      </c>
      <c r="D603" s="99" t="s">
        <v>167</v>
      </c>
      <c r="E603" s="71" t="s">
        <v>1236</v>
      </c>
      <c r="F603" s="72">
        <v>45839</v>
      </c>
      <c r="G603" s="72">
        <v>46023</v>
      </c>
      <c r="H603" s="100">
        <v>80000</v>
      </c>
      <c r="I603" s="100">
        <v>6972</v>
      </c>
      <c r="J603" s="73">
        <v>25</v>
      </c>
      <c r="K603" s="100">
        <v>2296</v>
      </c>
      <c r="L603" s="57">
        <f t="shared" si="65"/>
        <v>5679.9999999999991</v>
      </c>
      <c r="M603" s="57">
        <f t="shared" si="70"/>
        <v>1040</v>
      </c>
      <c r="N603" s="59">
        <f t="shared" si="66"/>
        <v>2432</v>
      </c>
      <c r="O603" s="57">
        <f t="shared" si="67"/>
        <v>5672</v>
      </c>
      <c r="P603" s="81">
        <v>1840.46</v>
      </c>
      <c r="Q603" s="57">
        <f t="shared" si="68"/>
        <v>18960.46</v>
      </c>
      <c r="R603" s="81">
        <v>13540.46</v>
      </c>
      <c r="S603" s="57">
        <f t="shared" si="69"/>
        <v>12392</v>
      </c>
      <c r="T603" s="100">
        <v>66459.539999999994</v>
      </c>
      <c r="U603" s="58" t="s">
        <v>161</v>
      </c>
      <c r="V603" s="59" t="s">
        <v>262</v>
      </c>
    </row>
    <row r="604" spans="1:22" hidden="1">
      <c r="A604" s="70">
        <v>596</v>
      </c>
      <c r="B604" s="70" t="s">
        <v>55</v>
      </c>
      <c r="C604" s="99" t="s">
        <v>52</v>
      </c>
      <c r="D604" s="99" t="s">
        <v>1102</v>
      </c>
      <c r="E604" s="71" t="s">
        <v>1236</v>
      </c>
      <c r="F604" s="72">
        <v>45839</v>
      </c>
      <c r="G604" s="72">
        <v>46023</v>
      </c>
      <c r="H604" s="100">
        <v>60000</v>
      </c>
      <c r="I604" s="100">
        <v>3143.58</v>
      </c>
      <c r="J604" s="73">
        <v>25</v>
      </c>
      <c r="K604" s="100">
        <v>1722</v>
      </c>
      <c r="L604" s="57">
        <f t="shared" si="65"/>
        <v>4260</v>
      </c>
      <c r="M604" s="57">
        <f t="shared" si="70"/>
        <v>780</v>
      </c>
      <c r="N604" s="59">
        <f t="shared" si="66"/>
        <v>1824</v>
      </c>
      <c r="O604" s="57">
        <f t="shared" si="67"/>
        <v>4254</v>
      </c>
      <c r="P604" s="81">
        <v>1740.46</v>
      </c>
      <c r="Q604" s="57">
        <f t="shared" si="68"/>
        <v>14580.46</v>
      </c>
      <c r="R604" s="81">
        <v>8430.0400000000009</v>
      </c>
      <c r="S604" s="57">
        <f t="shared" si="69"/>
        <v>9294</v>
      </c>
      <c r="T604" s="100">
        <v>51569.96</v>
      </c>
      <c r="U604" s="58" t="s">
        <v>161</v>
      </c>
      <c r="V604" s="59" t="s">
        <v>262</v>
      </c>
    </row>
    <row r="605" spans="1:22" hidden="1">
      <c r="A605" s="70">
        <v>597</v>
      </c>
      <c r="B605" s="70" t="s">
        <v>792</v>
      </c>
      <c r="C605" s="99" t="s">
        <v>254</v>
      </c>
      <c r="D605" s="99" t="s">
        <v>168</v>
      </c>
      <c r="E605" s="71" t="s">
        <v>1236</v>
      </c>
      <c r="F605" s="72">
        <v>45962</v>
      </c>
      <c r="G605" s="72">
        <v>46143</v>
      </c>
      <c r="H605" s="100">
        <v>65000</v>
      </c>
      <c r="I605" s="100">
        <v>4427.58</v>
      </c>
      <c r="J605" s="73">
        <v>25</v>
      </c>
      <c r="K605" s="100">
        <v>1865.5</v>
      </c>
      <c r="L605" s="57">
        <f t="shared" si="65"/>
        <v>4615</v>
      </c>
      <c r="M605" s="57">
        <f t="shared" si="70"/>
        <v>845</v>
      </c>
      <c r="N605" s="59">
        <f t="shared" si="66"/>
        <v>1976</v>
      </c>
      <c r="O605" s="57">
        <f t="shared" si="67"/>
        <v>4608.5</v>
      </c>
      <c r="P605" s="70">
        <v>25</v>
      </c>
      <c r="Q605" s="57">
        <f t="shared" si="68"/>
        <v>13935</v>
      </c>
      <c r="R605" s="81">
        <v>8294.08</v>
      </c>
      <c r="S605" s="57">
        <f t="shared" si="69"/>
        <v>10068.5</v>
      </c>
      <c r="T605" s="100">
        <v>56705.919999999998</v>
      </c>
      <c r="U605" s="58" t="s">
        <v>161</v>
      </c>
      <c r="V605" s="59" t="s">
        <v>262</v>
      </c>
    </row>
    <row r="606" spans="1:22" hidden="1">
      <c r="A606" s="70">
        <v>598</v>
      </c>
      <c r="B606" s="70" t="s">
        <v>1248</v>
      </c>
      <c r="C606" s="99" t="s">
        <v>6</v>
      </c>
      <c r="D606" s="99" t="s">
        <v>201</v>
      </c>
      <c r="E606" s="71" t="s">
        <v>670</v>
      </c>
      <c r="F606" s="72">
        <v>45809</v>
      </c>
      <c r="G606" s="72">
        <v>45992</v>
      </c>
      <c r="H606" s="100">
        <v>160000</v>
      </c>
      <c r="I606" s="100">
        <v>26218.87</v>
      </c>
      <c r="J606" s="73">
        <v>25</v>
      </c>
      <c r="K606" s="100">
        <v>4592</v>
      </c>
      <c r="L606" s="57">
        <f t="shared" si="65"/>
        <v>11359.999999999998</v>
      </c>
      <c r="M606" s="57">
        <f t="shared" si="70"/>
        <v>2080</v>
      </c>
      <c r="N606" s="59">
        <f t="shared" si="66"/>
        <v>4864</v>
      </c>
      <c r="O606" s="57">
        <f t="shared" si="67"/>
        <v>11344</v>
      </c>
      <c r="P606" s="70">
        <v>25</v>
      </c>
      <c r="Q606" s="57">
        <f t="shared" si="68"/>
        <v>34265</v>
      </c>
      <c r="R606" s="81">
        <v>29813.37</v>
      </c>
      <c r="S606" s="57">
        <f t="shared" si="69"/>
        <v>24784</v>
      </c>
      <c r="T606" s="100">
        <v>124300.13</v>
      </c>
      <c r="U606" s="58" t="s">
        <v>161</v>
      </c>
      <c r="V606" s="59" t="s">
        <v>263</v>
      </c>
    </row>
    <row r="607" spans="1:22" hidden="1">
      <c r="A607" s="70">
        <v>599</v>
      </c>
      <c r="B607" s="70" t="s">
        <v>907</v>
      </c>
      <c r="C607" s="99" t="s">
        <v>369</v>
      </c>
      <c r="D607" s="99" t="s">
        <v>1180</v>
      </c>
      <c r="E607" s="71" t="s">
        <v>1236</v>
      </c>
      <c r="F607" s="72">
        <v>45962</v>
      </c>
      <c r="G607" s="72">
        <v>46143</v>
      </c>
      <c r="H607" s="100">
        <v>50000</v>
      </c>
      <c r="I607" s="100">
        <v>1854</v>
      </c>
      <c r="J607" s="73">
        <v>25</v>
      </c>
      <c r="K607" s="100">
        <v>1435</v>
      </c>
      <c r="L607" s="57">
        <f t="shared" si="65"/>
        <v>3549.9999999999995</v>
      </c>
      <c r="M607" s="57">
        <f t="shared" si="70"/>
        <v>650</v>
      </c>
      <c r="N607" s="59">
        <f t="shared" si="66"/>
        <v>1520</v>
      </c>
      <c r="O607" s="57">
        <f t="shared" si="67"/>
        <v>3545.0000000000005</v>
      </c>
      <c r="P607" s="70">
        <v>25</v>
      </c>
      <c r="Q607" s="57">
        <f t="shared" si="68"/>
        <v>10725</v>
      </c>
      <c r="R607" s="81">
        <v>4834</v>
      </c>
      <c r="S607" s="57">
        <f t="shared" si="69"/>
        <v>7745</v>
      </c>
      <c r="T607" s="100">
        <v>45166</v>
      </c>
      <c r="U607" s="58" t="s">
        <v>161</v>
      </c>
      <c r="V607" s="59" t="s">
        <v>263</v>
      </c>
    </row>
    <row r="608" spans="1:22" hidden="1">
      <c r="A608" s="70">
        <v>600</v>
      </c>
      <c r="B608" s="70" t="s">
        <v>1051</v>
      </c>
      <c r="C608" s="99" t="s">
        <v>57</v>
      </c>
      <c r="D608" s="99" t="s">
        <v>884</v>
      </c>
      <c r="E608" s="71" t="s">
        <v>1236</v>
      </c>
      <c r="F608" s="72">
        <v>45901</v>
      </c>
      <c r="G608" s="72">
        <v>46082</v>
      </c>
      <c r="H608" s="100">
        <v>52000</v>
      </c>
      <c r="I608" s="100">
        <v>2136.27</v>
      </c>
      <c r="J608" s="73">
        <v>25</v>
      </c>
      <c r="K608" s="100">
        <v>1492.4</v>
      </c>
      <c r="L608" s="57">
        <f t="shared" si="65"/>
        <v>3691.9999999999995</v>
      </c>
      <c r="M608" s="57">
        <f t="shared" si="70"/>
        <v>676</v>
      </c>
      <c r="N608" s="59">
        <f t="shared" si="66"/>
        <v>1580.8</v>
      </c>
      <c r="O608" s="57">
        <f t="shared" si="67"/>
        <v>3686.8</v>
      </c>
      <c r="P608" s="70">
        <v>25</v>
      </c>
      <c r="Q608" s="57">
        <f t="shared" si="68"/>
        <v>11153</v>
      </c>
      <c r="R608" s="81">
        <v>5234.47</v>
      </c>
      <c r="S608" s="57">
        <f t="shared" si="69"/>
        <v>8054.8</v>
      </c>
      <c r="T608" s="100">
        <v>46765.53</v>
      </c>
      <c r="U608" s="58" t="s">
        <v>161</v>
      </c>
      <c r="V608" s="59" t="s">
        <v>263</v>
      </c>
    </row>
    <row r="609" spans="1:22" hidden="1">
      <c r="A609" s="70">
        <v>601</v>
      </c>
      <c r="B609" s="70" t="s">
        <v>822</v>
      </c>
      <c r="C609" s="99" t="s">
        <v>52</v>
      </c>
      <c r="D609" s="99" t="s">
        <v>180</v>
      </c>
      <c r="E609" s="71" t="s">
        <v>1236</v>
      </c>
      <c r="F609" s="72">
        <v>45962</v>
      </c>
      <c r="G609" s="72">
        <v>46143</v>
      </c>
      <c r="H609" s="100">
        <v>95000</v>
      </c>
      <c r="I609" s="100">
        <v>10929.24</v>
      </c>
      <c r="J609" s="73">
        <v>25</v>
      </c>
      <c r="K609" s="100">
        <v>2726.5</v>
      </c>
      <c r="L609" s="57">
        <f t="shared" si="65"/>
        <v>6744.9999999999991</v>
      </c>
      <c r="M609" s="57">
        <f t="shared" si="70"/>
        <v>1235</v>
      </c>
      <c r="N609" s="59">
        <f t="shared" si="66"/>
        <v>2888</v>
      </c>
      <c r="O609" s="57">
        <f t="shared" si="67"/>
        <v>6735.5</v>
      </c>
      <c r="P609" s="70">
        <v>25</v>
      </c>
      <c r="Q609" s="57">
        <f t="shared" si="68"/>
        <v>20355</v>
      </c>
      <c r="R609" s="81">
        <v>16568.740000000002</v>
      </c>
      <c r="S609" s="57">
        <f t="shared" si="69"/>
        <v>14715.5</v>
      </c>
      <c r="T609" s="100">
        <v>78431.259999999995</v>
      </c>
      <c r="U609" s="58" t="s">
        <v>161</v>
      </c>
      <c r="V609" s="59" t="s">
        <v>262</v>
      </c>
    </row>
    <row r="610" spans="1:22" hidden="1">
      <c r="A610" s="70">
        <v>602</v>
      </c>
      <c r="B610" s="70" t="s">
        <v>662</v>
      </c>
      <c r="C610" s="99" t="s">
        <v>21</v>
      </c>
      <c r="D610" s="99" t="s">
        <v>1114</v>
      </c>
      <c r="E610" s="71" t="s">
        <v>1236</v>
      </c>
      <c r="F610" s="72">
        <v>45901</v>
      </c>
      <c r="G610" s="72">
        <v>46082</v>
      </c>
      <c r="H610" s="100">
        <v>30000</v>
      </c>
      <c r="I610" s="99">
        <v>0</v>
      </c>
      <c r="J610" s="73">
        <v>25</v>
      </c>
      <c r="K610" s="99">
        <v>861</v>
      </c>
      <c r="L610" s="57">
        <f t="shared" si="65"/>
        <v>2130</v>
      </c>
      <c r="M610" s="57">
        <f t="shared" si="70"/>
        <v>390</v>
      </c>
      <c r="N610" s="59">
        <f t="shared" si="66"/>
        <v>912</v>
      </c>
      <c r="O610" s="57">
        <f t="shared" si="67"/>
        <v>2127</v>
      </c>
      <c r="P610" s="70">
        <v>25</v>
      </c>
      <c r="Q610" s="57">
        <f t="shared" si="68"/>
        <v>6445</v>
      </c>
      <c r="R610" s="81">
        <v>1798</v>
      </c>
      <c r="S610" s="57">
        <f t="shared" si="69"/>
        <v>4647</v>
      </c>
      <c r="T610" s="100">
        <v>28202</v>
      </c>
      <c r="U610" s="58" t="s">
        <v>161</v>
      </c>
      <c r="V610" s="59" t="s">
        <v>262</v>
      </c>
    </row>
    <row r="611" spans="1:22" s="84" customFormat="1" hidden="1">
      <c r="A611" s="70">
        <v>603</v>
      </c>
      <c r="B611" s="70" t="s">
        <v>1052</v>
      </c>
      <c r="C611" s="99" t="s">
        <v>376</v>
      </c>
      <c r="D611" s="99" t="s">
        <v>203</v>
      </c>
      <c r="E611" s="71" t="s">
        <v>1236</v>
      </c>
      <c r="F611" s="72">
        <v>45901</v>
      </c>
      <c r="G611" s="72">
        <v>46082</v>
      </c>
      <c r="H611" s="100">
        <v>60000</v>
      </c>
      <c r="I611" s="100">
        <v>3486.68</v>
      </c>
      <c r="J611" s="73">
        <v>25</v>
      </c>
      <c r="K611" s="100">
        <v>1722</v>
      </c>
      <c r="L611" s="57">
        <f t="shared" si="65"/>
        <v>4260</v>
      </c>
      <c r="M611" s="57">
        <f t="shared" si="70"/>
        <v>780</v>
      </c>
      <c r="N611" s="59">
        <f t="shared" si="66"/>
        <v>1824</v>
      </c>
      <c r="O611" s="57">
        <f t="shared" si="67"/>
        <v>4254</v>
      </c>
      <c r="P611" s="70">
        <v>25</v>
      </c>
      <c r="Q611" s="57">
        <f t="shared" si="68"/>
        <v>12865</v>
      </c>
      <c r="R611" s="81">
        <v>7057.68</v>
      </c>
      <c r="S611" s="57">
        <f t="shared" si="69"/>
        <v>9294</v>
      </c>
      <c r="T611" s="100">
        <v>52942.32</v>
      </c>
      <c r="U611" s="58" t="s">
        <v>161</v>
      </c>
      <c r="V611" s="59" t="s">
        <v>262</v>
      </c>
    </row>
    <row r="612" spans="1:22" s="84" customFormat="1" hidden="1">
      <c r="A612" s="70">
        <v>604</v>
      </c>
      <c r="B612" s="70" t="s">
        <v>330</v>
      </c>
      <c r="C612" s="99" t="s">
        <v>21</v>
      </c>
      <c r="D612" s="99" t="s">
        <v>1127</v>
      </c>
      <c r="E612" s="71" t="s">
        <v>1236</v>
      </c>
      <c r="F612" s="72">
        <v>45839</v>
      </c>
      <c r="G612" s="72">
        <v>46023</v>
      </c>
      <c r="H612" s="100">
        <v>20000</v>
      </c>
      <c r="I612" s="99">
        <v>0</v>
      </c>
      <c r="J612" s="73">
        <v>25</v>
      </c>
      <c r="K612" s="99">
        <v>574</v>
      </c>
      <c r="L612" s="57">
        <f t="shared" si="65"/>
        <v>1419.9999999999998</v>
      </c>
      <c r="M612" s="57">
        <f t="shared" si="70"/>
        <v>260</v>
      </c>
      <c r="N612" s="59">
        <f t="shared" si="66"/>
        <v>608</v>
      </c>
      <c r="O612" s="57">
        <f t="shared" si="67"/>
        <v>1418</v>
      </c>
      <c r="P612" s="70">
        <v>125</v>
      </c>
      <c r="Q612" s="57">
        <f t="shared" si="68"/>
        <v>4405</v>
      </c>
      <c r="R612" s="81">
        <v>1307</v>
      </c>
      <c r="S612" s="57">
        <f t="shared" si="69"/>
        <v>3098</v>
      </c>
      <c r="T612" s="100">
        <v>18693</v>
      </c>
      <c r="U612" s="58" t="s">
        <v>161</v>
      </c>
      <c r="V612" s="59" t="s">
        <v>262</v>
      </c>
    </row>
    <row r="613" spans="1:22" s="84" customFormat="1" hidden="1">
      <c r="A613" s="70">
        <v>605</v>
      </c>
      <c r="B613" s="70" t="s">
        <v>1231</v>
      </c>
      <c r="C613" s="99" t="s">
        <v>733</v>
      </c>
      <c r="D613" s="99" t="s">
        <v>181</v>
      </c>
      <c r="E613" s="71" t="s">
        <v>670</v>
      </c>
      <c r="F613" s="72">
        <v>45962</v>
      </c>
      <c r="G613" s="72">
        <v>46143</v>
      </c>
      <c r="H613" s="100">
        <v>15000</v>
      </c>
      <c r="I613" s="99">
        <v>0</v>
      </c>
      <c r="J613" s="73">
        <v>25</v>
      </c>
      <c r="K613" s="99">
        <v>430.5</v>
      </c>
      <c r="L613" s="57">
        <f t="shared" si="65"/>
        <v>1065</v>
      </c>
      <c r="M613" s="57">
        <f t="shared" si="70"/>
        <v>195</v>
      </c>
      <c r="N613" s="59">
        <f t="shared" si="66"/>
        <v>456</v>
      </c>
      <c r="O613" s="57">
        <f t="shared" si="67"/>
        <v>1063.5</v>
      </c>
      <c r="P613" s="70">
        <v>25</v>
      </c>
      <c r="Q613" s="57">
        <f t="shared" si="68"/>
        <v>3235</v>
      </c>
      <c r="R613" s="81">
        <v>911.5</v>
      </c>
      <c r="S613" s="57">
        <f t="shared" si="69"/>
        <v>2323.5</v>
      </c>
      <c r="T613" s="100">
        <v>14088.5</v>
      </c>
      <c r="U613" s="58" t="s">
        <v>161</v>
      </c>
      <c r="V613" s="59" t="s">
        <v>262</v>
      </c>
    </row>
    <row r="614" spans="1:22" s="84" customFormat="1" hidden="1">
      <c r="A614" s="70">
        <v>606</v>
      </c>
      <c r="B614" s="70" t="s">
        <v>233</v>
      </c>
      <c r="C614" s="99" t="s">
        <v>259</v>
      </c>
      <c r="D614" s="99" t="s">
        <v>201</v>
      </c>
      <c r="E614" s="71" t="s">
        <v>1236</v>
      </c>
      <c r="F614" s="72">
        <v>45839</v>
      </c>
      <c r="G614" s="72">
        <v>46023</v>
      </c>
      <c r="H614" s="100">
        <v>45000</v>
      </c>
      <c r="I614" s="100">
        <v>1148.33</v>
      </c>
      <c r="J614" s="73">
        <v>25</v>
      </c>
      <c r="K614" s="100">
        <v>1291.5</v>
      </c>
      <c r="L614" s="57">
        <f t="shared" si="65"/>
        <v>3194.9999999999995</v>
      </c>
      <c r="M614" s="57">
        <f t="shared" si="70"/>
        <v>585</v>
      </c>
      <c r="N614" s="59">
        <f t="shared" si="66"/>
        <v>1368</v>
      </c>
      <c r="O614" s="57">
        <f t="shared" si="67"/>
        <v>3190.5</v>
      </c>
      <c r="P614" s="70">
        <v>125</v>
      </c>
      <c r="Q614" s="57">
        <f t="shared" si="68"/>
        <v>9755</v>
      </c>
      <c r="R614" s="81">
        <v>1602.5</v>
      </c>
      <c r="S614" s="57">
        <f t="shared" si="69"/>
        <v>6970.5</v>
      </c>
      <c r="T614" s="100">
        <v>41067.17</v>
      </c>
      <c r="U614" s="58" t="s">
        <v>161</v>
      </c>
      <c r="V614" s="59" t="s">
        <v>262</v>
      </c>
    </row>
    <row r="615" spans="1:22" s="84" customFormat="1" hidden="1">
      <c r="A615" s="70">
        <v>607</v>
      </c>
      <c r="B615" s="70" t="s">
        <v>217</v>
      </c>
      <c r="C615" s="99" t="s">
        <v>256</v>
      </c>
      <c r="D615" s="99" t="s">
        <v>1138</v>
      </c>
      <c r="E615" s="71" t="s">
        <v>1236</v>
      </c>
      <c r="F615" s="72">
        <v>45870</v>
      </c>
      <c r="G615" s="72">
        <v>46054</v>
      </c>
      <c r="H615" s="100">
        <v>46000</v>
      </c>
      <c r="I615" s="100">
        <v>1289.46</v>
      </c>
      <c r="J615" s="73">
        <v>25</v>
      </c>
      <c r="K615" s="100">
        <v>1320.2</v>
      </c>
      <c r="L615" s="57">
        <f t="shared" si="65"/>
        <v>3265.9999999999995</v>
      </c>
      <c r="M615" s="57">
        <f t="shared" si="70"/>
        <v>598</v>
      </c>
      <c r="N615" s="59">
        <f t="shared" si="66"/>
        <v>1398.4</v>
      </c>
      <c r="O615" s="57">
        <f t="shared" si="67"/>
        <v>3261.4</v>
      </c>
      <c r="P615" s="70">
        <v>25</v>
      </c>
      <c r="Q615" s="57">
        <f t="shared" si="68"/>
        <v>9869</v>
      </c>
      <c r="R615" s="81">
        <v>10328.26</v>
      </c>
      <c r="S615" s="57">
        <f t="shared" si="69"/>
        <v>7125.4</v>
      </c>
      <c r="T615" s="100">
        <v>41966.94</v>
      </c>
      <c r="U615" s="58" t="s">
        <v>161</v>
      </c>
      <c r="V615" s="59" t="s">
        <v>262</v>
      </c>
    </row>
    <row r="616" spans="1:22" s="84" customFormat="1" hidden="1">
      <c r="A616" s="70">
        <v>608</v>
      </c>
      <c r="B616" s="70" t="s">
        <v>561</v>
      </c>
      <c r="C616" s="99" t="s">
        <v>21</v>
      </c>
      <c r="D616" s="99" t="s">
        <v>1114</v>
      </c>
      <c r="E616" s="71" t="s">
        <v>1236</v>
      </c>
      <c r="F616" s="72">
        <v>45962</v>
      </c>
      <c r="G616" s="72">
        <v>46143</v>
      </c>
      <c r="H616" s="100">
        <v>20000</v>
      </c>
      <c r="I616" s="99">
        <v>0</v>
      </c>
      <c r="J616" s="73">
        <v>25</v>
      </c>
      <c r="K616" s="99">
        <v>574</v>
      </c>
      <c r="L616" s="57">
        <f t="shared" si="65"/>
        <v>1419.9999999999998</v>
      </c>
      <c r="M616" s="57">
        <f t="shared" si="70"/>
        <v>260</v>
      </c>
      <c r="N616" s="59">
        <f t="shared" si="66"/>
        <v>608</v>
      </c>
      <c r="O616" s="57">
        <f t="shared" si="67"/>
        <v>1418</v>
      </c>
      <c r="P616" s="81">
        <v>1740.46</v>
      </c>
      <c r="Q616" s="57">
        <f t="shared" si="68"/>
        <v>6020.46</v>
      </c>
      <c r="R616" s="81">
        <v>2922.46</v>
      </c>
      <c r="S616" s="57">
        <f t="shared" si="69"/>
        <v>3098</v>
      </c>
      <c r="T616" s="100">
        <v>17077.54</v>
      </c>
      <c r="U616" s="58" t="s">
        <v>161</v>
      </c>
      <c r="V616" s="59" t="s">
        <v>262</v>
      </c>
    </row>
    <row r="617" spans="1:22" s="84" customFormat="1" hidden="1">
      <c r="A617" s="70">
        <v>609</v>
      </c>
      <c r="B617" s="70" t="s">
        <v>1053</v>
      </c>
      <c r="C617" s="99" t="s">
        <v>254</v>
      </c>
      <c r="D617" s="99" t="s">
        <v>1182</v>
      </c>
      <c r="E617" s="71" t="s">
        <v>1236</v>
      </c>
      <c r="F617" s="72">
        <v>45901</v>
      </c>
      <c r="G617" s="72">
        <v>46082</v>
      </c>
      <c r="H617" s="100">
        <v>50000</v>
      </c>
      <c r="I617" s="100">
        <v>1854</v>
      </c>
      <c r="J617" s="73">
        <v>25</v>
      </c>
      <c r="K617" s="100">
        <v>1435</v>
      </c>
      <c r="L617" s="57">
        <f t="shared" si="65"/>
        <v>3549.9999999999995</v>
      </c>
      <c r="M617" s="57">
        <f t="shared" si="70"/>
        <v>650</v>
      </c>
      <c r="N617" s="59">
        <f t="shared" si="66"/>
        <v>1520</v>
      </c>
      <c r="O617" s="57">
        <f t="shared" si="67"/>
        <v>3545.0000000000005</v>
      </c>
      <c r="P617" s="70">
        <v>25</v>
      </c>
      <c r="Q617" s="57">
        <f t="shared" si="68"/>
        <v>10725</v>
      </c>
      <c r="R617" s="81">
        <v>4834</v>
      </c>
      <c r="S617" s="57">
        <f t="shared" si="69"/>
        <v>7745</v>
      </c>
      <c r="T617" s="100">
        <v>45166</v>
      </c>
      <c r="U617" s="58" t="s">
        <v>161</v>
      </c>
      <c r="V617" s="59" t="s">
        <v>262</v>
      </c>
    </row>
    <row r="618" spans="1:22" s="84" customFormat="1" hidden="1">
      <c r="A618" s="70">
        <v>610</v>
      </c>
      <c r="B618" s="70" t="s">
        <v>823</v>
      </c>
      <c r="C618" s="99" t="s">
        <v>6</v>
      </c>
      <c r="D618" s="99" t="s">
        <v>172</v>
      </c>
      <c r="E618" s="71" t="s">
        <v>1236</v>
      </c>
      <c r="F618" s="72">
        <v>45962</v>
      </c>
      <c r="G618" s="72">
        <v>46143</v>
      </c>
      <c r="H618" s="100">
        <v>125000</v>
      </c>
      <c r="I618" s="100">
        <v>17557.13</v>
      </c>
      <c r="J618" s="73">
        <v>25</v>
      </c>
      <c r="K618" s="100">
        <v>3587.5</v>
      </c>
      <c r="L618" s="57">
        <f t="shared" si="65"/>
        <v>8875</v>
      </c>
      <c r="M618" s="57">
        <f t="shared" si="70"/>
        <v>1625</v>
      </c>
      <c r="N618" s="59">
        <f t="shared" si="66"/>
        <v>3800</v>
      </c>
      <c r="O618" s="57">
        <f t="shared" si="67"/>
        <v>8862.5</v>
      </c>
      <c r="P618" s="81">
        <v>1740.46</v>
      </c>
      <c r="Q618" s="57">
        <f t="shared" si="68"/>
        <v>28490.46</v>
      </c>
      <c r="R618" s="81">
        <v>26685.09</v>
      </c>
      <c r="S618" s="57">
        <f t="shared" si="69"/>
        <v>19362.5</v>
      </c>
      <c r="T618" s="100">
        <v>98314.91</v>
      </c>
      <c r="U618" s="58" t="s">
        <v>161</v>
      </c>
      <c r="V618" s="59" t="s">
        <v>263</v>
      </c>
    </row>
    <row r="619" spans="1:22" s="84" customFormat="1" hidden="1">
      <c r="A619" s="70">
        <v>611</v>
      </c>
      <c r="B619" s="70" t="s">
        <v>868</v>
      </c>
      <c r="C619" s="99" t="s">
        <v>5</v>
      </c>
      <c r="D619" s="99" t="s">
        <v>1151</v>
      </c>
      <c r="E619" s="71" t="s">
        <v>1236</v>
      </c>
      <c r="F619" s="72">
        <v>45962</v>
      </c>
      <c r="G619" s="72">
        <v>46143</v>
      </c>
      <c r="H619" s="100">
        <v>195000</v>
      </c>
      <c r="I619" s="100">
        <v>34451.74</v>
      </c>
      <c r="J619" s="73">
        <v>25</v>
      </c>
      <c r="K619" s="100">
        <v>5596.5</v>
      </c>
      <c r="L619" s="57">
        <f t="shared" si="65"/>
        <v>13844.999999999998</v>
      </c>
      <c r="M619" s="57">
        <f t="shared" si="70"/>
        <v>2535</v>
      </c>
      <c r="N619" s="59">
        <f t="shared" si="66"/>
        <v>5928</v>
      </c>
      <c r="O619" s="57">
        <f t="shared" si="67"/>
        <v>13825.500000000002</v>
      </c>
      <c r="P619" s="70">
        <v>25</v>
      </c>
      <c r="Q619" s="57">
        <f t="shared" si="68"/>
        <v>41755</v>
      </c>
      <c r="R619" s="81">
        <v>41586.370000000003</v>
      </c>
      <c r="S619" s="57">
        <f t="shared" si="69"/>
        <v>30205.5</v>
      </c>
      <c r="T619" s="100">
        <v>148998.76</v>
      </c>
      <c r="U619" s="58" t="s">
        <v>161</v>
      </c>
      <c r="V619" s="59" t="s">
        <v>262</v>
      </c>
    </row>
    <row r="620" spans="1:22" s="84" customFormat="1" hidden="1">
      <c r="A620" s="70">
        <v>612</v>
      </c>
      <c r="B620" s="70" t="s">
        <v>242</v>
      </c>
      <c r="C620" s="99" t="s">
        <v>21</v>
      </c>
      <c r="D620" s="99" t="s">
        <v>166</v>
      </c>
      <c r="E620" s="71" t="s">
        <v>1236</v>
      </c>
      <c r="F620" s="72">
        <v>45962</v>
      </c>
      <c r="G620" s="72">
        <v>46143</v>
      </c>
      <c r="H620" s="100">
        <v>25000</v>
      </c>
      <c r="I620" s="99">
        <v>0</v>
      </c>
      <c r="J620" s="73">
        <v>25</v>
      </c>
      <c r="K620" s="99">
        <v>717.5</v>
      </c>
      <c r="L620" s="57">
        <f t="shared" si="65"/>
        <v>1774.9999999999998</v>
      </c>
      <c r="M620" s="57">
        <f t="shared" si="70"/>
        <v>325</v>
      </c>
      <c r="N620" s="59">
        <f t="shared" si="66"/>
        <v>760</v>
      </c>
      <c r="O620" s="57">
        <f t="shared" si="67"/>
        <v>1772.5000000000002</v>
      </c>
      <c r="P620" s="70">
        <v>125</v>
      </c>
      <c r="Q620" s="57">
        <f t="shared" si="68"/>
        <v>5475</v>
      </c>
      <c r="R620" s="81">
        <v>1602.5</v>
      </c>
      <c r="S620" s="57">
        <f t="shared" si="69"/>
        <v>3872.5</v>
      </c>
      <c r="T620" s="100">
        <v>23397.5</v>
      </c>
      <c r="U620" s="58" t="s">
        <v>161</v>
      </c>
      <c r="V620" s="59" t="s">
        <v>262</v>
      </c>
    </row>
    <row r="621" spans="1:22" s="84" customFormat="1" hidden="1">
      <c r="A621" s="70">
        <v>613</v>
      </c>
      <c r="B621" s="70" t="s">
        <v>601</v>
      </c>
      <c r="C621" s="99" t="s">
        <v>14</v>
      </c>
      <c r="D621" s="99" t="s">
        <v>1122</v>
      </c>
      <c r="E621" s="71" t="s">
        <v>1236</v>
      </c>
      <c r="F621" s="72">
        <v>45962</v>
      </c>
      <c r="G621" s="72">
        <v>46143</v>
      </c>
      <c r="H621" s="100">
        <v>45000</v>
      </c>
      <c r="I621" s="100">
        <v>1148.33</v>
      </c>
      <c r="J621" s="73">
        <v>25</v>
      </c>
      <c r="K621" s="100">
        <v>1291.5</v>
      </c>
      <c r="L621" s="57">
        <f t="shared" si="65"/>
        <v>3194.9999999999995</v>
      </c>
      <c r="M621" s="57">
        <f t="shared" si="70"/>
        <v>585</v>
      </c>
      <c r="N621" s="59">
        <f t="shared" si="66"/>
        <v>1368</v>
      </c>
      <c r="O621" s="57">
        <f t="shared" si="67"/>
        <v>3190.5</v>
      </c>
      <c r="P621" s="70">
        <v>25</v>
      </c>
      <c r="Q621" s="57">
        <f t="shared" si="68"/>
        <v>9655</v>
      </c>
      <c r="R621" s="81">
        <v>3832.83</v>
      </c>
      <c r="S621" s="57">
        <f t="shared" si="69"/>
        <v>6970.5</v>
      </c>
      <c r="T621" s="100">
        <v>41167.17</v>
      </c>
      <c r="U621" s="58" t="s">
        <v>161</v>
      </c>
      <c r="V621" s="59" t="s">
        <v>262</v>
      </c>
    </row>
    <row r="622" spans="1:22" s="84" customFormat="1" hidden="1">
      <c r="A622" s="70">
        <v>614</v>
      </c>
      <c r="B622" s="70" t="s">
        <v>1213</v>
      </c>
      <c r="C622" s="99" t="s">
        <v>57</v>
      </c>
      <c r="D622" s="99" t="s">
        <v>168</v>
      </c>
      <c r="E622" s="71" t="s">
        <v>1236</v>
      </c>
      <c r="F622" s="72">
        <v>45962</v>
      </c>
      <c r="G622" s="72">
        <v>46143</v>
      </c>
      <c r="H622" s="100">
        <v>60000</v>
      </c>
      <c r="I622" s="100">
        <v>3486.68</v>
      </c>
      <c r="J622" s="73">
        <v>25</v>
      </c>
      <c r="K622" s="100">
        <v>1722</v>
      </c>
      <c r="L622" s="57">
        <f t="shared" si="65"/>
        <v>4260</v>
      </c>
      <c r="M622" s="57">
        <f t="shared" si="70"/>
        <v>780</v>
      </c>
      <c r="N622" s="59">
        <f t="shared" si="66"/>
        <v>1824</v>
      </c>
      <c r="O622" s="57">
        <f t="shared" si="67"/>
        <v>4254</v>
      </c>
      <c r="P622" s="70">
        <v>25</v>
      </c>
      <c r="Q622" s="57">
        <f t="shared" si="68"/>
        <v>12865</v>
      </c>
      <c r="R622" s="81">
        <v>7057.68</v>
      </c>
      <c r="S622" s="57">
        <f t="shared" si="69"/>
        <v>9294</v>
      </c>
      <c r="T622" s="100">
        <v>48002.55</v>
      </c>
      <c r="U622" s="58" t="s">
        <v>161</v>
      </c>
      <c r="V622" s="59" t="s">
        <v>262</v>
      </c>
    </row>
    <row r="623" spans="1:22" s="84" customFormat="1" hidden="1">
      <c r="A623" s="70">
        <v>615</v>
      </c>
      <c r="B623" s="70" t="s">
        <v>580</v>
      </c>
      <c r="C623" s="99" t="s">
        <v>557</v>
      </c>
      <c r="D623" s="99" t="s">
        <v>1094</v>
      </c>
      <c r="E623" s="71" t="s">
        <v>1236</v>
      </c>
      <c r="F623" s="72">
        <v>45839</v>
      </c>
      <c r="G623" s="72">
        <v>46023</v>
      </c>
      <c r="H623" s="100">
        <v>20000</v>
      </c>
      <c r="I623" s="99">
        <v>0</v>
      </c>
      <c r="J623" s="73">
        <v>25</v>
      </c>
      <c r="K623" s="99">
        <v>574</v>
      </c>
      <c r="L623" s="57">
        <f t="shared" si="65"/>
        <v>1419.9999999999998</v>
      </c>
      <c r="M623" s="57">
        <f t="shared" si="70"/>
        <v>260</v>
      </c>
      <c r="N623" s="59">
        <f t="shared" si="66"/>
        <v>608</v>
      </c>
      <c r="O623" s="57">
        <f t="shared" si="67"/>
        <v>1418</v>
      </c>
      <c r="P623" s="70">
        <v>25</v>
      </c>
      <c r="Q623" s="57">
        <f t="shared" si="68"/>
        <v>4305</v>
      </c>
      <c r="R623" s="81">
        <v>1207</v>
      </c>
      <c r="S623" s="57">
        <f t="shared" si="69"/>
        <v>3098</v>
      </c>
      <c r="T623" s="100">
        <v>18793</v>
      </c>
      <c r="U623" s="58" t="s">
        <v>161</v>
      </c>
      <c r="V623" s="59" t="s">
        <v>262</v>
      </c>
    </row>
    <row r="624" spans="1:22" s="84" customFormat="1" hidden="1">
      <c r="A624" s="70">
        <v>616</v>
      </c>
      <c r="B624" s="70" t="s">
        <v>1276</v>
      </c>
      <c r="C624" s="99" t="s">
        <v>370</v>
      </c>
      <c r="D624" s="99" t="s">
        <v>181</v>
      </c>
      <c r="E624" s="71" t="s">
        <v>670</v>
      </c>
      <c r="F624" s="72">
        <v>45839</v>
      </c>
      <c r="G624" s="72">
        <v>46023</v>
      </c>
      <c r="H624" s="100">
        <v>120000</v>
      </c>
      <c r="I624" s="100">
        <v>16809.87</v>
      </c>
      <c r="J624" s="73">
        <v>25</v>
      </c>
      <c r="K624" s="100">
        <v>3444</v>
      </c>
      <c r="L624" s="57">
        <f t="shared" si="65"/>
        <v>8520</v>
      </c>
      <c r="M624" s="57">
        <f t="shared" si="70"/>
        <v>1560</v>
      </c>
      <c r="N624" s="59">
        <f t="shared" si="66"/>
        <v>3648</v>
      </c>
      <c r="O624" s="57">
        <f t="shared" si="67"/>
        <v>8508</v>
      </c>
      <c r="P624" s="70">
        <v>25</v>
      </c>
      <c r="Q624" s="57">
        <f t="shared" si="68"/>
        <v>25705</v>
      </c>
      <c r="R624" s="81">
        <v>23926.87</v>
      </c>
      <c r="S624" s="57">
        <f t="shared" si="69"/>
        <v>18588</v>
      </c>
      <c r="T624" s="100">
        <v>96073.13</v>
      </c>
      <c r="U624" s="58" t="s">
        <v>161</v>
      </c>
      <c r="V624" s="59" t="s">
        <v>262</v>
      </c>
    </row>
    <row r="625" spans="1:22" s="84" customFormat="1" hidden="1">
      <c r="A625" s="70">
        <v>617</v>
      </c>
      <c r="B625" s="70" t="s">
        <v>480</v>
      </c>
      <c r="C625" s="99" t="s">
        <v>14</v>
      </c>
      <c r="D625" s="99" t="s">
        <v>1107</v>
      </c>
      <c r="E625" s="71" t="s">
        <v>1236</v>
      </c>
      <c r="F625" s="72">
        <v>45870</v>
      </c>
      <c r="G625" s="72">
        <v>46054</v>
      </c>
      <c r="H625" s="100">
        <v>35000</v>
      </c>
      <c r="I625" s="99">
        <v>0</v>
      </c>
      <c r="J625" s="73">
        <v>25</v>
      </c>
      <c r="K625" s="100">
        <v>1004.5</v>
      </c>
      <c r="L625" s="57">
        <f t="shared" si="65"/>
        <v>2485</v>
      </c>
      <c r="M625" s="57">
        <f t="shared" si="70"/>
        <v>455</v>
      </c>
      <c r="N625" s="59">
        <f t="shared" si="66"/>
        <v>1064</v>
      </c>
      <c r="O625" s="57">
        <f t="shared" si="67"/>
        <v>2481.5</v>
      </c>
      <c r="P625" s="81">
        <v>3555.92</v>
      </c>
      <c r="Q625" s="57">
        <f t="shared" si="68"/>
        <v>11045.92</v>
      </c>
      <c r="R625" s="81">
        <v>3908.96</v>
      </c>
      <c r="S625" s="57">
        <f t="shared" si="69"/>
        <v>5421.5</v>
      </c>
      <c r="T625" s="100">
        <v>29375.58</v>
      </c>
      <c r="U625" s="58" t="s">
        <v>161</v>
      </c>
      <c r="V625" s="59" t="s">
        <v>262</v>
      </c>
    </row>
    <row r="626" spans="1:22" s="84" customFormat="1" hidden="1">
      <c r="A626" s="70">
        <v>618</v>
      </c>
      <c r="B626" s="70" t="s">
        <v>824</v>
      </c>
      <c r="C626" s="99" t="s">
        <v>844</v>
      </c>
      <c r="D626" s="99" t="s">
        <v>260</v>
      </c>
      <c r="E626" s="71" t="s">
        <v>1236</v>
      </c>
      <c r="F626" s="72">
        <v>45962</v>
      </c>
      <c r="G626" s="72">
        <v>46143</v>
      </c>
      <c r="H626" s="100">
        <v>80000</v>
      </c>
      <c r="I626" s="100">
        <v>7400.87</v>
      </c>
      <c r="J626" s="73">
        <v>25</v>
      </c>
      <c r="K626" s="100">
        <v>2296</v>
      </c>
      <c r="L626" s="57">
        <f t="shared" si="65"/>
        <v>5679.9999999999991</v>
      </c>
      <c r="M626" s="57">
        <f t="shared" si="70"/>
        <v>1040</v>
      </c>
      <c r="N626" s="59">
        <f t="shared" si="66"/>
        <v>2432</v>
      </c>
      <c r="O626" s="57">
        <f t="shared" si="67"/>
        <v>5672</v>
      </c>
      <c r="P626" s="70">
        <v>25</v>
      </c>
      <c r="Q626" s="57">
        <f t="shared" si="68"/>
        <v>17145</v>
      </c>
      <c r="R626" s="81">
        <v>12153.87</v>
      </c>
      <c r="S626" s="57">
        <f t="shared" si="69"/>
        <v>12392</v>
      </c>
      <c r="T626" s="100">
        <v>67846.13</v>
      </c>
      <c r="U626" s="58" t="s">
        <v>161</v>
      </c>
      <c r="V626" s="59" t="s">
        <v>262</v>
      </c>
    </row>
    <row r="627" spans="1:22" s="84" customFormat="1" hidden="1">
      <c r="A627" s="70">
        <v>619</v>
      </c>
      <c r="B627" s="70" t="s">
        <v>825</v>
      </c>
      <c r="C627" s="99" t="s">
        <v>23</v>
      </c>
      <c r="D627" s="99" t="s">
        <v>260</v>
      </c>
      <c r="E627" s="71" t="s">
        <v>1236</v>
      </c>
      <c r="F627" s="72">
        <v>45839</v>
      </c>
      <c r="G627" s="72">
        <v>46023</v>
      </c>
      <c r="H627" s="100">
        <v>80000</v>
      </c>
      <c r="I627" s="100">
        <v>7400.87</v>
      </c>
      <c r="J627" s="73">
        <v>25</v>
      </c>
      <c r="K627" s="100">
        <v>2296</v>
      </c>
      <c r="L627" s="57">
        <f t="shared" si="65"/>
        <v>5679.9999999999991</v>
      </c>
      <c r="M627" s="57">
        <f t="shared" si="70"/>
        <v>1040</v>
      </c>
      <c r="N627" s="59">
        <f t="shared" si="66"/>
        <v>2432</v>
      </c>
      <c r="O627" s="57">
        <f t="shared" si="67"/>
        <v>5672</v>
      </c>
      <c r="P627" s="70">
        <v>25</v>
      </c>
      <c r="Q627" s="57">
        <f t="shared" si="68"/>
        <v>17145</v>
      </c>
      <c r="R627" s="81">
        <v>12153.87</v>
      </c>
      <c r="S627" s="57">
        <f t="shared" si="69"/>
        <v>12392</v>
      </c>
      <c r="T627" s="100">
        <v>67846.13</v>
      </c>
      <c r="U627" s="58" t="s">
        <v>161</v>
      </c>
      <c r="V627" s="59" t="s">
        <v>262</v>
      </c>
    </row>
    <row r="628" spans="1:22" s="84" customFormat="1" hidden="1">
      <c r="A628" s="70">
        <v>620</v>
      </c>
      <c r="B628" s="70" t="s">
        <v>1054</v>
      </c>
      <c r="C628" s="99" t="s">
        <v>59</v>
      </c>
      <c r="D628" s="99" t="s">
        <v>178</v>
      </c>
      <c r="E628" s="71" t="s">
        <v>1236</v>
      </c>
      <c r="F628" s="72">
        <v>45901</v>
      </c>
      <c r="G628" s="72">
        <v>46082</v>
      </c>
      <c r="H628" s="100">
        <v>60000</v>
      </c>
      <c r="I628" s="100">
        <v>3486.68</v>
      </c>
      <c r="J628" s="73">
        <v>25</v>
      </c>
      <c r="K628" s="100">
        <v>1722</v>
      </c>
      <c r="L628" s="57">
        <f t="shared" si="65"/>
        <v>4260</v>
      </c>
      <c r="M628" s="57">
        <f t="shared" si="70"/>
        <v>780</v>
      </c>
      <c r="N628" s="59">
        <f t="shared" si="66"/>
        <v>1824</v>
      </c>
      <c r="O628" s="57">
        <f t="shared" si="67"/>
        <v>4254</v>
      </c>
      <c r="P628" s="70">
        <v>25</v>
      </c>
      <c r="Q628" s="57">
        <f t="shared" si="68"/>
        <v>12865</v>
      </c>
      <c r="R628" s="81">
        <v>7057.68</v>
      </c>
      <c r="S628" s="57">
        <f t="shared" si="69"/>
        <v>9294</v>
      </c>
      <c r="T628" s="100">
        <v>44330.37</v>
      </c>
      <c r="U628" s="58" t="s">
        <v>161</v>
      </c>
      <c r="V628" s="59" t="s">
        <v>262</v>
      </c>
    </row>
    <row r="629" spans="1:22" s="84" customFormat="1" hidden="1">
      <c r="A629" s="70">
        <v>621</v>
      </c>
      <c r="B629" s="70" t="s">
        <v>359</v>
      </c>
      <c r="C629" s="99" t="s">
        <v>52</v>
      </c>
      <c r="D629" s="99" t="s">
        <v>171</v>
      </c>
      <c r="E629" s="71" t="s">
        <v>1236</v>
      </c>
      <c r="F629" s="72">
        <v>45962</v>
      </c>
      <c r="G629" s="72">
        <v>46143</v>
      </c>
      <c r="H629" s="100">
        <v>55000</v>
      </c>
      <c r="I629" s="100">
        <v>2559.6799999999998</v>
      </c>
      <c r="J629" s="73">
        <v>25</v>
      </c>
      <c r="K629" s="100">
        <v>1578.5</v>
      </c>
      <c r="L629" s="57">
        <f t="shared" si="65"/>
        <v>3904.9999999999995</v>
      </c>
      <c r="M629" s="57">
        <f t="shared" si="70"/>
        <v>715</v>
      </c>
      <c r="N629" s="59">
        <f t="shared" si="66"/>
        <v>1672</v>
      </c>
      <c r="O629" s="57">
        <f t="shared" si="67"/>
        <v>3899.5000000000005</v>
      </c>
      <c r="P629" s="70">
        <v>25</v>
      </c>
      <c r="Q629" s="57">
        <f t="shared" si="68"/>
        <v>11795</v>
      </c>
      <c r="R629" s="81">
        <v>5835.18</v>
      </c>
      <c r="S629" s="57">
        <f t="shared" si="69"/>
        <v>8519.5</v>
      </c>
      <c r="T629" s="100">
        <v>49164.82</v>
      </c>
      <c r="U629" s="58" t="s">
        <v>161</v>
      </c>
      <c r="V629" s="59" t="s">
        <v>263</v>
      </c>
    </row>
    <row r="630" spans="1:22" s="84" customFormat="1" hidden="1">
      <c r="A630" s="70">
        <v>622</v>
      </c>
      <c r="B630" s="70" t="s">
        <v>673</v>
      </c>
      <c r="C630" s="99" t="s">
        <v>65</v>
      </c>
      <c r="D630" s="99" t="s">
        <v>1183</v>
      </c>
      <c r="E630" s="71" t="s">
        <v>1236</v>
      </c>
      <c r="F630" s="72">
        <v>45901</v>
      </c>
      <c r="G630" s="72">
        <v>46082</v>
      </c>
      <c r="H630" s="100">
        <v>50000</v>
      </c>
      <c r="I630" s="100">
        <v>1596.68</v>
      </c>
      <c r="J630" s="73">
        <v>25</v>
      </c>
      <c r="K630" s="100">
        <v>1435</v>
      </c>
      <c r="L630" s="57">
        <f t="shared" si="65"/>
        <v>3549.9999999999995</v>
      </c>
      <c r="M630" s="57">
        <f t="shared" si="70"/>
        <v>650</v>
      </c>
      <c r="N630" s="59">
        <f t="shared" si="66"/>
        <v>1520</v>
      </c>
      <c r="O630" s="57">
        <f t="shared" si="67"/>
        <v>3545.0000000000005</v>
      </c>
      <c r="P630" s="81">
        <v>1740.46</v>
      </c>
      <c r="Q630" s="57">
        <f t="shared" si="68"/>
        <v>12440.46</v>
      </c>
      <c r="R630" s="81">
        <v>6292.14</v>
      </c>
      <c r="S630" s="57">
        <f t="shared" si="69"/>
        <v>7745</v>
      </c>
      <c r="T630" s="100">
        <v>43707.86</v>
      </c>
      <c r="U630" s="58" t="s">
        <v>161</v>
      </c>
      <c r="V630" s="59" t="s">
        <v>263</v>
      </c>
    </row>
    <row r="631" spans="1:22" s="84" customFormat="1" hidden="1">
      <c r="A631" s="70">
        <v>623</v>
      </c>
      <c r="B631" s="70" t="s">
        <v>908</v>
      </c>
      <c r="C631" s="99" t="s">
        <v>370</v>
      </c>
      <c r="D631" s="99" t="s">
        <v>168</v>
      </c>
      <c r="E631" s="71" t="s">
        <v>1236</v>
      </c>
      <c r="F631" s="72">
        <v>45962</v>
      </c>
      <c r="G631" s="72">
        <v>46143</v>
      </c>
      <c r="H631" s="100">
        <v>60000</v>
      </c>
      <c r="I631" s="100">
        <v>3143.58</v>
      </c>
      <c r="J631" s="73">
        <v>25</v>
      </c>
      <c r="K631" s="100">
        <v>1722</v>
      </c>
      <c r="L631" s="57">
        <f t="shared" si="65"/>
        <v>4260</v>
      </c>
      <c r="M631" s="57">
        <f t="shared" si="70"/>
        <v>780</v>
      </c>
      <c r="N631" s="59">
        <f t="shared" si="66"/>
        <v>1824</v>
      </c>
      <c r="O631" s="57">
        <f t="shared" si="67"/>
        <v>4254</v>
      </c>
      <c r="P631" s="81">
        <v>1740.46</v>
      </c>
      <c r="Q631" s="57">
        <f t="shared" si="68"/>
        <v>14580.46</v>
      </c>
      <c r="R631" s="81">
        <v>7057.68</v>
      </c>
      <c r="S631" s="57">
        <f t="shared" si="69"/>
        <v>9294</v>
      </c>
      <c r="T631" s="100">
        <v>51569.96</v>
      </c>
      <c r="U631" s="58" t="s">
        <v>161</v>
      </c>
      <c r="V631" s="59" t="s">
        <v>263</v>
      </c>
    </row>
    <row r="632" spans="1:22" s="84" customFormat="1" hidden="1">
      <c r="A632" s="70">
        <v>624</v>
      </c>
      <c r="B632" s="70" t="s">
        <v>909</v>
      </c>
      <c r="C632" s="99" t="s">
        <v>1237</v>
      </c>
      <c r="D632" s="99" t="s">
        <v>186</v>
      </c>
      <c r="E632" s="71" t="s">
        <v>1236</v>
      </c>
      <c r="F632" s="72">
        <v>45962</v>
      </c>
      <c r="G632" s="72">
        <v>46143</v>
      </c>
      <c r="H632" s="100">
        <v>46000</v>
      </c>
      <c r="I632" s="100">
        <v>1032.1400000000001</v>
      </c>
      <c r="J632" s="73">
        <v>25</v>
      </c>
      <c r="K632" s="100">
        <v>1320.2</v>
      </c>
      <c r="L632" s="57">
        <f t="shared" si="65"/>
        <v>3265.9999999999995</v>
      </c>
      <c r="M632" s="57">
        <f t="shared" si="70"/>
        <v>598</v>
      </c>
      <c r="N632" s="59">
        <f t="shared" si="66"/>
        <v>1398.4</v>
      </c>
      <c r="O632" s="57">
        <f t="shared" si="67"/>
        <v>3261.4</v>
      </c>
      <c r="P632" s="81">
        <v>1740.46</v>
      </c>
      <c r="Q632" s="57">
        <f t="shared" si="68"/>
        <v>11584.46</v>
      </c>
      <c r="R632" s="81">
        <v>4033.06</v>
      </c>
      <c r="S632" s="57">
        <f t="shared" si="69"/>
        <v>7125.4</v>
      </c>
      <c r="T632" s="100">
        <v>40508.800000000003</v>
      </c>
      <c r="U632" s="58" t="s">
        <v>161</v>
      </c>
      <c r="V632" s="59" t="s">
        <v>263</v>
      </c>
    </row>
    <row r="633" spans="1:22" s="84" customFormat="1" hidden="1">
      <c r="A633" s="70">
        <v>625</v>
      </c>
      <c r="B633" s="70" t="s">
        <v>793</v>
      </c>
      <c r="C633" s="99" t="s">
        <v>17</v>
      </c>
      <c r="D633" s="99" t="s">
        <v>167</v>
      </c>
      <c r="E633" s="71" t="s">
        <v>1236</v>
      </c>
      <c r="F633" s="72">
        <v>45901</v>
      </c>
      <c r="G633" s="72">
        <v>46082</v>
      </c>
      <c r="H633" s="100">
        <v>50000</v>
      </c>
      <c r="I633" s="100">
        <v>1854</v>
      </c>
      <c r="J633" s="73">
        <v>25</v>
      </c>
      <c r="K633" s="100">
        <v>1435</v>
      </c>
      <c r="L633" s="57">
        <f t="shared" si="65"/>
        <v>3549.9999999999995</v>
      </c>
      <c r="M633" s="57">
        <f t="shared" si="70"/>
        <v>650</v>
      </c>
      <c r="N633" s="59">
        <f t="shared" si="66"/>
        <v>1520</v>
      </c>
      <c r="O633" s="57">
        <f t="shared" si="67"/>
        <v>3545.0000000000005</v>
      </c>
      <c r="P633" s="70">
        <v>25</v>
      </c>
      <c r="Q633" s="57">
        <f t="shared" si="68"/>
        <v>10725</v>
      </c>
      <c r="R633" s="81">
        <v>4834</v>
      </c>
      <c r="S633" s="57">
        <f t="shared" si="69"/>
        <v>7745</v>
      </c>
      <c r="T633" s="100">
        <v>41666</v>
      </c>
      <c r="U633" s="58" t="s">
        <v>161</v>
      </c>
      <c r="V633" s="59" t="s">
        <v>263</v>
      </c>
    </row>
    <row r="634" spans="1:22" s="84" customFormat="1" hidden="1">
      <c r="A634" s="70">
        <v>626</v>
      </c>
      <c r="B634" s="70" t="s">
        <v>70</v>
      </c>
      <c r="C634" s="99" t="s">
        <v>15</v>
      </c>
      <c r="D634" s="99" t="s">
        <v>168</v>
      </c>
      <c r="E634" s="71" t="s">
        <v>1236</v>
      </c>
      <c r="F634" s="72">
        <v>45839</v>
      </c>
      <c r="G634" s="72">
        <v>46023</v>
      </c>
      <c r="H634" s="100">
        <v>31000</v>
      </c>
      <c r="I634" s="99">
        <v>0</v>
      </c>
      <c r="J634" s="73">
        <v>25</v>
      </c>
      <c r="K634" s="99">
        <v>889.7</v>
      </c>
      <c r="L634" s="57">
        <f t="shared" si="65"/>
        <v>2201</v>
      </c>
      <c r="M634" s="57">
        <f t="shared" ref="M634:M665" si="71">H634*0.013</f>
        <v>403</v>
      </c>
      <c r="N634" s="59">
        <f t="shared" si="66"/>
        <v>942.4</v>
      </c>
      <c r="O634" s="57">
        <f t="shared" si="67"/>
        <v>2197.9</v>
      </c>
      <c r="P634" s="81">
        <v>1125</v>
      </c>
      <c r="Q634" s="57">
        <f t="shared" si="68"/>
        <v>7759</v>
      </c>
      <c r="R634" s="81">
        <v>6430.28</v>
      </c>
      <c r="S634" s="57">
        <f t="shared" si="69"/>
        <v>4801.8999999999996</v>
      </c>
      <c r="T634" s="100">
        <v>28042.9</v>
      </c>
      <c r="U634" s="58" t="s">
        <v>161</v>
      </c>
      <c r="V634" s="59" t="s">
        <v>262</v>
      </c>
    </row>
    <row r="635" spans="1:22" s="84" customFormat="1" hidden="1">
      <c r="A635" s="70">
        <v>627</v>
      </c>
      <c r="B635" s="70" t="s">
        <v>61</v>
      </c>
      <c r="C635" s="99" t="s">
        <v>1237</v>
      </c>
      <c r="D635" s="99" t="s">
        <v>199</v>
      </c>
      <c r="E635" s="71" t="s">
        <v>1236</v>
      </c>
      <c r="F635" s="72">
        <v>45962</v>
      </c>
      <c r="G635" s="72">
        <v>46143</v>
      </c>
      <c r="H635" s="100">
        <v>46000</v>
      </c>
      <c r="I635" s="100">
        <v>1289.46</v>
      </c>
      <c r="J635" s="73">
        <v>25</v>
      </c>
      <c r="K635" s="100">
        <v>1320.2</v>
      </c>
      <c r="L635" s="57">
        <f t="shared" si="65"/>
        <v>3265.9999999999995</v>
      </c>
      <c r="M635" s="57">
        <f t="shared" si="71"/>
        <v>598</v>
      </c>
      <c r="N635" s="59">
        <f t="shared" si="66"/>
        <v>1398.4</v>
      </c>
      <c r="O635" s="57">
        <f t="shared" si="67"/>
        <v>3261.4</v>
      </c>
      <c r="P635" s="70">
        <v>25</v>
      </c>
      <c r="Q635" s="57">
        <f t="shared" si="68"/>
        <v>9869</v>
      </c>
      <c r="R635" s="81">
        <v>4033.06</v>
      </c>
      <c r="S635" s="57">
        <f t="shared" si="69"/>
        <v>7125.4</v>
      </c>
      <c r="T635" s="100">
        <v>41966.94</v>
      </c>
      <c r="U635" s="58" t="s">
        <v>161</v>
      </c>
      <c r="V635" s="59" t="s">
        <v>262</v>
      </c>
    </row>
    <row r="636" spans="1:22" s="84" customFormat="1" hidden="1">
      <c r="A636" s="70">
        <v>628</v>
      </c>
      <c r="B636" s="70" t="s">
        <v>1055</v>
      </c>
      <c r="C636" s="99" t="s">
        <v>254</v>
      </c>
      <c r="D636" s="99" t="s">
        <v>366</v>
      </c>
      <c r="E636" s="71" t="s">
        <v>1236</v>
      </c>
      <c r="F636" s="72">
        <v>45901</v>
      </c>
      <c r="G636" s="72">
        <v>46082</v>
      </c>
      <c r="H636" s="100">
        <v>80000</v>
      </c>
      <c r="I636" s="100">
        <v>7400.87</v>
      </c>
      <c r="J636" s="73">
        <v>25</v>
      </c>
      <c r="K636" s="100">
        <v>2296</v>
      </c>
      <c r="L636" s="57">
        <f t="shared" si="65"/>
        <v>5679.9999999999991</v>
      </c>
      <c r="M636" s="57">
        <f t="shared" si="71"/>
        <v>1040</v>
      </c>
      <c r="N636" s="59">
        <f t="shared" si="66"/>
        <v>2432</v>
      </c>
      <c r="O636" s="57">
        <f t="shared" si="67"/>
        <v>5672</v>
      </c>
      <c r="P636" s="70">
        <v>25</v>
      </c>
      <c r="Q636" s="57">
        <f t="shared" si="68"/>
        <v>17145</v>
      </c>
      <c r="R636" s="81">
        <v>12153.87</v>
      </c>
      <c r="S636" s="57">
        <f t="shared" si="69"/>
        <v>12392</v>
      </c>
      <c r="T636" s="100">
        <v>67846.13</v>
      </c>
      <c r="U636" s="58" t="s">
        <v>161</v>
      </c>
      <c r="V636" s="59" t="s">
        <v>262</v>
      </c>
    </row>
    <row r="637" spans="1:22" s="84" customFormat="1" hidden="1">
      <c r="A637" s="70">
        <v>629</v>
      </c>
      <c r="B637" s="70" t="s">
        <v>318</v>
      </c>
      <c r="C637" s="99" t="s">
        <v>77</v>
      </c>
      <c r="D637" s="99" t="s">
        <v>1114</v>
      </c>
      <c r="E637" s="71" t="s">
        <v>1236</v>
      </c>
      <c r="F637" s="72">
        <v>45839</v>
      </c>
      <c r="G637" s="72">
        <v>46023</v>
      </c>
      <c r="H637" s="100">
        <v>60000</v>
      </c>
      <c r="I637" s="100">
        <v>3486.68</v>
      </c>
      <c r="J637" s="73">
        <v>25</v>
      </c>
      <c r="K637" s="100">
        <v>1722</v>
      </c>
      <c r="L637" s="57">
        <f t="shared" si="65"/>
        <v>4260</v>
      </c>
      <c r="M637" s="57">
        <f t="shared" si="71"/>
        <v>780</v>
      </c>
      <c r="N637" s="59">
        <f t="shared" si="66"/>
        <v>1824</v>
      </c>
      <c r="O637" s="57">
        <f t="shared" si="67"/>
        <v>4254</v>
      </c>
      <c r="P637" s="70">
        <v>125</v>
      </c>
      <c r="Q637" s="57">
        <f t="shared" si="68"/>
        <v>12965</v>
      </c>
      <c r="R637" s="81">
        <v>7157.68</v>
      </c>
      <c r="S637" s="57">
        <f t="shared" si="69"/>
        <v>9294</v>
      </c>
      <c r="T637" s="100">
        <v>52842.32</v>
      </c>
      <c r="U637" s="58" t="s">
        <v>161</v>
      </c>
      <c r="V637" s="59" t="s">
        <v>262</v>
      </c>
    </row>
    <row r="638" spans="1:22" s="84" customFormat="1" hidden="1">
      <c r="A638" s="70">
        <v>630</v>
      </c>
      <c r="B638" s="70" t="s">
        <v>73</v>
      </c>
      <c r="C638" s="99" t="s">
        <v>52</v>
      </c>
      <c r="D638" s="99" t="s">
        <v>1096</v>
      </c>
      <c r="E638" s="71" t="s">
        <v>1236</v>
      </c>
      <c r="F638" s="72">
        <v>45962</v>
      </c>
      <c r="G638" s="72">
        <v>46143</v>
      </c>
      <c r="H638" s="100">
        <v>29662.5</v>
      </c>
      <c r="I638" s="99">
        <v>0</v>
      </c>
      <c r="J638" s="73">
        <v>25</v>
      </c>
      <c r="K638" s="99">
        <v>851.31</v>
      </c>
      <c r="L638" s="57">
        <f t="shared" si="65"/>
        <v>2106.0374999999999</v>
      </c>
      <c r="M638" s="57">
        <f t="shared" si="71"/>
        <v>385.61249999999995</v>
      </c>
      <c r="N638" s="59">
        <f t="shared" si="66"/>
        <v>901.74</v>
      </c>
      <c r="O638" s="57">
        <f t="shared" si="67"/>
        <v>2103.07125</v>
      </c>
      <c r="P638" s="70">
        <v>25</v>
      </c>
      <c r="Q638" s="57">
        <f t="shared" si="68"/>
        <v>6372.7712499999998</v>
      </c>
      <c r="R638" s="81">
        <v>1778.05</v>
      </c>
      <c r="S638" s="57">
        <f t="shared" si="69"/>
        <v>4594.7212499999996</v>
      </c>
      <c r="T638" s="100">
        <v>27884.45</v>
      </c>
      <c r="U638" s="58" t="s">
        <v>161</v>
      </c>
      <c r="V638" s="59" t="s">
        <v>262</v>
      </c>
    </row>
    <row r="639" spans="1:22" s="84" customFormat="1" hidden="1">
      <c r="A639" s="70">
        <v>631</v>
      </c>
      <c r="B639" s="70" t="s">
        <v>716</v>
      </c>
      <c r="C639" s="99" t="s">
        <v>376</v>
      </c>
      <c r="D639" s="99" t="s">
        <v>203</v>
      </c>
      <c r="E639" s="71" t="s">
        <v>1236</v>
      </c>
      <c r="F639" s="72">
        <v>45839</v>
      </c>
      <c r="G639" s="72">
        <v>46023</v>
      </c>
      <c r="H639" s="100">
        <v>46000</v>
      </c>
      <c r="I639" s="100">
        <v>1289.46</v>
      </c>
      <c r="J639" s="73">
        <v>25</v>
      </c>
      <c r="K639" s="100">
        <v>1320.2</v>
      </c>
      <c r="L639" s="57">
        <f t="shared" si="65"/>
        <v>3265.9999999999995</v>
      </c>
      <c r="M639" s="57">
        <f t="shared" si="71"/>
        <v>598</v>
      </c>
      <c r="N639" s="59">
        <f t="shared" si="66"/>
        <v>1398.4</v>
      </c>
      <c r="O639" s="57">
        <f t="shared" si="67"/>
        <v>3261.4</v>
      </c>
      <c r="P639" s="70">
        <v>25</v>
      </c>
      <c r="Q639" s="57">
        <f t="shared" si="68"/>
        <v>9869</v>
      </c>
      <c r="R639" s="81">
        <v>4033.06</v>
      </c>
      <c r="S639" s="57">
        <f t="shared" si="69"/>
        <v>7125.4</v>
      </c>
      <c r="T639" s="100">
        <v>41966.94</v>
      </c>
      <c r="U639" s="58" t="s">
        <v>161</v>
      </c>
      <c r="V639" s="59" t="s">
        <v>262</v>
      </c>
    </row>
    <row r="640" spans="1:22" s="84" customFormat="1" hidden="1">
      <c r="A640" s="70">
        <v>632</v>
      </c>
      <c r="B640" s="70" t="s">
        <v>481</v>
      </c>
      <c r="C640" s="99" t="s">
        <v>14</v>
      </c>
      <c r="D640" s="99" t="s">
        <v>166</v>
      </c>
      <c r="E640" s="71" t="s">
        <v>1236</v>
      </c>
      <c r="F640" s="72">
        <v>45839</v>
      </c>
      <c r="G640" s="72">
        <v>46023</v>
      </c>
      <c r="H640" s="100">
        <v>40000</v>
      </c>
      <c r="I640" s="99">
        <v>442.65</v>
      </c>
      <c r="J640" s="73">
        <v>25</v>
      </c>
      <c r="K640" s="100">
        <v>1148</v>
      </c>
      <c r="L640" s="57">
        <f t="shared" si="65"/>
        <v>2839.9999999999995</v>
      </c>
      <c r="M640" s="57">
        <f t="shared" si="71"/>
        <v>520</v>
      </c>
      <c r="N640" s="59">
        <f t="shared" si="66"/>
        <v>1216</v>
      </c>
      <c r="O640" s="57">
        <f t="shared" si="67"/>
        <v>2836</v>
      </c>
      <c r="P640" s="70">
        <v>25</v>
      </c>
      <c r="Q640" s="57">
        <f t="shared" si="68"/>
        <v>8585</v>
      </c>
      <c r="R640" s="81">
        <v>2831.65</v>
      </c>
      <c r="S640" s="57">
        <f t="shared" si="69"/>
        <v>6196</v>
      </c>
      <c r="T640" s="100">
        <v>37168.35</v>
      </c>
      <c r="U640" s="58" t="s">
        <v>161</v>
      </c>
      <c r="V640" s="59" t="s">
        <v>262</v>
      </c>
    </row>
    <row r="641" spans="1:22" s="84" customFormat="1" hidden="1">
      <c r="A641" s="70">
        <v>633</v>
      </c>
      <c r="B641" s="70" t="s">
        <v>910</v>
      </c>
      <c r="C641" s="99" t="s">
        <v>5</v>
      </c>
      <c r="D641" s="99" t="s">
        <v>202</v>
      </c>
      <c r="E641" s="71" t="s">
        <v>1236</v>
      </c>
      <c r="F641" s="72">
        <v>45962</v>
      </c>
      <c r="G641" s="72">
        <v>46143</v>
      </c>
      <c r="H641" s="100">
        <v>180000</v>
      </c>
      <c r="I641" s="100">
        <v>30923.37</v>
      </c>
      <c r="J641" s="73">
        <v>25</v>
      </c>
      <c r="K641" s="100">
        <v>5166</v>
      </c>
      <c r="L641" s="57">
        <f t="shared" si="65"/>
        <v>12779.999999999998</v>
      </c>
      <c r="M641" s="57">
        <f t="shared" si="71"/>
        <v>2340</v>
      </c>
      <c r="N641" s="59">
        <f t="shared" si="66"/>
        <v>5472</v>
      </c>
      <c r="O641" s="57">
        <f t="shared" si="67"/>
        <v>12762</v>
      </c>
      <c r="P641" s="70">
        <v>25</v>
      </c>
      <c r="Q641" s="57">
        <f t="shared" si="68"/>
        <v>38545</v>
      </c>
      <c r="R641" s="81">
        <v>41586.370000000003</v>
      </c>
      <c r="S641" s="57">
        <f t="shared" si="69"/>
        <v>27882</v>
      </c>
      <c r="T641" s="100">
        <v>138413.63</v>
      </c>
      <c r="U641" s="58" t="s">
        <v>161</v>
      </c>
      <c r="V641" s="59" t="s">
        <v>262</v>
      </c>
    </row>
    <row r="642" spans="1:22" s="84" customFormat="1" hidden="1">
      <c r="A642" s="70">
        <v>634</v>
      </c>
      <c r="B642" s="70" t="s">
        <v>482</v>
      </c>
      <c r="C642" s="99" t="s">
        <v>14</v>
      </c>
      <c r="D642" s="99" t="s">
        <v>1114</v>
      </c>
      <c r="E642" s="71" t="s">
        <v>1236</v>
      </c>
      <c r="F642" s="72">
        <v>45962</v>
      </c>
      <c r="G642" s="72">
        <v>46143</v>
      </c>
      <c r="H642" s="100">
        <v>30000</v>
      </c>
      <c r="I642" s="99">
        <v>0</v>
      </c>
      <c r="J642" s="73">
        <v>25</v>
      </c>
      <c r="K642" s="99">
        <v>861</v>
      </c>
      <c r="L642" s="57">
        <f t="shared" si="65"/>
        <v>2130</v>
      </c>
      <c r="M642" s="57">
        <f t="shared" si="71"/>
        <v>390</v>
      </c>
      <c r="N642" s="59">
        <f t="shared" si="66"/>
        <v>912</v>
      </c>
      <c r="O642" s="57">
        <f t="shared" si="67"/>
        <v>2127</v>
      </c>
      <c r="P642" s="70">
        <v>25</v>
      </c>
      <c r="Q642" s="57">
        <f t="shared" si="68"/>
        <v>6445</v>
      </c>
      <c r="R642" s="81">
        <v>1798</v>
      </c>
      <c r="S642" s="57">
        <f t="shared" si="69"/>
        <v>4647</v>
      </c>
      <c r="T642" s="100">
        <v>28202</v>
      </c>
      <c r="U642" s="58" t="s">
        <v>161</v>
      </c>
      <c r="V642" s="59" t="s">
        <v>262</v>
      </c>
    </row>
    <row r="643" spans="1:22" s="84" customFormat="1" hidden="1">
      <c r="A643" s="70">
        <v>635</v>
      </c>
      <c r="B643" s="70" t="s">
        <v>826</v>
      </c>
      <c r="C643" s="99" t="s">
        <v>57</v>
      </c>
      <c r="D643" s="99" t="s">
        <v>1174</v>
      </c>
      <c r="E643" s="71" t="s">
        <v>1236</v>
      </c>
      <c r="F643" s="72">
        <v>45839</v>
      </c>
      <c r="G643" s="72">
        <v>46023</v>
      </c>
      <c r="H643" s="100">
        <v>60000</v>
      </c>
      <c r="I643" s="100">
        <v>3486.68</v>
      </c>
      <c r="J643" s="73">
        <v>25</v>
      </c>
      <c r="K643" s="100">
        <v>1722</v>
      </c>
      <c r="L643" s="57">
        <f t="shared" si="65"/>
        <v>4260</v>
      </c>
      <c r="M643" s="57">
        <f t="shared" si="71"/>
        <v>780</v>
      </c>
      <c r="N643" s="59">
        <f t="shared" si="66"/>
        <v>1824</v>
      </c>
      <c r="O643" s="57">
        <f t="shared" si="67"/>
        <v>4254</v>
      </c>
      <c r="P643" s="70">
        <v>25</v>
      </c>
      <c r="Q643" s="57">
        <f t="shared" si="68"/>
        <v>12865</v>
      </c>
      <c r="R643" s="81">
        <v>7057.68</v>
      </c>
      <c r="S643" s="57">
        <f t="shared" si="69"/>
        <v>9294</v>
      </c>
      <c r="T643" s="100">
        <v>52942.32</v>
      </c>
      <c r="U643" s="58" t="s">
        <v>161</v>
      </c>
      <c r="V643" s="59" t="s">
        <v>262</v>
      </c>
    </row>
    <row r="644" spans="1:22" s="84" customFormat="1" hidden="1">
      <c r="A644" s="70">
        <v>636</v>
      </c>
      <c r="B644" s="70" t="s">
        <v>395</v>
      </c>
      <c r="C644" s="99" t="s">
        <v>21</v>
      </c>
      <c r="D644" s="99" t="s">
        <v>1165</v>
      </c>
      <c r="E644" s="71" t="s">
        <v>1236</v>
      </c>
      <c r="F644" s="72">
        <v>45901</v>
      </c>
      <c r="G644" s="72">
        <v>46082</v>
      </c>
      <c r="H644" s="100">
        <v>20000</v>
      </c>
      <c r="I644" s="99">
        <v>0</v>
      </c>
      <c r="J644" s="73">
        <v>25</v>
      </c>
      <c r="K644" s="99">
        <v>574</v>
      </c>
      <c r="L644" s="57">
        <f t="shared" si="65"/>
        <v>1419.9999999999998</v>
      </c>
      <c r="M644" s="57">
        <f t="shared" si="71"/>
        <v>260</v>
      </c>
      <c r="N644" s="59">
        <f t="shared" si="66"/>
        <v>608</v>
      </c>
      <c r="O644" s="57">
        <f t="shared" si="67"/>
        <v>1418</v>
      </c>
      <c r="P644" s="70">
        <v>125</v>
      </c>
      <c r="Q644" s="57">
        <f t="shared" si="68"/>
        <v>4405</v>
      </c>
      <c r="R644" s="81">
        <v>1307</v>
      </c>
      <c r="S644" s="57">
        <f t="shared" si="69"/>
        <v>3098</v>
      </c>
      <c r="T644" s="100">
        <v>18693</v>
      </c>
      <c r="U644" s="58" t="s">
        <v>161</v>
      </c>
      <c r="V644" s="59" t="s">
        <v>262</v>
      </c>
    </row>
    <row r="645" spans="1:22" s="84" customFormat="1" hidden="1">
      <c r="A645" s="70">
        <v>637</v>
      </c>
      <c r="B645" s="70" t="s">
        <v>717</v>
      </c>
      <c r="C645" s="99" t="s">
        <v>370</v>
      </c>
      <c r="D645" s="99" t="s">
        <v>1094</v>
      </c>
      <c r="E645" s="71" t="s">
        <v>1236</v>
      </c>
      <c r="F645" s="72">
        <v>45870</v>
      </c>
      <c r="G645" s="72">
        <v>46054</v>
      </c>
      <c r="H645" s="100">
        <v>20000</v>
      </c>
      <c r="I645" s="99">
        <v>0</v>
      </c>
      <c r="J645" s="73">
        <v>25</v>
      </c>
      <c r="K645" s="99">
        <v>574</v>
      </c>
      <c r="L645" s="57">
        <f t="shared" si="65"/>
        <v>1419.9999999999998</v>
      </c>
      <c r="M645" s="57">
        <f t="shared" si="71"/>
        <v>260</v>
      </c>
      <c r="N645" s="59">
        <f t="shared" si="66"/>
        <v>608</v>
      </c>
      <c r="O645" s="57">
        <f t="shared" si="67"/>
        <v>1418</v>
      </c>
      <c r="P645" s="70">
        <v>25</v>
      </c>
      <c r="Q645" s="57">
        <f t="shared" si="68"/>
        <v>4305</v>
      </c>
      <c r="R645" s="81">
        <v>1207</v>
      </c>
      <c r="S645" s="57">
        <f t="shared" si="69"/>
        <v>3098</v>
      </c>
      <c r="T645" s="100">
        <v>18793</v>
      </c>
      <c r="U645" s="58" t="s">
        <v>161</v>
      </c>
      <c r="V645" s="59" t="s">
        <v>263</v>
      </c>
    </row>
    <row r="646" spans="1:22" s="84" customFormat="1" hidden="1">
      <c r="A646" s="70">
        <v>638</v>
      </c>
      <c r="B646" s="70" t="s">
        <v>234</v>
      </c>
      <c r="C646" s="99" t="s">
        <v>259</v>
      </c>
      <c r="D646" s="99" t="s">
        <v>162</v>
      </c>
      <c r="E646" s="71" t="s">
        <v>1236</v>
      </c>
      <c r="F646" s="72">
        <v>45901</v>
      </c>
      <c r="G646" s="72">
        <v>46082</v>
      </c>
      <c r="H646" s="100">
        <v>31500</v>
      </c>
      <c r="I646" s="99">
        <v>0</v>
      </c>
      <c r="J646" s="73">
        <v>25</v>
      </c>
      <c r="K646" s="99">
        <v>904.05</v>
      </c>
      <c r="L646" s="57">
        <f t="shared" si="65"/>
        <v>2236.5</v>
      </c>
      <c r="M646" s="57">
        <f t="shared" si="71"/>
        <v>409.5</v>
      </c>
      <c r="N646" s="59">
        <f t="shared" si="66"/>
        <v>957.6</v>
      </c>
      <c r="O646" s="57">
        <f t="shared" si="67"/>
        <v>2233.3500000000004</v>
      </c>
      <c r="P646" s="70">
        <v>125</v>
      </c>
      <c r="Q646" s="57">
        <f t="shared" si="68"/>
        <v>6866.0000000000009</v>
      </c>
      <c r="R646" s="81">
        <v>1986.65</v>
      </c>
      <c r="S646" s="57">
        <f t="shared" si="69"/>
        <v>4879.3500000000004</v>
      </c>
      <c r="T646" s="100">
        <v>29513.35</v>
      </c>
      <c r="U646" s="58" t="s">
        <v>161</v>
      </c>
      <c r="V646" s="59" t="s">
        <v>263</v>
      </c>
    </row>
    <row r="647" spans="1:22" s="84" customFormat="1" hidden="1">
      <c r="A647" s="70">
        <v>639</v>
      </c>
      <c r="B647" s="70" t="s">
        <v>978</v>
      </c>
      <c r="C647" s="99" t="s">
        <v>57</v>
      </c>
      <c r="D647" s="99" t="s">
        <v>1153</v>
      </c>
      <c r="E647" s="71" t="s">
        <v>1236</v>
      </c>
      <c r="F647" s="72">
        <v>45870</v>
      </c>
      <c r="G647" s="72">
        <v>46054</v>
      </c>
      <c r="H647" s="100">
        <v>60000</v>
      </c>
      <c r="I647" s="100">
        <v>3143.58</v>
      </c>
      <c r="J647" s="73">
        <v>25</v>
      </c>
      <c r="K647" s="100">
        <v>1722</v>
      </c>
      <c r="L647" s="57">
        <f t="shared" si="65"/>
        <v>4260</v>
      </c>
      <c r="M647" s="57">
        <f t="shared" si="71"/>
        <v>780</v>
      </c>
      <c r="N647" s="59">
        <f t="shared" si="66"/>
        <v>1824</v>
      </c>
      <c r="O647" s="57">
        <f t="shared" si="67"/>
        <v>4254</v>
      </c>
      <c r="P647" s="81">
        <v>41740.46</v>
      </c>
      <c r="Q647" s="57">
        <f t="shared" si="68"/>
        <v>54580.46</v>
      </c>
      <c r="R647" s="81">
        <v>7057.68</v>
      </c>
      <c r="S647" s="57">
        <f t="shared" si="69"/>
        <v>9294</v>
      </c>
      <c r="T647" s="100">
        <v>51569.96</v>
      </c>
      <c r="U647" s="58" t="s">
        <v>161</v>
      </c>
      <c r="V647" s="59" t="s">
        <v>262</v>
      </c>
    </row>
    <row r="648" spans="1:22" s="84" customFormat="1" hidden="1">
      <c r="A648" s="70">
        <v>640</v>
      </c>
      <c r="B648" s="70" t="s">
        <v>447</v>
      </c>
      <c r="C648" s="99" t="s">
        <v>77</v>
      </c>
      <c r="D648" s="99" t="s">
        <v>1096</v>
      </c>
      <c r="E648" s="71" t="s">
        <v>1236</v>
      </c>
      <c r="F648" s="72">
        <v>45870</v>
      </c>
      <c r="G648" s="72">
        <v>46054</v>
      </c>
      <c r="H648" s="100">
        <v>60000</v>
      </c>
      <c r="I648" s="100">
        <v>3486.68</v>
      </c>
      <c r="J648" s="73">
        <v>25</v>
      </c>
      <c r="K648" s="100">
        <v>1722</v>
      </c>
      <c r="L648" s="57">
        <f t="shared" si="65"/>
        <v>4260</v>
      </c>
      <c r="M648" s="57">
        <f t="shared" si="71"/>
        <v>780</v>
      </c>
      <c r="N648" s="59">
        <f t="shared" si="66"/>
        <v>1824</v>
      </c>
      <c r="O648" s="57">
        <f t="shared" si="67"/>
        <v>4254</v>
      </c>
      <c r="P648" s="70">
        <v>25</v>
      </c>
      <c r="Q648" s="57">
        <f t="shared" si="68"/>
        <v>12865</v>
      </c>
      <c r="R648" s="81">
        <v>7057.68</v>
      </c>
      <c r="S648" s="57">
        <f t="shared" si="69"/>
        <v>9294</v>
      </c>
      <c r="T648" s="100">
        <v>52942.32</v>
      </c>
      <c r="U648" s="58" t="s">
        <v>161</v>
      </c>
      <c r="V648" s="59" t="s">
        <v>262</v>
      </c>
    </row>
    <row r="649" spans="1:22" s="84" customFormat="1" hidden="1">
      <c r="A649" s="70">
        <v>641</v>
      </c>
      <c r="B649" s="70" t="s">
        <v>869</v>
      </c>
      <c r="C649" s="99" t="s">
        <v>17</v>
      </c>
      <c r="D649" s="99" t="s">
        <v>366</v>
      </c>
      <c r="E649" s="71" t="s">
        <v>1236</v>
      </c>
      <c r="F649" s="72">
        <v>45839</v>
      </c>
      <c r="G649" s="72">
        <v>46023</v>
      </c>
      <c r="H649" s="100">
        <v>60000</v>
      </c>
      <c r="I649" s="100">
        <v>3486.68</v>
      </c>
      <c r="J649" s="73">
        <v>25</v>
      </c>
      <c r="K649" s="100">
        <v>1722</v>
      </c>
      <c r="L649" s="57">
        <f t="shared" ref="L649:L712" si="72">H649*0.071</f>
        <v>4260</v>
      </c>
      <c r="M649" s="57">
        <f t="shared" si="71"/>
        <v>780</v>
      </c>
      <c r="N649" s="59">
        <f t="shared" ref="N649:N712" si="73">+H649*0.0304</f>
        <v>1824</v>
      </c>
      <c r="O649" s="57">
        <f t="shared" ref="O649:O712" si="74">H649*0.0709</f>
        <v>4254</v>
      </c>
      <c r="P649" s="70">
        <v>125</v>
      </c>
      <c r="Q649" s="57">
        <f t="shared" si="68"/>
        <v>12965</v>
      </c>
      <c r="R649" s="81">
        <v>7057.68</v>
      </c>
      <c r="S649" s="57">
        <f t="shared" si="69"/>
        <v>9294</v>
      </c>
      <c r="T649" s="100">
        <v>52842.32</v>
      </c>
      <c r="U649" s="58" t="s">
        <v>161</v>
      </c>
      <c r="V649" s="59" t="s">
        <v>262</v>
      </c>
    </row>
    <row r="650" spans="1:22" s="84" customFormat="1" hidden="1">
      <c r="A650" s="70">
        <v>642</v>
      </c>
      <c r="B650" s="70" t="s">
        <v>47</v>
      </c>
      <c r="C650" s="99" t="s">
        <v>46</v>
      </c>
      <c r="D650" s="99" t="s">
        <v>1087</v>
      </c>
      <c r="E650" s="71" t="s">
        <v>1236</v>
      </c>
      <c r="F650" s="72">
        <v>45962</v>
      </c>
      <c r="G650" s="72">
        <v>46143</v>
      </c>
      <c r="H650" s="100">
        <v>12500</v>
      </c>
      <c r="I650" s="99">
        <v>0</v>
      </c>
      <c r="J650" s="73">
        <v>25</v>
      </c>
      <c r="K650" s="99">
        <v>358.75</v>
      </c>
      <c r="L650" s="57">
        <f t="shared" si="72"/>
        <v>887.49999999999989</v>
      </c>
      <c r="M650" s="57">
        <f t="shared" si="71"/>
        <v>162.5</v>
      </c>
      <c r="N650" s="59">
        <f t="shared" si="73"/>
        <v>380</v>
      </c>
      <c r="O650" s="57">
        <f t="shared" si="74"/>
        <v>886.25000000000011</v>
      </c>
      <c r="P650" s="70">
        <v>25</v>
      </c>
      <c r="Q650" s="57">
        <f t="shared" ref="Q650:Q713" si="75">SUM(K650:P650)</f>
        <v>2700</v>
      </c>
      <c r="R650" s="81">
        <v>763.75</v>
      </c>
      <c r="S650" s="57">
        <f t="shared" ref="S650:S713" si="76">L650+M650+O650</f>
        <v>1936.25</v>
      </c>
      <c r="T650" s="100">
        <v>11736.25</v>
      </c>
      <c r="U650" s="58" t="s">
        <v>161</v>
      </c>
      <c r="V650" s="59" t="s">
        <v>262</v>
      </c>
    </row>
    <row r="651" spans="1:22" s="84" customFormat="1" hidden="1">
      <c r="A651" s="70">
        <v>643</v>
      </c>
      <c r="B651" s="70" t="s">
        <v>870</v>
      </c>
      <c r="C651" s="99" t="s">
        <v>17</v>
      </c>
      <c r="D651" s="99" t="s">
        <v>174</v>
      </c>
      <c r="E651" s="71" t="s">
        <v>1236</v>
      </c>
      <c r="F651" s="72">
        <v>45962</v>
      </c>
      <c r="G651" s="72">
        <v>46143</v>
      </c>
      <c r="H651" s="100">
        <v>40000</v>
      </c>
      <c r="I651" s="99">
        <v>442.65</v>
      </c>
      <c r="J651" s="73">
        <v>25</v>
      </c>
      <c r="K651" s="100">
        <v>1148</v>
      </c>
      <c r="L651" s="57">
        <f t="shared" si="72"/>
        <v>2839.9999999999995</v>
      </c>
      <c r="M651" s="57">
        <f t="shared" si="71"/>
        <v>520</v>
      </c>
      <c r="N651" s="59">
        <f t="shared" si="73"/>
        <v>1216</v>
      </c>
      <c r="O651" s="57">
        <f t="shared" si="74"/>
        <v>2836</v>
      </c>
      <c r="P651" s="70">
        <v>25</v>
      </c>
      <c r="Q651" s="57">
        <f t="shared" si="75"/>
        <v>8585</v>
      </c>
      <c r="R651" s="81">
        <v>2831.65</v>
      </c>
      <c r="S651" s="57">
        <f t="shared" si="76"/>
        <v>6196</v>
      </c>
      <c r="T651" s="100">
        <v>37168.35</v>
      </c>
      <c r="U651" s="58" t="s">
        <v>161</v>
      </c>
      <c r="V651" s="59" t="s">
        <v>262</v>
      </c>
    </row>
    <row r="652" spans="1:22" s="84" customFormat="1" hidden="1">
      <c r="A652" s="70">
        <v>644</v>
      </c>
      <c r="B652" s="70" t="s">
        <v>105</v>
      </c>
      <c r="C652" s="99" t="s">
        <v>78</v>
      </c>
      <c r="D652" s="99" t="s">
        <v>1127</v>
      </c>
      <c r="E652" s="71" t="s">
        <v>1236</v>
      </c>
      <c r="F652" s="72">
        <v>45962</v>
      </c>
      <c r="G652" s="72">
        <v>46143</v>
      </c>
      <c r="H652" s="100">
        <v>90000</v>
      </c>
      <c r="I652" s="100">
        <v>9753.1200000000008</v>
      </c>
      <c r="J652" s="73">
        <v>25</v>
      </c>
      <c r="K652" s="100">
        <v>2583</v>
      </c>
      <c r="L652" s="57">
        <f t="shared" si="72"/>
        <v>6389.9999999999991</v>
      </c>
      <c r="M652" s="57">
        <f t="shared" si="71"/>
        <v>1170</v>
      </c>
      <c r="N652" s="59">
        <f t="shared" si="73"/>
        <v>2736</v>
      </c>
      <c r="O652" s="57">
        <f t="shared" si="74"/>
        <v>6381</v>
      </c>
      <c r="P652" s="70">
        <v>25</v>
      </c>
      <c r="Q652" s="57">
        <f t="shared" si="75"/>
        <v>19285</v>
      </c>
      <c r="R652" s="81">
        <v>15097.12</v>
      </c>
      <c r="S652" s="57">
        <f t="shared" si="76"/>
        <v>13941</v>
      </c>
      <c r="T652" s="100">
        <v>74902.880000000005</v>
      </c>
      <c r="U652" s="58" t="s">
        <v>161</v>
      </c>
      <c r="V652" s="59" t="s">
        <v>262</v>
      </c>
    </row>
    <row r="653" spans="1:22" s="84" customFormat="1" hidden="1">
      <c r="A653" s="70">
        <v>645</v>
      </c>
      <c r="B653" s="70" t="s">
        <v>718</v>
      </c>
      <c r="C653" s="99" t="s">
        <v>370</v>
      </c>
      <c r="D653" s="99" t="s">
        <v>1094</v>
      </c>
      <c r="E653" s="71" t="s">
        <v>1236</v>
      </c>
      <c r="F653" s="72">
        <v>45870</v>
      </c>
      <c r="G653" s="72">
        <v>46054</v>
      </c>
      <c r="H653" s="100">
        <v>25000</v>
      </c>
      <c r="I653" s="99">
        <v>0</v>
      </c>
      <c r="J653" s="73">
        <v>25</v>
      </c>
      <c r="K653" s="99">
        <v>717.5</v>
      </c>
      <c r="L653" s="57">
        <f t="shared" si="72"/>
        <v>1774.9999999999998</v>
      </c>
      <c r="M653" s="57">
        <f t="shared" si="71"/>
        <v>325</v>
      </c>
      <c r="N653" s="59">
        <f t="shared" si="73"/>
        <v>760</v>
      </c>
      <c r="O653" s="57">
        <f t="shared" si="74"/>
        <v>1772.5000000000002</v>
      </c>
      <c r="P653" s="70">
        <v>25</v>
      </c>
      <c r="Q653" s="57">
        <f t="shared" si="75"/>
        <v>5375</v>
      </c>
      <c r="R653" s="81">
        <v>1502.5</v>
      </c>
      <c r="S653" s="57">
        <f t="shared" si="76"/>
        <v>3872.5</v>
      </c>
      <c r="T653" s="100">
        <v>23497.5</v>
      </c>
      <c r="U653" s="58" t="s">
        <v>161</v>
      </c>
      <c r="V653" s="59" t="s">
        <v>263</v>
      </c>
    </row>
    <row r="654" spans="1:22" s="84" customFormat="1" hidden="1">
      <c r="A654" s="70">
        <v>646</v>
      </c>
      <c r="B654" s="70" t="s">
        <v>1249</v>
      </c>
      <c r="C654" s="99" t="s">
        <v>880</v>
      </c>
      <c r="D654" s="99" t="s">
        <v>999</v>
      </c>
      <c r="E654" s="71" t="s">
        <v>1236</v>
      </c>
      <c r="F654" s="72">
        <v>45809</v>
      </c>
      <c r="G654" s="72">
        <v>45992</v>
      </c>
      <c r="H654" s="100">
        <v>57000</v>
      </c>
      <c r="I654" s="100">
        <v>2584.63</v>
      </c>
      <c r="J654" s="73">
        <v>25</v>
      </c>
      <c r="K654" s="100">
        <v>1635.9</v>
      </c>
      <c r="L654" s="57">
        <f t="shared" si="72"/>
        <v>4046.9999999999995</v>
      </c>
      <c r="M654" s="57">
        <f t="shared" si="71"/>
        <v>741</v>
      </c>
      <c r="N654" s="59">
        <f t="shared" si="73"/>
        <v>1732.8</v>
      </c>
      <c r="O654" s="57">
        <f t="shared" si="74"/>
        <v>4041.3</v>
      </c>
      <c r="P654" s="70">
        <v>25</v>
      </c>
      <c r="Q654" s="57">
        <f t="shared" si="75"/>
        <v>12223</v>
      </c>
      <c r="R654" s="81">
        <v>6315.84</v>
      </c>
      <c r="S654" s="57">
        <f t="shared" si="76"/>
        <v>8829.2999999999993</v>
      </c>
      <c r="T654" s="100">
        <v>49306.21</v>
      </c>
      <c r="U654" s="58" t="s">
        <v>161</v>
      </c>
      <c r="V654" s="59" t="s">
        <v>263</v>
      </c>
    </row>
    <row r="655" spans="1:22" s="84" customFormat="1" hidden="1">
      <c r="A655" s="70">
        <v>647</v>
      </c>
      <c r="B655" s="70" t="s">
        <v>460</v>
      </c>
      <c r="C655" s="99" t="s">
        <v>52</v>
      </c>
      <c r="D655" s="99" t="s">
        <v>1090</v>
      </c>
      <c r="E655" s="71" t="s">
        <v>1236</v>
      </c>
      <c r="F655" s="72">
        <v>45839</v>
      </c>
      <c r="G655" s="72">
        <v>46023</v>
      </c>
      <c r="H655" s="100">
        <v>60000</v>
      </c>
      <c r="I655" s="100">
        <v>3486.68</v>
      </c>
      <c r="J655" s="73">
        <v>25</v>
      </c>
      <c r="K655" s="100">
        <v>1722</v>
      </c>
      <c r="L655" s="57">
        <f t="shared" si="72"/>
        <v>4260</v>
      </c>
      <c r="M655" s="57">
        <f t="shared" si="71"/>
        <v>780</v>
      </c>
      <c r="N655" s="59">
        <f t="shared" si="73"/>
        <v>1824</v>
      </c>
      <c r="O655" s="57">
        <f t="shared" si="74"/>
        <v>4254</v>
      </c>
      <c r="P655" s="70">
        <v>25</v>
      </c>
      <c r="Q655" s="57">
        <f t="shared" si="75"/>
        <v>12865</v>
      </c>
      <c r="R655" s="81">
        <v>7057.68</v>
      </c>
      <c r="S655" s="57">
        <f t="shared" si="76"/>
        <v>9294</v>
      </c>
      <c r="T655" s="100">
        <v>52942.32</v>
      </c>
      <c r="U655" s="58" t="s">
        <v>161</v>
      </c>
      <c r="V655" s="59" t="s">
        <v>263</v>
      </c>
    </row>
    <row r="656" spans="1:22" s="84" customFormat="1" hidden="1">
      <c r="A656" s="70">
        <v>648</v>
      </c>
      <c r="B656" s="70" t="s">
        <v>616</v>
      </c>
      <c r="C656" s="99" t="s">
        <v>4</v>
      </c>
      <c r="D656" s="99" t="s">
        <v>1105</v>
      </c>
      <c r="E656" s="71" t="s">
        <v>1236</v>
      </c>
      <c r="F656" s="72">
        <v>45962</v>
      </c>
      <c r="G656" s="72">
        <v>46143</v>
      </c>
      <c r="H656" s="100">
        <v>65000</v>
      </c>
      <c r="I656" s="100">
        <v>4427.58</v>
      </c>
      <c r="J656" s="73">
        <v>25</v>
      </c>
      <c r="K656" s="100">
        <v>1865.5</v>
      </c>
      <c r="L656" s="57">
        <f t="shared" si="72"/>
        <v>4615</v>
      </c>
      <c r="M656" s="57">
        <f t="shared" si="71"/>
        <v>845</v>
      </c>
      <c r="N656" s="59">
        <f t="shared" si="73"/>
        <v>1976</v>
      </c>
      <c r="O656" s="57">
        <f t="shared" si="74"/>
        <v>4608.5</v>
      </c>
      <c r="P656" s="70">
        <v>25</v>
      </c>
      <c r="Q656" s="57">
        <f t="shared" si="75"/>
        <v>13935</v>
      </c>
      <c r="R656" s="81">
        <v>8294.08</v>
      </c>
      <c r="S656" s="57">
        <f t="shared" si="76"/>
        <v>10068.5</v>
      </c>
      <c r="T656" s="100">
        <v>56705.919999999998</v>
      </c>
      <c r="U656" s="58" t="s">
        <v>161</v>
      </c>
      <c r="V656" s="59" t="s">
        <v>263</v>
      </c>
    </row>
    <row r="657" spans="1:22" s="84" customFormat="1" hidden="1">
      <c r="A657" s="70">
        <v>649</v>
      </c>
      <c r="B657" s="70" t="s">
        <v>1056</v>
      </c>
      <c r="C657" s="99" t="s">
        <v>57</v>
      </c>
      <c r="D657" s="99" t="s">
        <v>203</v>
      </c>
      <c r="E657" s="71" t="s">
        <v>1236</v>
      </c>
      <c r="F657" s="72">
        <v>45901</v>
      </c>
      <c r="G657" s="72">
        <v>46082</v>
      </c>
      <c r="H657" s="100">
        <v>60000</v>
      </c>
      <c r="I657" s="100">
        <v>3486.68</v>
      </c>
      <c r="J657" s="73">
        <v>25</v>
      </c>
      <c r="K657" s="100">
        <v>1722</v>
      </c>
      <c r="L657" s="57">
        <f t="shared" si="72"/>
        <v>4260</v>
      </c>
      <c r="M657" s="57">
        <f t="shared" si="71"/>
        <v>780</v>
      </c>
      <c r="N657" s="59">
        <f t="shared" si="73"/>
        <v>1824</v>
      </c>
      <c r="O657" s="57">
        <f t="shared" si="74"/>
        <v>4254</v>
      </c>
      <c r="P657" s="70">
        <v>25</v>
      </c>
      <c r="Q657" s="57">
        <f t="shared" si="75"/>
        <v>12865</v>
      </c>
      <c r="R657" s="81">
        <v>7057.68</v>
      </c>
      <c r="S657" s="57">
        <f t="shared" si="76"/>
        <v>9294</v>
      </c>
      <c r="T657" s="100">
        <v>52942.32</v>
      </c>
      <c r="U657" s="58" t="s">
        <v>161</v>
      </c>
      <c r="V657" s="59" t="s">
        <v>263</v>
      </c>
    </row>
    <row r="658" spans="1:22" s="84" customFormat="1" hidden="1">
      <c r="A658" s="70">
        <v>650</v>
      </c>
      <c r="B658" s="70" t="s">
        <v>1057</v>
      </c>
      <c r="C658" s="99" t="s">
        <v>994</v>
      </c>
      <c r="D658" s="99" t="s">
        <v>168</v>
      </c>
      <c r="E658" s="71" t="s">
        <v>1236</v>
      </c>
      <c r="F658" s="72">
        <v>45901</v>
      </c>
      <c r="G658" s="72">
        <v>46082</v>
      </c>
      <c r="H658" s="100">
        <v>60000</v>
      </c>
      <c r="I658" s="100">
        <v>3486.68</v>
      </c>
      <c r="J658" s="73">
        <v>25</v>
      </c>
      <c r="K658" s="100">
        <v>1722</v>
      </c>
      <c r="L658" s="57">
        <f t="shared" si="72"/>
        <v>4260</v>
      </c>
      <c r="M658" s="57">
        <f t="shared" si="71"/>
        <v>780</v>
      </c>
      <c r="N658" s="59">
        <f t="shared" si="73"/>
        <v>1824</v>
      </c>
      <c r="O658" s="57">
        <f t="shared" si="74"/>
        <v>4254</v>
      </c>
      <c r="P658" s="70">
        <v>25</v>
      </c>
      <c r="Q658" s="57">
        <f t="shared" si="75"/>
        <v>12865</v>
      </c>
      <c r="R658" s="81">
        <v>7057.68</v>
      </c>
      <c r="S658" s="57">
        <f t="shared" si="76"/>
        <v>9294</v>
      </c>
      <c r="T658" s="100">
        <v>52942.32</v>
      </c>
      <c r="U658" s="58" t="s">
        <v>161</v>
      </c>
      <c r="V658" s="59" t="s">
        <v>263</v>
      </c>
    </row>
    <row r="659" spans="1:22" s="84" customFormat="1" hidden="1">
      <c r="A659" s="70">
        <v>651</v>
      </c>
      <c r="B659" s="70" t="s">
        <v>1277</v>
      </c>
      <c r="C659" s="99" t="s">
        <v>733</v>
      </c>
      <c r="D659" s="99" t="s">
        <v>181</v>
      </c>
      <c r="E659" s="71" t="s">
        <v>670</v>
      </c>
      <c r="F659" s="72">
        <v>45839</v>
      </c>
      <c r="G659" s="72">
        <v>46023</v>
      </c>
      <c r="H659" s="100">
        <v>20000</v>
      </c>
      <c r="I659" s="99">
        <v>0</v>
      </c>
      <c r="J659" s="73">
        <v>25</v>
      </c>
      <c r="K659" s="99">
        <v>574</v>
      </c>
      <c r="L659" s="57">
        <f t="shared" si="72"/>
        <v>1419.9999999999998</v>
      </c>
      <c r="M659" s="57">
        <f t="shared" si="71"/>
        <v>260</v>
      </c>
      <c r="N659" s="59">
        <f t="shared" si="73"/>
        <v>608</v>
      </c>
      <c r="O659" s="57">
        <f t="shared" si="74"/>
        <v>1418</v>
      </c>
      <c r="P659" s="70">
        <v>25</v>
      </c>
      <c r="Q659" s="57">
        <f t="shared" si="75"/>
        <v>4305</v>
      </c>
      <c r="R659" s="81">
        <v>1207</v>
      </c>
      <c r="S659" s="57">
        <f t="shared" si="76"/>
        <v>3098</v>
      </c>
      <c r="T659" s="100">
        <v>18793</v>
      </c>
      <c r="U659" s="58" t="s">
        <v>161</v>
      </c>
      <c r="V659" s="59" t="s">
        <v>263</v>
      </c>
    </row>
    <row r="660" spans="1:22" s="84" customFormat="1" hidden="1">
      <c r="A660" s="70">
        <v>652</v>
      </c>
      <c r="B660" s="70" t="s">
        <v>979</v>
      </c>
      <c r="C660" s="99" t="s">
        <v>57</v>
      </c>
      <c r="D660" s="99" t="s">
        <v>203</v>
      </c>
      <c r="E660" s="71" t="s">
        <v>1236</v>
      </c>
      <c r="F660" s="72">
        <v>45870</v>
      </c>
      <c r="G660" s="72">
        <v>46054</v>
      </c>
      <c r="H660" s="100">
        <v>60000</v>
      </c>
      <c r="I660" s="100">
        <v>3486.68</v>
      </c>
      <c r="J660" s="73">
        <v>25</v>
      </c>
      <c r="K660" s="100">
        <v>1722</v>
      </c>
      <c r="L660" s="57">
        <f t="shared" si="72"/>
        <v>4260</v>
      </c>
      <c r="M660" s="57">
        <f t="shared" si="71"/>
        <v>780</v>
      </c>
      <c r="N660" s="59">
        <f t="shared" si="73"/>
        <v>1824</v>
      </c>
      <c r="O660" s="57">
        <f t="shared" si="74"/>
        <v>4254</v>
      </c>
      <c r="P660" s="70">
        <v>125</v>
      </c>
      <c r="Q660" s="57">
        <f t="shared" si="75"/>
        <v>12965</v>
      </c>
      <c r="R660" s="81">
        <v>7057.68</v>
      </c>
      <c r="S660" s="57">
        <f t="shared" si="76"/>
        <v>9294</v>
      </c>
      <c r="T660" s="100">
        <v>52842.32</v>
      </c>
      <c r="U660" s="58" t="s">
        <v>161</v>
      </c>
      <c r="V660" s="59" t="s">
        <v>263</v>
      </c>
    </row>
    <row r="661" spans="1:22" s="84" customFormat="1" hidden="1">
      <c r="A661" s="70">
        <v>653</v>
      </c>
      <c r="B661" s="70" t="s">
        <v>551</v>
      </c>
      <c r="C661" s="99" t="s">
        <v>4</v>
      </c>
      <c r="D661" s="99" t="s">
        <v>202</v>
      </c>
      <c r="E661" s="71" t="s">
        <v>1236</v>
      </c>
      <c r="F661" s="72">
        <v>45870</v>
      </c>
      <c r="G661" s="72">
        <v>46054</v>
      </c>
      <c r="H661" s="100">
        <v>40000</v>
      </c>
      <c r="I661" s="99">
        <v>442.65</v>
      </c>
      <c r="J661" s="73">
        <v>25</v>
      </c>
      <c r="K661" s="100">
        <v>1148</v>
      </c>
      <c r="L661" s="57">
        <f t="shared" si="72"/>
        <v>2839.9999999999995</v>
      </c>
      <c r="M661" s="57">
        <f t="shared" si="71"/>
        <v>520</v>
      </c>
      <c r="N661" s="59">
        <f t="shared" si="73"/>
        <v>1216</v>
      </c>
      <c r="O661" s="57">
        <f t="shared" si="74"/>
        <v>2836</v>
      </c>
      <c r="P661" s="81">
        <v>20171.21</v>
      </c>
      <c r="Q661" s="57">
        <f t="shared" si="75"/>
        <v>28731.21</v>
      </c>
      <c r="R661" s="81">
        <v>22977.86</v>
      </c>
      <c r="S661" s="57">
        <f t="shared" si="76"/>
        <v>6196</v>
      </c>
      <c r="T661" s="100">
        <v>27068.35</v>
      </c>
      <c r="U661" s="58" t="s">
        <v>161</v>
      </c>
      <c r="V661" s="59" t="s">
        <v>262</v>
      </c>
    </row>
    <row r="662" spans="1:22" s="84" customFormat="1" hidden="1">
      <c r="A662" s="70">
        <v>654</v>
      </c>
      <c r="B662" s="70" t="s">
        <v>483</v>
      </c>
      <c r="C662" s="99" t="s">
        <v>254</v>
      </c>
      <c r="D662" s="99" t="s">
        <v>1090</v>
      </c>
      <c r="E662" s="71" t="s">
        <v>1236</v>
      </c>
      <c r="F662" s="72">
        <v>45870</v>
      </c>
      <c r="G662" s="72">
        <v>46054</v>
      </c>
      <c r="H662" s="100">
        <v>50000</v>
      </c>
      <c r="I662" s="100">
        <v>1854</v>
      </c>
      <c r="J662" s="73">
        <v>25</v>
      </c>
      <c r="K662" s="100">
        <v>1435</v>
      </c>
      <c r="L662" s="57">
        <f t="shared" si="72"/>
        <v>3549.9999999999995</v>
      </c>
      <c r="M662" s="57">
        <f t="shared" si="71"/>
        <v>650</v>
      </c>
      <c r="N662" s="59">
        <f t="shared" si="73"/>
        <v>1520</v>
      </c>
      <c r="O662" s="57">
        <f t="shared" si="74"/>
        <v>3545.0000000000005</v>
      </c>
      <c r="P662" s="70">
        <v>25</v>
      </c>
      <c r="Q662" s="57">
        <f t="shared" si="75"/>
        <v>10725</v>
      </c>
      <c r="R662" s="81">
        <v>6994.38</v>
      </c>
      <c r="S662" s="57">
        <f t="shared" si="76"/>
        <v>7745</v>
      </c>
      <c r="T662" s="100">
        <v>45166</v>
      </c>
      <c r="U662" s="58" t="s">
        <v>161</v>
      </c>
      <c r="V662" s="59" t="s">
        <v>262</v>
      </c>
    </row>
    <row r="663" spans="1:22" s="84" customFormat="1" hidden="1">
      <c r="A663" s="70">
        <v>655</v>
      </c>
      <c r="B663" s="70" t="s">
        <v>767</v>
      </c>
      <c r="C663" s="99" t="s">
        <v>1284</v>
      </c>
      <c r="D663" s="99" t="s">
        <v>1094</v>
      </c>
      <c r="E663" s="71" t="s">
        <v>1236</v>
      </c>
      <c r="F663" s="72">
        <v>45962</v>
      </c>
      <c r="G663" s="72">
        <v>46143</v>
      </c>
      <c r="H663" s="100">
        <v>35000</v>
      </c>
      <c r="I663" s="99">
        <v>0</v>
      </c>
      <c r="J663" s="73">
        <v>25</v>
      </c>
      <c r="K663" s="100">
        <v>1004.5</v>
      </c>
      <c r="L663" s="57">
        <f t="shared" si="72"/>
        <v>2485</v>
      </c>
      <c r="M663" s="57">
        <f t="shared" si="71"/>
        <v>455</v>
      </c>
      <c r="N663" s="59">
        <f t="shared" si="73"/>
        <v>1064</v>
      </c>
      <c r="O663" s="57">
        <f t="shared" si="74"/>
        <v>2481.5</v>
      </c>
      <c r="P663" s="81">
        <v>4619.45</v>
      </c>
      <c r="Q663" s="57">
        <f t="shared" si="75"/>
        <v>12109.45</v>
      </c>
      <c r="R663" s="81">
        <v>2093.5</v>
      </c>
      <c r="S663" s="57">
        <f t="shared" si="76"/>
        <v>5421.5</v>
      </c>
      <c r="T663" s="100">
        <v>25640.74</v>
      </c>
      <c r="U663" s="58" t="s">
        <v>161</v>
      </c>
      <c r="V663" s="59" t="s">
        <v>263</v>
      </c>
    </row>
    <row r="664" spans="1:22" s="84" customFormat="1" hidden="1">
      <c r="A664" s="70">
        <v>656</v>
      </c>
      <c r="B664" s="70" t="s">
        <v>719</v>
      </c>
      <c r="C664" s="99" t="s">
        <v>52</v>
      </c>
      <c r="D664" s="99" t="s">
        <v>168</v>
      </c>
      <c r="E664" s="71" t="s">
        <v>1236</v>
      </c>
      <c r="F664" s="72">
        <v>45962</v>
      </c>
      <c r="G664" s="72">
        <v>46143</v>
      </c>
      <c r="H664" s="100">
        <v>65000</v>
      </c>
      <c r="I664" s="100">
        <v>4427.58</v>
      </c>
      <c r="J664" s="73">
        <v>25</v>
      </c>
      <c r="K664" s="100">
        <v>1865.5</v>
      </c>
      <c r="L664" s="57">
        <f t="shared" si="72"/>
        <v>4615</v>
      </c>
      <c r="M664" s="57">
        <f t="shared" si="71"/>
        <v>845</v>
      </c>
      <c r="N664" s="59">
        <f t="shared" si="73"/>
        <v>1976</v>
      </c>
      <c r="O664" s="57">
        <f t="shared" si="74"/>
        <v>4608.5</v>
      </c>
      <c r="P664" s="81">
        <v>3025</v>
      </c>
      <c r="Q664" s="57">
        <f t="shared" si="75"/>
        <v>16935</v>
      </c>
      <c r="R664" s="81">
        <v>9294.08</v>
      </c>
      <c r="S664" s="57">
        <f t="shared" si="76"/>
        <v>10068.5</v>
      </c>
      <c r="T664" s="100">
        <v>48682.82</v>
      </c>
      <c r="U664" s="58" t="s">
        <v>161</v>
      </c>
      <c r="V664" s="59" t="s">
        <v>262</v>
      </c>
    </row>
    <row r="665" spans="1:22" s="84" customFormat="1" hidden="1">
      <c r="A665" s="70">
        <v>657</v>
      </c>
      <c r="B665" s="70" t="s">
        <v>783</v>
      </c>
      <c r="C665" s="99" t="s">
        <v>376</v>
      </c>
      <c r="D665" s="99" t="s">
        <v>203</v>
      </c>
      <c r="E665" s="71" t="s">
        <v>1236</v>
      </c>
      <c r="F665" s="72">
        <v>45839</v>
      </c>
      <c r="G665" s="72">
        <v>46023</v>
      </c>
      <c r="H665" s="100">
        <v>60000</v>
      </c>
      <c r="I665" s="100">
        <v>3486.68</v>
      </c>
      <c r="J665" s="73">
        <v>25</v>
      </c>
      <c r="K665" s="100">
        <v>1722</v>
      </c>
      <c r="L665" s="57">
        <f t="shared" si="72"/>
        <v>4260</v>
      </c>
      <c r="M665" s="57">
        <f t="shared" si="71"/>
        <v>780</v>
      </c>
      <c r="N665" s="59">
        <f t="shared" si="73"/>
        <v>1824</v>
      </c>
      <c r="O665" s="57">
        <f t="shared" si="74"/>
        <v>4254</v>
      </c>
      <c r="P665" s="70">
        <v>25</v>
      </c>
      <c r="Q665" s="57">
        <f t="shared" si="75"/>
        <v>12865</v>
      </c>
      <c r="R665" s="81">
        <v>7057.68</v>
      </c>
      <c r="S665" s="57">
        <f t="shared" si="76"/>
        <v>9294</v>
      </c>
      <c r="T665" s="100">
        <v>52942.32</v>
      </c>
      <c r="U665" s="58" t="s">
        <v>161</v>
      </c>
      <c r="V665" s="59" t="s">
        <v>262</v>
      </c>
    </row>
    <row r="666" spans="1:22" s="84" customFormat="1" hidden="1">
      <c r="A666" s="70">
        <v>658</v>
      </c>
      <c r="B666" s="70" t="s">
        <v>581</v>
      </c>
      <c r="C666" s="99" t="s">
        <v>369</v>
      </c>
      <c r="D666" s="99" t="s">
        <v>1094</v>
      </c>
      <c r="E666" s="71" t="s">
        <v>1236</v>
      </c>
      <c r="F666" s="72">
        <v>45839</v>
      </c>
      <c r="G666" s="72">
        <v>46023</v>
      </c>
      <c r="H666" s="100">
        <v>50000</v>
      </c>
      <c r="I666" s="100">
        <v>1854</v>
      </c>
      <c r="J666" s="73">
        <v>25</v>
      </c>
      <c r="K666" s="100">
        <v>1435</v>
      </c>
      <c r="L666" s="57">
        <f t="shared" si="72"/>
        <v>3549.9999999999995</v>
      </c>
      <c r="M666" s="57">
        <f t="shared" ref="M666:M672" si="77">H666*0.013</f>
        <v>650</v>
      </c>
      <c r="N666" s="59">
        <f t="shared" si="73"/>
        <v>1520</v>
      </c>
      <c r="O666" s="57">
        <f t="shared" si="74"/>
        <v>3545.0000000000005</v>
      </c>
      <c r="P666" s="70">
        <v>25</v>
      </c>
      <c r="Q666" s="57">
        <f t="shared" si="75"/>
        <v>10725</v>
      </c>
      <c r="R666" s="81">
        <v>4834</v>
      </c>
      <c r="S666" s="57">
        <f t="shared" si="76"/>
        <v>7745</v>
      </c>
      <c r="T666" s="100">
        <v>45166</v>
      </c>
      <c r="U666" s="58" t="s">
        <v>161</v>
      </c>
      <c r="V666" s="59" t="s">
        <v>262</v>
      </c>
    </row>
    <row r="667" spans="1:22" hidden="1">
      <c r="A667" s="70">
        <v>659</v>
      </c>
      <c r="B667" s="70" t="s">
        <v>871</v>
      </c>
      <c r="C667" s="99" t="s">
        <v>34</v>
      </c>
      <c r="D667" s="99" t="s">
        <v>366</v>
      </c>
      <c r="E667" s="71" t="s">
        <v>1236</v>
      </c>
      <c r="F667" s="72">
        <v>45839</v>
      </c>
      <c r="G667" s="72">
        <v>46023</v>
      </c>
      <c r="H667" s="100">
        <v>80000</v>
      </c>
      <c r="I667" s="100">
        <v>7400.87</v>
      </c>
      <c r="J667" s="73">
        <v>25</v>
      </c>
      <c r="K667" s="100">
        <v>2296</v>
      </c>
      <c r="L667" s="57">
        <f t="shared" si="72"/>
        <v>5679.9999999999991</v>
      </c>
      <c r="M667" s="57">
        <f t="shared" si="77"/>
        <v>1040</v>
      </c>
      <c r="N667" s="59">
        <f t="shared" si="73"/>
        <v>2432</v>
      </c>
      <c r="O667" s="57">
        <f t="shared" si="74"/>
        <v>5672</v>
      </c>
      <c r="P667" s="70">
        <v>25</v>
      </c>
      <c r="Q667" s="57">
        <f t="shared" si="75"/>
        <v>17145</v>
      </c>
      <c r="R667" s="81">
        <v>12153.87</v>
      </c>
      <c r="S667" s="57">
        <f t="shared" si="76"/>
        <v>12392</v>
      </c>
      <c r="T667" s="100">
        <v>67846.13</v>
      </c>
      <c r="U667" s="58" t="s">
        <v>161</v>
      </c>
      <c r="V667" s="59" t="s">
        <v>262</v>
      </c>
    </row>
    <row r="668" spans="1:22" hidden="1">
      <c r="A668" s="70">
        <v>660</v>
      </c>
      <c r="B668" s="70" t="s">
        <v>249</v>
      </c>
      <c r="C668" s="99" t="s">
        <v>21</v>
      </c>
      <c r="D668" s="99" t="s">
        <v>1156</v>
      </c>
      <c r="E668" s="71" t="s">
        <v>1236</v>
      </c>
      <c r="F668" s="72">
        <v>45962</v>
      </c>
      <c r="G668" s="72">
        <v>46143</v>
      </c>
      <c r="H668" s="100">
        <v>20000</v>
      </c>
      <c r="I668" s="99">
        <v>0</v>
      </c>
      <c r="J668" s="73">
        <v>25</v>
      </c>
      <c r="K668" s="99">
        <v>574</v>
      </c>
      <c r="L668" s="57">
        <f t="shared" si="72"/>
        <v>1419.9999999999998</v>
      </c>
      <c r="M668" s="57">
        <f t="shared" si="77"/>
        <v>260</v>
      </c>
      <c r="N668" s="59">
        <f t="shared" si="73"/>
        <v>608</v>
      </c>
      <c r="O668" s="57">
        <f t="shared" si="74"/>
        <v>1418</v>
      </c>
      <c r="P668" s="70">
        <v>125</v>
      </c>
      <c r="Q668" s="57">
        <f t="shared" si="75"/>
        <v>4405</v>
      </c>
      <c r="R668" s="81">
        <v>1307</v>
      </c>
      <c r="S668" s="57">
        <f t="shared" si="76"/>
        <v>3098</v>
      </c>
      <c r="T668" s="100">
        <v>18693</v>
      </c>
      <c r="U668" s="58" t="s">
        <v>161</v>
      </c>
      <c r="V668" s="59" t="s">
        <v>262</v>
      </c>
    </row>
    <row r="669" spans="1:22" hidden="1">
      <c r="A669" s="70">
        <v>661</v>
      </c>
      <c r="B669" s="70" t="s">
        <v>677</v>
      </c>
      <c r="C669" s="99" t="s">
        <v>65</v>
      </c>
      <c r="D669" s="99" t="s">
        <v>1136</v>
      </c>
      <c r="E669" s="71" t="s">
        <v>1236</v>
      </c>
      <c r="F669" s="72">
        <v>45962</v>
      </c>
      <c r="G669" s="72">
        <v>46143</v>
      </c>
      <c r="H669" s="100">
        <v>50000</v>
      </c>
      <c r="I669" s="100">
        <v>1854</v>
      </c>
      <c r="J669" s="73">
        <v>25</v>
      </c>
      <c r="K669" s="100">
        <v>1435</v>
      </c>
      <c r="L669" s="57">
        <f t="shared" si="72"/>
        <v>3549.9999999999995</v>
      </c>
      <c r="M669" s="57">
        <f t="shared" si="77"/>
        <v>650</v>
      </c>
      <c r="N669" s="59">
        <f t="shared" si="73"/>
        <v>1520</v>
      </c>
      <c r="O669" s="57">
        <f t="shared" si="74"/>
        <v>3545.0000000000005</v>
      </c>
      <c r="P669" s="70">
        <v>25</v>
      </c>
      <c r="Q669" s="57">
        <f t="shared" si="75"/>
        <v>10725</v>
      </c>
      <c r="R669" s="81">
        <v>4834</v>
      </c>
      <c r="S669" s="57">
        <f t="shared" si="76"/>
        <v>7745</v>
      </c>
      <c r="T669" s="100">
        <v>45166</v>
      </c>
      <c r="U669" s="58" t="s">
        <v>161</v>
      </c>
      <c r="V669" s="59" t="s">
        <v>262</v>
      </c>
    </row>
    <row r="670" spans="1:22" hidden="1">
      <c r="A670" s="70">
        <v>662</v>
      </c>
      <c r="B670" s="70" t="s">
        <v>827</v>
      </c>
      <c r="C670" s="99" t="s">
        <v>6</v>
      </c>
      <c r="D670" s="99" t="s">
        <v>1184</v>
      </c>
      <c r="E670" s="71" t="s">
        <v>1236</v>
      </c>
      <c r="F670" s="72">
        <v>45962</v>
      </c>
      <c r="G670" s="72">
        <v>46143</v>
      </c>
      <c r="H670" s="100">
        <v>120000</v>
      </c>
      <c r="I670" s="100">
        <v>16809.87</v>
      </c>
      <c r="J670" s="73">
        <v>25</v>
      </c>
      <c r="K670" s="100">
        <v>3444</v>
      </c>
      <c r="L670" s="57">
        <f t="shared" si="72"/>
        <v>8520</v>
      </c>
      <c r="M670" s="57">
        <f t="shared" si="77"/>
        <v>1560</v>
      </c>
      <c r="N670" s="59">
        <f t="shared" si="73"/>
        <v>3648</v>
      </c>
      <c r="O670" s="57">
        <f t="shared" si="74"/>
        <v>8508</v>
      </c>
      <c r="P670" s="70">
        <v>125</v>
      </c>
      <c r="Q670" s="57">
        <f t="shared" si="75"/>
        <v>25805</v>
      </c>
      <c r="R670" s="81">
        <v>23926.87</v>
      </c>
      <c r="S670" s="57">
        <f t="shared" si="76"/>
        <v>18588</v>
      </c>
      <c r="T670" s="100">
        <v>95973.13</v>
      </c>
      <c r="U670" s="58" t="s">
        <v>161</v>
      </c>
      <c r="V670" s="59" t="s">
        <v>262</v>
      </c>
    </row>
    <row r="671" spans="1:22" hidden="1">
      <c r="A671" s="70">
        <v>663</v>
      </c>
      <c r="B671" s="70" t="s">
        <v>911</v>
      </c>
      <c r="C671" s="99" t="s">
        <v>65</v>
      </c>
      <c r="D671" s="99" t="s">
        <v>203</v>
      </c>
      <c r="E671" s="71" t="s">
        <v>1236</v>
      </c>
      <c r="F671" s="72">
        <v>45962</v>
      </c>
      <c r="G671" s="72">
        <v>46143</v>
      </c>
      <c r="H671" s="100">
        <v>60000</v>
      </c>
      <c r="I671" s="100">
        <v>3486.68</v>
      </c>
      <c r="J671" s="73">
        <v>25</v>
      </c>
      <c r="K671" s="100">
        <v>1722</v>
      </c>
      <c r="L671" s="57">
        <f t="shared" si="72"/>
        <v>4260</v>
      </c>
      <c r="M671" s="57">
        <f t="shared" si="77"/>
        <v>780</v>
      </c>
      <c r="N671" s="59">
        <f t="shared" si="73"/>
        <v>1824</v>
      </c>
      <c r="O671" s="57">
        <f t="shared" si="74"/>
        <v>4254</v>
      </c>
      <c r="P671" s="70">
        <v>125</v>
      </c>
      <c r="Q671" s="57">
        <f t="shared" si="75"/>
        <v>12965</v>
      </c>
      <c r="R671" s="81">
        <v>7057.68</v>
      </c>
      <c r="S671" s="57">
        <f t="shared" si="76"/>
        <v>9294</v>
      </c>
      <c r="T671" s="100">
        <v>52842.32</v>
      </c>
      <c r="U671" s="58" t="s">
        <v>161</v>
      </c>
      <c r="V671" s="59" t="s">
        <v>263</v>
      </c>
    </row>
    <row r="672" spans="1:22" hidden="1">
      <c r="A672" s="70">
        <v>664</v>
      </c>
      <c r="B672" s="70" t="s">
        <v>828</v>
      </c>
      <c r="C672" s="99" t="s">
        <v>6</v>
      </c>
      <c r="D672" s="99" t="s">
        <v>1185</v>
      </c>
      <c r="E672" s="71" t="s">
        <v>1236</v>
      </c>
      <c r="F672" s="72">
        <v>45870</v>
      </c>
      <c r="G672" s="72">
        <v>46054</v>
      </c>
      <c r="H672" s="100">
        <v>155000</v>
      </c>
      <c r="I672" s="100">
        <v>25042.74</v>
      </c>
      <c r="J672" s="73">
        <v>25</v>
      </c>
      <c r="K672" s="100">
        <v>4448.5</v>
      </c>
      <c r="L672" s="57">
        <f t="shared" si="72"/>
        <v>11004.999999999998</v>
      </c>
      <c r="M672" s="57">
        <f t="shared" si="77"/>
        <v>2015</v>
      </c>
      <c r="N672" s="59">
        <f t="shared" si="73"/>
        <v>4712</v>
      </c>
      <c r="O672" s="57">
        <f t="shared" si="74"/>
        <v>10989.5</v>
      </c>
      <c r="P672" s="70">
        <v>25</v>
      </c>
      <c r="Q672" s="57">
        <f t="shared" si="75"/>
        <v>33195</v>
      </c>
      <c r="R672" s="81">
        <v>31284.99</v>
      </c>
      <c r="S672" s="57">
        <f t="shared" si="76"/>
        <v>24009.5</v>
      </c>
      <c r="T672" s="100">
        <v>120771.76</v>
      </c>
      <c r="U672" s="58" t="s">
        <v>161</v>
      </c>
      <c r="V672" s="59" t="s">
        <v>263</v>
      </c>
    </row>
    <row r="673" spans="1:22" hidden="1">
      <c r="A673" s="70">
        <v>665</v>
      </c>
      <c r="B673" s="99" t="s">
        <v>1329</v>
      </c>
      <c r="C673" s="99" t="s">
        <v>23</v>
      </c>
      <c r="D673" s="99" t="s">
        <v>260</v>
      </c>
      <c r="E673" s="71" t="s">
        <v>1236</v>
      </c>
      <c r="F673" s="72">
        <v>45931</v>
      </c>
      <c r="G673" s="72">
        <v>46113</v>
      </c>
      <c r="H673" s="100">
        <v>70000</v>
      </c>
      <c r="I673" s="100">
        <v>5368.48</v>
      </c>
      <c r="J673" s="73">
        <v>25</v>
      </c>
      <c r="K673" s="100">
        <v>2009</v>
      </c>
      <c r="L673" s="57">
        <f t="shared" si="72"/>
        <v>4970</v>
      </c>
      <c r="M673" s="100">
        <v>2128</v>
      </c>
      <c r="N673" s="59">
        <f t="shared" si="73"/>
        <v>2128</v>
      </c>
      <c r="O673" s="57">
        <f t="shared" si="74"/>
        <v>4963</v>
      </c>
      <c r="P673" s="99">
        <v>25</v>
      </c>
      <c r="Q673" s="57">
        <f t="shared" si="75"/>
        <v>16223</v>
      </c>
      <c r="R673" s="81">
        <v>9530.48</v>
      </c>
      <c r="S673" s="57">
        <f t="shared" si="76"/>
        <v>12061</v>
      </c>
      <c r="T673" s="100">
        <v>60469.52</v>
      </c>
      <c r="U673" s="58" t="s">
        <v>161</v>
      </c>
      <c r="V673" s="59" t="s">
        <v>263</v>
      </c>
    </row>
    <row r="674" spans="1:22" hidden="1">
      <c r="A674" s="70">
        <v>666</v>
      </c>
      <c r="B674" s="70" t="s">
        <v>768</v>
      </c>
      <c r="C674" s="99" t="s">
        <v>254</v>
      </c>
      <c r="D674" s="99" t="s">
        <v>1150</v>
      </c>
      <c r="E674" s="71" t="s">
        <v>1236</v>
      </c>
      <c r="F674" s="72">
        <v>45962</v>
      </c>
      <c r="G674" s="72">
        <v>46143</v>
      </c>
      <c r="H674" s="100">
        <v>25000</v>
      </c>
      <c r="I674" s="99">
        <v>0</v>
      </c>
      <c r="J674" s="73">
        <v>25</v>
      </c>
      <c r="K674" s="99">
        <v>717.5</v>
      </c>
      <c r="L674" s="57">
        <f t="shared" si="72"/>
        <v>1774.9999999999998</v>
      </c>
      <c r="M674" s="57">
        <f t="shared" ref="M674:M705" si="78">H674*0.013</f>
        <v>325</v>
      </c>
      <c r="N674" s="59">
        <f t="shared" si="73"/>
        <v>760</v>
      </c>
      <c r="O674" s="57">
        <f t="shared" si="74"/>
        <v>1772.5000000000002</v>
      </c>
      <c r="P674" s="70">
        <v>25</v>
      </c>
      <c r="Q674" s="57">
        <f t="shared" si="75"/>
        <v>5375</v>
      </c>
      <c r="R674" s="81">
        <v>1502.5</v>
      </c>
      <c r="S674" s="57">
        <f t="shared" si="76"/>
        <v>3872.5</v>
      </c>
      <c r="T674" s="100">
        <v>23497.5</v>
      </c>
      <c r="U674" s="58" t="s">
        <v>161</v>
      </c>
      <c r="V674" s="59" t="s">
        <v>262</v>
      </c>
    </row>
    <row r="675" spans="1:22" hidden="1">
      <c r="A675" s="70">
        <v>667</v>
      </c>
      <c r="B675" s="70" t="s">
        <v>356</v>
      </c>
      <c r="C675" s="99" t="s">
        <v>372</v>
      </c>
      <c r="D675" s="99" t="s">
        <v>171</v>
      </c>
      <c r="E675" s="71" t="s">
        <v>1236</v>
      </c>
      <c r="F675" s="72">
        <v>45962</v>
      </c>
      <c r="G675" s="72">
        <v>46143</v>
      </c>
      <c r="H675" s="100">
        <v>65000</v>
      </c>
      <c r="I675" s="100">
        <v>4427.58</v>
      </c>
      <c r="J675" s="73">
        <v>25</v>
      </c>
      <c r="K675" s="100">
        <v>1865.5</v>
      </c>
      <c r="L675" s="57">
        <f t="shared" si="72"/>
        <v>4615</v>
      </c>
      <c r="M675" s="57">
        <f t="shared" si="78"/>
        <v>845</v>
      </c>
      <c r="N675" s="59">
        <f t="shared" si="73"/>
        <v>1976</v>
      </c>
      <c r="O675" s="57">
        <f t="shared" si="74"/>
        <v>4608.5</v>
      </c>
      <c r="P675" s="70">
        <v>25</v>
      </c>
      <c r="Q675" s="57">
        <f t="shared" si="75"/>
        <v>13935</v>
      </c>
      <c r="R675" s="81">
        <v>8294.08</v>
      </c>
      <c r="S675" s="57">
        <f t="shared" si="76"/>
        <v>10068.5</v>
      </c>
      <c r="T675" s="100">
        <v>56705.919999999998</v>
      </c>
      <c r="U675" s="58" t="s">
        <v>161</v>
      </c>
      <c r="V675" s="59" t="s">
        <v>262</v>
      </c>
    </row>
    <row r="676" spans="1:22" hidden="1">
      <c r="A676" s="70">
        <v>668</v>
      </c>
      <c r="B676" s="70" t="s">
        <v>1214</v>
      </c>
      <c r="C676" s="99" t="s">
        <v>36</v>
      </c>
      <c r="D676" s="99" t="s">
        <v>181</v>
      </c>
      <c r="E676" s="71" t="s">
        <v>1236</v>
      </c>
      <c r="F676" s="72">
        <v>45962</v>
      </c>
      <c r="G676" s="72">
        <v>46143</v>
      </c>
      <c r="H676" s="100">
        <v>85000</v>
      </c>
      <c r="I676" s="100">
        <v>8576.99</v>
      </c>
      <c r="J676" s="73">
        <v>25</v>
      </c>
      <c r="K676" s="100">
        <v>2439.5</v>
      </c>
      <c r="L676" s="57">
        <f t="shared" si="72"/>
        <v>6034.9999999999991</v>
      </c>
      <c r="M676" s="57">
        <f t="shared" si="78"/>
        <v>1105</v>
      </c>
      <c r="N676" s="59">
        <f t="shared" si="73"/>
        <v>2584</v>
      </c>
      <c r="O676" s="57">
        <f t="shared" si="74"/>
        <v>6026.5</v>
      </c>
      <c r="P676" s="70">
        <v>25</v>
      </c>
      <c r="Q676" s="57">
        <f t="shared" si="75"/>
        <v>18215</v>
      </c>
      <c r="R676" s="81">
        <v>13625.49</v>
      </c>
      <c r="S676" s="57">
        <f t="shared" si="76"/>
        <v>13166.5</v>
      </c>
      <c r="T676" s="100">
        <v>71374.509999999995</v>
      </c>
      <c r="U676" s="58" t="s">
        <v>161</v>
      </c>
      <c r="V676" s="59" t="s">
        <v>263</v>
      </c>
    </row>
    <row r="677" spans="1:22" hidden="1">
      <c r="A677" s="70">
        <v>669</v>
      </c>
      <c r="B677" s="70" t="s">
        <v>96</v>
      </c>
      <c r="C677" s="99" t="s">
        <v>21</v>
      </c>
      <c r="D677" s="99" t="s">
        <v>1186</v>
      </c>
      <c r="E677" s="71" t="s">
        <v>1236</v>
      </c>
      <c r="F677" s="72">
        <v>45901</v>
      </c>
      <c r="G677" s="72">
        <v>46082</v>
      </c>
      <c r="H677" s="100">
        <v>20000</v>
      </c>
      <c r="I677" s="99">
        <v>0</v>
      </c>
      <c r="J677" s="73">
        <v>25</v>
      </c>
      <c r="K677" s="99">
        <v>574</v>
      </c>
      <c r="L677" s="57">
        <f t="shared" si="72"/>
        <v>1419.9999999999998</v>
      </c>
      <c r="M677" s="57">
        <f t="shared" si="78"/>
        <v>260</v>
      </c>
      <c r="N677" s="59">
        <f t="shared" si="73"/>
        <v>608</v>
      </c>
      <c r="O677" s="57">
        <f t="shared" si="74"/>
        <v>1418</v>
      </c>
      <c r="P677" s="70">
        <v>25</v>
      </c>
      <c r="Q677" s="57">
        <f t="shared" si="75"/>
        <v>4305</v>
      </c>
      <c r="R677" s="81">
        <v>1207</v>
      </c>
      <c r="S677" s="57">
        <f t="shared" si="76"/>
        <v>3098</v>
      </c>
      <c r="T677" s="100">
        <v>18793</v>
      </c>
      <c r="U677" s="58" t="s">
        <v>161</v>
      </c>
      <c r="V677" s="59" t="s">
        <v>263</v>
      </c>
    </row>
    <row r="678" spans="1:22" hidden="1">
      <c r="A678" s="70">
        <v>670</v>
      </c>
      <c r="B678" s="70" t="s">
        <v>88</v>
      </c>
      <c r="C678" s="99" t="s">
        <v>21</v>
      </c>
      <c r="D678" s="99" t="s">
        <v>1092</v>
      </c>
      <c r="E678" s="71" t="s">
        <v>1236</v>
      </c>
      <c r="F678" s="72">
        <v>45962</v>
      </c>
      <c r="G678" s="72">
        <v>46143</v>
      </c>
      <c r="H678" s="100">
        <v>20000</v>
      </c>
      <c r="I678" s="99">
        <v>0</v>
      </c>
      <c r="J678" s="73">
        <v>25</v>
      </c>
      <c r="K678" s="99">
        <v>574</v>
      </c>
      <c r="L678" s="57">
        <f t="shared" si="72"/>
        <v>1419.9999999999998</v>
      </c>
      <c r="M678" s="57">
        <f t="shared" si="78"/>
        <v>260</v>
      </c>
      <c r="N678" s="59">
        <f t="shared" si="73"/>
        <v>608</v>
      </c>
      <c r="O678" s="57">
        <f t="shared" si="74"/>
        <v>1418</v>
      </c>
      <c r="P678" s="81">
        <v>9159.66</v>
      </c>
      <c r="Q678" s="57">
        <f t="shared" si="75"/>
        <v>13439.66</v>
      </c>
      <c r="R678" s="81">
        <v>9839.35</v>
      </c>
      <c r="S678" s="57">
        <f t="shared" si="76"/>
        <v>3098</v>
      </c>
      <c r="T678" s="100">
        <v>9658.34</v>
      </c>
      <c r="U678" s="58" t="s">
        <v>161</v>
      </c>
      <c r="V678" s="59" t="s">
        <v>262</v>
      </c>
    </row>
    <row r="679" spans="1:22" hidden="1">
      <c r="A679" s="70">
        <v>671</v>
      </c>
      <c r="B679" s="70" t="s">
        <v>241</v>
      </c>
      <c r="C679" s="99" t="s">
        <v>21</v>
      </c>
      <c r="D679" s="99" t="s">
        <v>1097</v>
      </c>
      <c r="E679" s="71" t="s">
        <v>1236</v>
      </c>
      <c r="F679" s="72">
        <v>45962</v>
      </c>
      <c r="G679" s="72">
        <v>46143</v>
      </c>
      <c r="H679" s="100">
        <v>20000</v>
      </c>
      <c r="I679" s="99">
        <v>0</v>
      </c>
      <c r="J679" s="73">
        <v>25</v>
      </c>
      <c r="K679" s="99">
        <v>574</v>
      </c>
      <c r="L679" s="57">
        <f t="shared" si="72"/>
        <v>1419.9999999999998</v>
      </c>
      <c r="M679" s="57">
        <f t="shared" si="78"/>
        <v>260</v>
      </c>
      <c r="N679" s="59">
        <f t="shared" si="73"/>
        <v>608</v>
      </c>
      <c r="O679" s="57">
        <f t="shared" si="74"/>
        <v>1418</v>
      </c>
      <c r="P679" s="70">
        <v>125</v>
      </c>
      <c r="Q679" s="57">
        <f t="shared" si="75"/>
        <v>4405</v>
      </c>
      <c r="R679" s="81">
        <v>1307</v>
      </c>
      <c r="S679" s="57">
        <f t="shared" si="76"/>
        <v>3098</v>
      </c>
      <c r="T679" s="100">
        <v>18693</v>
      </c>
      <c r="U679" s="58" t="s">
        <v>161</v>
      </c>
      <c r="V679" s="59" t="s">
        <v>262</v>
      </c>
    </row>
    <row r="680" spans="1:22" hidden="1">
      <c r="A680" s="70">
        <v>672</v>
      </c>
      <c r="B680" s="70" t="s">
        <v>1215</v>
      </c>
      <c r="C680" s="99" t="s">
        <v>31</v>
      </c>
      <c r="D680" s="99" t="s">
        <v>1089</v>
      </c>
      <c r="E680" s="71" t="s">
        <v>670</v>
      </c>
      <c r="F680" s="72">
        <v>45962</v>
      </c>
      <c r="G680" s="72">
        <v>46143</v>
      </c>
      <c r="H680" s="100">
        <v>45000</v>
      </c>
      <c r="I680" s="100">
        <v>1148.33</v>
      </c>
      <c r="J680" s="73">
        <v>25</v>
      </c>
      <c r="K680" s="100">
        <v>1291.5</v>
      </c>
      <c r="L680" s="57">
        <f t="shared" si="72"/>
        <v>3194.9999999999995</v>
      </c>
      <c r="M680" s="57">
        <f t="shared" si="78"/>
        <v>585</v>
      </c>
      <c r="N680" s="59">
        <f t="shared" si="73"/>
        <v>1368</v>
      </c>
      <c r="O680" s="57">
        <f t="shared" si="74"/>
        <v>3190.5</v>
      </c>
      <c r="P680" s="70">
        <v>25</v>
      </c>
      <c r="Q680" s="57">
        <f t="shared" si="75"/>
        <v>9655</v>
      </c>
      <c r="R680" s="81">
        <v>3832.83</v>
      </c>
      <c r="S680" s="57">
        <f t="shared" si="76"/>
        <v>6970.5</v>
      </c>
      <c r="T680" s="100">
        <v>41167.17</v>
      </c>
      <c r="U680" s="58" t="s">
        <v>161</v>
      </c>
      <c r="V680" s="59" t="s">
        <v>262</v>
      </c>
    </row>
    <row r="681" spans="1:22" hidden="1">
      <c r="A681" s="70">
        <v>673</v>
      </c>
      <c r="B681" s="70" t="s">
        <v>980</v>
      </c>
      <c r="C681" s="99" t="s">
        <v>512</v>
      </c>
      <c r="D681" s="99" t="s">
        <v>1086</v>
      </c>
      <c r="E681" s="71" t="s">
        <v>1236</v>
      </c>
      <c r="F681" s="72">
        <v>45870</v>
      </c>
      <c r="G681" s="72">
        <v>46054</v>
      </c>
      <c r="H681" s="100">
        <v>46000</v>
      </c>
      <c r="I681" s="100">
        <v>1289.46</v>
      </c>
      <c r="J681" s="73">
        <v>25</v>
      </c>
      <c r="K681" s="100">
        <v>1320.2</v>
      </c>
      <c r="L681" s="57">
        <f t="shared" si="72"/>
        <v>3265.9999999999995</v>
      </c>
      <c r="M681" s="57">
        <f t="shared" si="78"/>
        <v>598</v>
      </c>
      <c r="N681" s="59">
        <f t="shared" si="73"/>
        <v>1398.4</v>
      </c>
      <c r="O681" s="57">
        <f t="shared" si="74"/>
        <v>3261.4</v>
      </c>
      <c r="P681" s="70">
        <v>25</v>
      </c>
      <c r="Q681" s="57">
        <f t="shared" si="75"/>
        <v>9869</v>
      </c>
      <c r="R681" s="81">
        <v>4033.06</v>
      </c>
      <c r="S681" s="57">
        <f t="shared" si="76"/>
        <v>7125.4</v>
      </c>
      <c r="T681" s="100">
        <v>41966.94</v>
      </c>
      <c r="U681" s="58" t="s">
        <v>161</v>
      </c>
      <c r="V681" s="59" t="s">
        <v>262</v>
      </c>
    </row>
    <row r="682" spans="1:22" hidden="1">
      <c r="A682" s="70">
        <v>674</v>
      </c>
      <c r="B682" s="70" t="s">
        <v>617</v>
      </c>
      <c r="C682" s="99" t="s">
        <v>376</v>
      </c>
      <c r="D682" s="99" t="s">
        <v>203</v>
      </c>
      <c r="E682" s="71" t="s">
        <v>1236</v>
      </c>
      <c r="F682" s="72">
        <v>45962</v>
      </c>
      <c r="G682" s="72">
        <v>46143</v>
      </c>
      <c r="H682" s="100">
        <v>46000</v>
      </c>
      <c r="I682" s="100">
        <v>1289.46</v>
      </c>
      <c r="J682" s="73">
        <v>25</v>
      </c>
      <c r="K682" s="100">
        <v>1320.2</v>
      </c>
      <c r="L682" s="57">
        <f t="shared" si="72"/>
        <v>3265.9999999999995</v>
      </c>
      <c r="M682" s="57">
        <f t="shared" si="78"/>
        <v>598</v>
      </c>
      <c r="N682" s="59">
        <f t="shared" si="73"/>
        <v>1398.4</v>
      </c>
      <c r="O682" s="57">
        <f t="shared" si="74"/>
        <v>3261.4</v>
      </c>
      <c r="P682" s="70">
        <v>125</v>
      </c>
      <c r="Q682" s="57">
        <f t="shared" si="75"/>
        <v>9969</v>
      </c>
      <c r="R682" s="81">
        <v>4133.0600000000004</v>
      </c>
      <c r="S682" s="57">
        <f t="shared" si="76"/>
        <v>7125.4</v>
      </c>
      <c r="T682" s="100">
        <v>41866.94</v>
      </c>
      <c r="U682" s="58" t="s">
        <v>161</v>
      </c>
      <c r="V682" s="59" t="s">
        <v>262</v>
      </c>
    </row>
    <row r="683" spans="1:22" hidden="1">
      <c r="A683" s="70">
        <v>675</v>
      </c>
      <c r="B683" s="70" t="s">
        <v>582</v>
      </c>
      <c r="C683" s="99" t="s">
        <v>522</v>
      </c>
      <c r="D683" s="99" t="s">
        <v>1094</v>
      </c>
      <c r="E683" s="71" t="s">
        <v>1236</v>
      </c>
      <c r="F683" s="72">
        <v>45962</v>
      </c>
      <c r="G683" s="72">
        <v>46143</v>
      </c>
      <c r="H683" s="100">
        <v>45000</v>
      </c>
      <c r="I683" s="100">
        <v>1148.33</v>
      </c>
      <c r="J683" s="73">
        <v>25</v>
      </c>
      <c r="K683" s="100">
        <v>1291.5</v>
      </c>
      <c r="L683" s="57">
        <f t="shared" si="72"/>
        <v>3194.9999999999995</v>
      </c>
      <c r="M683" s="57">
        <f t="shared" si="78"/>
        <v>585</v>
      </c>
      <c r="N683" s="59">
        <f t="shared" si="73"/>
        <v>1368</v>
      </c>
      <c r="O683" s="57">
        <f t="shared" si="74"/>
        <v>3190.5</v>
      </c>
      <c r="P683" s="81">
        <v>7960.53</v>
      </c>
      <c r="Q683" s="57">
        <f t="shared" si="75"/>
        <v>17590.53</v>
      </c>
      <c r="R683" s="81">
        <v>13754.84</v>
      </c>
      <c r="S683" s="57">
        <f t="shared" si="76"/>
        <v>6970.5</v>
      </c>
      <c r="T683" s="100">
        <v>27965.88</v>
      </c>
      <c r="U683" s="58" t="s">
        <v>161</v>
      </c>
      <c r="V683" s="59" t="s">
        <v>262</v>
      </c>
    </row>
    <row r="684" spans="1:22" hidden="1">
      <c r="A684" s="70">
        <v>676</v>
      </c>
      <c r="B684" s="70" t="s">
        <v>754</v>
      </c>
      <c r="C684" s="99" t="s">
        <v>21</v>
      </c>
      <c r="D684" s="99" t="s">
        <v>166</v>
      </c>
      <c r="E684" s="71" t="s">
        <v>1236</v>
      </c>
      <c r="F684" s="72">
        <v>45962</v>
      </c>
      <c r="G684" s="72">
        <v>46143</v>
      </c>
      <c r="H684" s="100">
        <v>38000</v>
      </c>
      <c r="I684" s="99">
        <v>160.38</v>
      </c>
      <c r="J684" s="73">
        <v>25</v>
      </c>
      <c r="K684" s="100">
        <v>1090.5999999999999</v>
      </c>
      <c r="L684" s="57">
        <f t="shared" si="72"/>
        <v>2697.9999999999995</v>
      </c>
      <c r="M684" s="57">
        <f t="shared" si="78"/>
        <v>494</v>
      </c>
      <c r="N684" s="59">
        <f t="shared" si="73"/>
        <v>1155.2</v>
      </c>
      <c r="O684" s="57">
        <f t="shared" si="74"/>
        <v>2694.2000000000003</v>
      </c>
      <c r="P684" s="70">
        <v>125</v>
      </c>
      <c r="Q684" s="57">
        <f t="shared" si="75"/>
        <v>8257</v>
      </c>
      <c r="R684" s="81">
        <v>2531.1799999999998</v>
      </c>
      <c r="S684" s="57">
        <f t="shared" si="76"/>
        <v>5886.2</v>
      </c>
      <c r="T684" s="100">
        <v>35468.82</v>
      </c>
      <c r="U684" s="58" t="s">
        <v>161</v>
      </c>
      <c r="V684" s="59" t="s">
        <v>262</v>
      </c>
    </row>
    <row r="685" spans="1:22" hidden="1">
      <c r="A685" s="70">
        <v>677</v>
      </c>
      <c r="B685" s="70" t="s">
        <v>221</v>
      </c>
      <c r="C685" s="99" t="s">
        <v>40</v>
      </c>
      <c r="D685" s="99" t="s">
        <v>1173</v>
      </c>
      <c r="E685" s="71" t="s">
        <v>1236</v>
      </c>
      <c r="F685" s="72">
        <v>45962</v>
      </c>
      <c r="G685" s="72">
        <v>46143</v>
      </c>
      <c r="H685" s="100">
        <v>65000</v>
      </c>
      <c r="I685" s="100">
        <v>4427.58</v>
      </c>
      <c r="J685" s="73">
        <v>25</v>
      </c>
      <c r="K685" s="100">
        <v>1865.5</v>
      </c>
      <c r="L685" s="57">
        <f t="shared" si="72"/>
        <v>4615</v>
      </c>
      <c r="M685" s="57">
        <f t="shared" si="78"/>
        <v>845</v>
      </c>
      <c r="N685" s="59">
        <f t="shared" si="73"/>
        <v>1976</v>
      </c>
      <c r="O685" s="57">
        <f t="shared" si="74"/>
        <v>4608.5</v>
      </c>
      <c r="P685" s="70">
        <v>125</v>
      </c>
      <c r="Q685" s="57">
        <f t="shared" si="75"/>
        <v>14035</v>
      </c>
      <c r="R685" s="81">
        <v>8394.08</v>
      </c>
      <c r="S685" s="57">
        <f t="shared" si="76"/>
        <v>10068.5</v>
      </c>
      <c r="T685" s="100">
        <v>54342.14</v>
      </c>
      <c r="U685" s="58" t="s">
        <v>161</v>
      </c>
      <c r="V685" s="59" t="s">
        <v>262</v>
      </c>
    </row>
    <row r="686" spans="1:22" hidden="1">
      <c r="A686" s="70">
        <v>678</v>
      </c>
      <c r="B686" s="70" t="s">
        <v>409</v>
      </c>
      <c r="C686" s="99" t="s">
        <v>52</v>
      </c>
      <c r="D686" s="99" t="s">
        <v>1101</v>
      </c>
      <c r="E686" s="71" t="s">
        <v>1236</v>
      </c>
      <c r="F686" s="72">
        <v>45839</v>
      </c>
      <c r="G686" s="72">
        <v>46023</v>
      </c>
      <c r="H686" s="100">
        <v>35000</v>
      </c>
      <c r="I686" s="99">
        <v>0</v>
      </c>
      <c r="J686" s="73">
        <v>25</v>
      </c>
      <c r="K686" s="100">
        <v>1004.5</v>
      </c>
      <c r="L686" s="57">
        <f t="shared" si="72"/>
        <v>2485</v>
      </c>
      <c r="M686" s="57">
        <f t="shared" si="78"/>
        <v>455</v>
      </c>
      <c r="N686" s="59">
        <f t="shared" si="73"/>
        <v>1064</v>
      </c>
      <c r="O686" s="57">
        <f t="shared" si="74"/>
        <v>2481.5</v>
      </c>
      <c r="P686" s="70">
        <v>25</v>
      </c>
      <c r="Q686" s="57">
        <f t="shared" si="75"/>
        <v>7515</v>
      </c>
      <c r="R686" s="81">
        <v>2093.5</v>
      </c>
      <c r="S686" s="57">
        <f t="shared" si="76"/>
        <v>5421.5</v>
      </c>
      <c r="T686" s="100">
        <v>32906.5</v>
      </c>
      <c r="U686" s="58" t="s">
        <v>161</v>
      </c>
      <c r="V686" s="59" t="s">
        <v>262</v>
      </c>
    </row>
    <row r="687" spans="1:22" hidden="1">
      <c r="A687" s="70">
        <v>679</v>
      </c>
      <c r="B687" s="70" t="s">
        <v>461</v>
      </c>
      <c r="C687" s="99" t="s">
        <v>21</v>
      </c>
      <c r="D687" s="99" t="s">
        <v>1116</v>
      </c>
      <c r="E687" s="71" t="s">
        <v>1236</v>
      </c>
      <c r="F687" s="72">
        <v>45870</v>
      </c>
      <c r="G687" s="72">
        <v>46054</v>
      </c>
      <c r="H687" s="100">
        <v>20000</v>
      </c>
      <c r="I687" s="99">
        <v>0</v>
      </c>
      <c r="J687" s="73">
        <v>25</v>
      </c>
      <c r="K687" s="99">
        <v>574</v>
      </c>
      <c r="L687" s="57">
        <f t="shared" si="72"/>
        <v>1419.9999999999998</v>
      </c>
      <c r="M687" s="57">
        <f t="shared" si="78"/>
        <v>260</v>
      </c>
      <c r="N687" s="59">
        <f t="shared" si="73"/>
        <v>608</v>
      </c>
      <c r="O687" s="57">
        <f t="shared" si="74"/>
        <v>1418</v>
      </c>
      <c r="P687" s="70">
        <v>25</v>
      </c>
      <c r="Q687" s="57">
        <f t="shared" si="75"/>
        <v>4305</v>
      </c>
      <c r="R687" s="81">
        <v>1207</v>
      </c>
      <c r="S687" s="57">
        <f t="shared" si="76"/>
        <v>3098</v>
      </c>
      <c r="T687" s="100">
        <v>18793</v>
      </c>
      <c r="U687" s="58" t="s">
        <v>161</v>
      </c>
      <c r="V687" s="59" t="s">
        <v>262</v>
      </c>
    </row>
    <row r="688" spans="1:22" hidden="1">
      <c r="A688" s="70">
        <v>680</v>
      </c>
      <c r="B688" s="70" t="s">
        <v>115</v>
      </c>
      <c r="C688" s="99" t="s">
        <v>21</v>
      </c>
      <c r="D688" s="99" t="s">
        <v>1159</v>
      </c>
      <c r="E688" s="71" t="s">
        <v>1236</v>
      </c>
      <c r="F688" s="72">
        <v>45962</v>
      </c>
      <c r="G688" s="72">
        <v>46143</v>
      </c>
      <c r="H688" s="100">
        <v>8666.67</v>
      </c>
      <c r="I688" s="99">
        <v>0</v>
      </c>
      <c r="J688" s="73">
        <v>25</v>
      </c>
      <c r="K688" s="99">
        <v>248.73</v>
      </c>
      <c r="L688" s="57">
        <f t="shared" si="72"/>
        <v>615.3335699999999</v>
      </c>
      <c r="M688" s="57">
        <f t="shared" si="78"/>
        <v>112.66670999999999</v>
      </c>
      <c r="N688" s="59">
        <f t="shared" si="73"/>
        <v>263.466768</v>
      </c>
      <c r="O688" s="57">
        <f t="shared" si="74"/>
        <v>614.466903</v>
      </c>
      <c r="P688" s="70">
        <v>125</v>
      </c>
      <c r="Q688" s="57">
        <f t="shared" si="75"/>
        <v>1979.663951</v>
      </c>
      <c r="R688" s="81">
        <v>1307</v>
      </c>
      <c r="S688" s="57">
        <f t="shared" si="76"/>
        <v>1342.4671829999997</v>
      </c>
      <c r="T688" s="100">
        <v>8029.47</v>
      </c>
      <c r="U688" s="58" t="s">
        <v>161</v>
      </c>
      <c r="V688" s="59" t="s">
        <v>262</v>
      </c>
    </row>
    <row r="689" spans="1:22" hidden="1">
      <c r="A689" s="70">
        <v>681</v>
      </c>
      <c r="B689" s="70" t="s">
        <v>829</v>
      </c>
      <c r="C689" s="99" t="s">
        <v>52</v>
      </c>
      <c r="D689" s="99" t="s">
        <v>1086</v>
      </c>
      <c r="E689" s="71" t="s">
        <v>1236</v>
      </c>
      <c r="F689" s="72">
        <v>45901</v>
      </c>
      <c r="G689" s="72">
        <v>46082</v>
      </c>
      <c r="H689" s="100">
        <v>95000</v>
      </c>
      <c r="I689" s="100">
        <v>10500.38</v>
      </c>
      <c r="J689" s="73">
        <v>25</v>
      </c>
      <c r="K689" s="100">
        <v>2726.5</v>
      </c>
      <c r="L689" s="57">
        <f t="shared" si="72"/>
        <v>6744.9999999999991</v>
      </c>
      <c r="M689" s="57">
        <f t="shared" si="78"/>
        <v>1235</v>
      </c>
      <c r="N689" s="59">
        <f t="shared" si="73"/>
        <v>2888</v>
      </c>
      <c r="O689" s="57">
        <f t="shared" si="74"/>
        <v>6735.5</v>
      </c>
      <c r="P689" s="81">
        <v>1740.46</v>
      </c>
      <c r="Q689" s="57">
        <f t="shared" si="75"/>
        <v>22070.46</v>
      </c>
      <c r="R689" s="81">
        <v>16568.740000000002</v>
      </c>
      <c r="S689" s="57">
        <f t="shared" si="76"/>
        <v>14715.5</v>
      </c>
      <c r="T689" s="100">
        <v>77144.66</v>
      </c>
      <c r="U689" s="58" t="s">
        <v>161</v>
      </c>
      <c r="V689" s="59" t="s">
        <v>263</v>
      </c>
    </row>
    <row r="690" spans="1:22" hidden="1">
      <c r="A690" s="70">
        <v>682</v>
      </c>
      <c r="B690" s="70" t="s">
        <v>794</v>
      </c>
      <c r="C690" s="99" t="s">
        <v>254</v>
      </c>
      <c r="D690" s="99" t="s">
        <v>168</v>
      </c>
      <c r="E690" s="71" t="s">
        <v>1236</v>
      </c>
      <c r="F690" s="72">
        <v>45962</v>
      </c>
      <c r="G690" s="72">
        <v>46143</v>
      </c>
      <c r="H690" s="100">
        <v>75000</v>
      </c>
      <c r="I690" s="100">
        <v>6309.38</v>
      </c>
      <c r="J690" s="73">
        <v>25</v>
      </c>
      <c r="K690" s="100">
        <v>2152.5</v>
      </c>
      <c r="L690" s="57">
        <f t="shared" si="72"/>
        <v>5324.9999999999991</v>
      </c>
      <c r="M690" s="57">
        <f t="shared" si="78"/>
        <v>975</v>
      </c>
      <c r="N690" s="59">
        <f t="shared" si="73"/>
        <v>2280</v>
      </c>
      <c r="O690" s="57">
        <f t="shared" si="74"/>
        <v>5317.5</v>
      </c>
      <c r="P690" s="81">
        <v>8692.2000000000007</v>
      </c>
      <c r="Q690" s="57">
        <f t="shared" si="75"/>
        <v>24742.2</v>
      </c>
      <c r="R690" s="81">
        <v>15766.88</v>
      </c>
      <c r="S690" s="57">
        <f t="shared" si="76"/>
        <v>11617.5</v>
      </c>
      <c r="T690" s="100">
        <v>56231.519999999997</v>
      </c>
      <c r="U690" s="58" t="s">
        <v>161</v>
      </c>
      <c r="V690" s="59" t="s">
        <v>262</v>
      </c>
    </row>
    <row r="691" spans="1:22" hidden="1">
      <c r="A691" s="70">
        <v>683</v>
      </c>
      <c r="B691" s="70" t="s">
        <v>1058</v>
      </c>
      <c r="C691" s="99" t="s">
        <v>6</v>
      </c>
      <c r="D691" s="99" t="s">
        <v>1174</v>
      </c>
      <c r="E691" s="71" t="s">
        <v>1236</v>
      </c>
      <c r="F691" s="72">
        <v>45901</v>
      </c>
      <c r="G691" s="72">
        <v>46082</v>
      </c>
      <c r="H691" s="100">
        <v>145000</v>
      </c>
      <c r="I691" s="100">
        <v>22690.49</v>
      </c>
      <c r="J691" s="73">
        <v>25</v>
      </c>
      <c r="K691" s="100">
        <v>4161.5</v>
      </c>
      <c r="L691" s="57">
        <f t="shared" si="72"/>
        <v>10294.999999999998</v>
      </c>
      <c r="M691" s="57">
        <f t="shared" si="78"/>
        <v>1885</v>
      </c>
      <c r="N691" s="59">
        <f t="shared" si="73"/>
        <v>4408</v>
      </c>
      <c r="O691" s="57">
        <f t="shared" si="74"/>
        <v>10280.5</v>
      </c>
      <c r="P691" s="70">
        <v>25</v>
      </c>
      <c r="Q691" s="57">
        <f t="shared" si="75"/>
        <v>31055</v>
      </c>
      <c r="R691" s="81">
        <v>31284.99</v>
      </c>
      <c r="S691" s="57">
        <f t="shared" si="76"/>
        <v>22460.5</v>
      </c>
      <c r="T691" s="100">
        <v>113715.01</v>
      </c>
      <c r="U691" s="58" t="s">
        <v>161</v>
      </c>
      <c r="V691" s="59" t="s">
        <v>263</v>
      </c>
    </row>
    <row r="692" spans="1:22" hidden="1">
      <c r="A692" s="70">
        <v>684</v>
      </c>
      <c r="B692" s="70" t="s">
        <v>1059</v>
      </c>
      <c r="C692" s="99" t="s">
        <v>23</v>
      </c>
      <c r="D692" s="99" t="s">
        <v>1128</v>
      </c>
      <c r="E692" s="71" t="s">
        <v>1236</v>
      </c>
      <c r="F692" s="72">
        <v>45901</v>
      </c>
      <c r="G692" s="72">
        <v>46082</v>
      </c>
      <c r="H692" s="100">
        <v>40000</v>
      </c>
      <c r="I692" s="99">
        <v>442.65</v>
      </c>
      <c r="J692" s="73">
        <v>25</v>
      </c>
      <c r="K692" s="100">
        <v>1148</v>
      </c>
      <c r="L692" s="57">
        <f t="shared" si="72"/>
        <v>2839.9999999999995</v>
      </c>
      <c r="M692" s="57">
        <f t="shared" si="78"/>
        <v>520</v>
      </c>
      <c r="N692" s="59">
        <f t="shared" si="73"/>
        <v>1216</v>
      </c>
      <c r="O692" s="57">
        <f t="shared" si="74"/>
        <v>2836</v>
      </c>
      <c r="P692" s="70">
        <v>25</v>
      </c>
      <c r="Q692" s="57">
        <f t="shared" si="75"/>
        <v>8585</v>
      </c>
      <c r="R692" s="81">
        <v>2831.65</v>
      </c>
      <c r="S692" s="57">
        <f t="shared" si="76"/>
        <v>6196</v>
      </c>
      <c r="T692" s="100">
        <v>37168.35</v>
      </c>
      <c r="U692" s="58" t="s">
        <v>161</v>
      </c>
      <c r="V692" s="59" t="s">
        <v>263</v>
      </c>
    </row>
    <row r="693" spans="1:22" hidden="1">
      <c r="A693" s="70">
        <v>685</v>
      </c>
      <c r="B693" s="70" t="s">
        <v>329</v>
      </c>
      <c r="C693" s="99" t="s">
        <v>78</v>
      </c>
      <c r="D693" s="99" t="s">
        <v>1169</v>
      </c>
      <c r="E693" s="71" t="s">
        <v>1236</v>
      </c>
      <c r="F693" s="72">
        <v>45839</v>
      </c>
      <c r="G693" s="72">
        <v>46023</v>
      </c>
      <c r="H693" s="100">
        <v>60000</v>
      </c>
      <c r="I693" s="100">
        <v>3486.68</v>
      </c>
      <c r="J693" s="73">
        <v>25</v>
      </c>
      <c r="K693" s="100">
        <v>1722</v>
      </c>
      <c r="L693" s="57">
        <f t="shared" si="72"/>
        <v>4260</v>
      </c>
      <c r="M693" s="57">
        <f t="shared" si="78"/>
        <v>780</v>
      </c>
      <c r="N693" s="59">
        <f t="shared" si="73"/>
        <v>1824</v>
      </c>
      <c r="O693" s="57">
        <f t="shared" si="74"/>
        <v>4254</v>
      </c>
      <c r="P693" s="70">
        <v>25</v>
      </c>
      <c r="Q693" s="57">
        <f t="shared" si="75"/>
        <v>12865</v>
      </c>
      <c r="R693" s="81">
        <v>7057.68</v>
      </c>
      <c r="S693" s="57">
        <f t="shared" si="76"/>
        <v>9294</v>
      </c>
      <c r="T693" s="100">
        <v>52942.32</v>
      </c>
      <c r="U693" s="58" t="s">
        <v>161</v>
      </c>
      <c r="V693" s="59" t="s">
        <v>262</v>
      </c>
    </row>
    <row r="694" spans="1:22" hidden="1">
      <c r="A694" s="70">
        <v>686</v>
      </c>
      <c r="B694" s="70" t="s">
        <v>769</v>
      </c>
      <c r="C694" s="99" t="s">
        <v>60</v>
      </c>
      <c r="D694" s="99" t="s">
        <v>1105</v>
      </c>
      <c r="E694" s="71" t="s">
        <v>1236</v>
      </c>
      <c r="F694" s="72">
        <v>45962</v>
      </c>
      <c r="G694" s="72">
        <v>46143</v>
      </c>
      <c r="H694" s="100">
        <v>60000</v>
      </c>
      <c r="I694" s="100">
        <v>3143.58</v>
      </c>
      <c r="J694" s="73">
        <v>25</v>
      </c>
      <c r="K694" s="100">
        <v>1722</v>
      </c>
      <c r="L694" s="57">
        <f t="shared" si="72"/>
        <v>4260</v>
      </c>
      <c r="M694" s="57">
        <f t="shared" si="78"/>
        <v>780</v>
      </c>
      <c r="N694" s="59">
        <f t="shared" si="73"/>
        <v>1824</v>
      </c>
      <c r="O694" s="57">
        <f t="shared" si="74"/>
        <v>4254</v>
      </c>
      <c r="P694" s="70">
        <v>25</v>
      </c>
      <c r="Q694" s="57">
        <f t="shared" si="75"/>
        <v>12865</v>
      </c>
      <c r="R694" s="81">
        <v>7057.68</v>
      </c>
      <c r="S694" s="57">
        <f t="shared" si="76"/>
        <v>9294</v>
      </c>
      <c r="T694" s="100">
        <v>51569.96</v>
      </c>
      <c r="U694" s="58" t="s">
        <v>161</v>
      </c>
      <c r="V694" s="59" t="s">
        <v>263</v>
      </c>
    </row>
    <row r="695" spans="1:22" hidden="1">
      <c r="A695" s="70">
        <v>687</v>
      </c>
      <c r="B695" s="70" t="s">
        <v>1216</v>
      </c>
      <c r="C695" s="99" t="s">
        <v>371</v>
      </c>
      <c r="D695" s="99" t="s">
        <v>174</v>
      </c>
      <c r="E695" s="71" t="s">
        <v>1236</v>
      </c>
      <c r="F695" s="72">
        <v>45962</v>
      </c>
      <c r="G695" s="72">
        <v>46143</v>
      </c>
      <c r="H695" s="100">
        <v>80000</v>
      </c>
      <c r="I695" s="100">
        <v>7400.87</v>
      </c>
      <c r="J695" s="73">
        <v>25</v>
      </c>
      <c r="K695" s="100">
        <v>2296</v>
      </c>
      <c r="L695" s="57">
        <f t="shared" si="72"/>
        <v>5679.9999999999991</v>
      </c>
      <c r="M695" s="57">
        <f t="shared" si="78"/>
        <v>1040</v>
      </c>
      <c r="N695" s="59">
        <f t="shared" si="73"/>
        <v>2432</v>
      </c>
      <c r="O695" s="57">
        <f t="shared" si="74"/>
        <v>5672</v>
      </c>
      <c r="P695" s="70">
        <v>25</v>
      </c>
      <c r="Q695" s="57">
        <f t="shared" si="75"/>
        <v>17145</v>
      </c>
      <c r="R695" s="81">
        <v>12153.87</v>
      </c>
      <c r="S695" s="57">
        <f t="shared" si="76"/>
        <v>12392</v>
      </c>
      <c r="T695" s="100">
        <v>67846.13</v>
      </c>
      <c r="U695" s="58" t="s">
        <v>161</v>
      </c>
      <c r="V695" s="59" t="s">
        <v>263</v>
      </c>
    </row>
    <row r="696" spans="1:22" hidden="1">
      <c r="A696" s="70">
        <v>688</v>
      </c>
      <c r="B696" s="70" t="s">
        <v>636</v>
      </c>
      <c r="C696" s="99" t="s">
        <v>668</v>
      </c>
      <c r="D696" s="99" t="s">
        <v>185</v>
      </c>
      <c r="E696" s="71" t="s">
        <v>1236</v>
      </c>
      <c r="F696" s="72">
        <v>45901</v>
      </c>
      <c r="G696" s="72">
        <v>46082</v>
      </c>
      <c r="H696" s="100">
        <v>50000</v>
      </c>
      <c r="I696" s="100">
        <v>1854</v>
      </c>
      <c r="J696" s="73">
        <v>25</v>
      </c>
      <c r="K696" s="100">
        <v>1435</v>
      </c>
      <c r="L696" s="57">
        <f t="shared" si="72"/>
        <v>3549.9999999999995</v>
      </c>
      <c r="M696" s="57">
        <f t="shared" si="78"/>
        <v>650</v>
      </c>
      <c r="N696" s="59">
        <f t="shared" si="73"/>
        <v>1520</v>
      </c>
      <c r="O696" s="57">
        <f t="shared" si="74"/>
        <v>3545.0000000000005</v>
      </c>
      <c r="P696" s="70">
        <v>125</v>
      </c>
      <c r="Q696" s="57">
        <f t="shared" si="75"/>
        <v>10825</v>
      </c>
      <c r="R696" s="81">
        <v>4934</v>
      </c>
      <c r="S696" s="57">
        <f t="shared" si="76"/>
        <v>7745</v>
      </c>
      <c r="T696" s="100">
        <v>45066</v>
      </c>
      <c r="U696" s="58" t="s">
        <v>161</v>
      </c>
      <c r="V696" s="59" t="s">
        <v>262</v>
      </c>
    </row>
    <row r="697" spans="1:22" hidden="1">
      <c r="A697" s="70">
        <v>689</v>
      </c>
      <c r="B697" s="70" t="s">
        <v>944</v>
      </c>
      <c r="C697" s="99" t="s">
        <v>6</v>
      </c>
      <c r="D697" s="99" t="s">
        <v>173</v>
      </c>
      <c r="E697" s="71" t="s">
        <v>1236</v>
      </c>
      <c r="F697" s="72">
        <v>45839</v>
      </c>
      <c r="G697" s="72">
        <v>46023</v>
      </c>
      <c r="H697" s="100">
        <v>145000</v>
      </c>
      <c r="I697" s="100">
        <v>22261.63</v>
      </c>
      <c r="J697" s="73">
        <v>25</v>
      </c>
      <c r="K697" s="100">
        <v>4161.5</v>
      </c>
      <c r="L697" s="57">
        <f t="shared" si="72"/>
        <v>10294.999999999998</v>
      </c>
      <c r="M697" s="57">
        <f t="shared" si="78"/>
        <v>1885</v>
      </c>
      <c r="N697" s="59">
        <f t="shared" si="73"/>
        <v>4408</v>
      </c>
      <c r="O697" s="57">
        <f t="shared" si="74"/>
        <v>10280.5</v>
      </c>
      <c r="P697" s="70">
        <v>25</v>
      </c>
      <c r="Q697" s="57">
        <f t="shared" si="75"/>
        <v>31055</v>
      </c>
      <c r="R697" s="81">
        <v>16568.740000000002</v>
      </c>
      <c r="S697" s="57">
        <f t="shared" si="76"/>
        <v>22460.5</v>
      </c>
      <c r="T697" s="100">
        <v>112428.41</v>
      </c>
      <c r="U697" s="58" t="s">
        <v>161</v>
      </c>
      <c r="V697" s="59" t="s">
        <v>263</v>
      </c>
    </row>
    <row r="698" spans="1:22" hidden="1">
      <c r="A698" s="70">
        <v>690</v>
      </c>
      <c r="B698" s="70" t="s">
        <v>284</v>
      </c>
      <c r="C698" s="99" t="s">
        <v>512</v>
      </c>
      <c r="D698" s="99" t="s">
        <v>1086</v>
      </c>
      <c r="E698" s="71" t="s">
        <v>1236</v>
      </c>
      <c r="F698" s="72">
        <v>45839</v>
      </c>
      <c r="G698" s="72">
        <v>46023</v>
      </c>
      <c r="H698" s="100">
        <v>45000</v>
      </c>
      <c r="I698" s="100">
        <v>1148.33</v>
      </c>
      <c r="J698" s="73">
        <v>25</v>
      </c>
      <c r="K698" s="100">
        <v>1291.5</v>
      </c>
      <c r="L698" s="57">
        <f t="shared" si="72"/>
        <v>3194.9999999999995</v>
      </c>
      <c r="M698" s="57">
        <f t="shared" si="78"/>
        <v>585</v>
      </c>
      <c r="N698" s="59">
        <f t="shared" si="73"/>
        <v>1368</v>
      </c>
      <c r="O698" s="57">
        <f t="shared" si="74"/>
        <v>3190.5</v>
      </c>
      <c r="P698" s="70">
        <v>125</v>
      </c>
      <c r="Q698" s="57">
        <f t="shared" si="75"/>
        <v>9755</v>
      </c>
      <c r="R698" s="81">
        <v>3932.83</v>
      </c>
      <c r="S698" s="57">
        <f t="shared" si="76"/>
        <v>6970.5</v>
      </c>
      <c r="T698" s="100">
        <v>41067.17</v>
      </c>
      <c r="U698" s="58" t="s">
        <v>161</v>
      </c>
      <c r="V698" s="59" t="s">
        <v>262</v>
      </c>
    </row>
    <row r="699" spans="1:22" hidden="1">
      <c r="A699" s="70">
        <v>691</v>
      </c>
      <c r="B699" s="70" t="s">
        <v>770</v>
      </c>
      <c r="C699" s="99" t="s">
        <v>59</v>
      </c>
      <c r="D699" s="99" t="s">
        <v>683</v>
      </c>
      <c r="E699" s="71" t="s">
        <v>1236</v>
      </c>
      <c r="F699" s="72">
        <v>45839</v>
      </c>
      <c r="G699" s="72">
        <v>46023</v>
      </c>
      <c r="H699" s="100">
        <v>40000</v>
      </c>
      <c r="I699" s="99">
        <v>442.65</v>
      </c>
      <c r="J699" s="73">
        <v>25</v>
      </c>
      <c r="K699" s="100">
        <v>1148</v>
      </c>
      <c r="L699" s="57">
        <f t="shared" si="72"/>
        <v>2839.9999999999995</v>
      </c>
      <c r="M699" s="57">
        <f t="shared" si="78"/>
        <v>520</v>
      </c>
      <c r="N699" s="59">
        <f t="shared" si="73"/>
        <v>1216</v>
      </c>
      <c r="O699" s="57">
        <f t="shared" si="74"/>
        <v>2836</v>
      </c>
      <c r="P699" s="70">
        <v>25</v>
      </c>
      <c r="Q699" s="57">
        <f t="shared" si="75"/>
        <v>8585</v>
      </c>
      <c r="R699" s="81">
        <v>2831.65</v>
      </c>
      <c r="S699" s="57">
        <f t="shared" si="76"/>
        <v>6196</v>
      </c>
      <c r="T699" s="100">
        <v>34868.35</v>
      </c>
      <c r="U699" s="58" t="s">
        <v>161</v>
      </c>
      <c r="V699" s="59" t="s">
        <v>263</v>
      </c>
    </row>
    <row r="700" spans="1:22" hidden="1">
      <c r="A700" s="70">
        <v>692</v>
      </c>
      <c r="B700" s="70" t="s">
        <v>141</v>
      </c>
      <c r="C700" s="99" t="s">
        <v>21</v>
      </c>
      <c r="D700" s="99" t="s">
        <v>1145</v>
      </c>
      <c r="E700" s="71" t="s">
        <v>1236</v>
      </c>
      <c r="F700" s="72">
        <v>45839</v>
      </c>
      <c r="G700" s="72">
        <v>46023</v>
      </c>
      <c r="H700" s="100">
        <v>20000</v>
      </c>
      <c r="I700" s="99">
        <v>0</v>
      </c>
      <c r="J700" s="73">
        <v>25</v>
      </c>
      <c r="K700" s="99">
        <v>574</v>
      </c>
      <c r="L700" s="57">
        <f t="shared" si="72"/>
        <v>1419.9999999999998</v>
      </c>
      <c r="M700" s="57">
        <f t="shared" si="78"/>
        <v>260</v>
      </c>
      <c r="N700" s="59">
        <f t="shared" si="73"/>
        <v>608</v>
      </c>
      <c r="O700" s="57">
        <f t="shared" si="74"/>
        <v>1418</v>
      </c>
      <c r="P700" s="81">
        <v>2025</v>
      </c>
      <c r="Q700" s="57">
        <f t="shared" si="75"/>
        <v>6305</v>
      </c>
      <c r="R700" s="81">
        <v>3207</v>
      </c>
      <c r="S700" s="57">
        <f t="shared" si="76"/>
        <v>3098</v>
      </c>
      <c r="T700" s="100">
        <v>16793</v>
      </c>
      <c r="U700" s="58" t="s">
        <v>161</v>
      </c>
      <c r="V700" s="59" t="s">
        <v>262</v>
      </c>
    </row>
    <row r="701" spans="1:22" hidden="1">
      <c r="A701" s="70">
        <v>693</v>
      </c>
      <c r="B701" s="70" t="s">
        <v>583</v>
      </c>
      <c r="C701" s="99" t="s">
        <v>59</v>
      </c>
      <c r="D701" s="99" t="s">
        <v>683</v>
      </c>
      <c r="E701" s="71" t="s">
        <v>1236</v>
      </c>
      <c r="F701" s="72">
        <v>45839</v>
      </c>
      <c r="G701" s="72">
        <v>46023</v>
      </c>
      <c r="H701" s="100">
        <v>40000</v>
      </c>
      <c r="I701" s="99">
        <v>442.65</v>
      </c>
      <c r="J701" s="73">
        <v>25</v>
      </c>
      <c r="K701" s="100">
        <v>1148</v>
      </c>
      <c r="L701" s="57">
        <f t="shared" si="72"/>
        <v>2839.9999999999995</v>
      </c>
      <c r="M701" s="57">
        <f t="shared" si="78"/>
        <v>520</v>
      </c>
      <c r="N701" s="59">
        <f t="shared" si="73"/>
        <v>1216</v>
      </c>
      <c r="O701" s="57">
        <f t="shared" si="74"/>
        <v>2836</v>
      </c>
      <c r="P701" s="81">
        <v>6102.37</v>
      </c>
      <c r="Q701" s="57">
        <f t="shared" si="75"/>
        <v>14662.369999999999</v>
      </c>
      <c r="R701" s="81">
        <v>9054.0499999999993</v>
      </c>
      <c r="S701" s="57">
        <f t="shared" si="76"/>
        <v>6196</v>
      </c>
      <c r="T701" s="100">
        <v>20744.5</v>
      </c>
      <c r="U701" s="58" t="s">
        <v>161</v>
      </c>
      <c r="V701" s="59" t="s">
        <v>262</v>
      </c>
    </row>
    <row r="702" spans="1:22" hidden="1">
      <c r="A702" s="70">
        <v>694</v>
      </c>
      <c r="B702" s="70" t="s">
        <v>981</v>
      </c>
      <c r="C702" s="99" t="s">
        <v>254</v>
      </c>
      <c r="D702" s="99" t="s">
        <v>883</v>
      </c>
      <c r="E702" s="71" t="s">
        <v>1236</v>
      </c>
      <c r="F702" s="72">
        <v>45870</v>
      </c>
      <c r="G702" s="72">
        <v>46054</v>
      </c>
      <c r="H702" s="100">
        <v>80000</v>
      </c>
      <c r="I702" s="100">
        <v>7400.87</v>
      </c>
      <c r="J702" s="73">
        <v>25</v>
      </c>
      <c r="K702" s="100">
        <v>2296</v>
      </c>
      <c r="L702" s="57">
        <f t="shared" si="72"/>
        <v>5679.9999999999991</v>
      </c>
      <c r="M702" s="57">
        <f t="shared" si="78"/>
        <v>1040</v>
      </c>
      <c r="N702" s="59">
        <f t="shared" si="73"/>
        <v>2432</v>
      </c>
      <c r="O702" s="57">
        <f t="shared" si="74"/>
        <v>5672</v>
      </c>
      <c r="P702" s="81">
        <v>6160.41</v>
      </c>
      <c r="Q702" s="57">
        <f t="shared" si="75"/>
        <v>23280.41</v>
      </c>
      <c r="R702" s="81">
        <v>12153.87</v>
      </c>
      <c r="S702" s="57">
        <f t="shared" si="76"/>
        <v>12392</v>
      </c>
      <c r="T702" s="100">
        <v>55292.43</v>
      </c>
      <c r="U702" s="58" t="s">
        <v>161</v>
      </c>
      <c r="V702" s="59" t="s">
        <v>262</v>
      </c>
    </row>
    <row r="703" spans="1:22" hidden="1">
      <c r="A703" s="70">
        <v>695</v>
      </c>
      <c r="B703" s="70" t="s">
        <v>755</v>
      </c>
      <c r="C703" s="99" t="s">
        <v>21</v>
      </c>
      <c r="D703" s="99" t="s">
        <v>1096</v>
      </c>
      <c r="E703" s="71" t="s">
        <v>1236</v>
      </c>
      <c r="F703" s="72">
        <v>45839</v>
      </c>
      <c r="G703" s="72">
        <v>46023</v>
      </c>
      <c r="H703" s="100">
        <v>38000</v>
      </c>
      <c r="I703" s="99">
        <v>160.38</v>
      </c>
      <c r="J703" s="73">
        <v>25</v>
      </c>
      <c r="K703" s="100">
        <v>1090.5999999999999</v>
      </c>
      <c r="L703" s="57">
        <f t="shared" si="72"/>
        <v>2697.9999999999995</v>
      </c>
      <c r="M703" s="57">
        <f t="shared" si="78"/>
        <v>494</v>
      </c>
      <c r="N703" s="59">
        <f t="shared" si="73"/>
        <v>1155.2</v>
      </c>
      <c r="O703" s="57">
        <f t="shared" si="74"/>
        <v>2694.2000000000003</v>
      </c>
      <c r="P703" s="70">
        <v>25</v>
      </c>
      <c r="Q703" s="57">
        <f t="shared" si="75"/>
        <v>8157</v>
      </c>
      <c r="R703" s="81">
        <v>2431.1799999999998</v>
      </c>
      <c r="S703" s="57">
        <f t="shared" si="76"/>
        <v>5886.2</v>
      </c>
      <c r="T703" s="100">
        <v>35568.82</v>
      </c>
      <c r="U703" s="58" t="s">
        <v>161</v>
      </c>
      <c r="V703" s="59" t="s">
        <v>262</v>
      </c>
    </row>
    <row r="704" spans="1:22" hidden="1">
      <c r="A704" s="70">
        <v>696</v>
      </c>
      <c r="B704" s="70" t="s">
        <v>1060</v>
      </c>
      <c r="C704" s="99" t="s">
        <v>369</v>
      </c>
      <c r="D704" s="99" t="s">
        <v>1332</v>
      </c>
      <c r="E704" s="71" t="s">
        <v>1236</v>
      </c>
      <c r="F704" s="72">
        <v>45901</v>
      </c>
      <c r="G704" s="72">
        <v>46082</v>
      </c>
      <c r="H704" s="100">
        <v>50000</v>
      </c>
      <c r="I704" s="100">
        <v>1854</v>
      </c>
      <c r="J704" s="73">
        <v>25</v>
      </c>
      <c r="K704" s="100">
        <v>1435</v>
      </c>
      <c r="L704" s="57">
        <f t="shared" si="72"/>
        <v>3549.9999999999995</v>
      </c>
      <c r="M704" s="57">
        <f t="shared" si="78"/>
        <v>650</v>
      </c>
      <c r="N704" s="59">
        <f t="shared" si="73"/>
        <v>1520</v>
      </c>
      <c r="O704" s="57">
        <f t="shared" si="74"/>
        <v>3545.0000000000005</v>
      </c>
      <c r="P704" s="70">
        <v>25</v>
      </c>
      <c r="Q704" s="57">
        <f t="shared" si="75"/>
        <v>10725</v>
      </c>
      <c r="R704" s="81">
        <v>4834</v>
      </c>
      <c r="S704" s="57">
        <f t="shared" si="76"/>
        <v>7745</v>
      </c>
      <c r="T704" s="100">
        <v>45166</v>
      </c>
      <c r="U704" s="58" t="s">
        <v>161</v>
      </c>
      <c r="V704" s="59" t="s">
        <v>263</v>
      </c>
    </row>
    <row r="705" spans="1:22" hidden="1">
      <c r="A705" s="70">
        <v>697</v>
      </c>
      <c r="B705" s="70" t="s">
        <v>618</v>
      </c>
      <c r="C705" s="99" t="s">
        <v>36</v>
      </c>
      <c r="D705" s="99" t="s">
        <v>173</v>
      </c>
      <c r="E705" s="71" t="s">
        <v>1236</v>
      </c>
      <c r="F705" s="72">
        <v>45962</v>
      </c>
      <c r="G705" s="72">
        <v>46143</v>
      </c>
      <c r="H705" s="100">
        <v>90000</v>
      </c>
      <c r="I705" s="100">
        <v>9753.1200000000008</v>
      </c>
      <c r="J705" s="73">
        <v>25</v>
      </c>
      <c r="K705" s="100">
        <v>2583</v>
      </c>
      <c r="L705" s="57">
        <f t="shared" si="72"/>
        <v>6389.9999999999991</v>
      </c>
      <c r="M705" s="57">
        <f t="shared" si="78"/>
        <v>1170</v>
      </c>
      <c r="N705" s="59">
        <f t="shared" si="73"/>
        <v>2736</v>
      </c>
      <c r="O705" s="57">
        <f t="shared" si="74"/>
        <v>6381</v>
      </c>
      <c r="P705" s="81">
        <v>1525</v>
      </c>
      <c r="Q705" s="57">
        <f t="shared" si="75"/>
        <v>20785</v>
      </c>
      <c r="R705" s="81">
        <v>15097.12</v>
      </c>
      <c r="S705" s="57">
        <f t="shared" si="76"/>
        <v>13941</v>
      </c>
      <c r="T705" s="100">
        <v>71943.8</v>
      </c>
      <c r="U705" s="58" t="s">
        <v>161</v>
      </c>
      <c r="V705" s="59" t="s">
        <v>262</v>
      </c>
    </row>
    <row r="706" spans="1:22" hidden="1">
      <c r="A706" s="70">
        <v>698</v>
      </c>
      <c r="B706" s="70" t="s">
        <v>431</v>
      </c>
      <c r="C706" s="99" t="s">
        <v>77</v>
      </c>
      <c r="D706" s="99" t="s">
        <v>1176</v>
      </c>
      <c r="E706" s="71" t="s">
        <v>1236</v>
      </c>
      <c r="F706" s="72">
        <v>45839</v>
      </c>
      <c r="G706" s="72">
        <v>46023</v>
      </c>
      <c r="H706" s="100">
        <v>60000</v>
      </c>
      <c r="I706" s="100">
        <v>3486.68</v>
      </c>
      <c r="J706" s="73">
        <v>25</v>
      </c>
      <c r="K706" s="100">
        <v>1722</v>
      </c>
      <c r="L706" s="57">
        <f t="shared" si="72"/>
        <v>4260</v>
      </c>
      <c r="M706" s="57">
        <f t="shared" ref="M706:M737" si="79">H706*0.013</f>
        <v>780</v>
      </c>
      <c r="N706" s="59">
        <f t="shared" si="73"/>
        <v>1824</v>
      </c>
      <c r="O706" s="57">
        <f t="shared" si="74"/>
        <v>4254</v>
      </c>
      <c r="P706" s="81">
        <v>2025</v>
      </c>
      <c r="Q706" s="57">
        <f t="shared" si="75"/>
        <v>14865</v>
      </c>
      <c r="R706" s="81">
        <v>9057.68</v>
      </c>
      <c r="S706" s="57">
        <f t="shared" si="76"/>
        <v>9294</v>
      </c>
      <c r="T706" s="100">
        <v>50942.32</v>
      </c>
      <c r="U706" s="58" t="s">
        <v>161</v>
      </c>
      <c r="V706" s="59" t="s">
        <v>262</v>
      </c>
    </row>
    <row r="707" spans="1:22" hidden="1">
      <c r="A707" s="70">
        <v>699</v>
      </c>
      <c r="B707" s="70" t="s">
        <v>619</v>
      </c>
      <c r="C707" s="99" t="s">
        <v>21</v>
      </c>
      <c r="D707" s="99" t="s">
        <v>1122</v>
      </c>
      <c r="E707" s="71" t="s">
        <v>1236</v>
      </c>
      <c r="F707" s="72">
        <v>45962</v>
      </c>
      <c r="G707" s="72">
        <v>46143</v>
      </c>
      <c r="H707" s="100">
        <v>20000</v>
      </c>
      <c r="I707" s="99">
        <v>0</v>
      </c>
      <c r="J707" s="73">
        <v>25</v>
      </c>
      <c r="K707" s="99">
        <v>574</v>
      </c>
      <c r="L707" s="57">
        <f t="shared" si="72"/>
        <v>1419.9999999999998</v>
      </c>
      <c r="M707" s="57">
        <f t="shared" si="79"/>
        <v>260</v>
      </c>
      <c r="N707" s="59">
        <f t="shared" si="73"/>
        <v>608</v>
      </c>
      <c r="O707" s="57">
        <f t="shared" si="74"/>
        <v>1418</v>
      </c>
      <c r="P707" s="70">
        <v>25</v>
      </c>
      <c r="Q707" s="57">
        <f t="shared" si="75"/>
        <v>4305</v>
      </c>
      <c r="R707" s="81">
        <v>1207</v>
      </c>
      <c r="S707" s="57">
        <f t="shared" si="76"/>
        <v>3098</v>
      </c>
      <c r="T707" s="100">
        <v>18793</v>
      </c>
      <c r="U707" s="58" t="s">
        <v>161</v>
      </c>
      <c r="V707" s="59" t="s">
        <v>262</v>
      </c>
    </row>
    <row r="708" spans="1:22" hidden="1">
      <c r="A708" s="70">
        <v>700</v>
      </c>
      <c r="B708" s="70" t="s">
        <v>982</v>
      </c>
      <c r="C708" s="99" t="s">
        <v>370</v>
      </c>
      <c r="D708" s="99" t="s">
        <v>168</v>
      </c>
      <c r="E708" s="71" t="s">
        <v>1236</v>
      </c>
      <c r="F708" s="72">
        <v>45870</v>
      </c>
      <c r="G708" s="72">
        <v>46054</v>
      </c>
      <c r="H708" s="100">
        <v>45000</v>
      </c>
      <c r="I708" s="100">
        <v>1148.33</v>
      </c>
      <c r="J708" s="73">
        <v>25</v>
      </c>
      <c r="K708" s="100">
        <v>1291.5</v>
      </c>
      <c r="L708" s="57">
        <f t="shared" si="72"/>
        <v>3194.9999999999995</v>
      </c>
      <c r="M708" s="57">
        <f t="shared" si="79"/>
        <v>585</v>
      </c>
      <c r="N708" s="59">
        <f t="shared" si="73"/>
        <v>1368</v>
      </c>
      <c r="O708" s="57">
        <f t="shared" si="74"/>
        <v>3190.5</v>
      </c>
      <c r="P708" s="81">
        <v>2525</v>
      </c>
      <c r="Q708" s="57">
        <f t="shared" si="75"/>
        <v>12155</v>
      </c>
      <c r="R708" s="81">
        <v>6832.83</v>
      </c>
      <c r="S708" s="57">
        <f t="shared" si="76"/>
        <v>6970.5</v>
      </c>
      <c r="T708" s="100">
        <v>38667.17</v>
      </c>
      <c r="U708" s="58" t="s">
        <v>161</v>
      </c>
      <c r="V708" s="59" t="s">
        <v>262</v>
      </c>
    </row>
    <row r="709" spans="1:22" hidden="1">
      <c r="A709" s="70">
        <v>701</v>
      </c>
      <c r="B709" s="70" t="s">
        <v>912</v>
      </c>
      <c r="C709" s="99" t="s">
        <v>936</v>
      </c>
      <c r="D709" s="99" t="s">
        <v>1153</v>
      </c>
      <c r="E709" s="71" t="s">
        <v>1236</v>
      </c>
      <c r="F709" s="72">
        <v>45962</v>
      </c>
      <c r="G709" s="72">
        <v>46143</v>
      </c>
      <c r="H709" s="100">
        <v>95000</v>
      </c>
      <c r="I709" s="100">
        <v>10500.38</v>
      </c>
      <c r="J709" s="73">
        <v>25</v>
      </c>
      <c r="K709" s="100">
        <v>2726.5</v>
      </c>
      <c r="L709" s="57">
        <f t="shared" si="72"/>
        <v>6744.9999999999991</v>
      </c>
      <c r="M709" s="57">
        <f t="shared" si="79"/>
        <v>1235</v>
      </c>
      <c r="N709" s="59">
        <f t="shared" si="73"/>
        <v>2888</v>
      </c>
      <c r="O709" s="57">
        <f t="shared" si="74"/>
        <v>6735.5</v>
      </c>
      <c r="P709" s="81">
        <v>1740.46</v>
      </c>
      <c r="Q709" s="57">
        <f t="shared" si="75"/>
        <v>22070.46</v>
      </c>
      <c r="R709" s="81">
        <v>16568.740000000002</v>
      </c>
      <c r="S709" s="57">
        <f t="shared" si="76"/>
        <v>14715.5</v>
      </c>
      <c r="T709" s="100">
        <v>77144.66</v>
      </c>
      <c r="U709" s="58" t="s">
        <v>161</v>
      </c>
      <c r="V709" s="59" t="s">
        <v>262</v>
      </c>
    </row>
    <row r="710" spans="1:22" hidden="1">
      <c r="A710" s="70">
        <v>702</v>
      </c>
      <c r="B710" s="70" t="s">
        <v>720</v>
      </c>
      <c r="C710" s="99" t="s">
        <v>370</v>
      </c>
      <c r="D710" s="99" t="s">
        <v>1094</v>
      </c>
      <c r="E710" s="71" t="s">
        <v>1236</v>
      </c>
      <c r="F710" s="72">
        <v>45839</v>
      </c>
      <c r="G710" s="72">
        <v>46023</v>
      </c>
      <c r="H710" s="100">
        <v>46000</v>
      </c>
      <c r="I710" s="100">
        <v>1289.46</v>
      </c>
      <c r="J710" s="73">
        <v>25</v>
      </c>
      <c r="K710" s="100">
        <v>1320.2</v>
      </c>
      <c r="L710" s="57">
        <f t="shared" si="72"/>
        <v>3265.9999999999995</v>
      </c>
      <c r="M710" s="57">
        <f t="shared" si="79"/>
        <v>598</v>
      </c>
      <c r="N710" s="59">
        <f t="shared" si="73"/>
        <v>1398.4</v>
      </c>
      <c r="O710" s="57">
        <f t="shared" si="74"/>
        <v>3261.4</v>
      </c>
      <c r="P710" s="70">
        <v>25</v>
      </c>
      <c r="Q710" s="57">
        <f t="shared" si="75"/>
        <v>9869</v>
      </c>
      <c r="R710" s="81">
        <v>4033.06</v>
      </c>
      <c r="S710" s="57">
        <f t="shared" si="76"/>
        <v>7125.4</v>
      </c>
      <c r="T710" s="100">
        <v>41966.94</v>
      </c>
      <c r="U710" s="58" t="s">
        <v>161</v>
      </c>
      <c r="V710" s="59" t="s">
        <v>262</v>
      </c>
    </row>
    <row r="711" spans="1:22" hidden="1">
      <c r="A711" s="70">
        <v>703</v>
      </c>
      <c r="B711" s="70" t="s">
        <v>432</v>
      </c>
      <c r="C711" s="99" t="s">
        <v>21</v>
      </c>
      <c r="D711" s="99" t="s">
        <v>1176</v>
      </c>
      <c r="E711" s="71" t="s">
        <v>1236</v>
      </c>
      <c r="F711" s="72">
        <v>45962</v>
      </c>
      <c r="G711" s="72">
        <v>46143</v>
      </c>
      <c r="H711" s="100">
        <v>20000</v>
      </c>
      <c r="I711" s="99">
        <v>0</v>
      </c>
      <c r="J711" s="73">
        <v>25</v>
      </c>
      <c r="K711" s="99">
        <v>574</v>
      </c>
      <c r="L711" s="57">
        <f t="shared" si="72"/>
        <v>1419.9999999999998</v>
      </c>
      <c r="M711" s="57">
        <f t="shared" si="79"/>
        <v>260</v>
      </c>
      <c r="N711" s="59">
        <f t="shared" si="73"/>
        <v>608</v>
      </c>
      <c r="O711" s="57">
        <f t="shared" si="74"/>
        <v>1418</v>
      </c>
      <c r="P711" s="70">
        <v>25</v>
      </c>
      <c r="Q711" s="57">
        <f t="shared" si="75"/>
        <v>4305</v>
      </c>
      <c r="R711" s="81">
        <v>1207</v>
      </c>
      <c r="S711" s="57">
        <f t="shared" si="76"/>
        <v>3098</v>
      </c>
      <c r="T711" s="100">
        <v>18793</v>
      </c>
      <c r="U711" s="58" t="s">
        <v>161</v>
      </c>
      <c r="V711" s="59" t="s">
        <v>262</v>
      </c>
    </row>
    <row r="712" spans="1:22" hidden="1">
      <c r="A712" s="70">
        <v>704</v>
      </c>
      <c r="B712" s="70" t="s">
        <v>913</v>
      </c>
      <c r="C712" s="99" t="s">
        <v>23</v>
      </c>
      <c r="D712" s="99" t="s">
        <v>1129</v>
      </c>
      <c r="E712" s="71" t="s">
        <v>1236</v>
      </c>
      <c r="F712" s="72">
        <v>45962</v>
      </c>
      <c r="G712" s="72">
        <v>46143</v>
      </c>
      <c r="H712" s="100">
        <v>20000</v>
      </c>
      <c r="I712" s="99">
        <v>0</v>
      </c>
      <c r="J712" s="73">
        <v>25</v>
      </c>
      <c r="K712" s="99">
        <v>574</v>
      </c>
      <c r="L712" s="57">
        <f t="shared" si="72"/>
        <v>1419.9999999999998</v>
      </c>
      <c r="M712" s="57">
        <f t="shared" si="79"/>
        <v>260</v>
      </c>
      <c r="N712" s="59">
        <f t="shared" si="73"/>
        <v>608</v>
      </c>
      <c r="O712" s="57">
        <f t="shared" si="74"/>
        <v>1418</v>
      </c>
      <c r="P712" s="70">
        <v>25</v>
      </c>
      <c r="Q712" s="57">
        <f t="shared" si="75"/>
        <v>4305</v>
      </c>
      <c r="R712" s="81">
        <v>1207</v>
      </c>
      <c r="S712" s="57">
        <f t="shared" si="76"/>
        <v>3098</v>
      </c>
      <c r="T712" s="100">
        <v>18793</v>
      </c>
      <c r="U712" s="58" t="s">
        <v>161</v>
      </c>
      <c r="V712" s="59" t="s">
        <v>262</v>
      </c>
    </row>
    <row r="713" spans="1:22" hidden="1">
      <c r="A713" s="70">
        <v>705</v>
      </c>
      <c r="B713" s="70" t="s">
        <v>1061</v>
      </c>
      <c r="C713" s="99" t="s">
        <v>258</v>
      </c>
      <c r="D713" s="99" t="s">
        <v>176</v>
      </c>
      <c r="E713" s="71" t="s">
        <v>1236</v>
      </c>
      <c r="F713" s="72">
        <v>45901</v>
      </c>
      <c r="G713" s="72">
        <v>46082</v>
      </c>
      <c r="H713" s="100">
        <v>80000</v>
      </c>
      <c r="I713" s="100">
        <v>7400.87</v>
      </c>
      <c r="J713" s="73">
        <v>25</v>
      </c>
      <c r="K713" s="100">
        <v>2296</v>
      </c>
      <c r="L713" s="57">
        <f t="shared" ref="L713:L776" si="80">H713*0.071</f>
        <v>5679.9999999999991</v>
      </c>
      <c r="M713" s="57">
        <f t="shared" si="79"/>
        <v>1040</v>
      </c>
      <c r="N713" s="59">
        <f t="shared" ref="N713:N776" si="81">+H713*0.0304</f>
        <v>2432</v>
      </c>
      <c r="O713" s="57">
        <f t="shared" ref="O713:O776" si="82">H713*0.0709</f>
        <v>5672</v>
      </c>
      <c r="P713" s="70">
        <v>25</v>
      </c>
      <c r="Q713" s="57">
        <f t="shared" si="75"/>
        <v>17145</v>
      </c>
      <c r="R713" s="81">
        <v>12153.87</v>
      </c>
      <c r="S713" s="57">
        <f t="shared" si="76"/>
        <v>12392</v>
      </c>
      <c r="T713" s="100">
        <v>65846.13</v>
      </c>
      <c r="U713" s="58" t="s">
        <v>161</v>
      </c>
      <c r="V713" s="59" t="s">
        <v>262</v>
      </c>
    </row>
    <row r="714" spans="1:22" hidden="1">
      <c r="A714" s="70">
        <v>706</v>
      </c>
      <c r="B714" s="70" t="s">
        <v>342</v>
      </c>
      <c r="C714" s="99" t="s">
        <v>21</v>
      </c>
      <c r="D714" s="99" t="s">
        <v>1097</v>
      </c>
      <c r="E714" s="71" t="s">
        <v>1236</v>
      </c>
      <c r="F714" s="72">
        <v>45962</v>
      </c>
      <c r="G714" s="72">
        <v>46143</v>
      </c>
      <c r="H714" s="100">
        <v>20000</v>
      </c>
      <c r="I714" s="99">
        <v>0</v>
      </c>
      <c r="J714" s="73">
        <v>25</v>
      </c>
      <c r="K714" s="99">
        <v>574</v>
      </c>
      <c r="L714" s="57">
        <f t="shared" si="80"/>
        <v>1419.9999999999998</v>
      </c>
      <c r="M714" s="57">
        <f t="shared" si="79"/>
        <v>260</v>
      </c>
      <c r="N714" s="59">
        <f t="shared" si="81"/>
        <v>608</v>
      </c>
      <c r="O714" s="57">
        <f t="shared" si="82"/>
        <v>1418</v>
      </c>
      <c r="P714" s="70">
        <v>125</v>
      </c>
      <c r="Q714" s="57">
        <f t="shared" ref="Q714:Q777" si="83">SUM(K714:P714)</f>
        <v>4405</v>
      </c>
      <c r="R714" s="81">
        <v>1307</v>
      </c>
      <c r="S714" s="57">
        <f t="shared" ref="S714:S777" si="84">L714+M714+O714</f>
        <v>3098</v>
      </c>
      <c r="T714" s="100">
        <v>18693</v>
      </c>
      <c r="U714" s="58" t="s">
        <v>161</v>
      </c>
      <c r="V714" s="59" t="s">
        <v>262</v>
      </c>
    </row>
    <row r="715" spans="1:22" hidden="1">
      <c r="A715" s="70">
        <v>707</v>
      </c>
      <c r="B715" s="70" t="s">
        <v>1232</v>
      </c>
      <c r="C715" s="99" t="s">
        <v>491</v>
      </c>
      <c r="D715" s="99" t="s">
        <v>168</v>
      </c>
      <c r="E715" s="71" t="s">
        <v>1236</v>
      </c>
      <c r="F715" s="72">
        <v>45809</v>
      </c>
      <c r="G715" s="72">
        <v>45992</v>
      </c>
      <c r="H715" s="100">
        <v>60000</v>
      </c>
      <c r="I715" s="100">
        <v>3486.68</v>
      </c>
      <c r="J715" s="73">
        <v>25</v>
      </c>
      <c r="K715" s="100">
        <v>1722</v>
      </c>
      <c r="L715" s="57">
        <f t="shared" si="80"/>
        <v>4260</v>
      </c>
      <c r="M715" s="57">
        <f t="shared" si="79"/>
        <v>780</v>
      </c>
      <c r="N715" s="59">
        <f t="shared" si="81"/>
        <v>1824</v>
      </c>
      <c r="O715" s="57">
        <f t="shared" si="82"/>
        <v>4254</v>
      </c>
      <c r="P715" s="70">
        <v>25</v>
      </c>
      <c r="Q715" s="57">
        <f t="shared" si="83"/>
        <v>12865</v>
      </c>
      <c r="R715" s="81">
        <v>7057.68</v>
      </c>
      <c r="S715" s="57">
        <f t="shared" si="84"/>
        <v>9294</v>
      </c>
      <c r="T715" s="100">
        <v>52942.32</v>
      </c>
      <c r="U715" s="58" t="s">
        <v>161</v>
      </c>
      <c r="V715" s="59" t="s">
        <v>262</v>
      </c>
    </row>
    <row r="716" spans="1:22" hidden="1">
      <c r="A716" s="70">
        <v>708</v>
      </c>
      <c r="B716" s="70" t="s">
        <v>1062</v>
      </c>
      <c r="C716" s="99" t="s">
        <v>77</v>
      </c>
      <c r="D716" s="99" t="s">
        <v>166</v>
      </c>
      <c r="E716" s="71" t="s">
        <v>1236</v>
      </c>
      <c r="F716" s="72">
        <v>45901</v>
      </c>
      <c r="G716" s="72">
        <v>46082</v>
      </c>
      <c r="H716" s="100">
        <v>95000</v>
      </c>
      <c r="I716" s="100">
        <v>10500.38</v>
      </c>
      <c r="J716" s="73">
        <v>25</v>
      </c>
      <c r="K716" s="100">
        <v>2726.5</v>
      </c>
      <c r="L716" s="57">
        <f t="shared" si="80"/>
        <v>6744.9999999999991</v>
      </c>
      <c r="M716" s="57">
        <f t="shared" si="79"/>
        <v>1235</v>
      </c>
      <c r="N716" s="59">
        <f t="shared" si="81"/>
        <v>2888</v>
      </c>
      <c r="O716" s="57">
        <f t="shared" si="82"/>
        <v>6735.5</v>
      </c>
      <c r="P716" s="70">
        <v>25</v>
      </c>
      <c r="Q716" s="57">
        <f t="shared" si="83"/>
        <v>20355</v>
      </c>
      <c r="R716" s="81">
        <v>16568.740000000002</v>
      </c>
      <c r="S716" s="57">
        <f t="shared" si="84"/>
        <v>14715.5</v>
      </c>
      <c r="T716" s="100">
        <v>77144.66</v>
      </c>
      <c r="U716" s="58" t="s">
        <v>161</v>
      </c>
      <c r="V716" s="59" t="s">
        <v>263</v>
      </c>
    </row>
    <row r="717" spans="1:22" hidden="1">
      <c r="A717" s="70">
        <v>709</v>
      </c>
      <c r="B717" s="70" t="s">
        <v>1063</v>
      </c>
      <c r="C717" s="99" t="s">
        <v>369</v>
      </c>
      <c r="D717" s="99" t="s">
        <v>1103</v>
      </c>
      <c r="E717" s="71" t="s">
        <v>1236</v>
      </c>
      <c r="F717" s="72">
        <v>45901</v>
      </c>
      <c r="G717" s="72">
        <v>46082</v>
      </c>
      <c r="H717" s="100">
        <v>50000</v>
      </c>
      <c r="I717" s="100">
        <v>1854</v>
      </c>
      <c r="J717" s="73">
        <v>25</v>
      </c>
      <c r="K717" s="100">
        <v>1435</v>
      </c>
      <c r="L717" s="57">
        <f t="shared" si="80"/>
        <v>3549.9999999999995</v>
      </c>
      <c r="M717" s="57">
        <f t="shared" si="79"/>
        <v>650</v>
      </c>
      <c r="N717" s="59">
        <f t="shared" si="81"/>
        <v>1520</v>
      </c>
      <c r="O717" s="57">
        <f t="shared" si="82"/>
        <v>3545.0000000000005</v>
      </c>
      <c r="P717" s="70">
        <v>25</v>
      </c>
      <c r="Q717" s="57">
        <f t="shared" si="83"/>
        <v>10725</v>
      </c>
      <c r="R717" s="81">
        <v>4834</v>
      </c>
      <c r="S717" s="57">
        <f t="shared" si="84"/>
        <v>7745</v>
      </c>
      <c r="T717" s="100">
        <v>45166</v>
      </c>
      <c r="U717" s="58" t="s">
        <v>161</v>
      </c>
      <c r="V717" s="59" t="s">
        <v>263</v>
      </c>
    </row>
    <row r="718" spans="1:22" hidden="1">
      <c r="A718" s="70">
        <v>710</v>
      </c>
      <c r="B718" s="70" t="s">
        <v>914</v>
      </c>
      <c r="C718" s="99" t="s">
        <v>254</v>
      </c>
      <c r="D718" s="99" t="s">
        <v>884</v>
      </c>
      <c r="E718" s="71" t="s">
        <v>1236</v>
      </c>
      <c r="F718" s="72">
        <v>45962</v>
      </c>
      <c r="G718" s="72">
        <v>46143</v>
      </c>
      <c r="H718" s="100">
        <v>80000</v>
      </c>
      <c r="I718" s="100">
        <v>7400.87</v>
      </c>
      <c r="J718" s="73">
        <v>25</v>
      </c>
      <c r="K718" s="100">
        <v>2296</v>
      </c>
      <c r="L718" s="57">
        <f t="shared" si="80"/>
        <v>5679.9999999999991</v>
      </c>
      <c r="M718" s="57">
        <f t="shared" si="79"/>
        <v>1040</v>
      </c>
      <c r="N718" s="59">
        <f t="shared" si="81"/>
        <v>2432</v>
      </c>
      <c r="O718" s="57">
        <f t="shared" si="82"/>
        <v>5672</v>
      </c>
      <c r="P718" s="70">
        <v>25</v>
      </c>
      <c r="Q718" s="57">
        <f t="shared" si="83"/>
        <v>17145</v>
      </c>
      <c r="R718" s="81">
        <v>12153.87</v>
      </c>
      <c r="S718" s="57">
        <f t="shared" si="84"/>
        <v>12392</v>
      </c>
      <c r="T718" s="100">
        <v>67846.13</v>
      </c>
      <c r="U718" s="58" t="s">
        <v>161</v>
      </c>
      <c r="V718" s="59" t="s">
        <v>263</v>
      </c>
    </row>
    <row r="719" spans="1:22" hidden="1">
      <c r="A719" s="70">
        <v>711</v>
      </c>
      <c r="B719" s="70" t="s">
        <v>282</v>
      </c>
      <c r="C719" s="99" t="s">
        <v>65</v>
      </c>
      <c r="D719" s="99" t="s">
        <v>1086</v>
      </c>
      <c r="E719" s="71" t="s">
        <v>1236</v>
      </c>
      <c r="F719" s="72">
        <v>45962</v>
      </c>
      <c r="G719" s="72">
        <v>46143</v>
      </c>
      <c r="H719" s="100">
        <v>25000</v>
      </c>
      <c r="I719" s="99">
        <v>0</v>
      </c>
      <c r="J719" s="73">
        <v>25</v>
      </c>
      <c r="K719" s="99">
        <v>717.5</v>
      </c>
      <c r="L719" s="57">
        <f t="shared" si="80"/>
        <v>1774.9999999999998</v>
      </c>
      <c r="M719" s="57">
        <f t="shared" si="79"/>
        <v>325</v>
      </c>
      <c r="N719" s="59">
        <f t="shared" si="81"/>
        <v>760</v>
      </c>
      <c r="O719" s="57">
        <f t="shared" si="82"/>
        <v>1772.5000000000002</v>
      </c>
      <c r="P719" s="81">
        <v>1840.46</v>
      </c>
      <c r="Q719" s="57">
        <f t="shared" si="83"/>
        <v>7190.46</v>
      </c>
      <c r="R719" s="81">
        <v>3317.96</v>
      </c>
      <c r="S719" s="57">
        <f t="shared" si="84"/>
        <v>3872.5</v>
      </c>
      <c r="T719" s="100">
        <v>21682.04</v>
      </c>
      <c r="U719" s="58" t="s">
        <v>161</v>
      </c>
      <c r="V719" s="59" t="s">
        <v>262</v>
      </c>
    </row>
    <row r="720" spans="1:22" hidden="1">
      <c r="A720" s="70">
        <v>712</v>
      </c>
      <c r="B720" s="70" t="s">
        <v>915</v>
      </c>
      <c r="C720" s="99" t="s">
        <v>254</v>
      </c>
      <c r="D720" s="99" t="s">
        <v>174</v>
      </c>
      <c r="E720" s="71" t="s">
        <v>1236</v>
      </c>
      <c r="F720" s="72">
        <v>45962</v>
      </c>
      <c r="G720" s="72">
        <v>46143</v>
      </c>
      <c r="H720" s="100">
        <v>80000</v>
      </c>
      <c r="I720" s="100">
        <v>7400.87</v>
      </c>
      <c r="J720" s="73">
        <v>25</v>
      </c>
      <c r="K720" s="100">
        <v>2296</v>
      </c>
      <c r="L720" s="57">
        <f t="shared" si="80"/>
        <v>5679.9999999999991</v>
      </c>
      <c r="M720" s="57">
        <f t="shared" si="79"/>
        <v>1040</v>
      </c>
      <c r="N720" s="59">
        <f t="shared" si="81"/>
        <v>2432</v>
      </c>
      <c r="O720" s="57">
        <f t="shared" si="82"/>
        <v>5672</v>
      </c>
      <c r="P720" s="70">
        <v>25</v>
      </c>
      <c r="Q720" s="57">
        <f t="shared" si="83"/>
        <v>17145</v>
      </c>
      <c r="R720" s="81">
        <v>12153.87</v>
      </c>
      <c r="S720" s="57">
        <f t="shared" si="84"/>
        <v>12392</v>
      </c>
      <c r="T720" s="100">
        <v>67846.13</v>
      </c>
      <c r="U720" s="58" t="s">
        <v>161</v>
      </c>
      <c r="V720" s="59" t="s">
        <v>263</v>
      </c>
    </row>
    <row r="721" spans="1:22" hidden="1">
      <c r="A721" s="70">
        <v>713</v>
      </c>
      <c r="B721" s="70" t="s">
        <v>484</v>
      </c>
      <c r="C721" s="99" t="s">
        <v>57</v>
      </c>
      <c r="D721" s="99" t="s">
        <v>1108</v>
      </c>
      <c r="E721" s="71" t="s">
        <v>1236</v>
      </c>
      <c r="F721" s="72">
        <v>45839</v>
      </c>
      <c r="G721" s="72">
        <v>46023</v>
      </c>
      <c r="H721" s="100">
        <v>45000</v>
      </c>
      <c r="I721" s="100">
        <v>1148.33</v>
      </c>
      <c r="J721" s="73">
        <v>25</v>
      </c>
      <c r="K721" s="100">
        <v>1291.5</v>
      </c>
      <c r="L721" s="57">
        <f t="shared" si="80"/>
        <v>3194.9999999999995</v>
      </c>
      <c r="M721" s="57">
        <f t="shared" si="79"/>
        <v>585</v>
      </c>
      <c r="N721" s="59">
        <f t="shared" si="81"/>
        <v>1368</v>
      </c>
      <c r="O721" s="57">
        <f t="shared" si="82"/>
        <v>3190.5</v>
      </c>
      <c r="P721" s="70">
        <v>125</v>
      </c>
      <c r="Q721" s="57">
        <f t="shared" si="83"/>
        <v>9755</v>
      </c>
      <c r="R721" s="81">
        <v>6093.21</v>
      </c>
      <c r="S721" s="57">
        <f t="shared" si="84"/>
        <v>6970.5</v>
      </c>
      <c r="T721" s="100">
        <v>41067.17</v>
      </c>
      <c r="U721" s="58" t="s">
        <v>161</v>
      </c>
      <c r="V721" s="59" t="s">
        <v>262</v>
      </c>
    </row>
    <row r="722" spans="1:22" hidden="1">
      <c r="A722" s="70">
        <v>714</v>
      </c>
      <c r="B722" s="70" t="s">
        <v>721</v>
      </c>
      <c r="C722" s="99" t="s">
        <v>370</v>
      </c>
      <c r="D722" s="99" t="s">
        <v>1094</v>
      </c>
      <c r="E722" s="71" t="s">
        <v>1236</v>
      </c>
      <c r="F722" s="72">
        <v>45962</v>
      </c>
      <c r="G722" s="72">
        <v>46143</v>
      </c>
      <c r="H722" s="100">
        <v>15000</v>
      </c>
      <c r="I722" s="99">
        <v>0</v>
      </c>
      <c r="J722" s="73">
        <v>25</v>
      </c>
      <c r="K722" s="99">
        <v>430.5</v>
      </c>
      <c r="L722" s="57">
        <f t="shared" si="80"/>
        <v>1065</v>
      </c>
      <c r="M722" s="57">
        <f t="shared" si="79"/>
        <v>195</v>
      </c>
      <c r="N722" s="59">
        <f t="shared" si="81"/>
        <v>456</v>
      </c>
      <c r="O722" s="57">
        <f t="shared" si="82"/>
        <v>1063.5</v>
      </c>
      <c r="P722" s="70">
        <v>25</v>
      </c>
      <c r="Q722" s="57">
        <f t="shared" si="83"/>
        <v>3235</v>
      </c>
      <c r="R722" s="81">
        <v>911.5</v>
      </c>
      <c r="S722" s="57">
        <f t="shared" si="84"/>
        <v>2323.5</v>
      </c>
      <c r="T722" s="100">
        <v>14088.5</v>
      </c>
      <c r="U722" s="58" t="s">
        <v>161</v>
      </c>
      <c r="V722" s="59" t="s">
        <v>262</v>
      </c>
    </row>
    <row r="723" spans="1:22" hidden="1">
      <c r="A723" s="70">
        <v>715</v>
      </c>
      <c r="B723" s="70" t="s">
        <v>830</v>
      </c>
      <c r="C723" s="99" t="s">
        <v>5</v>
      </c>
      <c r="D723" s="99" t="s">
        <v>180</v>
      </c>
      <c r="E723" s="71" t="s">
        <v>1236</v>
      </c>
      <c r="F723" s="72">
        <v>45839</v>
      </c>
      <c r="G723" s="72">
        <v>46023</v>
      </c>
      <c r="H723" s="100">
        <v>220000</v>
      </c>
      <c r="I723" s="100">
        <v>40357.08</v>
      </c>
      <c r="J723" s="73">
        <v>25</v>
      </c>
      <c r="K723" s="100">
        <v>6314</v>
      </c>
      <c r="L723" s="57">
        <f t="shared" si="80"/>
        <v>15619.999999999998</v>
      </c>
      <c r="M723" s="57">
        <f t="shared" si="79"/>
        <v>2860</v>
      </c>
      <c r="N723" s="59">
        <f t="shared" si="81"/>
        <v>6688</v>
      </c>
      <c r="O723" s="57">
        <f t="shared" si="82"/>
        <v>15598.000000000002</v>
      </c>
      <c r="P723" s="70">
        <v>25</v>
      </c>
      <c r="Q723" s="57">
        <f t="shared" si="83"/>
        <v>47105</v>
      </c>
      <c r="R723" s="81">
        <v>41586.370000000003</v>
      </c>
      <c r="S723" s="57">
        <f t="shared" si="84"/>
        <v>34078</v>
      </c>
      <c r="T723" s="100">
        <v>166714.78</v>
      </c>
      <c r="U723" s="58" t="s">
        <v>161</v>
      </c>
      <c r="V723" s="59" t="s">
        <v>262</v>
      </c>
    </row>
    <row r="724" spans="1:22" hidden="1">
      <c r="A724" s="70">
        <v>716</v>
      </c>
      <c r="B724" s="70" t="s">
        <v>831</v>
      </c>
      <c r="C724" s="99" t="s">
        <v>6</v>
      </c>
      <c r="D724" s="99" t="s">
        <v>196</v>
      </c>
      <c r="E724" s="71" t="s">
        <v>1236</v>
      </c>
      <c r="F724" s="72">
        <v>45839</v>
      </c>
      <c r="G724" s="72">
        <v>46023</v>
      </c>
      <c r="H724" s="100">
        <v>145000</v>
      </c>
      <c r="I724" s="100">
        <v>22690.49</v>
      </c>
      <c r="J724" s="73">
        <v>25</v>
      </c>
      <c r="K724" s="100">
        <v>4161.5</v>
      </c>
      <c r="L724" s="57">
        <f t="shared" si="80"/>
        <v>10294.999999999998</v>
      </c>
      <c r="M724" s="57">
        <f t="shared" si="79"/>
        <v>1885</v>
      </c>
      <c r="N724" s="59">
        <f t="shared" si="81"/>
        <v>4408</v>
      </c>
      <c r="O724" s="57">
        <f t="shared" si="82"/>
        <v>10280.5</v>
      </c>
      <c r="P724" s="70">
        <v>25</v>
      </c>
      <c r="Q724" s="57">
        <f t="shared" si="83"/>
        <v>31055</v>
      </c>
      <c r="R724" s="81">
        <v>31284.99</v>
      </c>
      <c r="S724" s="57">
        <f t="shared" si="84"/>
        <v>22460.5</v>
      </c>
      <c r="T724" s="100">
        <v>113715.01</v>
      </c>
      <c r="U724" s="58" t="s">
        <v>161</v>
      </c>
      <c r="V724" s="59" t="s">
        <v>262</v>
      </c>
    </row>
    <row r="725" spans="1:22" hidden="1">
      <c r="A725" s="70">
        <v>717</v>
      </c>
      <c r="B725" s="70" t="s">
        <v>505</v>
      </c>
      <c r="C725" s="99" t="s">
        <v>369</v>
      </c>
      <c r="D725" s="99" t="s">
        <v>1183</v>
      </c>
      <c r="E725" s="71" t="s">
        <v>1236</v>
      </c>
      <c r="F725" s="72">
        <v>45962</v>
      </c>
      <c r="G725" s="72">
        <v>46143</v>
      </c>
      <c r="H725" s="100">
        <v>50000</v>
      </c>
      <c r="I725" s="100">
        <v>1854</v>
      </c>
      <c r="J725" s="73">
        <v>25</v>
      </c>
      <c r="K725" s="100">
        <v>1435</v>
      </c>
      <c r="L725" s="57">
        <f t="shared" si="80"/>
        <v>3549.9999999999995</v>
      </c>
      <c r="M725" s="57">
        <f t="shared" si="79"/>
        <v>650</v>
      </c>
      <c r="N725" s="59">
        <f t="shared" si="81"/>
        <v>1520</v>
      </c>
      <c r="O725" s="57">
        <f t="shared" si="82"/>
        <v>3545.0000000000005</v>
      </c>
      <c r="P725" s="70">
        <v>25</v>
      </c>
      <c r="Q725" s="57">
        <f t="shared" si="83"/>
        <v>10725</v>
      </c>
      <c r="R725" s="81">
        <v>1088.8</v>
      </c>
      <c r="S725" s="57">
        <f t="shared" si="84"/>
        <v>7745</v>
      </c>
      <c r="T725" s="100">
        <v>45166</v>
      </c>
      <c r="U725" s="58" t="s">
        <v>161</v>
      </c>
      <c r="V725" s="59" t="s">
        <v>262</v>
      </c>
    </row>
    <row r="726" spans="1:22" hidden="1">
      <c r="A726" s="70">
        <v>718</v>
      </c>
      <c r="B726" s="70" t="s">
        <v>771</v>
      </c>
      <c r="C726" s="99" t="s">
        <v>369</v>
      </c>
      <c r="D726" s="99" t="s">
        <v>1142</v>
      </c>
      <c r="E726" s="71" t="s">
        <v>1236</v>
      </c>
      <c r="F726" s="72">
        <v>45839</v>
      </c>
      <c r="G726" s="72">
        <v>46023</v>
      </c>
      <c r="H726" s="100">
        <v>50000</v>
      </c>
      <c r="I726" s="100">
        <v>1854</v>
      </c>
      <c r="J726" s="73">
        <v>25</v>
      </c>
      <c r="K726" s="100">
        <v>1435</v>
      </c>
      <c r="L726" s="57">
        <f t="shared" si="80"/>
        <v>3549.9999999999995</v>
      </c>
      <c r="M726" s="57">
        <f t="shared" si="79"/>
        <v>650</v>
      </c>
      <c r="N726" s="59">
        <f t="shared" si="81"/>
        <v>1520</v>
      </c>
      <c r="O726" s="57">
        <f t="shared" si="82"/>
        <v>3545.0000000000005</v>
      </c>
      <c r="P726" s="70">
        <v>25</v>
      </c>
      <c r="Q726" s="57">
        <f t="shared" si="83"/>
        <v>10725</v>
      </c>
      <c r="R726" s="81">
        <v>4834</v>
      </c>
      <c r="S726" s="57">
        <f t="shared" si="84"/>
        <v>7745</v>
      </c>
      <c r="T726" s="100">
        <v>45166</v>
      </c>
      <c r="U726" s="58" t="s">
        <v>161</v>
      </c>
      <c r="V726" s="59" t="s">
        <v>262</v>
      </c>
    </row>
    <row r="727" spans="1:22" hidden="1">
      <c r="A727" s="70">
        <v>719</v>
      </c>
      <c r="B727" s="70" t="s">
        <v>119</v>
      </c>
      <c r="C727" s="99" t="s">
        <v>21</v>
      </c>
      <c r="D727" s="99" t="s">
        <v>1131</v>
      </c>
      <c r="E727" s="71" t="s">
        <v>1236</v>
      </c>
      <c r="F727" s="72">
        <v>45962</v>
      </c>
      <c r="G727" s="72">
        <v>46143</v>
      </c>
      <c r="H727" s="100">
        <v>20000</v>
      </c>
      <c r="I727" s="99">
        <v>0</v>
      </c>
      <c r="J727" s="73">
        <v>25</v>
      </c>
      <c r="K727" s="99">
        <v>574</v>
      </c>
      <c r="L727" s="57">
        <f t="shared" si="80"/>
        <v>1419.9999999999998</v>
      </c>
      <c r="M727" s="57">
        <f t="shared" si="79"/>
        <v>260</v>
      </c>
      <c r="N727" s="59">
        <f t="shared" si="81"/>
        <v>608</v>
      </c>
      <c r="O727" s="57">
        <f t="shared" si="82"/>
        <v>1418</v>
      </c>
      <c r="P727" s="70">
        <v>25</v>
      </c>
      <c r="Q727" s="57">
        <f t="shared" si="83"/>
        <v>4305</v>
      </c>
      <c r="R727" s="81">
        <v>1207</v>
      </c>
      <c r="S727" s="57">
        <f t="shared" si="84"/>
        <v>3098</v>
      </c>
      <c r="T727" s="100">
        <v>18793</v>
      </c>
      <c r="U727" s="58" t="s">
        <v>161</v>
      </c>
      <c r="V727" s="59" t="s">
        <v>262</v>
      </c>
    </row>
    <row r="728" spans="1:22" hidden="1">
      <c r="A728" s="70">
        <v>720</v>
      </c>
      <c r="B728" s="70" t="s">
        <v>343</v>
      </c>
      <c r="C728" s="99" t="s">
        <v>21</v>
      </c>
      <c r="D728" s="99" t="s">
        <v>1169</v>
      </c>
      <c r="E728" s="71" t="s">
        <v>1236</v>
      </c>
      <c r="F728" s="72">
        <v>45839</v>
      </c>
      <c r="G728" s="72">
        <v>46023</v>
      </c>
      <c r="H728" s="100">
        <v>20000</v>
      </c>
      <c r="I728" s="99">
        <v>0</v>
      </c>
      <c r="J728" s="73">
        <v>25</v>
      </c>
      <c r="K728" s="99">
        <v>574</v>
      </c>
      <c r="L728" s="57">
        <f t="shared" si="80"/>
        <v>1419.9999999999998</v>
      </c>
      <c r="M728" s="57">
        <f t="shared" si="79"/>
        <v>260</v>
      </c>
      <c r="N728" s="59">
        <f t="shared" si="81"/>
        <v>608</v>
      </c>
      <c r="O728" s="57">
        <f t="shared" si="82"/>
        <v>1418</v>
      </c>
      <c r="P728" s="70">
        <v>25</v>
      </c>
      <c r="Q728" s="57">
        <f t="shared" si="83"/>
        <v>4305</v>
      </c>
      <c r="R728" s="81">
        <v>1207</v>
      </c>
      <c r="S728" s="57">
        <f t="shared" si="84"/>
        <v>3098</v>
      </c>
      <c r="T728" s="100">
        <v>18793</v>
      </c>
      <c r="U728" s="58" t="s">
        <v>161</v>
      </c>
      <c r="V728" s="59" t="s">
        <v>262</v>
      </c>
    </row>
    <row r="729" spans="1:22" hidden="1">
      <c r="A729" s="70">
        <v>721</v>
      </c>
      <c r="B729" s="70" t="s">
        <v>652</v>
      </c>
      <c r="C729" s="99" t="s">
        <v>667</v>
      </c>
      <c r="D729" s="99" t="s">
        <v>1094</v>
      </c>
      <c r="E729" s="71" t="s">
        <v>1236</v>
      </c>
      <c r="F729" s="72">
        <v>45870</v>
      </c>
      <c r="G729" s="72">
        <v>46054</v>
      </c>
      <c r="H729" s="100">
        <v>40000</v>
      </c>
      <c r="I729" s="99">
        <v>442.65</v>
      </c>
      <c r="J729" s="73">
        <v>25</v>
      </c>
      <c r="K729" s="100">
        <v>1148</v>
      </c>
      <c r="L729" s="57">
        <f t="shared" si="80"/>
        <v>2839.9999999999995</v>
      </c>
      <c r="M729" s="57">
        <f t="shared" si="79"/>
        <v>520</v>
      </c>
      <c r="N729" s="59">
        <f t="shared" si="81"/>
        <v>1216</v>
      </c>
      <c r="O729" s="57">
        <f t="shared" si="82"/>
        <v>2836</v>
      </c>
      <c r="P729" s="81">
        <v>13882.11</v>
      </c>
      <c r="Q729" s="57">
        <f t="shared" si="83"/>
        <v>22442.11</v>
      </c>
      <c r="R729" s="81">
        <v>7831.65</v>
      </c>
      <c r="S729" s="57">
        <f t="shared" si="84"/>
        <v>6196</v>
      </c>
      <c r="T729" s="100">
        <v>23311.24</v>
      </c>
      <c r="U729" s="58" t="s">
        <v>161</v>
      </c>
      <c r="V729" s="59" t="s">
        <v>263</v>
      </c>
    </row>
    <row r="730" spans="1:22" hidden="1">
      <c r="A730" s="70">
        <v>722</v>
      </c>
      <c r="B730" s="70" t="s">
        <v>916</v>
      </c>
      <c r="C730" s="99" t="s">
        <v>6</v>
      </c>
      <c r="D730" s="99" t="s">
        <v>176</v>
      </c>
      <c r="E730" s="71" t="s">
        <v>670</v>
      </c>
      <c r="F730" s="72">
        <v>45962</v>
      </c>
      <c r="G730" s="72">
        <v>46143</v>
      </c>
      <c r="H730" s="100">
        <v>130000</v>
      </c>
      <c r="I730" s="100">
        <v>19162.12</v>
      </c>
      <c r="J730" s="73">
        <v>25</v>
      </c>
      <c r="K730" s="100">
        <v>3731</v>
      </c>
      <c r="L730" s="57">
        <f t="shared" si="80"/>
        <v>9230</v>
      </c>
      <c r="M730" s="57">
        <f t="shared" si="79"/>
        <v>1690</v>
      </c>
      <c r="N730" s="59">
        <f t="shared" si="81"/>
        <v>3952</v>
      </c>
      <c r="O730" s="57">
        <f t="shared" si="82"/>
        <v>9217</v>
      </c>
      <c r="P730" s="70">
        <v>25</v>
      </c>
      <c r="Q730" s="57">
        <f t="shared" si="83"/>
        <v>27845</v>
      </c>
      <c r="R730" s="81">
        <v>32756.62</v>
      </c>
      <c r="S730" s="57">
        <f t="shared" si="84"/>
        <v>20137</v>
      </c>
      <c r="T730" s="100">
        <v>103129.88</v>
      </c>
      <c r="U730" s="58" t="s">
        <v>161</v>
      </c>
      <c r="V730" s="59" t="s">
        <v>263</v>
      </c>
    </row>
    <row r="731" spans="1:22" hidden="1">
      <c r="A731" s="70">
        <v>723</v>
      </c>
      <c r="B731" s="70" t="s">
        <v>917</v>
      </c>
      <c r="C731" s="99" t="s">
        <v>65</v>
      </c>
      <c r="D731" s="99" t="s">
        <v>1187</v>
      </c>
      <c r="E731" s="71" t="s">
        <v>1236</v>
      </c>
      <c r="F731" s="72">
        <v>45962</v>
      </c>
      <c r="G731" s="72">
        <v>46143</v>
      </c>
      <c r="H731" s="100">
        <v>50000</v>
      </c>
      <c r="I731" s="100">
        <v>1854</v>
      </c>
      <c r="J731" s="73">
        <v>25</v>
      </c>
      <c r="K731" s="100">
        <v>1435</v>
      </c>
      <c r="L731" s="57">
        <f t="shared" si="80"/>
        <v>3549.9999999999995</v>
      </c>
      <c r="M731" s="57">
        <f t="shared" si="79"/>
        <v>650</v>
      </c>
      <c r="N731" s="59">
        <f t="shared" si="81"/>
        <v>1520</v>
      </c>
      <c r="O731" s="57">
        <f t="shared" si="82"/>
        <v>3545.0000000000005</v>
      </c>
      <c r="P731" s="70">
        <v>25</v>
      </c>
      <c r="Q731" s="57">
        <f t="shared" si="83"/>
        <v>10725</v>
      </c>
      <c r="R731" s="81">
        <v>4834</v>
      </c>
      <c r="S731" s="57">
        <f t="shared" si="84"/>
        <v>7745</v>
      </c>
      <c r="T731" s="100">
        <v>45166</v>
      </c>
      <c r="U731" s="58" t="s">
        <v>161</v>
      </c>
      <c r="V731" s="59" t="s">
        <v>263</v>
      </c>
    </row>
    <row r="732" spans="1:22" hidden="1">
      <c r="A732" s="70">
        <v>724</v>
      </c>
      <c r="B732" s="70" t="s">
        <v>983</v>
      </c>
      <c r="C732" s="99" t="s">
        <v>4</v>
      </c>
      <c r="D732" s="99" t="s">
        <v>884</v>
      </c>
      <c r="E732" s="71" t="s">
        <v>670</v>
      </c>
      <c r="F732" s="72">
        <v>45870</v>
      </c>
      <c r="G732" s="72">
        <v>46054</v>
      </c>
      <c r="H732" s="100">
        <v>70000</v>
      </c>
      <c r="I732" s="100">
        <v>5368.48</v>
      </c>
      <c r="J732" s="73">
        <v>25</v>
      </c>
      <c r="K732" s="100">
        <v>2009</v>
      </c>
      <c r="L732" s="57">
        <f t="shared" si="80"/>
        <v>4970</v>
      </c>
      <c r="M732" s="57">
        <f t="shared" si="79"/>
        <v>910</v>
      </c>
      <c r="N732" s="59">
        <f t="shared" si="81"/>
        <v>2128</v>
      </c>
      <c r="O732" s="57">
        <f t="shared" si="82"/>
        <v>4963</v>
      </c>
      <c r="P732" s="70">
        <v>25</v>
      </c>
      <c r="Q732" s="57">
        <f t="shared" si="83"/>
        <v>15005</v>
      </c>
      <c r="R732" s="81">
        <v>7057.68</v>
      </c>
      <c r="S732" s="57">
        <f t="shared" si="84"/>
        <v>10843</v>
      </c>
      <c r="T732" s="100">
        <v>60469.52</v>
      </c>
      <c r="U732" s="58" t="s">
        <v>161</v>
      </c>
      <c r="V732" s="59" t="s">
        <v>263</v>
      </c>
    </row>
    <row r="733" spans="1:22" hidden="1">
      <c r="A733" s="70">
        <v>725</v>
      </c>
      <c r="B733" s="70" t="s">
        <v>485</v>
      </c>
      <c r="C733" s="99" t="s">
        <v>434</v>
      </c>
      <c r="D733" s="99" t="s">
        <v>175</v>
      </c>
      <c r="E733" s="71" t="s">
        <v>1236</v>
      </c>
      <c r="F733" s="72">
        <v>45839</v>
      </c>
      <c r="G733" s="72">
        <v>46023</v>
      </c>
      <c r="H733" s="100">
        <v>80000</v>
      </c>
      <c r="I733" s="100">
        <v>6972</v>
      </c>
      <c r="J733" s="73">
        <v>25</v>
      </c>
      <c r="K733" s="100">
        <v>2296</v>
      </c>
      <c r="L733" s="57">
        <f t="shared" si="80"/>
        <v>5679.9999999999991</v>
      </c>
      <c r="M733" s="57">
        <f t="shared" si="79"/>
        <v>1040</v>
      </c>
      <c r="N733" s="59">
        <f t="shared" si="81"/>
        <v>2432</v>
      </c>
      <c r="O733" s="57">
        <f t="shared" si="82"/>
        <v>5672</v>
      </c>
      <c r="P733" s="81">
        <v>3340.46</v>
      </c>
      <c r="Q733" s="57">
        <f t="shared" si="83"/>
        <v>20460.46</v>
      </c>
      <c r="R733" s="81">
        <v>12253.87</v>
      </c>
      <c r="S733" s="57">
        <f t="shared" si="84"/>
        <v>12392</v>
      </c>
      <c r="T733" s="100">
        <v>62986.04</v>
      </c>
      <c r="U733" s="58" t="s">
        <v>161</v>
      </c>
      <c r="V733" s="59" t="s">
        <v>262</v>
      </c>
    </row>
    <row r="734" spans="1:22" hidden="1">
      <c r="A734" s="70">
        <v>726</v>
      </c>
      <c r="B734" s="70" t="s">
        <v>95</v>
      </c>
      <c r="C734" s="99" t="s">
        <v>21</v>
      </c>
      <c r="D734" s="99" t="s">
        <v>1188</v>
      </c>
      <c r="E734" s="71" t="s">
        <v>1236</v>
      </c>
      <c r="F734" s="72">
        <v>45839</v>
      </c>
      <c r="G734" s="72">
        <v>46023</v>
      </c>
      <c r="H734" s="100">
        <v>20000</v>
      </c>
      <c r="I734" s="99">
        <v>0</v>
      </c>
      <c r="J734" s="73">
        <v>25</v>
      </c>
      <c r="K734" s="99">
        <v>574</v>
      </c>
      <c r="L734" s="57">
        <f t="shared" si="80"/>
        <v>1419.9999999999998</v>
      </c>
      <c r="M734" s="57">
        <f t="shared" si="79"/>
        <v>260</v>
      </c>
      <c r="N734" s="59">
        <f t="shared" si="81"/>
        <v>608</v>
      </c>
      <c r="O734" s="57">
        <f t="shared" si="82"/>
        <v>1418</v>
      </c>
      <c r="P734" s="70">
        <v>25</v>
      </c>
      <c r="Q734" s="57">
        <f t="shared" si="83"/>
        <v>4305</v>
      </c>
      <c r="R734" s="81">
        <v>1207</v>
      </c>
      <c r="S734" s="57">
        <f t="shared" si="84"/>
        <v>3098</v>
      </c>
      <c r="T734" s="100">
        <v>18793</v>
      </c>
      <c r="U734" s="58" t="s">
        <v>161</v>
      </c>
      <c r="V734" s="59" t="s">
        <v>262</v>
      </c>
    </row>
    <row r="735" spans="1:22" hidden="1">
      <c r="A735" s="70">
        <v>727</v>
      </c>
      <c r="B735" s="70" t="s">
        <v>872</v>
      </c>
      <c r="C735" s="99" t="s">
        <v>255</v>
      </c>
      <c r="D735" s="99" t="s">
        <v>260</v>
      </c>
      <c r="E735" s="71" t="s">
        <v>1236</v>
      </c>
      <c r="F735" s="72">
        <v>45839</v>
      </c>
      <c r="G735" s="72">
        <v>46023</v>
      </c>
      <c r="H735" s="100">
        <v>60000</v>
      </c>
      <c r="I735" s="100">
        <v>3486.68</v>
      </c>
      <c r="J735" s="73">
        <v>25</v>
      </c>
      <c r="K735" s="100">
        <v>1722</v>
      </c>
      <c r="L735" s="57">
        <f t="shared" si="80"/>
        <v>4260</v>
      </c>
      <c r="M735" s="57">
        <f t="shared" si="79"/>
        <v>780</v>
      </c>
      <c r="N735" s="59">
        <f t="shared" si="81"/>
        <v>1824</v>
      </c>
      <c r="O735" s="57">
        <f t="shared" si="82"/>
        <v>4254</v>
      </c>
      <c r="P735" s="70">
        <v>25</v>
      </c>
      <c r="Q735" s="57">
        <f t="shared" si="83"/>
        <v>12865</v>
      </c>
      <c r="R735" s="81">
        <v>7057.68</v>
      </c>
      <c r="S735" s="57">
        <f t="shared" si="84"/>
        <v>9294</v>
      </c>
      <c r="T735" s="100">
        <v>52942.32</v>
      </c>
      <c r="U735" s="58" t="s">
        <v>161</v>
      </c>
      <c r="V735" s="59" t="s">
        <v>262</v>
      </c>
    </row>
    <row r="736" spans="1:22" hidden="1">
      <c r="A736" s="70">
        <v>728</v>
      </c>
      <c r="B736" s="70" t="s">
        <v>211</v>
      </c>
      <c r="C736" s="99" t="s">
        <v>23</v>
      </c>
      <c r="D736" s="99" t="s">
        <v>1103</v>
      </c>
      <c r="E736" s="71" t="s">
        <v>1236</v>
      </c>
      <c r="F736" s="72">
        <v>45962</v>
      </c>
      <c r="G736" s="72">
        <v>46143</v>
      </c>
      <c r="H736" s="100">
        <v>20000</v>
      </c>
      <c r="I736" s="99">
        <v>0</v>
      </c>
      <c r="J736" s="73">
        <v>25</v>
      </c>
      <c r="K736" s="99">
        <v>574</v>
      </c>
      <c r="L736" s="57">
        <f t="shared" si="80"/>
        <v>1419.9999999999998</v>
      </c>
      <c r="M736" s="57">
        <f t="shared" si="79"/>
        <v>260</v>
      </c>
      <c r="N736" s="59">
        <f t="shared" si="81"/>
        <v>608</v>
      </c>
      <c r="O736" s="57">
        <f t="shared" si="82"/>
        <v>1418</v>
      </c>
      <c r="P736" s="70">
        <v>25</v>
      </c>
      <c r="Q736" s="57">
        <f t="shared" si="83"/>
        <v>4305</v>
      </c>
      <c r="R736" s="81">
        <v>1207</v>
      </c>
      <c r="S736" s="57">
        <f t="shared" si="84"/>
        <v>3098</v>
      </c>
      <c r="T736" s="100">
        <v>18793</v>
      </c>
      <c r="U736" s="58" t="s">
        <v>161</v>
      </c>
      <c r="V736" s="59" t="s">
        <v>262</v>
      </c>
    </row>
    <row r="737" spans="1:22" ht="34.5" customHeight="1" thickBot="1">
      <c r="A737" s="103">
        <v>729</v>
      </c>
      <c r="B737" s="103" t="s">
        <v>675</v>
      </c>
      <c r="C737" s="104" t="s">
        <v>1334</v>
      </c>
      <c r="D737" s="104" t="s">
        <v>1109</v>
      </c>
      <c r="E737" s="71" t="s">
        <v>1236</v>
      </c>
      <c r="F737" s="72">
        <v>45839</v>
      </c>
      <c r="G737" s="72">
        <v>46023</v>
      </c>
      <c r="H737" s="137">
        <v>50000</v>
      </c>
      <c r="I737" s="137">
        <v>1854</v>
      </c>
      <c r="J737" s="138">
        <v>25</v>
      </c>
      <c r="K737" s="137">
        <v>1435</v>
      </c>
      <c r="L737" s="139">
        <f t="shared" si="80"/>
        <v>3549.9999999999995</v>
      </c>
      <c r="M737" s="139">
        <f t="shared" si="79"/>
        <v>650</v>
      </c>
      <c r="N737" s="138">
        <f t="shared" si="81"/>
        <v>1520</v>
      </c>
      <c r="O737" s="139">
        <f t="shared" si="82"/>
        <v>3545.0000000000005</v>
      </c>
      <c r="P737" s="140">
        <v>25</v>
      </c>
      <c r="Q737" s="139">
        <f t="shared" si="83"/>
        <v>10725</v>
      </c>
      <c r="R737" s="140">
        <v>4834</v>
      </c>
      <c r="S737" s="139">
        <f t="shared" si="84"/>
        <v>7745</v>
      </c>
      <c r="T737" s="137">
        <v>45166</v>
      </c>
      <c r="U737" s="58" t="s">
        <v>161</v>
      </c>
      <c r="V737" s="59" t="s">
        <v>262</v>
      </c>
    </row>
    <row r="738" spans="1:22" hidden="1">
      <c r="A738" s="70">
        <v>730</v>
      </c>
      <c r="B738" s="70" t="s">
        <v>674</v>
      </c>
      <c r="C738" s="99" t="s">
        <v>65</v>
      </c>
      <c r="D738" s="99" t="s">
        <v>1142</v>
      </c>
      <c r="E738" s="71" t="s">
        <v>1236</v>
      </c>
      <c r="F738" s="72">
        <v>45962</v>
      </c>
      <c r="G738" s="72">
        <v>46143</v>
      </c>
      <c r="H738" s="105">
        <v>50000</v>
      </c>
      <c r="I738" s="105">
        <v>1854</v>
      </c>
      <c r="J738" s="106">
        <v>25</v>
      </c>
      <c r="K738" s="105">
        <v>1435</v>
      </c>
      <c r="L738" s="107">
        <f t="shared" si="80"/>
        <v>3549.9999999999995</v>
      </c>
      <c r="M738" s="107">
        <f t="shared" ref="M738:M769" si="85">H738*0.013</f>
        <v>650</v>
      </c>
      <c r="N738" s="108">
        <f t="shared" si="81"/>
        <v>1520</v>
      </c>
      <c r="O738" s="107">
        <f t="shared" si="82"/>
        <v>3545.0000000000005</v>
      </c>
      <c r="P738" s="86">
        <v>25</v>
      </c>
      <c r="Q738" s="107">
        <f t="shared" si="83"/>
        <v>10725</v>
      </c>
      <c r="R738" s="109">
        <v>4834</v>
      </c>
      <c r="S738" s="107">
        <f t="shared" si="84"/>
        <v>7745</v>
      </c>
      <c r="T738" s="105">
        <v>45166</v>
      </c>
      <c r="U738" s="58" t="s">
        <v>161</v>
      </c>
      <c r="V738" s="59" t="s">
        <v>262</v>
      </c>
    </row>
    <row r="739" spans="1:22" hidden="1">
      <c r="A739" s="70">
        <v>731</v>
      </c>
      <c r="B739" s="70" t="s">
        <v>832</v>
      </c>
      <c r="C739" s="99" t="s">
        <v>845</v>
      </c>
      <c r="D739" s="99" t="s">
        <v>170</v>
      </c>
      <c r="E739" s="71" t="s">
        <v>1236</v>
      </c>
      <c r="F739" s="72">
        <v>45962</v>
      </c>
      <c r="G739" s="72">
        <v>46143</v>
      </c>
      <c r="H739" s="100">
        <v>80000</v>
      </c>
      <c r="I739" s="100">
        <v>7400.87</v>
      </c>
      <c r="J739" s="73">
        <v>25</v>
      </c>
      <c r="K739" s="100">
        <v>2296</v>
      </c>
      <c r="L739" s="57">
        <f t="shared" si="80"/>
        <v>5679.9999999999991</v>
      </c>
      <c r="M739" s="57">
        <f t="shared" si="85"/>
        <v>1040</v>
      </c>
      <c r="N739" s="59">
        <f t="shared" si="81"/>
        <v>2432</v>
      </c>
      <c r="O739" s="57">
        <f t="shared" si="82"/>
        <v>5672</v>
      </c>
      <c r="P739" s="70">
        <v>25</v>
      </c>
      <c r="Q739" s="57">
        <f t="shared" si="83"/>
        <v>17145</v>
      </c>
      <c r="R739" s="81">
        <v>12153.87</v>
      </c>
      <c r="S739" s="57">
        <f t="shared" si="84"/>
        <v>12392</v>
      </c>
      <c r="T739" s="100">
        <v>67846.13</v>
      </c>
      <c r="U739" s="58" t="s">
        <v>161</v>
      </c>
      <c r="V739" s="59" t="s">
        <v>262</v>
      </c>
    </row>
    <row r="740" spans="1:22" hidden="1">
      <c r="A740" s="70">
        <v>732</v>
      </c>
      <c r="B740" s="70" t="s">
        <v>648</v>
      </c>
      <c r="C740" s="99" t="s">
        <v>52</v>
      </c>
      <c r="D740" s="99" t="s">
        <v>1094</v>
      </c>
      <c r="E740" s="71" t="s">
        <v>1236</v>
      </c>
      <c r="F740" s="72">
        <v>45962</v>
      </c>
      <c r="G740" s="72">
        <v>46143</v>
      </c>
      <c r="H740" s="100">
        <v>70000</v>
      </c>
      <c r="I740" s="100">
        <v>5368.48</v>
      </c>
      <c r="J740" s="73">
        <v>25</v>
      </c>
      <c r="K740" s="100">
        <v>2009</v>
      </c>
      <c r="L740" s="57">
        <f t="shared" si="80"/>
        <v>4970</v>
      </c>
      <c r="M740" s="57">
        <f t="shared" si="85"/>
        <v>910</v>
      </c>
      <c r="N740" s="59">
        <f t="shared" si="81"/>
        <v>2128</v>
      </c>
      <c r="O740" s="57">
        <f t="shared" si="82"/>
        <v>4963</v>
      </c>
      <c r="P740" s="70">
        <v>25</v>
      </c>
      <c r="Q740" s="57">
        <f t="shared" si="83"/>
        <v>15005</v>
      </c>
      <c r="R740" s="81">
        <v>4834</v>
      </c>
      <c r="S740" s="57">
        <f t="shared" si="84"/>
        <v>10843</v>
      </c>
      <c r="T740" s="100">
        <v>60469.52</v>
      </c>
      <c r="U740" s="58" t="s">
        <v>161</v>
      </c>
      <c r="V740" s="59" t="s">
        <v>262</v>
      </c>
    </row>
    <row r="741" spans="1:22" hidden="1">
      <c r="A741" s="70">
        <v>733</v>
      </c>
      <c r="B741" s="70" t="s">
        <v>873</v>
      </c>
      <c r="C741" s="99" t="s">
        <v>81</v>
      </c>
      <c r="D741" s="99" t="s">
        <v>174</v>
      </c>
      <c r="E741" s="71" t="s">
        <v>1236</v>
      </c>
      <c r="F741" s="72">
        <v>45839</v>
      </c>
      <c r="G741" s="72">
        <v>46023</v>
      </c>
      <c r="H741" s="100">
        <v>51000</v>
      </c>
      <c r="I741" s="100">
        <v>1995.14</v>
      </c>
      <c r="J741" s="73">
        <v>25</v>
      </c>
      <c r="K741" s="100">
        <v>1463.7</v>
      </c>
      <c r="L741" s="57">
        <f t="shared" si="80"/>
        <v>3620.9999999999995</v>
      </c>
      <c r="M741" s="57">
        <f t="shared" si="85"/>
        <v>663</v>
      </c>
      <c r="N741" s="59">
        <f t="shared" si="81"/>
        <v>1550.4</v>
      </c>
      <c r="O741" s="57">
        <f t="shared" si="82"/>
        <v>3615.9</v>
      </c>
      <c r="P741" s="81">
        <v>1525</v>
      </c>
      <c r="Q741" s="57">
        <f t="shared" si="83"/>
        <v>12439</v>
      </c>
      <c r="R741" s="81">
        <v>5034.24</v>
      </c>
      <c r="S741" s="57">
        <f t="shared" si="84"/>
        <v>7899.9</v>
      </c>
      <c r="T741" s="100">
        <v>42532.160000000003</v>
      </c>
      <c r="U741" s="58" t="s">
        <v>161</v>
      </c>
      <c r="V741" s="59" t="s">
        <v>263</v>
      </c>
    </row>
    <row r="742" spans="1:22" hidden="1">
      <c r="A742" s="70">
        <v>734</v>
      </c>
      <c r="B742" s="70" t="s">
        <v>789</v>
      </c>
      <c r="C742" s="99" t="s">
        <v>21</v>
      </c>
      <c r="D742" s="99" t="s">
        <v>1127</v>
      </c>
      <c r="E742" s="71" t="s">
        <v>1236</v>
      </c>
      <c r="F742" s="72">
        <v>45839</v>
      </c>
      <c r="G742" s="72">
        <v>46023</v>
      </c>
      <c r="H742" s="100">
        <v>20000</v>
      </c>
      <c r="I742" s="99">
        <v>0</v>
      </c>
      <c r="J742" s="73">
        <v>25</v>
      </c>
      <c r="K742" s="99">
        <v>574</v>
      </c>
      <c r="L742" s="57">
        <f t="shared" si="80"/>
        <v>1419.9999999999998</v>
      </c>
      <c r="M742" s="57">
        <f t="shared" si="85"/>
        <v>260</v>
      </c>
      <c r="N742" s="59">
        <f t="shared" si="81"/>
        <v>608</v>
      </c>
      <c r="O742" s="57">
        <f t="shared" si="82"/>
        <v>1418</v>
      </c>
      <c r="P742" s="70">
        <v>125</v>
      </c>
      <c r="Q742" s="57">
        <f t="shared" si="83"/>
        <v>4405</v>
      </c>
      <c r="R742" s="81">
        <v>1307</v>
      </c>
      <c r="S742" s="57">
        <f t="shared" si="84"/>
        <v>3098</v>
      </c>
      <c r="T742" s="100">
        <v>18693</v>
      </c>
      <c r="U742" s="58" t="s">
        <v>161</v>
      </c>
      <c r="V742" s="59" t="s">
        <v>262</v>
      </c>
    </row>
    <row r="743" spans="1:22" hidden="1">
      <c r="A743" s="70">
        <v>735</v>
      </c>
      <c r="B743" s="70" t="s">
        <v>340</v>
      </c>
      <c r="C743" s="99" t="s">
        <v>21</v>
      </c>
      <c r="D743" s="99" t="s">
        <v>166</v>
      </c>
      <c r="E743" s="71" t="s">
        <v>1236</v>
      </c>
      <c r="F743" s="72">
        <v>45962</v>
      </c>
      <c r="G743" s="72">
        <v>46143</v>
      </c>
      <c r="H743" s="100">
        <v>20000</v>
      </c>
      <c r="I743" s="99">
        <v>0</v>
      </c>
      <c r="J743" s="73">
        <v>25</v>
      </c>
      <c r="K743" s="99">
        <v>574</v>
      </c>
      <c r="L743" s="57">
        <f t="shared" si="80"/>
        <v>1419.9999999999998</v>
      </c>
      <c r="M743" s="57">
        <f t="shared" si="85"/>
        <v>260</v>
      </c>
      <c r="N743" s="59">
        <f t="shared" si="81"/>
        <v>608</v>
      </c>
      <c r="O743" s="57">
        <f t="shared" si="82"/>
        <v>1418</v>
      </c>
      <c r="P743" s="70">
        <v>125</v>
      </c>
      <c r="Q743" s="57">
        <f t="shared" si="83"/>
        <v>4405</v>
      </c>
      <c r="R743" s="81">
        <v>1307</v>
      </c>
      <c r="S743" s="57">
        <f t="shared" si="84"/>
        <v>3098</v>
      </c>
      <c r="T743" s="100">
        <v>18693</v>
      </c>
      <c r="U743" s="58" t="s">
        <v>161</v>
      </c>
      <c r="V743" s="59" t="s">
        <v>262</v>
      </c>
    </row>
    <row r="744" spans="1:22" hidden="1">
      <c r="A744" s="70">
        <v>736</v>
      </c>
      <c r="B744" s="70" t="s">
        <v>640</v>
      </c>
      <c r="C744" s="99" t="s">
        <v>77</v>
      </c>
      <c r="D744" s="99" t="s">
        <v>1094</v>
      </c>
      <c r="E744" s="71" t="s">
        <v>1236</v>
      </c>
      <c r="F744" s="72">
        <v>45839</v>
      </c>
      <c r="G744" s="72">
        <v>46023</v>
      </c>
      <c r="H744" s="100">
        <v>95000</v>
      </c>
      <c r="I744" s="100">
        <v>10929.24</v>
      </c>
      <c r="J744" s="73">
        <v>25</v>
      </c>
      <c r="K744" s="100">
        <v>2726.5</v>
      </c>
      <c r="L744" s="57">
        <f t="shared" si="80"/>
        <v>6744.9999999999991</v>
      </c>
      <c r="M744" s="57">
        <f t="shared" si="85"/>
        <v>1235</v>
      </c>
      <c r="N744" s="59">
        <f t="shared" si="81"/>
        <v>2888</v>
      </c>
      <c r="O744" s="57">
        <f t="shared" si="82"/>
        <v>6735.5</v>
      </c>
      <c r="P744" s="70">
        <v>25</v>
      </c>
      <c r="Q744" s="57">
        <f t="shared" si="83"/>
        <v>20355</v>
      </c>
      <c r="R744" s="81">
        <v>4834</v>
      </c>
      <c r="S744" s="57">
        <f t="shared" si="84"/>
        <v>14715.5</v>
      </c>
      <c r="T744" s="100">
        <v>78431.259999999995</v>
      </c>
      <c r="U744" s="58" t="s">
        <v>161</v>
      </c>
      <c r="V744" s="59" t="s">
        <v>263</v>
      </c>
    </row>
    <row r="745" spans="1:22" hidden="1">
      <c r="A745" s="70">
        <v>737</v>
      </c>
      <c r="B745" s="70" t="s">
        <v>779</v>
      </c>
      <c r="C745" s="99" t="s">
        <v>59</v>
      </c>
      <c r="D745" s="99" t="s">
        <v>1142</v>
      </c>
      <c r="E745" s="71" t="s">
        <v>1236</v>
      </c>
      <c r="F745" s="72">
        <v>45962</v>
      </c>
      <c r="G745" s="72">
        <v>46143</v>
      </c>
      <c r="H745" s="100">
        <v>20000</v>
      </c>
      <c r="I745" s="99">
        <v>0</v>
      </c>
      <c r="J745" s="73">
        <v>25</v>
      </c>
      <c r="K745" s="99">
        <v>574</v>
      </c>
      <c r="L745" s="57">
        <f t="shared" si="80"/>
        <v>1419.9999999999998</v>
      </c>
      <c r="M745" s="57">
        <f t="shared" si="85"/>
        <v>260</v>
      </c>
      <c r="N745" s="59">
        <f t="shared" si="81"/>
        <v>608</v>
      </c>
      <c r="O745" s="57">
        <f t="shared" si="82"/>
        <v>1418</v>
      </c>
      <c r="P745" s="70">
        <v>25</v>
      </c>
      <c r="Q745" s="57">
        <f t="shared" si="83"/>
        <v>4305</v>
      </c>
      <c r="R745" s="81">
        <v>1207</v>
      </c>
      <c r="S745" s="57">
        <f t="shared" si="84"/>
        <v>3098</v>
      </c>
      <c r="T745" s="100">
        <v>18793</v>
      </c>
      <c r="U745" s="58" t="s">
        <v>161</v>
      </c>
      <c r="V745" s="59" t="s">
        <v>262</v>
      </c>
    </row>
    <row r="746" spans="1:22" hidden="1">
      <c r="A746" s="70">
        <v>738</v>
      </c>
      <c r="B746" s="70" t="s">
        <v>655</v>
      </c>
      <c r="C746" s="99" t="s">
        <v>6</v>
      </c>
      <c r="D746" s="99" t="s">
        <v>173</v>
      </c>
      <c r="E746" s="71" t="s">
        <v>1236</v>
      </c>
      <c r="F746" s="72">
        <v>45962</v>
      </c>
      <c r="G746" s="72">
        <v>46143</v>
      </c>
      <c r="H746" s="100">
        <v>115000</v>
      </c>
      <c r="I746" s="100">
        <v>15633.74</v>
      </c>
      <c r="J746" s="73">
        <v>25</v>
      </c>
      <c r="K746" s="100">
        <v>3300.5</v>
      </c>
      <c r="L746" s="57">
        <f t="shared" si="80"/>
        <v>8164.9999999999991</v>
      </c>
      <c r="M746" s="57">
        <f t="shared" si="85"/>
        <v>1495</v>
      </c>
      <c r="N746" s="59">
        <f t="shared" si="81"/>
        <v>3496</v>
      </c>
      <c r="O746" s="57">
        <f t="shared" si="82"/>
        <v>8153.5000000000009</v>
      </c>
      <c r="P746" s="70">
        <v>125</v>
      </c>
      <c r="Q746" s="57">
        <f t="shared" si="83"/>
        <v>24735</v>
      </c>
      <c r="R746" s="81">
        <v>15197.12</v>
      </c>
      <c r="S746" s="57">
        <f t="shared" si="84"/>
        <v>17813.5</v>
      </c>
      <c r="T746" s="100">
        <v>92444.76</v>
      </c>
      <c r="U746" s="58" t="s">
        <v>161</v>
      </c>
      <c r="V746" s="59" t="s">
        <v>262</v>
      </c>
    </row>
    <row r="747" spans="1:22" hidden="1">
      <c r="A747" s="70">
        <v>739</v>
      </c>
      <c r="B747" s="70" t="s">
        <v>410</v>
      </c>
      <c r="C747" s="99" t="s">
        <v>21</v>
      </c>
      <c r="D747" s="99" t="s">
        <v>1167</v>
      </c>
      <c r="E747" s="71" t="s">
        <v>1236</v>
      </c>
      <c r="F747" s="72">
        <v>45839</v>
      </c>
      <c r="G747" s="72">
        <v>46023</v>
      </c>
      <c r="H747" s="100">
        <v>20000</v>
      </c>
      <c r="I747" s="99">
        <v>0</v>
      </c>
      <c r="J747" s="73">
        <v>25</v>
      </c>
      <c r="K747" s="99">
        <v>574</v>
      </c>
      <c r="L747" s="57">
        <f t="shared" si="80"/>
        <v>1419.9999999999998</v>
      </c>
      <c r="M747" s="57">
        <f t="shared" si="85"/>
        <v>260</v>
      </c>
      <c r="N747" s="59">
        <f t="shared" si="81"/>
        <v>608</v>
      </c>
      <c r="O747" s="57">
        <f t="shared" si="82"/>
        <v>1418</v>
      </c>
      <c r="P747" s="70">
        <v>125</v>
      </c>
      <c r="Q747" s="57">
        <f t="shared" si="83"/>
        <v>4405</v>
      </c>
      <c r="R747" s="81">
        <v>1307</v>
      </c>
      <c r="S747" s="57">
        <f t="shared" si="84"/>
        <v>3098</v>
      </c>
      <c r="T747" s="100">
        <v>18693</v>
      </c>
      <c r="U747" s="58" t="s">
        <v>161</v>
      </c>
      <c r="V747" s="59" t="s">
        <v>263</v>
      </c>
    </row>
    <row r="748" spans="1:22" hidden="1">
      <c r="A748" s="70">
        <v>740</v>
      </c>
      <c r="B748" s="70" t="s">
        <v>100</v>
      </c>
      <c r="C748" s="99" t="s">
        <v>77</v>
      </c>
      <c r="D748" s="99" t="s">
        <v>1096</v>
      </c>
      <c r="E748" s="71" t="s">
        <v>1236</v>
      </c>
      <c r="F748" s="72">
        <v>45839</v>
      </c>
      <c r="G748" s="72">
        <v>46023</v>
      </c>
      <c r="H748" s="100">
        <v>130000</v>
      </c>
      <c r="I748" s="100">
        <v>19162.12</v>
      </c>
      <c r="J748" s="73">
        <v>25</v>
      </c>
      <c r="K748" s="100">
        <v>3731</v>
      </c>
      <c r="L748" s="57">
        <f t="shared" si="80"/>
        <v>9230</v>
      </c>
      <c r="M748" s="57">
        <f t="shared" si="85"/>
        <v>1690</v>
      </c>
      <c r="N748" s="59">
        <f t="shared" si="81"/>
        <v>3952</v>
      </c>
      <c r="O748" s="57">
        <f t="shared" si="82"/>
        <v>9217</v>
      </c>
      <c r="P748" s="70">
        <v>125</v>
      </c>
      <c r="Q748" s="57">
        <f t="shared" si="83"/>
        <v>27945</v>
      </c>
      <c r="R748" s="81">
        <v>26970.12</v>
      </c>
      <c r="S748" s="57">
        <f t="shared" si="84"/>
        <v>20137</v>
      </c>
      <c r="T748" s="100">
        <v>103029.88</v>
      </c>
      <c r="U748" s="58" t="s">
        <v>161</v>
      </c>
      <c r="V748" s="59" t="s">
        <v>262</v>
      </c>
    </row>
    <row r="749" spans="1:22" hidden="1">
      <c r="A749" s="70">
        <v>741</v>
      </c>
      <c r="B749" s="70" t="s">
        <v>1278</v>
      </c>
      <c r="C749" s="99" t="s">
        <v>77</v>
      </c>
      <c r="D749" s="99" t="s">
        <v>166</v>
      </c>
      <c r="E749" s="71" t="s">
        <v>1236</v>
      </c>
      <c r="F749" s="72">
        <v>45839</v>
      </c>
      <c r="G749" s="72">
        <v>46023</v>
      </c>
      <c r="H749" s="100">
        <v>100000</v>
      </c>
      <c r="I749" s="100">
        <v>12105.37</v>
      </c>
      <c r="J749" s="73">
        <v>25</v>
      </c>
      <c r="K749" s="100">
        <v>2870</v>
      </c>
      <c r="L749" s="57">
        <f t="shared" si="80"/>
        <v>7099.9999999999991</v>
      </c>
      <c r="M749" s="57">
        <f t="shared" si="85"/>
        <v>1300</v>
      </c>
      <c r="N749" s="59">
        <f t="shared" si="81"/>
        <v>3040</v>
      </c>
      <c r="O749" s="57">
        <f t="shared" si="82"/>
        <v>7090.0000000000009</v>
      </c>
      <c r="P749" s="70">
        <v>25</v>
      </c>
      <c r="Q749" s="57">
        <f t="shared" si="83"/>
        <v>21425</v>
      </c>
      <c r="R749" s="81">
        <v>18040.37</v>
      </c>
      <c r="S749" s="57">
        <f t="shared" si="84"/>
        <v>15490</v>
      </c>
      <c r="T749" s="100">
        <v>81959.63</v>
      </c>
      <c r="U749" s="58" t="s">
        <v>161</v>
      </c>
      <c r="V749" s="59" t="s">
        <v>263</v>
      </c>
    </row>
    <row r="750" spans="1:22" hidden="1">
      <c r="A750" s="70">
        <v>742</v>
      </c>
      <c r="B750" s="70" t="s">
        <v>266</v>
      </c>
      <c r="C750" s="99" t="s">
        <v>52</v>
      </c>
      <c r="D750" s="99" t="s">
        <v>1153</v>
      </c>
      <c r="E750" s="71" t="s">
        <v>1236</v>
      </c>
      <c r="F750" s="72">
        <v>45839</v>
      </c>
      <c r="G750" s="72">
        <v>46023</v>
      </c>
      <c r="H750" s="100">
        <v>60000</v>
      </c>
      <c r="I750" s="100">
        <v>3486.68</v>
      </c>
      <c r="J750" s="73">
        <v>25</v>
      </c>
      <c r="K750" s="100">
        <v>1722</v>
      </c>
      <c r="L750" s="57">
        <f t="shared" si="80"/>
        <v>4260</v>
      </c>
      <c r="M750" s="57">
        <f t="shared" si="85"/>
        <v>780</v>
      </c>
      <c r="N750" s="59">
        <f t="shared" si="81"/>
        <v>1824</v>
      </c>
      <c r="O750" s="57">
        <f t="shared" si="82"/>
        <v>4254</v>
      </c>
      <c r="P750" s="70">
        <v>25</v>
      </c>
      <c r="Q750" s="57">
        <f t="shared" si="83"/>
        <v>12865</v>
      </c>
      <c r="R750" s="81">
        <v>7057.68</v>
      </c>
      <c r="S750" s="57">
        <f t="shared" si="84"/>
        <v>9294</v>
      </c>
      <c r="T750" s="100">
        <v>52942.32</v>
      </c>
      <c r="U750" s="58" t="s">
        <v>161</v>
      </c>
      <c r="V750" s="59" t="s">
        <v>262</v>
      </c>
    </row>
    <row r="751" spans="1:22" hidden="1">
      <c r="A751" s="70">
        <v>743</v>
      </c>
      <c r="B751" s="70" t="s">
        <v>1217</v>
      </c>
      <c r="C751" s="99" t="s">
        <v>1227</v>
      </c>
      <c r="D751" s="99" t="s">
        <v>181</v>
      </c>
      <c r="E751" s="71" t="s">
        <v>1236</v>
      </c>
      <c r="F751" s="72">
        <v>45962</v>
      </c>
      <c r="G751" s="72">
        <v>46143</v>
      </c>
      <c r="H751" s="100">
        <v>95000</v>
      </c>
      <c r="I751" s="100">
        <v>10929.24</v>
      </c>
      <c r="J751" s="73">
        <v>25</v>
      </c>
      <c r="K751" s="100">
        <v>2726.5</v>
      </c>
      <c r="L751" s="57">
        <f t="shared" si="80"/>
        <v>6744.9999999999991</v>
      </c>
      <c r="M751" s="57">
        <f t="shared" si="85"/>
        <v>1235</v>
      </c>
      <c r="N751" s="59">
        <f t="shared" si="81"/>
        <v>2888</v>
      </c>
      <c r="O751" s="57">
        <f t="shared" si="82"/>
        <v>6735.5</v>
      </c>
      <c r="P751" s="70">
        <v>25</v>
      </c>
      <c r="Q751" s="57">
        <f t="shared" si="83"/>
        <v>20355</v>
      </c>
      <c r="R751" s="81">
        <v>16568.740000000002</v>
      </c>
      <c r="S751" s="57">
        <f t="shared" si="84"/>
        <v>14715.5</v>
      </c>
      <c r="T751" s="100">
        <v>78431.259999999995</v>
      </c>
      <c r="U751" s="58" t="s">
        <v>161</v>
      </c>
      <c r="V751" s="59" t="s">
        <v>262</v>
      </c>
    </row>
    <row r="752" spans="1:22" hidden="1">
      <c r="A752" s="70">
        <v>744</v>
      </c>
      <c r="B752" s="70" t="s">
        <v>584</v>
      </c>
      <c r="C752" s="99" t="s">
        <v>20</v>
      </c>
      <c r="D752" s="99" t="s">
        <v>1094</v>
      </c>
      <c r="E752" s="71" t="s">
        <v>1236</v>
      </c>
      <c r="F752" s="72">
        <v>45962</v>
      </c>
      <c r="G752" s="72">
        <v>46143</v>
      </c>
      <c r="H752" s="100">
        <v>36600</v>
      </c>
      <c r="I752" s="99">
        <v>0</v>
      </c>
      <c r="J752" s="73">
        <v>25</v>
      </c>
      <c r="K752" s="100">
        <v>1050.42</v>
      </c>
      <c r="L752" s="57">
        <f t="shared" si="80"/>
        <v>2598.6</v>
      </c>
      <c r="M752" s="57">
        <f t="shared" si="85"/>
        <v>475.79999999999995</v>
      </c>
      <c r="N752" s="59">
        <f t="shared" si="81"/>
        <v>1112.6400000000001</v>
      </c>
      <c r="O752" s="57">
        <f t="shared" si="82"/>
        <v>2594.94</v>
      </c>
      <c r="P752" s="70">
        <v>25</v>
      </c>
      <c r="Q752" s="57">
        <f t="shared" si="83"/>
        <v>7857.4</v>
      </c>
      <c r="R752" s="81">
        <v>2188.06</v>
      </c>
      <c r="S752" s="57">
        <f t="shared" si="84"/>
        <v>5669.34</v>
      </c>
      <c r="T752" s="100">
        <v>34411.94</v>
      </c>
      <c r="U752" s="58" t="s">
        <v>161</v>
      </c>
      <c r="V752" s="59" t="s">
        <v>263</v>
      </c>
    </row>
    <row r="753" spans="1:22" hidden="1">
      <c r="A753" s="70">
        <v>745</v>
      </c>
      <c r="B753" s="70" t="s">
        <v>281</v>
      </c>
      <c r="C753" s="99" t="s">
        <v>65</v>
      </c>
      <c r="D753" s="99" t="s">
        <v>1086</v>
      </c>
      <c r="E753" s="71" t="s">
        <v>1236</v>
      </c>
      <c r="F753" s="72">
        <v>45962</v>
      </c>
      <c r="G753" s="72">
        <v>46143</v>
      </c>
      <c r="H753" s="100">
        <v>25000</v>
      </c>
      <c r="I753" s="99">
        <v>0</v>
      </c>
      <c r="J753" s="73">
        <v>25</v>
      </c>
      <c r="K753" s="99">
        <v>717.5</v>
      </c>
      <c r="L753" s="57">
        <f t="shared" si="80"/>
        <v>1774.9999999999998</v>
      </c>
      <c r="M753" s="57">
        <f t="shared" si="85"/>
        <v>325</v>
      </c>
      <c r="N753" s="59">
        <f t="shared" si="81"/>
        <v>760</v>
      </c>
      <c r="O753" s="57">
        <f t="shared" si="82"/>
        <v>1772.5000000000002</v>
      </c>
      <c r="P753" s="70">
        <v>125</v>
      </c>
      <c r="Q753" s="57">
        <f t="shared" si="83"/>
        <v>5475</v>
      </c>
      <c r="R753" s="81">
        <v>2824.14</v>
      </c>
      <c r="S753" s="57">
        <f t="shared" si="84"/>
        <v>3872.5</v>
      </c>
      <c r="T753" s="100">
        <v>23397.5</v>
      </c>
      <c r="U753" s="58" t="s">
        <v>161</v>
      </c>
      <c r="V753" s="59" t="s">
        <v>263</v>
      </c>
    </row>
    <row r="754" spans="1:22" hidden="1">
      <c r="A754" s="70">
        <v>746</v>
      </c>
      <c r="B754" s="70" t="s">
        <v>534</v>
      </c>
      <c r="C754" s="99" t="s">
        <v>21</v>
      </c>
      <c r="D754" s="99" t="s">
        <v>1181</v>
      </c>
      <c r="E754" s="71" t="s">
        <v>1236</v>
      </c>
      <c r="F754" s="72">
        <v>45839</v>
      </c>
      <c r="G754" s="72">
        <v>46023</v>
      </c>
      <c r="H754" s="100">
        <v>20000</v>
      </c>
      <c r="I754" s="99">
        <v>0</v>
      </c>
      <c r="J754" s="73">
        <v>25</v>
      </c>
      <c r="K754" s="99">
        <v>574</v>
      </c>
      <c r="L754" s="57">
        <f t="shared" si="80"/>
        <v>1419.9999999999998</v>
      </c>
      <c r="M754" s="57">
        <f t="shared" si="85"/>
        <v>260</v>
      </c>
      <c r="N754" s="59">
        <f t="shared" si="81"/>
        <v>608</v>
      </c>
      <c r="O754" s="57">
        <f t="shared" si="82"/>
        <v>1418</v>
      </c>
      <c r="P754" s="70">
        <v>25</v>
      </c>
      <c r="Q754" s="57">
        <f t="shared" si="83"/>
        <v>4305</v>
      </c>
      <c r="R754" s="81">
        <v>1207</v>
      </c>
      <c r="S754" s="57">
        <f t="shared" si="84"/>
        <v>3098</v>
      </c>
      <c r="T754" s="100">
        <v>18793</v>
      </c>
      <c r="U754" s="58" t="s">
        <v>161</v>
      </c>
      <c r="V754" s="59" t="s">
        <v>262</v>
      </c>
    </row>
    <row r="755" spans="1:22" hidden="1">
      <c r="A755" s="70">
        <v>747</v>
      </c>
      <c r="B755" s="70" t="s">
        <v>48</v>
      </c>
      <c r="C755" s="99" t="s">
        <v>49</v>
      </c>
      <c r="D755" s="99" t="s">
        <v>179</v>
      </c>
      <c r="E755" s="71" t="s">
        <v>1236</v>
      </c>
      <c r="F755" s="72">
        <v>45962</v>
      </c>
      <c r="G755" s="72">
        <v>46143</v>
      </c>
      <c r="H755" s="100">
        <v>65000</v>
      </c>
      <c r="I755" s="100">
        <v>4427.58</v>
      </c>
      <c r="J755" s="73">
        <v>25</v>
      </c>
      <c r="K755" s="100">
        <v>1865.5</v>
      </c>
      <c r="L755" s="57">
        <f t="shared" si="80"/>
        <v>4615</v>
      </c>
      <c r="M755" s="57">
        <f t="shared" si="85"/>
        <v>845</v>
      </c>
      <c r="N755" s="59">
        <f t="shared" si="81"/>
        <v>1976</v>
      </c>
      <c r="O755" s="57">
        <f t="shared" si="82"/>
        <v>4608.5</v>
      </c>
      <c r="P755" s="70">
        <v>25</v>
      </c>
      <c r="Q755" s="57">
        <f t="shared" si="83"/>
        <v>13935</v>
      </c>
      <c r="R755" s="81">
        <v>8294.08</v>
      </c>
      <c r="S755" s="57">
        <f t="shared" si="84"/>
        <v>10068.5</v>
      </c>
      <c r="T755" s="100">
        <v>56705.919999999998</v>
      </c>
      <c r="U755" s="58" t="s">
        <v>161</v>
      </c>
      <c r="V755" s="59" t="s">
        <v>262</v>
      </c>
    </row>
    <row r="756" spans="1:22" hidden="1">
      <c r="A756" s="70">
        <v>748</v>
      </c>
      <c r="B756" s="70" t="s">
        <v>552</v>
      </c>
      <c r="C756" s="99" t="s">
        <v>4</v>
      </c>
      <c r="D756" s="99" t="s">
        <v>553</v>
      </c>
      <c r="E756" s="71" t="s">
        <v>1236</v>
      </c>
      <c r="F756" s="72">
        <v>45839</v>
      </c>
      <c r="G756" s="72">
        <v>46023</v>
      </c>
      <c r="H756" s="100">
        <v>80000</v>
      </c>
      <c r="I756" s="100">
        <v>7400.87</v>
      </c>
      <c r="J756" s="73">
        <v>25</v>
      </c>
      <c r="K756" s="100">
        <v>2296</v>
      </c>
      <c r="L756" s="57">
        <f t="shared" si="80"/>
        <v>5679.9999999999991</v>
      </c>
      <c r="M756" s="57">
        <f t="shared" si="85"/>
        <v>1040</v>
      </c>
      <c r="N756" s="59">
        <f t="shared" si="81"/>
        <v>2432</v>
      </c>
      <c r="O756" s="57">
        <f t="shared" si="82"/>
        <v>5672</v>
      </c>
      <c r="P756" s="70">
        <v>125</v>
      </c>
      <c r="Q756" s="57">
        <f t="shared" si="83"/>
        <v>17245</v>
      </c>
      <c r="R756" s="81">
        <v>12253.87</v>
      </c>
      <c r="S756" s="57">
        <f t="shared" si="84"/>
        <v>12392</v>
      </c>
      <c r="T756" s="100">
        <v>67746.13</v>
      </c>
      <c r="U756" s="58" t="s">
        <v>161</v>
      </c>
      <c r="V756" s="59" t="s">
        <v>262</v>
      </c>
    </row>
    <row r="757" spans="1:22" hidden="1">
      <c r="A757" s="70">
        <v>749</v>
      </c>
      <c r="B757" s="70" t="s">
        <v>874</v>
      </c>
      <c r="C757" s="99" t="s">
        <v>33</v>
      </c>
      <c r="D757" s="99" t="s">
        <v>260</v>
      </c>
      <c r="E757" s="71" t="s">
        <v>1236</v>
      </c>
      <c r="F757" s="72">
        <v>45962</v>
      </c>
      <c r="G757" s="72">
        <v>46143</v>
      </c>
      <c r="H757" s="100">
        <v>60000</v>
      </c>
      <c r="I757" s="100">
        <v>3486.68</v>
      </c>
      <c r="J757" s="73">
        <v>25</v>
      </c>
      <c r="K757" s="100">
        <v>1722</v>
      </c>
      <c r="L757" s="57">
        <f t="shared" si="80"/>
        <v>4260</v>
      </c>
      <c r="M757" s="57">
        <f t="shared" si="85"/>
        <v>780</v>
      </c>
      <c r="N757" s="59">
        <f t="shared" si="81"/>
        <v>1824</v>
      </c>
      <c r="O757" s="57">
        <f t="shared" si="82"/>
        <v>4254</v>
      </c>
      <c r="P757" s="70">
        <v>25</v>
      </c>
      <c r="Q757" s="57">
        <f t="shared" si="83"/>
        <v>12865</v>
      </c>
      <c r="R757" s="81">
        <v>7057.68</v>
      </c>
      <c r="S757" s="57">
        <f t="shared" si="84"/>
        <v>9294</v>
      </c>
      <c r="T757" s="100">
        <v>52942.32</v>
      </c>
      <c r="U757" s="58" t="s">
        <v>161</v>
      </c>
      <c r="V757" s="59" t="s">
        <v>262</v>
      </c>
    </row>
    <row r="758" spans="1:22" hidden="1">
      <c r="A758" s="70">
        <v>750</v>
      </c>
      <c r="B758" s="70" t="s">
        <v>1233</v>
      </c>
      <c r="C758" s="99" t="s">
        <v>77</v>
      </c>
      <c r="D758" s="99" t="s">
        <v>1127</v>
      </c>
      <c r="E758" s="71" t="s">
        <v>1236</v>
      </c>
      <c r="F758" s="72">
        <v>45809</v>
      </c>
      <c r="G758" s="72">
        <v>45992</v>
      </c>
      <c r="H758" s="100">
        <v>60000</v>
      </c>
      <c r="I758" s="100">
        <v>3486.68</v>
      </c>
      <c r="J758" s="73">
        <v>25</v>
      </c>
      <c r="K758" s="100">
        <v>1722</v>
      </c>
      <c r="L758" s="57">
        <f t="shared" si="80"/>
        <v>4260</v>
      </c>
      <c r="M758" s="57">
        <f t="shared" si="85"/>
        <v>780</v>
      </c>
      <c r="N758" s="59">
        <f t="shared" si="81"/>
        <v>1824</v>
      </c>
      <c r="O758" s="57">
        <f t="shared" si="82"/>
        <v>4254</v>
      </c>
      <c r="P758" s="70">
        <v>25</v>
      </c>
      <c r="Q758" s="57">
        <f t="shared" si="83"/>
        <v>12865</v>
      </c>
      <c r="R758" s="81">
        <v>7057.68</v>
      </c>
      <c r="S758" s="57">
        <f t="shared" si="84"/>
        <v>9294</v>
      </c>
      <c r="T758" s="100">
        <v>52942.32</v>
      </c>
      <c r="U758" s="58" t="s">
        <v>161</v>
      </c>
      <c r="V758" s="59" t="s">
        <v>262</v>
      </c>
    </row>
    <row r="759" spans="1:22" hidden="1">
      <c r="A759" s="70">
        <v>751</v>
      </c>
      <c r="B759" s="70" t="s">
        <v>620</v>
      </c>
      <c r="C759" s="99" t="s">
        <v>77</v>
      </c>
      <c r="D759" s="99" t="s">
        <v>168</v>
      </c>
      <c r="E759" s="71" t="s">
        <v>1236</v>
      </c>
      <c r="F759" s="72">
        <v>45962</v>
      </c>
      <c r="G759" s="72">
        <v>46143</v>
      </c>
      <c r="H759" s="100">
        <v>85000</v>
      </c>
      <c r="I759" s="100">
        <v>8576.99</v>
      </c>
      <c r="J759" s="73">
        <v>25</v>
      </c>
      <c r="K759" s="100">
        <v>2439.5</v>
      </c>
      <c r="L759" s="57">
        <f t="shared" si="80"/>
        <v>6034.9999999999991</v>
      </c>
      <c r="M759" s="57">
        <f t="shared" si="85"/>
        <v>1105</v>
      </c>
      <c r="N759" s="59">
        <f t="shared" si="81"/>
        <v>2584</v>
      </c>
      <c r="O759" s="57">
        <f t="shared" si="82"/>
        <v>6026.5</v>
      </c>
      <c r="P759" s="70">
        <v>125</v>
      </c>
      <c r="Q759" s="57">
        <f t="shared" si="83"/>
        <v>18315</v>
      </c>
      <c r="R759" s="81">
        <v>14725.49</v>
      </c>
      <c r="S759" s="57">
        <f t="shared" si="84"/>
        <v>13166.5</v>
      </c>
      <c r="T759" s="100">
        <v>71274.509999999995</v>
      </c>
      <c r="U759" s="58" t="s">
        <v>161</v>
      </c>
      <c r="V759" s="59" t="s">
        <v>262</v>
      </c>
    </row>
    <row r="760" spans="1:22" hidden="1">
      <c r="A760" s="70">
        <v>752</v>
      </c>
      <c r="B760" s="70" t="s">
        <v>1064</v>
      </c>
      <c r="C760" s="99" t="s">
        <v>733</v>
      </c>
      <c r="D760" s="99" t="s">
        <v>181</v>
      </c>
      <c r="E760" s="71" t="s">
        <v>670</v>
      </c>
      <c r="F760" s="72">
        <v>45901</v>
      </c>
      <c r="G760" s="72">
        <v>46082</v>
      </c>
      <c r="H760" s="100">
        <v>30000</v>
      </c>
      <c r="I760" s="99">
        <v>0</v>
      </c>
      <c r="J760" s="73">
        <v>25</v>
      </c>
      <c r="K760" s="99">
        <v>861</v>
      </c>
      <c r="L760" s="57">
        <f t="shared" si="80"/>
        <v>2130</v>
      </c>
      <c r="M760" s="57">
        <f t="shared" si="85"/>
        <v>390</v>
      </c>
      <c r="N760" s="59">
        <f t="shared" si="81"/>
        <v>912</v>
      </c>
      <c r="O760" s="57">
        <f t="shared" si="82"/>
        <v>2127</v>
      </c>
      <c r="P760" s="70">
        <v>25</v>
      </c>
      <c r="Q760" s="57">
        <f t="shared" si="83"/>
        <v>6445</v>
      </c>
      <c r="R760" s="81">
        <v>1798</v>
      </c>
      <c r="S760" s="57">
        <f t="shared" si="84"/>
        <v>4647</v>
      </c>
      <c r="T760" s="100">
        <v>28202</v>
      </c>
      <c r="U760" s="58" t="s">
        <v>161</v>
      </c>
      <c r="V760" s="59" t="s">
        <v>262</v>
      </c>
    </row>
    <row r="761" spans="1:22" hidden="1">
      <c r="A761" s="70">
        <v>753</v>
      </c>
      <c r="B761" s="70" t="s">
        <v>833</v>
      </c>
      <c r="C761" s="99" t="s">
        <v>5</v>
      </c>
      <c r="D761" s="99" t="s">
        <v>1170</v>
      </c>
      <c r="E761" s="71" t="s">
        <v>1236</v>
      </c>
      <c r="F761" s="72">
        <v>45962</v>
      </c>
      <c r="G761" s="72">
        <v>46143</v>
      </c>
      <c r="H761" s="100">
        <v>220000</v>
      </c>
      <c r="I761" s="100">
        <v>39928.22</v>
      </c>
      <c r="J761" s="73">
        <v>25</v>
      </c>
      <c r="K761" s="100">
        <v>6314</v>
      </c>
      <c r="L761" s="57">
        <f t="shared" si="80"/>
        <v>15619.999999999998</v>
      </c>
      <c r="M761" s="57">
        <f t="shared" si="85"/>
        <v>2860</v>
      </c>
      <c r="N761" s="59">
        <f t="shared" si="81"/>
        <v>6688</v>
      </c>
      <c r="O761" s="57">
        <f t="shared" si="82"/>
        <v>15598.000000000002</v>
      </c>
      <c r="P761" s="81">
        <v>1740.46</v>
      </c>
      <c r="Q761" s="57">
        <f t="shared" si="83"/>
        <v>48820.46</v>
      </c>
      <c r="R761" s="81">
        <v>41586.370000000003</v>
      </c>
      <c r="S761" s="57">
        <f t="shared" si="84"/>
        <v>34078</v>
      </c>
      <c r="T761" s="100">
        <v>165428.18</v>
      </c>
      <c r="U761" s="58" t="s">
        <v>161</v>
      </c>
      <c r="V761" s="59" t="s">
        <v>262</v>
      </c>
    </row>
    <row r="762" spans="1:22" hidden="1">
      <c r="A762" s="70">
        <v>754</v>
      </c>
      <c r="B762" s="70" t="s">
        <v>984</v>
      </c>
      <c r="C762" s="99" t="s">
        <v>57</v>
      </c>
      <c r="D762" s="99" t="s">
        <v>1188</v>
      </c>
      <c r="E762" s="71" t="s">
        <v>1236</v>
      </c>
      <c r="F762" s="72">
        <v>45870</v>
      </c>
      <c r="G762" s="72">
        <v>46054</v>
      </c>
      <c r="H762" s="100">
        <v>60000</v>
      </c>
      <c r="I762" s="100">
        <v>3486.68</v>
      </c>
      <c r="J762" s="73">
        <v>25</v>
      </c>
      <c r="K762" s="100">
        <v>1722</v>
      </c>
      <c r="L762" s="57">
        <f t="shared" si="80"/>
        <v>4260</v>
      </c>
      <c r="M762" s="57">
        <f t="shared" si="85"/>
        <v>780</v>
      </c>
      <c r="N762" s="59">
        <f t="shared" si="81"/>
        <v>1824</v>
      </c>
      <c r="O762" s="57">
        <f t="shared" si="82"/>
        <v>4254</v>
      </c>
      <c r="P762" s="81">
        <v>2525</v>
      </c>
      <c r="Q762" s="57">
        <f t="shared" si="83"/>
        <v>15365</v>
      </c>
      <c r="R762" s="81">
        <v>10057.68</v>
      </c>
      <c r="S762" s="57">
        <f t="shared" si="84"/>
        <v>9294</v>
      </c>
      <c r="T762" s="100">
        <v>47442.32</v>
      </c>
      <c r="U762" s="58" t="s">
        <v>161</v>
      </c>
      <c r="V762" s="59" t="s">
        <v>262</v>
      </c>
    </row>
    <row r="763" spans="1:22" hidden="1">
      <c r="A763" s="70">
        <v>755</v>
      </c>
      <c r="B763" s="70" t="s">
        <v>462</v>
      </c>
      <c r="C763" s="99" t="s">
        <v>21</v>
      </c>
      <c r="D763" s="99" t="s">
        <v>1102</v>
      </c>
      <c r="E763" s="71" t="s">
        <v>1236</v>
      </c>
      <c r="F763" s="72">
        <v>45839</v>
      </c>
      <c r="G763" s="72">
        <v>46023</v>
      </c>
      <c r="H763" s="100">
        <v>20000</v>
      </c>
      <c r="I763" s="99">
        <v>0</v>
      </c>
      <c r="J763" s="73">
        <v>25</v>
      </c>
      <c r="K763" s="99">
        <v>574</v>
      </c>
      <c r="L763" s="57">
        <f t="shared" si="80"/>
        <v>1419.9999999999998</v>
      </c>
      <c r="M763" s="57">
        <f t="shared" si="85"/>
        <v>260</v>
      </c>
      <c r="N763" s="59">
        <f t="shared" si="81"/>
        <v>608</v>
      </c>
      <c r="O763" s="57">
        <f t="shared" si="82"/>
        <v>1418</v>
      </c>
      <c r="P763" s="70">
        <v>125</v>
      </c>
      <c r="Q763" s="57">
        <f t="shared" si="83"/>
        <v>4405</v>
      </c>
      <c r="R763" s="81">
        <v>1307</v>
      </c>
      <c r="S763" s="57">
        <f t="shared" si="84"/>
        <v>3098</v>
      </c>
      <c r="T763" s="100">
        <v>18693</v>
      </c>
      <c r="U763" s="58" t="s">
        <v>161</v>
      </c>
      <c r="V763" s="59" t="s">
        <v>262</v>
      </c>
    </row>
    <row r="764" spans="1:22" hidden="1">
      <c r="A764" s="70">
        <v>756</v>
      </c>
      <c r="B764" s="70" t="s">
        <v>585</v>
      </c>
      <c r="C764" s="99" t="s">
        <v>52</v>
      </c>
      <c r="D764" s="99" t="s">
        <v>1094</v>
      </c>
      <c r="E764" s="71" t="s">
        <v>1236</v>
      </c>
      <c r="F764" s="72">
        <v>45839</v>
      </c>
      <c r="G764" s="72">
        <v>46023</v>
      </c>
      <c r="H764" s="100">
        <v>95000</v>
      </c>
      <c r="I764" s="100">
        <v>10929.24</v>
      </c>
      <c r="J764" s="73">
        <v>25</v>
      </c>
      <c r="K764" s="100">
        <v>2726.5</v>
      </c>
      <c r="L764" s="57">
        <f t="shared" si="80"/>
        <v>6744.9999999999991</v>
      </c>
      <c r="M764" s="57">
        <f t="shared" si="85"/>
        <v>1235</v>
      </c>
      <c r="N764" s="59">
        <f t="shared" si="81"/>
        <v>2888</v>
      </c>
      <c r="O764" s="57">
        <f t="shared" si="82"/>
        <v>6735.5</v>
      </c>
      <c r="P764" s="70">
        <v>25</v>
      </c>
      <c r="Q764" s="57">
        <f t="shared" si="83"/>
        <v>20355</v>
      </c>
      <c r="R764" s="81">
        <v>16568.740000000002</v>
      </c>
      <c r="S764" s="57">
        <f t="shared" si="84"/>
        <v>14715.5</v>
      </c>
      <c r="T764" s="100">
        <v>78431.259999999995</v>
      </c>
      <c r="U764" s="58" t="s">
        <v>161</v>
      </c>
      <c r="V764" s="59" t="s">
        <v>262</v>
      </c>
    </row>
    <row r="765" spans="1:22" hidden="1">
      <c r="A765" s="70">
        <v>757</v>
      </c>
      <c r="B765" s="70" t="s">
        <v>486</v>
      </c>
      <c r="C765" s="99" t="s">
        <v>7</v>
      </c>
      <c r="D765" s="99" t="s">
        <v>181</v>
      </c>
      <c r="E765" s="71" t="s">
        <v>1236</v>
      </c>
      <c r="F765" s="72">
        <v>45962</v>
      </c>
      <c r="G765" s="72">
        <v>46143</v>
      </c>
      <c r="H765" s="100">
        <v>80000</v>
      </c>
      <c r="I765" s="100">
        <v>6564.09</v>
      </c>
      <c r="J765" s="73">
        <v>25</v>
      </c>
      <c r="K765" s="100">
        <v>2296</v>
      </c>
      <c r="L765" s="57">
        <f t="shared" si="80"/>
        <v>5679.9999999999991</v>
      </c>
      <c r="M765" s="57">
        <f t="shared" si="85"/>
        <v>1040</v>
      </c>
      <c r="N765" s="59">
        <f t="shared" si="81"/>
        <v>2432</v>
      </c>
      <c r="O765" s="57">
        <f t="shared" si="82"/>
        <v>5672</v>
      </c>
      <c r="P765" s="81">
        <v>3555.92</v>
      </c>
      <c r="Q765" s="57">
        <f t="shared" si="83"/>
        <v>20675.919999999998</v>
      </c>
      <c r="R765" s="81">
        <v>12253.87</v>
      </c>
      <c r="S765" s="57">
        <f t="shared" si="84"/>
        <v>12392</v>
      </c>
      <c r="T765" s="100">
        <v>45151.99</v>
      </c>
      <c r="U765" s="58" t="s">
        <v>161</v>
      </c>
      <c r="V765" s="59" t="s">
        <v>262</v>
      </c>
    </row>
    <row r="766" spans="1:22" hidden="1">
      <c r="A766" s="70">
        <v>758</v>
      </c>
      <c r="B766" s="70" t="s">
        <v>875</v>
      </c>
      <c r="C766" s="99" t="s">
        <v>880</v>
      </c>
      <c r="D766" s="99" t="s">
        <v>181</v>
      </c>
      <c r="E766" s="71" t="s">
        <v>1236</v>
      </c>
      <c r="F766" s="72">
        <v>45870</v>
      </c>
      <c r="G766" s="72">
        <v>46054</v>
      </c>
      <c r="H766" s="100">
        <v>50000</v>
      </c>
      <c r="I766" s="100">
        <v>1854</v>
      </c>
      <c r="J766" s="73">
        <v>25</v>
      </c>
      <c r="K766" s="100">
        <v>1435</v>
      </c>
      <c r="L766" s="57">
        <f t="shared" si="80"/>
        <v>3549.9999999999995</v>
      </c>
      <c r="M766" s="57">
        <f t="shared" si="85"/>
        <v>650</v>
      </c>
      <c r="N766" s="59">
        <f t="shared" si="81"/>
        <v>1520</v>
      </c>
      <c r="O766" s="57">
        <f t="shared" si="82"/>
        <v>3545.0000000000005</v>
      </c>
      <c r="P766" s="70">
        <v>25</v>
      </c>
      <c r="Q766" s="57">
        <f t="shared" si="83"/>
        <v>10725</v>
      </c>
      <c r="R766" s="81">
        <v>4834</v>
      </c>
      <c r="S766" s="57">
        <f t="shared" si="84"/>
        <v>7745</v>
      </c>
      <c r="T766" s="100">
        <v>45166</v>
      </c>
      <c r="U766" s="58" t="s">
        <v>161</v>
      </c>
      <c r="V766" s="59" t="s">
        <v>262</v>
      </c>
    </row>
    <row r="767" spans="1:22" hidden="1">
      <c r="A767" s="70">
        <v>759</v>
      </c>
      <c r="B767" s="70" t="s">
        <v>1250</v>
      </c>
      <c r="C767" s="99" t="s">
        <v>77</v>
      </c>
      <c r="D767" s="99" t="s">
        <v>1153</v>
      </c>
      <c r="E767" s="71" t="s">
        <v>1236</v>
      </c>
      <c r="F767" s="72">
        <v>45809</v>
      </c>
      <c r="G767" s="72">
        <v>45992</v>
      </c>
      <c r="H767" s="100">
        <v>90000</v>
      </c>
      <c r="I767" s="100">
        <v>9324.25</v>
      </c>
      <c r="J767" s="73">
        <v>25</v>
      </c>
      <c r="K767" s="100">
        <v>2583</v>
      </c>
      <c r="L767" s="57">
        <f t="shared" si="80"/>
        <v>6389.9999999999991</v>
      </c>
      <c r="M767" s="57">
        <f t="shared" si="85"/>
        <v>1170</v>
      </c>
      <c r="N767" s="59">
        <f t="shared" si="81"/>
        <v>2736</v>
      </c>
      <c r="O767" s="57">
        <f t="shared" si="82"/>
        <v>6381</v>
      </c>
      <c r="P767" s="70">
        <v>25</v>
      </c>
      <c r="Q767" s="57">
        <f t="shared" si="83"/>
        <v>19285</v>
      </c>
      <c r="R767" s="81">
        <v>15097.12</v>
      </c>
      <c r="S767" s="57">
        <f t="shared" si="84"/>
        <v>13941</v>
      </c>
      <c r="T767" s="100">
        <v>73616.289999999994</v>
      </c>
      <c r="U767" s="58" t="s">
        <v>161</v>
      </c>
      <c r="V767" s="59" t="s">
        <v>262</v>
      </c>
    </row>
    <row r="768" spans="1:22" hidden="1">
      <c r="A768" s="70">
        <v>760</v>
      </c>
      <c r="B768" s="70" t="s">
        <v>918</v>
      </c>
      <c r="C768" s="99" t="s">
        <v>57</v>
      </c>
      <c r="D768" s="99" t="s">
        <v>1086</v>
      </c>
      <c r="E768" s="71" t="s">
        <v>1236</v>
      </c>
      <c r="F768" s="72">
        <v>45962</v>
      </c>
      <c r="G768" s="72">
        <v>46143</v>
      </c>
      <c r="H768" s="100">
        <v>50000</v>
      </c>
      <c r="I768" s="100">
        <v>1854</v>
      </c>
      <c r="J768" s="73">
        <v>25</v>
      </c>
      <c r="K768" s="100">
        <v>1435</v>
      </c>
      <c r="L768" s="57">
        <f t="shared" si="80"/>
        <v>3549.9999999999995</v>
      </c>
      <c r="M768" s="57">
        <f t="shared" si="85"/>
        <v>650</v>
      </c>
      <c r="N768" s="59">
        <f t="shared" si="81"/>
        <v>1520</v>
      </c>
      <c r="O768" s="57">
        <f t="shared" si="82"/>
        <v>3545.0000000000005</v>
      </c>
      <c r="P768" s="70">
        <v>25</v>
      </c>
      <c r="Q768" s="57">
        <f t="shared" si="83"/>
        <v>10725</v>
      </c>
      <c r="R768" s="81">
        <v>4834</v>
      </c>
      <c r="S768" s="57">
        <f t="shared" si="84"/>
        <v>7745</v>
      </c>
      <c r="T768" s="100">
        <v>45166</v>
      </c>
      <c r="U768" s="58" t="s">
        <v>161</v>
      </c>
      <c r="V768" s="59" t="s">
        <v>262</v>
      </c>
    </row>
    <row r="769" spans="1:22" hidden="1">
      <c r="A769" s="70">
        <v>761</v>
      </c>
      <c r="B769" s="70" t="s">
        <v>876</v>
      </c>
      <c r="C769" s="99" t="s">
        <v>5</v>
      </c>
      <c r="D769" s="99" t="s">
        <v>201</v>
      </c>
      <c r="E769" s="71" t="s">
        <v>1236</v>
      </c>
      <c r="F769" s="72">
        <v>45839</v>
      </c>
      <c r="G769" s="72">
        <v>46023</v>
      </c>
      <c r="H769" s="100">
        <v>195000</v>
      </c>
      <c r="I769" s="100">
        <v>34451.74</v>
      </c>
      <c r="J769" s="73">
        <v>25</v>
      </c>
      <c r="K769" s="100">
        <v>5596.5</v>
      </c>
      <c r="L769" s="57">
        <f t="shared" si="80"/>
        <v>13844.999999999998</v>
      </c>
      <c r="M769" s="57">
        <f t="shared" si="85"/>
        <v>2535</v>
      </c>
      <c r="N769" s="59">
        <f t="shared" si="81"/>
        <v>5928</v>
      </c>
      <c r="O769" s="57">
        <f t="shared" si="82"/>
        <v>13825.500000000002</v>
      </c>
      <c r="P769" s="70">
        <v>25</v>
      </c>
      <c r="Q769" s="57">
        <f t="shared" si="83"/>
        <v>41755</v>
      </c>
      <c r="R769" s="81">
        <v>35699.870000000003</v>
      </c>
      <c r="S769" s="57">
        <f t="shared" si="84"/>
        <v>30205.5</v>
      </c>
      <c r="T769" s="100">
        <v>148998.76</v>
      </c>
      <c r="U769" s="58" t="s">
        <v>161</v>
      </c>
      <c r="V769" s="59" t="s">
        <v>262</v>
      </c>
    </row>
    <row r="770" spans="1:22" hidden="1">
      <c r="A770" s="70">
        <v>762</v>
      </c>
      <c r="B770" s="70" t="s">
        <v>621</v>
      </c>
      <c r="C770" s="99" t="s">
        <v>21</v>
      </c>
      <c r="D770" s="99" t="s">
        <v>1093</v>
      </c>
      <c r="E770" s="71" t="s">
        <v>1236</v>
      </c>
      <c r="F770" s="72">
        <v>45839</v>
      </c>
      <c r="G770" s="72">
        <v>46023</v>
      </c>
      <c r="H770" s="100">
        <v>32000</v>
      </c>
      <c r="I770" s="99">
        <v>0</v>
      </c>
      <c r="J770" s="73">
        <v>25</v>
      </c>
      <c r="K770" s="99">
        <v>918.4</v>
      </c>
      <c r="L770" s="57">
        <f t="shared" si="80"/>
        <v>2272</v>
      </c>
      <c r="M770" s="57">
        <f t="shared" ref="M770:M801" si="86">H770*0.013</f>
        <v>416</v>
      </c>
      <c r="N770" s="59">
        <f t="shared" si="81"/>
        <v>972.8</v>
      </c>
      <c r="O770" s="57">
        <f t="shared" si="82"/>
        <v>2268.8000000000002</v>
      </c>
      <c r="P770" s="70">
        <v>25</v>
      </c>
      <c r="Q770" s="57">
        <f t="shared" si="83"/>
        <v>6873</v>
      </c>
      <c r="R770" s="81">
        <v>1916.2</v>
      </c>
      <c r="S770" s="57">
        <f t="shared" si="84"/>
        <v>4956.8</v>
      </c>
      <c r="T770" s="100">
        <v>30083.8</v>
      </c>
      <c r="U770" s="58" t="s">
        <v>161</v>
      </c>
      <c r="V770" s="59" t="s">
        <v>262</v>
      </c>
    </row>
    <row r="771" spans="1:22" hidden="1">
      <c r="A771" s="70">
        <v>763</v>
      </c>
      <c r="B771" s="70" t="s">
        <v>229</v>
      </c>
      <c r="C771" s="99" t="s">
        <v>77</v>
      </c>
      <c r="D771" s="99" t="s">
        <v>1177</v>
      </c>
      <c r="E771" s="71" t="s">
        <v>1236</v>
      </c>
      <c r="F771" s="72">
        <v>45901</v>
      </c>
      <c r="G771" s="72">
        <v>46082</v>
      </c>
      <c r="H771" s="100">
        <v>60000</v>
      </c>
      <c r="I771" s="100">
        <v>3486.68</v>
      </c>
      <c r="J771" s="73">
        <v>25</v>
      </c>
      <c r="K771" s="100">
        <v>1722</v>
      </c>
      <c r="L771" s="57">
        <f t="shared" si="80"/>
        <v>4260</v>
      </c>
      <c r="M771" s="57">
        <f t="shared" si="86"/>
        <v>780</v>
      </c>
      <c r="N771" s="59">
        <f t="shared" si="81"/>
        <v>1824</v>
      </c>
      <c r="O771" s="57">
        <f t="shared" si="82"/>
        <v>4254</v>
      </c>
      <c r="P771" s="70">
        <v>25</v>
      </c>
      <c r="Q771" s="57">
        <f t="shared" si="83"/>
        <v>12865</v>
      </c>
      <c r="R771" s="81">
        <v>7057.68</v>
      </c>
      <c r="S771" s="57">
        <f t="shared" si="84"/>
        <v>9294</v>
      </c>
      <c r="T771" s="100">
        <v>52942.32</v>
      </c>
      <c r="U771" s="58" t="s">
        <v>161</v>
      </c>
      <c r="V771" s="59" t="s">
        <v>262</v>
      </c>
    </row>
    <row r="772" spans="1:22" hidden="1">
      <c r="A772" s="70">
        <v>764</v>
      </c>
      <c r="B772" s="70" t="s">
        <v>632</v>
      </c>
      <c r="C772" s="99" t="s">
        <v>20</v>
      </c>
      <c r="D772" s="99" t="s">
        <v>1094</v>
      </c>
      <c r="E772" s="71" t="s">
        <v>1236</v>
      </c>
      <c r="F772" s="72">
        <v>45962</v>
      </c>
      <c r="G772" s="72">
        <v>46143</v>
      </c>
      <c r="H772" s="100">
        <v>50000</v>
      </c>
      <c r="I772" s="100">
        <v>1854</v>
      </c>
      <c r="J772" s="73">
        <v>25</v>
      </c>
      <c r="K772" s="100">
        <v>1435</v>
      </c>
      <c r="L772" s="57">
        <f t="shared" si="80"/>
        <v>3549.9999999999995</v>
      </c>
      <c r="M772" s="57">
        <f t="shared" si="86"/>
        <v>650</v>
      </c>
      <c r="N772" s="59">
        <f t="shared" si="81"/>
        <v>1520</v>
      </c>
      <c r="O772" s="57">
        <f t="shared" si="82"/>
        <v>3545.0000000000005</v>
      </c>
      <c r="P772" s="70">
        <v>25</v>
      </c>
      <c r="Q772" s="57">
        <f t="shared" si="83"/>
        <v>10725</v>
      </c>
      <c r="R772" s="81">
        <v>4834</v>
      </c>
      <c r="S772" s="57">
        <f t="shared" si="84"/>
        <v>7745</v>
      </c>
      <c r="T772" s="100">
        <v>45166</v>
      </c>
      <c r="U772" s="58" t="s">
        <v>161</v>
      </c>
      <c r="V772" s="59" t="s">
        <v>262</v>
      </c>
    </row>
    <row r="773" spans="1:22" hidden="1">
      <c r="A773" s="70">
        <v>765</v>
      </c>
      <c r="B773" s="70" t="s">
        <v>985</v>
      </c>
      <c r="C773" s="99" t="s">
        <v>254</v>
      </c>
      <c r="D773" s="99" t="s">
        <v>883</v>
      </c>
      <c r="E773" s="71" t="s">
        <v>1236</v>
      </c>
      <c r="F773" s="72">
        <v>45870</v>
      </c>
      <c r="G773" s="72">
        <v>46054</v>
      </c>
      <c r="H773" s="100">
        <v>80000</v>
      </c>
      <c r="I773" s="100">
        <v>7400.87</v>
      </c>
      <c r="J773" s="73">
        <v>25</v>
      </c>
      <c r="K773" s="100">
        <v>2296</v>
      </c>
      <c r="L773" s="57">
        <f t="shared" si="80"/>
        <v>5679.9999999999991</v>
      </c>
      <c r="M773" s="57">
        <f t="shared" si="86"/>
        <v>1040</v>
      </c>
      <c r="N773" s="59">
        <f t="shared" si="81"/>
        <v>2432</v>
      </c>
      <c r="O773" s="57">
        <f t="shared" si="82"/>
        <v>5672</v>
      </c>
      <c r="P773" s="81">
        <v>4625</v>
      </c>
      <c r="Q773" s="57">
        <f t="shared" si="83"/>
        <v>21745</v>
      </c>
      <c r="R773" s="81">
        <v>12153.87</v>
      </c>
      <c r="S773" s="57">
        <f t="shared" si="84"/>
        <v>12392</v>
      </c>
      <c r="T773" s="100">
        <v>59578.93</v>
      </c>
      <c r="U773" s="58" t="s">
        <v>161</v>
      </c>
      <c r="V773" s="59" t="s">
        <v>262</v>
      </c>
    </row>
    <row r="774" spans="1:22" hidden="1">
      <c r="A774" s="70">
        <v>766</v>
      </c>
      <c r="B774" s="70" t="s">
        <v>919</v>
      </c>
      <c r="C774" s="99" t="s">
        <v>4</v>
      </c>
      <c r="D774" s="99" t="s">
        <v>366</v>
      </c>
      <c r="E774" s="71" t="s">
        <v>1236</v>
      </c>
      <c r="F774" s="72">
        <v>45962</v>
      </c>
      <c r="G774" s="72">
        <v>46143</v>
      </c>
      <c r="H774" s="100">
        <v>80000</v>
      </c>
      <c r="I774" s="100">
        <v>7400.87</v>
      </c>
      <c r="J774" s="73">
        <v>25</v>
      </c>
      <c r="K774" s="100">
        <v>2296</v>
      </c>
      <c r="L774" s="57">
        <f t="shared" si="80"/>
        <v>5679.9999999999991</v>
      </c>
      <c r="M774" s="57">
        <f t="shared" si="86"/>
        <v>1040</v>
      </c>
      <c r="N774" s="59">
        <f t="shared" si="81"/>
        <v>2432</v>
      </c>
      <c r="O774" s="57">
        <f t="shared" si="82"/>
        <v>5672</v>
      </c>
      <c r="P774" s="81">
        <v>3564.77</v>
      </c>
      <c r="Q774" s="57">
        <f t="shared" si="83"/>
        <v>20684.77</v>
      </c>
      <c r="R774" s="81">
        <v>16577.71</v>
      </c>
      <c r="S774" s="57">
        <f t="shared" si="84"/>
        <v>12392</v>
      </c>
      <c r="T774" s="100">
        <v>63078.93</v>
      </c>
      <c r="U774" s="58" t="s">
        <v>161</v>
      </c>
      <c r="V774" s="59" t="s">
        <v>263</v>
      </c>
    </row>
    <row r="775" spans="1:22" hidden="1">
      <c r="A775" s="70">
        <v>767</v>
      </c>
      <c r="B775" s="70" t="s">
        <v>920</v>
      </c>
      <c r="C775" s="99" t="s">
        <v>52</v>
      </c>
      <c r="D775" s="99" t="s">
        <v>181</v>
      </c>
      <c r="E775" s="71" t="s">
        <v>1236</v>
      </c>
      <c r="F775" s="72">
        <v>45962</v>
      </c>
      <c r="G775" s="72">
        <v>46143</v>
      </c>
      <c r="H775" s="100">
        <v>100000</v>
      </c>
      <c r="I775" s="100">
        <v>12105.37</v>
      </c>
      <c r="J775" s="73">
        <v>25</v>
      </c>
      <c r="K775" s="100">
        <v>2870</v>
      </c>
      <c r="L775" s="57">
        <f t="shared" si="80"/>
        <v>7099.9999999999991</v>
      </c>
      <c r="M775" s="57">
        <f t="shared" si="86"/>
        <v>1300</v>
      </c>
      <c r="N775" s="59">
        <f t="shared" si="81"/>
        <v>3040</v>
      </c>
      <c r="O775" s="57">
        <f t="shared" si="82"/>
        <v>7090.0000000000009</v>
      </c>
      <c r="P775" s="70">
        <v>25</v>
      </c>
      <c r="Q775" s="57">
        <f t="shared" si="83"/>
        <v>21425</v>
      </c>
      <c r="R775" s="81">
        <v>12153.87</v>
      </c>
      <c r="S775" s="57">
        <f t="shared" si="84"/>
        <v>15490</v>
      </c>
      <c r="T775" s="100">
        <v>81959.63</v>
      </c>
      <c r="U775" s="58" t="s">
        <v>161</v>
      </c>
      <c r="V775" s="59" t="s">
        <v>263</v>
      </c>
    </row>
    <row r="776" spans="1:22" hidden="1">
      <c r="A776" s="70">
        <v>768</v>
      </c>
      <c r="B776" s="70" t="s">
        <v>756</v>
      </c>
      <c r="C776" s="99" t="s">
        <v>59</v>
      </c>
      <c r="D776" s="99" t="s">
        <v>180</v>
      </c>
      <c r="E776" s="71" t="s">
        <v>1236</v>
      </c>
      <c r="F776" s="72">
        <v>45870</v>
      </c>
      <c r="G776" s="72">
        <v>46054</v>
      </c>
      <c r="H776" s="100">
        <v>60000</v>
      </c>
      <c r="I776" s="100">
        <v>3486.68</v>
      </c>
      <c r="J776" s="73">
        <v>25</v>
      </c>
      <c r="K776" s="100">
        <v>1722</v>
      </c>
      <c r="L776" s="57">
        <f t="shared" si="80"/>
        <v>4260</v>
      </c>
      <c r="M776" s="57">
        <f t="shared" si="86"/>
        <v>780</v>
      </c>
      <c r="N776" s="59">
        <f t="shared" si="81"/>
        <v>1824</v>
      </c>
      <c r="O776" s="57">
        <f t="shared" si="82"/>
        <v>4254</v>
      </c>
      <c r="P776" s="70">
        <v>125</v>
      </c>
      <c r="Q776" s="57">
        <f t="shared" si="83"/>
        <v>12965</v>
      </c>
      <c r="R776" s="81">
        <v>7157.68</v>
      </c>
      <c r="S776" s="57">
        <f t="shared" si="84"/>
        <v>9294</v>
      </c>
      <c r="T776" s="100">
        <v>52842.32</v>
      </c>
      <c r="U776" s="58" t="s">
        <v>161</v>
      </c>
      <c r="V776" s="59" t="s">
        <v>262</v>
      </c>
    </row>
    <row r="777" spans="1:22" hidden="1">
      <c r="A777" s="70">
        <v>769</v>
      </c>
      <c r="B777" s="70" t="s">
        <v>622</v>
      </c>
      <c r="C777" s="99" t="s">
        <v>57</v>
      </c>
      <c r="D777" s="99" t="s">
        <v>168</v>
      </c>
      <c r="E777" s="71" t="s">
        <v>1236</v>
      </c>
      <c r="F777" s="72">
        <v>45962</v>
      </c>
      <c r="G777" s="72">
        <v>46143</v>
      </c>
      <c r="H777" s="100">
        <v>60000</v>
      </c>
      <c r="I777" s="100">
        <v>3486.68</v>
      </c>
      <c r="J777" s="73">
        <v>25</v>
      </c>
      <c r="K777" s="100">
        <v>1722</v>
      </c>
      <c r="L777" s="57">
        <f t="shared" ref="L777:L840" si="87">H777*0.071</f>
        <v>4260</v>
      </c>
      <c r="M777" s="57">
        <f t="shared" si="86"/>
        <v>780</v>
      </c>
      <c r="N777" s="59">
        <f t="shared" ref="N777:N840" si="88">+H777*0.0304</f>
        <v>1824</v>
      </c>
      <c r="O777" s="57">
        <f t="shared" ref="O777:O840" si="89">H777*0.0709</f>
        <v>4254</v>
      </c>
      <c r="P777" s="81">
        <v>3125</v>
      </c>
      <c r="Q777" s="57">
        <f t="shared" si="83"/>
        <v>15965</v>
      </c>
      <c r="R777" s="81">
        <v>21729.13</v>
      </c>
      <c r="S777" s="57">
        <f t="shared" si="84"/>
        <v>9294</v>
      </c>
      <c r="T777" s="100">
        <v>42571.45</v>
      </c>
      <c r="U777" s="58" t="s">
        <v>161</v>
      </c>
      <c r="V777" s="59" t="s">
        <v>262</v>
      </c>
    </row>
    <row r="778" spans="1:22" hidden="1">
      <c r="A778" s="70">
        <v>770</v>
      </c>
      <c r="B778" s="70" t="s">
        <v>84</v>
      </c>
      <c r="C778" s="99" t="s">
        <v>15</v>
      </c>
      <c r="D778" s="99" t="s">
        <v>166</v>
      </c>
      <c r="E778" s="71" t="s">
        <v>1236</v>
      </c>
      <c r="F778" s="72">
        <v>45962</v>
      </c>
      <c r="G778" s="72">
        <v>46143</v>
      </c>
      <c r="H778" s="100">
        <v>22440</v>
      </c>
      <c r="I778" s="99">
        <v>0</v>
      </c>
      <c r="J778" s="73">
        <v>25</v>
      </c>
      <c r="K778" s="99">
        <v>644.03</v>
      </c>
      <c r="L778" s="57">
        <f t="shared" si="87"/>
        <v>1593.2399999999998</v>
      </c>
      <c r="M778" s="57">
        <f t="shared" si="86"/>
        <v>291.71999999999997</v>
      </c>
      <c r="N778" s="59">
        <f t="shared" si="88"/>
        <v>682.17600000000004</v>
      </c>
      <c r="O778" s="57">
        <f t="shared" si="89"/>
        <v>1590.9960000000001</v>
      </c>
      <c r="P778" s="70">
        <v>25</v>
      </c>
      <c r="Q778" s="57">
        <f t="shared" ref="Q778:Q841" si="90">SUM(K778:P778)</f>
        <v>4827.1619999999994</v>
      </c>
      <c r="R778" s="81">
        <v>1351.21</v>
      </c>
      <c r="S778" s="57">
        <f t="shared" ref="S778:S841" si="91">L778+M778+O778</f>
        <v>3475.9560000000001</v>
      </c>
      <c r="T778" s="100">
        <v>21088.79</v>
      </c>
      <c r="U778" s="58" t="s">
        <v>161</v>
      </c>
      <c r="V778" s="59" t="s">
        <v>262</v>
      </c>
    </row>
    <row r="779" spans="1:22" hidden="1">
      <c r="A779" s="70">
        <v>771</v>
      </c>
      <c r="B779" s="70" t="s">
        <v>921</v>
      </c>
      <c r="C779" s="99" t="s">
        <v>23</v>
      </c>
      <c r="D779" s="99" t="s">
        <v>1106</v>
      </c>
      <c r="E779" s="71" t="s">
        <v>1236</v>
      </c>
      <c r="F779" s="72">
        <v>45962</v>
      </c>
      <c r="G779" s="72">
        <v>46143</v>
      </c>
      <c r="H779" s="100">
        <v>30000</v>
      </c>
      <c r="I779" s="99">
        <v>0</v>
      </c>
      <c r="J779" s="73">
        <v>25</v>
      </c>
      <c r="K779" s="99">
        <v>861</v>
      </c>
      <c r="L779" s="57">
        <f t="shared" si="87"/>
        <v>2130</v>
      </c>
      <c r="M779" s="57">
        <f t="shared" si="86"/>
        <v>390</v>
      </c>
      <c r="N779" s="59">
        <f t="shared" si="88"/>
        <v>912</v>
      </c>
      <c r="O779" s="57">
        <f t="shared" si="89"/>
        <v>2127</v>
      </c>
      <c r="P779" s="70">
        <v>25</v>
      </c>
      <c r="Q779" s="57">
        <f t="shared" si="90"/>
        <v>6445</v>
      </c>
      <c r="R779" s="81">
        <v>1798</v>
      </c>
      <c r="S779" s="57">
        <f t="shared" si="91"/>
        <v>4647</v>
      </c>
      <c r="T779" s="100">
        <v>28202</v>
      </c>
      <c r="U779" s="58" t="s">
        <v>161</v>
      </c>
      <c r="V779" s="59" t="s">
        <v>263</v>
      </c>
    </row>
    <row r="780" spans="1:22" hidden="1">
      <c r="A780" s="70">
        <v>772</v>
      </c>
      <c r="B780" s="70" t="s">
        <v>357</v>
      </c>
      <c r="C780" s="99" t="s">
        <v>49</v>
      </c>
      <c r="D780" s="99" t="s">
        <v>171</v>
      </c>
      <c r="E780" s="71" t="s">
        <v>1236</v>
      </c>
      <c r="F780" s="72">
        <v>45901</v>
      </c>
      <c r="G780" s="72">
        <v>46082</v>
      </c>
      <c r="H780" s="100">
        <v>65000</v>
      </c>
      <c r="I780" s="100">
        <v>4427.58</v>
      </c>
      <c r="J780" s="73">
        <v>25</v>
      </c>
      <c r="K780" s="100">
        <v>1865.5</v>
      </c>
      <c r="L780" s="57">
        <f t="shared" si="87"/>
        <v>4615</v>
      </c>
      <c r="M780" s="57">
        <f t="shared" si="86"/>
        <v>845</v>
      </c>
      <c r="N780" s="59">
        <f t="shared" si="88"/>
        <v>1976</v>
      </c>
      <c r="O780" s="57">
        <f t="shared" si="89"/>
        <v>4608.5</v>
      </c>
      <c r="P780" s="70">
        <v>25</v>
      </c>
      <c r="Q780" s="57">
        <f t="shared" si="90"/>
        <v>13935</v>
      </c>
      <c r="R780" s="81">
        <v>8294.08</v>
      </c>
      <c r="S780" s="57">
        <f t="shared" si="91"/>
        <v>10068.5</v>
      </c>
      <c r="T780" s="100">
        <v>56705.919999999998</v>
      </c>
      <c r="U780" s="58" t="s">
        <v>161</v>
      </c>
      <c r="V780" s="59" t="s">
        <v>262</v>
      </c>
    </row>
    <row r="781" spans="1:22" hidden="1">
      <c r="A781" s="70">
        <v>773</v>
      </c>
      <c r="B781" s="70" t="s">
        <v>986</v>
      </c>
      <c r="C781" s="99" t="s">
        <v>400</v>
      </c>
      <c r="D781" s="99" t="s">
        <v>203</v>
      </c>
      <c r="E781" s="71" t="s">
        <v>1236</v>
      </c>
      <c r="F781" s="72">
        <v>45870</v>
      </c>
      <c r="G781" s="72">
        <v>46054</v>
      </c>
      <c r="H781" s="100">
        <v>65000</v>
      </c>
      <c r="I781" s="100">
        <v>4427.58</v>
      </c>
      <c r="J781" s="73">
        <v>25</v>
      </c>
      <c r="K781" s="100">
        <v>1865.5</v>
      </c>
      <c r="L781" s="57">
        <f t="shared" si="87"/>
        <v>4615</v>
      </c>
      <c r="M781" s="57">
        <f t="shared" si="86"/>
        <v>845</v>
      </c>
      <c r="N781" s="59">
        <f t="shared" si="88"/>
        <v>1976</v>
      </c>
      <c r="O781" s="57">
        <f t="shared" si="89"/>
        <v>4608.5</v>
      </c>
      <c r="P781" s="81">
        <v>6125</v>
      </c>
      <c r="Q781" s="57">
        <f t="shared" si="90"/>
        <v>20035</v>
      </c>
      <c r="R781" s="81">
        <v>8294.08</v>
      </c>
      <c r="S781" s="57">
        <f t="shared" si="91"/>
        <v>10068.5</v>
      </c>
      <c r="T781" s="100">
        <v>46570.51</v>
      </c>
      <c r="U781" s="58" t="s">
        <v>161</v>
      </c>
      <c r="V781" s="59" t="s">
        <v>262</v>
      </c>
    </row>
    <row r="782" spans="1:22" hidden="1">
      <c r="A782" s="70">
        <v>774</v>
      </c>
      <c r="B782" s="70" t="s">
        <v>384</v>
      </c>
      <c r="C782" s="99" t="s">
        <v>77</v>
      </c>
      <c r="D782" s="99" t="s">
        <v>1181</v>
      </c>
      <c r="E782" s="71" t="s">
        <v>1236</v>
      </c>
      <c r="F782" s="72">
        <v>45962</v>
      </c>
      <c r="G782" s="72">
        <v>46143</v>
      </c>
      <c r="H782" s="100">
        <v>60000</v>
      </c>
      <c r="I782" s="100">
        <v>3486.68</v>
      </c>
      <c r="J782" s="73">
        <v>25</v>
      </c>
      <c r="K782" s="100">
        <v>1722</v>
      </c>
      <c r="L782" s="57">
        <f t="shared" si="87"/>
        <v>4260</v>
      </c>
      <c r="M782" s="57">
        <f t="shared" si="86"/>
        <v>780</v>
      </c>
      <c r="N782" s="59">
        <f t="shared" si="88"/>
        <v>1824</v>
      </c>
      <c r="O782" s="57">
        <f t="shared" si="89"/>
        <v>4254</v>
      </c>
      <c r="P782" s="70">
        <v>25</v>
      </c>
      <c r="Q782" s="57">
        <f t="shared" si="90"/>
        <v>12865</v>
      </c>
      <c r="R782" s="81">
        <v>9423.2099999999991</v>
      </c>
      <c r="S782" s="57">
        <f t="shared" si="91"/>
        <v>9294</v>
      </c>
      <c r="T782" s="100">
        <v>52942.32</v>
      </c>
      <c r="U782" s="58" t="s">
        <v>161</v>
      </c>
      <c r="V782" s="59" t="s">
        <v>262</v>
      </c>
    </row>
    <row r="783" spans="1:22" hidden="1">
      <c r="A783" s="70">
        <v>775</v>
      </c>
      <c r="B783" s="70" t="s">
        <v>734</v>
      </c>
      <c r="C783" s="99" t="s">
        <v>57</v>
      </c>
      <c r="D783" s="99" t="s">
        <v>1108</v>
      </c>
      <c r="E783" s="71" t="s">
        <v>1236</v>
      </c>
      <c r="F783" s="72">
        <v>45839</v>
      </c>
      <c r="G783" s="72">
        <v>46023</v>
      </c>
      <c r="H783" s="100">
        <v>60000</v>
      </c>
      <c r="I783" s="100">
        <v>3486.68</v>
      </c>
      <c r="J783" s="73">
        <v>25</v>
      </c>
      <c r="K783" s="100">
        <v>1722</v>
      </c>
      <c r="L783" s="57">
        <f t="shared" si="87"/>
        <v>4260</v>
      </c>
      <c r="M783" s="57">
        <f t="shared" si="86"/>
        <v>780</v>
      </c>
      <c r="N783" s="59">
        <f t="shared" si="88"/>
        <v>1824</v>
      </c>
      <c r="O783" s="57">
        <f t="shared" si="89"/>
        <v>4254</v>
      </c>
      <c r="P783" s="81">
        <v>5025</v>
      </c>
      <c r="Q783" s="57">
        <f t="shared" si="90"/>
        <v>17865</v>
      </c>
      <c r="R783" s="81">
        <v>12057.68</v>
      </c>
      <c r="S783" s="57">
        <f t="shared" si="91"/>
        <v>9294</v>
      </c>
      <c r="T783" s="100">
        <v>47942.32</v>
      </c>
      <c r="U783" s="58" t="s">
        <v>161</v>
      </c>
      <c r="V783" s="59" t="s">
        <v>262</v>
      </c>
    </row>
    <row r="784" spans="1:22" hidden="1">
      <c r="A784" s="70">
        <v>776</v>
      </c>
      <c r="B784" s="70" t="s">
        <v>428</v>
      </c>
      <c r="C784" s="99" t="s">
        <v>254</v>
      </c>
      <c r="D784" s="99" t="s">
        <v>203</v>
      </c>
      <c r="E784" s="71" t="s">
        <v>1236</v>
      </c>
      <c r="F784" s="72">
        <v>45962</v>
      </c>
      <c r="G784" s="72">
        <v>46143</v>
      </c>
      <c r="H784" s="100">
        <v>70000</v>
      </c>
      <c r="I784" s="100">
        <v>5368.48</v>
      </c>
      <c r="J784" s="73">
        <v>25</v>
      </c>
      <c r="K784" s="100">
        <v>2009</v>
      </c>
      <c r="L784" s="57">
        <f t="shared" si="87"/>
        <v>4970</v>
      </c>
      <c r="M784" s="57">
        <f t="shared" si="86"/>
        <v>910</v>
      </c>
      <c r="N784" s="59">
        <f t="shared" si="88"/>
        <v>2128</v>
      </c>
      <c r="O784" s="57">
        <f t="shared" si="89"/>
        <v>4963</v>
      </c>
      <c r="P784" s="70">
        <v>125</v>
      </c>
      <c r="Q784" s="57">
        <f t="shared" si="90"/>
        <v>15105</v>
      </c>
      <c r="R784" s="81">
        <v>9630.48</v>
      </c>
      <c r="S784" s="57">
        <f t="shared" si="91"/>
        <v>10843</v>
      </c>
      <c r="T784" s="100">
        <v>60369.52</v>
      </c>
      <c r="U784" s="58" t="s">
        <v>161</v>
      </c>
      <c r="V784" s="59" t="s">
        <v>262</v>
      </c>
    </row>
    <row r="785" spans="1:22" hidden="1">
      <c r="A785" s="70">
        <v>777</v>
      </c>
      <c r="B785" s="70" t="s">
        <v>411</v>
      </c>
      <c r="C785" s="99" t="s">
        <v>21</v>
      </c>
      <c r="D785" s="99" t="s">
        <v>1111</v>
      </c>
      <c r="E785" s="71" t="s">
        <v>1236</v>
      </c>
      <c r="F785" s="72">
        <v>45962</v>
      </c>
      <c r="G785" s="72">
        <v>46143</v>
      </c>
      <c r="H785" s="100">
        <v>20000</v>
      </c>
      <c r="I785" s="99">
        <v>0</v>
      </c>
      <c r="J785" s="73">
        <v>25</v>
      </c>
      <c r="K785" s="99">
        <v>574</v>
      </c>
      <c r="L785" s="57">
        <f t="shared" si="87"/>
        <v>1419.9999999999998</v>
      </c>
      <c r="M785" s="57">
        <f t="shared" si="86"/>
        <v>260</v>
      </c>
      <c r="N785" s="59">
        <f t="shared" si="88"/>
        <v>608</v>
      </c>
      <c r="O785" s="57">
        <f t="shared" si="89"/>
        <v>1418</v>
      </c>
      <c r="P785" s="70">
        <v>125</v>
      </c>
      <c r="Q785" s="57">
        <f t="shared" si="90"/>
        <v>4405</v>
      </c>
      <c r="R785" s="81">
        <v>1307</v>
      </c>
      <c r="S785" s="57">
        <f t="shared" si="91"/>
        <v>3098</v>
      </c>
      <c r="T785" s="100">
        <v>18693</v>
      </c>
      <c r="U785" s="58" t="s">
        <v>161</v>
      </c>
      <c r="V785" s="59" t="s">
        <v>262</v>
      </c>
    </row>
    <row r="786" spans="1:22" hidden="1">
      <c r="A786" s="70">
        <v>778</v>
      </c>
      <c r="B786" s="70" t="s">
        <v>107</v>
      </c>
      <c r="C786" s="99" t="s">
        <v>21</v>
      </c>
      <c r="D786" s="99" t="s">
        <v>1097</v>
      </c>
      <c r="E786" s="71" t="s">
        <v>1236</v>
      </c>
      <c r="F786" s="72">
        <v>45901</v>
      </c>
      <c r="G786" s="72">
        <v>46082</v>
      </c>
      <c r="H786" s="100">
        <v>20000</v>
      </c>
      <c r="I786" s="99">
        <v>0</v>
      </c>
      <c r="J786" s="73">
        <v>25</v>
      </c>
      <c r="K786" s="99">
        <v>574</v>
      </c>
      <c r="L786" s="57">
        <f t="shared" si="87"/>
        <v>1419.9999999999998</v>
      </c>
      <c r="M786" s="57">
        <f t="shared" si="86"/>
        <v>260</v>
      </c>
      <c r="N786" s="59">
        <f t="shared" si="88"/>
        <v>608</v>
      </c>
      <c r="O786" s="57">
        <f t="shared" si="89"/>
        <v>1418</v>
      </c>
      <c r="P786" s="70">
        <v>125</v>
      </c>
      <c r="Q786" s="57">
        <f t="shared" si="90"/>
        <v>4405</v>
      </c>
      <c r="R786" s="81">
        <v>1307</v>
      </c>
      <c r="S786" s="57">
        <f t="shared" si="91"/>
        <v>3098</v>
      </c>
      <c r="T786" s="100">
        <v>18693</v>
      </c>
      <c r="U786" s="58" t="s">
        <v>161</v>
      </c>
      <c r="V786" s="59" t="s">
        <v>262</v>
      </c>
    </row>
    <row r="787" spans="1:22" hidden="1">
      <c r="A787" s="70">
        <v>779</v>
      </c>
      <c r="B787" s="70" t="s">
        <v>922</v>
      </c>
      <c r="C787" s="99" t="s">
        <v>254</v>
      </c>
      <c r="D787" s="99" t="s">
        <v>167</v>
      </c>
      <c r="E787" s="71" t="s">
        <v>1236</v>
      </c>
      <c r="F787" s="72">
        <v>45962</v>
      </c>
      <c r="G787" s="72">
        <v>46143</v>
      </c>
      <c r="H787" s="100">
        <v>65000</v>
      </c>
      <c r="I787" s="100">
        <v>4427.58</v>
      </c>
      <c r="J787" s="73">
        <v>25</v>
      </c>
      <c r="K787" s="100">
        <v>1865.5</v>
      </c>
      <c r="L787" s="57">
        <f t="shared" si="87"/>
        <v>4615</v>
      </c>
      <c r="M787" s="57">
        <f t="shared" si="86"/>
        <v>845</v>
      </c>
      <c r="N787" s="59">
        <f t="shared" si="88"/>
        <v>1976</v>
      </c>
      <c r="O787" s="57">
        <f t="shared" si="89"/>
        <v>4608.5</v>
      </c>
      <c r="P787" s="70">
        <v>25</v>
      </c>
      <c r="Q787" s="57">
        <f t="shared" si="90"/>
        <v>13935</v>
      </c>
      <c r="R787" s="81">
        <v>8294.08</v>
      </c>
      <c r="S787" s="57">
        <f t="shared" si="91"/>
        <v>10068.5</v>
      </c>
      <c r="T787" s="100">
        <v>56705.919999999998</v>
      </c>
      <c r="U787" s="58" t="s">
        <v>161</v>
      </c>
      <c r="V787" s="59" t="s">
        <v>262</v>
      </c>
    </row>
    <row r="788" spans="1:22" hidden="1">
      <c r="A788" s="70">
        <v>780</v>
      </c>
      <c r="B788" s="70" t="s">
        <v>722</v>
      </c>
      <c r="C788" s="99" t="s">
        <v>1284</v>
      </c>
      <c r="D788" s="99" t="s">
        <v>494</v>
      </c>
      <c r="E788" s="71" t="s">
        <v>1236</v>
      </c>
      <c r="F788" s="72">
        <v>45839</v>
      </c>
      <c r="G788" s="72">
        <v>46023</v>
      </c>
      <c r="H788" s="100">
        <v>40000</v>
      </c>
      <c r="I788" s="99">
        <v>442.65</v>
      </c>
      <c r="J788" s="73">
        <v>25</v>
      </c>
      <c r="K788" s="100">
        <v>1148</v>
      </c>
      <c r="L788" s="57">
        <f t="shared" si="87"/>
        <v>2839.9999999999995</v>
      </c>
      <c r="M788" s="57">
        <f t="shared" si="86"/>
        <v>520</v>
      </c>
      <c r="N788" s="59">
        <f t="shared" si="88"/>
        <v>1216</v>
      </c>
      <c r="O788" s="57">
        <f t="shared" si="89"/>
        <v>2836</v>
      </c>
      <c r="P788" s="81">
        <v>2025</v>
      </c>
      <c r="Q788" s="57">
        <f t="shared" si="90"/>
        <v>10585</v>
      </c>
      <c r="R788" s="81">
        <v>4831.6499999999996</v>
      </c>
      <c r="S788" s="57">
        <f t="shared" si="91"/>
        <v>6196</v>
      </c>
      <c r="T788" s="100">
        <v>35168.35</v>
      </c>
      <c r="U788" s="58" t="s">
        <v>161</v>
      </c>
      <c r="V788" s="59" t="s">
        <v>263</v>
      </c>
    </row>
    <row r="789" spans="1:22" hidden="1">
      <c r="A789" s="70">
        <v>781</v>
      </c>
      <c r="B789" s="96" t="s">
        <v>1218</v>
      </c>
      <c r="C789" s="99" t="s">
        <v>6</v>
      </c>
      <c r="D789" s="99" t="s">
        <v>683</v>
      </c>
      <c r="E789" s="71" t="s">
        <v>1236</v>
      </c>
      <c r="F789" s="72">
        <v>45962</v>
      </c>
      <c r="G789" s="72">
        <v>46143</v>
      </c>
      <c r="H789" s="100">
        <v>145000</v>
      </c>
      <c r="I789" s="100">
        <v>22690.49</v>
      </c>
      <c r="J789" s="95">
        <v>25</v>
      </c>
      <c r="K789" s="100">
        <v>4161.5</v>
      </c>
      <c r="L789" s="57">
        <f t="shared" si="87"/>
        <v>10294.999999999998</v>
      </c>
      <c r="M789" s="57">
        <f t="shared" si="86"/>
        <v>1885</v>
      </c>
      <c r="N789" s="59">
        <f t="shared" si="88"/>
        <v>4408</v>
      </c>
      <c r="O789" s="57">
        <f t="shared" si="89"/>
        <v>10280.5</v>
      </c>
      <c r="P789" s="96">
        <v>25</v>
      </c>
      <c r="Q789" s="57">
        <f t="shared" si="90"/>
        <v>31055</v>
      </c>
      <c r="R789" s="81">
        <v>31284.99</v>
      </c>
      <c r="S789" s="57">
        <f t="shared" si="91"/>
        <v>22460.5</v>
      </c>
      <c r="T789" s="100">
        <v>113715.01</v>
      </c>
      <c r="U789" s="58" t="s">
        <v>161</v>
      </c>
      <c r="V789" s="59" t="s">
        <v>263</v>
      </c>
    </row>
    <row r="790" spans="1:22" hidden="1">
      <c r="A790" s="70">
        <v>782</v>
      </c>
      <c r="B790" s="70" t="s">
        <v>723</v>
      </c>
      <c r="C790" s="99" t="s">
        <v>370</v>
      </c>
      <c r="D790" s="99" t="s">
        <v>1094</v>
      </c>
      <c r="E790" s="71" t="s">
        <v>1236</v>
      </c>
      <c r="F790" s="72">
        <v>45839</v>
      </c>
      <c r="G790" s="72">
        <v>46023</v>
      </c>
      <c r="H790" s="100">
        <v>20000</v>
      </c>
      <c r="I790" s="99">
        <v>0</v>
      </c>
      <c r="J790" s="73">
        <v>25</v>
      </c>
      <c r="K790" s="99">
        <v>574</v>
      </c>
      <c r="L790" s="57">
        <f t="shared" si="87"/>
        <v>1419.9999999999998</v>
      </c>
      <c r="M790" s="57">
        <f t="shared" si="86"/>
        <v>260</v>
      </c>
      <c r="N790" s="59">
        <f t="shared" si="88"/>
        <v>608</v>
      </c>
      <c r="O790" s="57">
        <f t="shared" si="89"/>
        <v>1418</v>
      </c>
      <c r="P790" s="70">
        <v>25</v>
      </c>
      <c r="Q790" s="57">
        <f t="shared" si="90"/>
        <v>4305</v>
      </c>
      <c r="R790" s="81">
        <v>1207</v>
      </c>
      <c r="S790" s="57">
        <f t="shared" si="91"/>
        <v>3098</v>
      </c>
      <c r="T790" s="100">
        <v>18793</v>
      </c>
      <c r="U790" s="58" t="s">
        <v>161</v>
      </c>
      <c r="V790" s="59" t="s">
        <v>262</v>
      </c>
    </row>
    <row r="791" spans="1:22" hidden="1">
      <c r="A791" s="70">
        <v>783</v>
      </c>
      <c r="B791" s="70" t="s">
        <v>645</v>
      </c>
      <c r="C791" s="99" t="s">
        <v>4</v>
      </c>
      <c r="D791" s="99" t="s">
        <v>1094</v>
      </c>
      <c r="E791" s="71" t="s">
        <v>1236</v>
      </c>
      <c r="F791" s="72">
        <v>45962</v>
      </c>
      <c r="G791" s="72">
        <v>46143</v>
      </c>
      <c r="H791" s="100">
        <v>30000</v>
      </c>
      <c r="I791" s="99">
        <v>0</v>
      </c>
      <c r="J791" s="73">
        <v>25</v>
      </c>
      <c r="K791" s="99">
        <v>861</v>
      </c>
      <c r="L791" s="57">
        <f t="shared" si="87"/>
        <v>2130</v>
      </c>
      <c r="M791" s="57">
        <f t="shared" si="86"/>
        <v>390</v>
      </c>
      <c r="N791" s="59">
        <f t="shared" si="88"/>
        <v>912</v>
      </c>
      <c r="O791" s="57">
        <f t="shared" si="89"/>
        <v>2127</v>
      </c>
      <c r="P791" s="70">
        <v>25</v>
      </c>
      <c r="Q791" s="57">
        <f t="shared" si="90"/>
        <v>6445</v>
      </c>
      <c r="R791" s="81">
        <v>1798</v>
      </c>
      <c r="S791" s="57">
        <f t="shared" si="91"/>
        <v>4647</v>
      </c>
      <c r="T791" s="100">
        <v>28202</v>
      </c>
      <c r="U791" s="58" t="s">
        <v>161</v>
      </c>
      <c r="V791" s="59" t="s">
        <v>262</v>
      </c>
    </row>
    <row r="792" spans="1:22" hidden="1">
      <c r="A792" s="70">
        <v>784</v>
      </c>
      <c r="B792" s="70" t="s">
        <v>535</v>
      </c>
      <c r="C792" s="99" t="s">
        <v>21</v>
      </c>
      <c r="D792" s="99" t="s">
        <v>1108</v>
      </c>
      <c r="E792" s="71" t="s">
        <v>1236</v>
      </c>
      <c r="F792" s="72">
        <v>45962</v>
      </c>
      <c r="G792" s="72">
        <v>46143</v>
      </c>
      <c r="H792" s="100">
        <v>25000</v>
      </c>
      <c r="I792" s="99">
        <v>0</v>
      </c>
      <c r="J792" s="73">
        <v>25</v>
      </c>
      <c r="K792" s="99">
        <v>717.5</v>
      </c>
      <c r="L792" s="57">
        <f t="shared" si="87"/>
        <v>1774.9999999999998</v>
      </c>
      <c r="M792" s="57">
        <f t="shared" si="86"/>
        <v>325</v>
      </c>
      <c r="N792" s="59">
        <f t="shared" si="88"/>
        <v>760</v>
      </c>
      <c r="O792" s="57">
        <f t="shared" si="89"/>
        <v>1772.5000000000002</v>
      </c>
      <c r="P792" s="70">
        <v>25</v>
      </c>
      <c r="Q792" s="57">
        <f t="shared" si="90"/>
        <v>5375</v>
      </c>
      <c r="R792" s="81">
        <v>1502.5</v>
      </c>
      <c r="S792" s="57">
        <f t="shared" si="91"/>
        <v>3872.5</v>
      </c>
      <c r="T792" s="100">
        <v>23497.5</v>
      </c>
      <c r="U792" s="58" t="s">
        <v>161</v>
      </c>
      <c r="V792" s="59" t="s">
        <v>262</v>
      </c>
    </row>
    <row r="793" spans="1:22" hidden="1">
      <c r="A793" s="70">
        <v>785</v>
      </c>
      <c r="B793" s="70" t="s">
        <v>1219</v>
      </c>
      <c r="C793" s="99" t="s">
        <v>257</v>
      </c>
      <c r="D793" s="99" t="s">
        <v>176</v>
      </c>
      <c r="E793" s="71" t="s">
        <v>1236</v>
      </c>
      <c r="F793" s="72">
        <v>45962</v>
      </c>
      <c r="G793" s="72">
        <v>46143</v>
      </c>
      <c r="H793" s="100">
        <v>45000</v>
      </c>
      <c r="I793" s="100">
        <v>1148.33</v>
      </c>
      <c r="J793" s="73">
        <v>25</v>
      </c>
      <c r="K793" s="100">
        <v>1291.5</v>
      </c>
      <c r="L793" s="57">
        <f t="shared" si="87"/>
        <v>3194.9999999999995</v>
      </c>
      <c r="M793" s="57">
        <f t="shared" si="86"/>
        <v>585</v>
      </c>
      <c r="N793" s="59">
        <f t="shared" si="88"/>
        <v>1368</v>
      </c>
      <c r="O793" s="57">
        <f t="shared" si="89"/>
        <v>3190.5</v>
      </c>
      <c r="P793" s="70">
        <v>25</v>
      </c>
      <c r="Q793" s="57">
        <f t="shared" si="90"/>
        <v>9655</v>
      </c>
      <c r="R793" s="81">
        <v>3832.83</v>
      </c>
      <c r="S793" s="57">
        <f t="shared" si="91"/>
        <v>6970.5</v>
      </c>
      <c r="T793" s="100">
        <v>41167.17</v>
      </c>
      <c r="U793" s="58" t="s">
        <v>161</v>
      </c>
      <c r="V793" s="59" t="s">
        <v>263</v>
      </c>
    </row>
    <row r="794" spans="1:22" hidden="1">
      <c r="A794" s="70">
        <v>786</v>
      </c>
      <c r="B794" s="70" t="s">
        <v>433</v>
      </c>
      <c r="C794" s="99" t="s">
        <v>49</v>
      </c>
      <c r="D794" s="99" t="s">
        <v>179</v>
      </c>
      <c r="E794" s="71" t="s">
        <v>1236</v>
      </c>
      <c r="F794" s="72">
        <v>45870</v>
      </c>
      <c r="G794" s="72">
        <v>46054</v>
      </c>
      <c r="H794" s="100">
        <v>71500</v>
      </c>
      <c r="I794" s="100">
        <v>5650.75</v>
      </c>
      <c r="J794" s="73">
        <v>25</v>
      </c>
      <c r="K794" s="100">
        <v>2052.0500000000002</v>
      </c>
      <c r="L794" s="57">
        <f t="shared" si="87"/>
        <v>5076.5</v>
      </c>
      <c r="M794" s="57">
        <f t="shared" si="86"/>
        <v>929.5</v>
      </c>
      <c r="N794" s="59">
        <f t="shared" si="88"/>
        <v>2173.6</v>
      </c>
      <c r="O794" s="57">
        <f t="shared" si="89"/>
        <v>5069.3500000000004</v>
      </c>
      <c r="P794" s="70">
        <v>25</v>
      </c>
      <c r="Q794" s="57">
        <f t="shared" si="90"/>
        <v>15326</v>
      </c>
      <c r="R794" s="81">
        <v>9901.4</v>
      </c>
      <c r="S794" s="57">
        <f t="shared" si="91"/>
        <v>11075.35</v>
      </c>
      <c r="T794" s="100">
        <v>61598.6</v>
      </c>
      <c r="U794" s="58" t="s">
        <v>161</v>
      </c>
      <c r="V794" s="59" t="s">
        <v>263</v>
      </c>
    </row>
    <row r="795" spans="1:22" hidden="1">
      <c r="A795" s="70">
        <v>787</v>
      </c>
      <c r="B795" s="70" t="s">
        <v>834</v>
      </c>
      <c r="C795" s="99" t="s">
        <v>846</v>
      </c>
      <c r="D795" s="99" t="s">
        <v>1189</v>
      </c>
      <c r="E795" s="71" t="s">
        <v>1236</v>
      </c>
      <c r="F795" s="72">
        <v>45962</v>
      </c>
      <c r="G795" s="72">
        <v>46143</v>
      </c>
      <c r="H795" s="100">
        <v>31000</v>
      </c>
      <c r="I795" s="99">
        <v>0</v>
      </c>
      <c r="J795" s="73">
        <v>25</v>
      </c>
      <c r="K795" s="99">
        <v>889.7</v>
      </c>
      <c r="L795" s="57">
        <f t="shared" si="87"/>
        <v>2201</v>
      </c>
      <c r="M795" s="57">
        <f t="shared" si="86"/>
        <v>403</v>
      </c>
      <c r="N795" s="59">
        <f t="shared" si="88"/>
        <v>942.4</v>
      </c>
      <c r="O795" s="57">
        <f t="shared" si="89"/>
        <v>2197.9</v>
      </c>
      <c r="P795" s="70">
        <v>25</v>
      </c>
      <c r="Q795" s="57">
        <f t="shared" si="90"/>
        <v>6659</v>
      </c>
      <c r="R795" s="81">
        <v>1857.1</v>
      </c>
      <c r="S795" s="57">
        <f t="shared" si="91"/>
        <v>4801.8999999999996</v>
      </c>
      <c r="T795" s="100">
        <v>29142.9</v>
      </c>
      <c r="U795" s="58" t="s">
        <v>161</v>
      </c>
      <c r="V795" s="59" t="s">
        <v>262</v>
      </c>
    </row>
    <row r="796" spans="1:22" hidden="1">
      <c r="A796" s="70">
        <v>788</v>
      </c>
      <c r="B796" s="70" t="s">
        <v>757</v>
      </c>
      <c r="C796" s="99" t="s">
        <v>370</v>
      </c>
      <c r="D796" s="99" t="s">
        <v>1094</v>
      </c>
      <c r="E796" s="71" t="s">
        <v>1236</v>
      </c>
      <c r="F796" s="72">
        <v>45839</v>
      </c>
      <c r="G796" s="72">
        <v>46023</v>
      </c>
      <c r="H796" s="100">
        <v>15000</v>
      </c>
      <c r="I796" s="99">
        <v>0</v>
      </c>
      <c r="J796" s="73">
        <v>25</v>
      </c>
      <c r="K796" s="99">
        <v>430.5</v>
      </c>
      <c r="L796" s="57">
        <f t="shared" si="87"/>
        <v>1065</v>
      </c>
      <c r="M796" s="57">
        <f t="shared" si="86"/>
        <v>195</v>
      </c>
      <c r="N796" s="59">
        <f t="shared" si="88"/>
        <v>456</v>
      </c>
      <c r="O796" s="57">
        <f t="shared" si="89"/>
        <v>1063.5</v>
      </c>
      <c r="P796" s="70">
        <v>25</v>
      </c>
      <c r="Q796" s="57">
        <f t="shared" si="90"/>
        <v>3235</v>
      </c>
      <c r="R796" s="81">
        <v>911.5</v>
      </c>
      <c r="S796" s="57">
        <f t="shared" si="91"/>
        <v>2323.5</v>
      </c>
      <c r="T796" s="100">
        <v>14088.5</v>
      </c>
      <c r="U796" s="58" t="s">
        <v>161</v>
      </c>
      <c r="V796" s="59" t="s">
        <v>263</v>
      </c>
    </row>
    <row r="797" spans="1:22" hidden="1">
      <c r="A797" s="70">
        <v>789</v>
      </c>
      <c r="B797" s="70" t="s">
        <v>106</v>
      </c>
      <c r="C797" s="99" t="s">
        <v>21</v>
      </c>
      <c r="D797" s="99" t="s">
        <v>1155</v>
      </c>
      <c r="E797" s="71" t="s">
        <v>1236</v>
      </c>
      <c r="F797" s="72">
        <v>45962</v>
      </c>
      <c r="G797" s="72">
        <v>46143</v>
      </c>
      <c r="H797" s="100">
        <v>20000</v>
      </c>
      <c r="I797" s="99">
        <v>0</v>
      </c>
      <c r="J797" s="73">
        <v>25</v>
      </c>
      <c r="K797" s="99">
        <v>574</v>
      </c>
      <c r="L797" s="57">
        <f t="shared" si="87"/>
        <v>1419.9999999999998</v>
      </c>
      <c r="M797" s="57">
        <f t="shared" si="86"/>
        <v>260</v>
      </c>
      <c r="N797" s="59">
        <f t="shared" si="88"/>
        <v>608</v>
      </c>
      <c r="O797" s="57">
        <f t="shared" si="89"/>
        <v>1418</v>
      </c>
      <c r="P797" s="70">
        <v>25</v>
      </c>
      <c r="Q797" s="57">
        <f t="shared" si="90"/>
        <v>4305</v>
      </c>
      <c r="R797" s="81">
        <v>1207</v>
      </c>
      <c r="S797" s="57">
        <f t="shared" si="91"/>
        <v>3098</v>
      </c>
      <c r="T797" s="100">
        <v>18793</v>
      </c>
      <c r="U797" s="58" t="s">
        <v>161</v>
      </c>
      <c r="V797" s="59" t="s">
        <v>262</v>
      </c>
    </row>
    <row r="798" spans="1:22" hidden="1">
      <c r="A798" s="70">
        <v>790</v>
      </c>
      <c r="B798" s="70" t="s">
        <v>1065</v>
      </c>
      <c r="C798" s="99" t="s">
        <v>254</v>
      </c>
      <c r="D798" s="99" t="s">
        <v>203</v>
      </c>
      <c r="E798" s="71" t="s">
        <v>1236</v>
      </c>
      <c r="F798" s="72">
        <v>45901</v>
      </c>
      <c r="G798" s="72">
        <v>46082</v>
      </c>
      <c r="H798" s="100">
        <v>80000</v>
      </c>
      <c r="I798" s="100">
        <v>7400.87</v>
      </c>
      <c r="J798" s="73">
        <v>25</v>
      </c>
      <c r="K798" s="100">
        <v>2296</v>
      </c>
      <c r="L798" s="57">
        <f t="shared" si="87"/>
        <v>5679.9999999999991</v>
      </c>
      <c r="M798" s="57">
        <f t="shared" si="86"/>
        <v>1040</v>
      </c>
      <c r="N798" s="59">
        <f t="shared" si="88"/>
        <v>2432</v>
      </c>
      <c r="O798" s="57">
        <f t="shared" si="89"/>
        <v>5672</v>
      </c>
      <c r="P798" s="70">
        <v>25</v>
      </c>
      <c r="Q798" s="57">
        <f t="shared" si="90"/>
        <v>17145</v>
      </c>
      <c r="R798" s="81">
        <v>12153.87</v>
      </c>
      <c r="S798" s="57">
        <f t="shared" si="91"/>
        <v>12392</v>
      </c>
      <c r="T798" s="100">
        <v>67846.13</v>
      </c>
      <c r="U798" s="58" t="s">
        <v>161</v>
      </c>
      <c r="V798" s="59" t="s">
        <v>263</v>
      </c>
    </row>
    <row r="799" spans="1:22" hidden="1">
      <c r="A799" s="70">
        <v>791</v>
      </c>
      <c r="B799" s="70" t="s">
        <v>1299</v>
      </c>
      <c r="C799" s="99" t="s">
        <v>4</v>
      </c>
      <c r="D799" s="99" t="s">
        <v>203</v>
      </c>
      <c r="E799" s="71" t="s">
        <v>1236</v>
      </c>
      <c r="F799" s="72">
        <v>45870</v>
      </c>
      <c r="G799" s="72">
        <v>46054</v>
      </c>
      <c r="H799" s="100">
        <v>148025</v>
      </c>
      <c r="I799" s="100">
        <v>23402.05</v>
      </c>
      <c r="J799" s="73">
        <v>25</v>
      </c>
      <c r="K799" s="100">
        <v>4248.32</v>
      </c>
      <c r="L799" s="57">
        <f t="shared" si="87"/>
        <v>10509.775</v>
      </c>
      <c r="M799" s="57">
        <f t="shared" si="86"/>
        <v>1924.3249999999998</v>
      </c>
      <c r="N799" s="59">
        <f t="shared" si="88"/>
        <v>4499.96</v>
      </c>
      <c r="O799" s="57">
        <f t="shared" si="89"/>
        <v>10494.9725</v>
      </c>
      <c r="P799" s="70">
        <v>25</v>
      </c>
      <c r="Q799" s="57">
        <f t="shared" si="90"/>
        <v>31702.352499999997</v>
      </c>
      <c r="R799" s="81">
        <v>32175.33</v>
      </c>
      <c r="S799" s="57">
        <f t="shared" si="91"/>
        <v>22929.072499999998</v>
      </c>
      <c r="T799" s="100">
        <v>115849.67</v>
      </c>
      <c r="U799" s="58" t="s">
        <v>161</v>
      </c>
      <c r="V799" s="59" t="s">
        <v>262</v>
      </c>
    </row>
    <row r="800" spans="1:22" hidden="1">
      <c r="A800" s="70">
        <v>792</v>
      </c>
      <c r="B800" s="70" t="s">
        <v>142</v>
      </c>
      <c r="C800" s="99" t="s">
        <v>21</v>
      </c>
      <c r="D800" s="99" t="s">
        <v>1190</v>
      </c>
      <c r="E800" s="71" t="s">
        <v>1236</v>
      </c>
      <c r="F800" s="72">
        <v>45962</v>
      </c>
      <c r="G800" s="72">
        <v>46143</v>
      </c>
      <c r="H800" s="100">
        <v>20000</v>
      </c>
      <c r="I800" s="99">
        <v>0</v>
      </c>
      <c r="J800" s="73">
        <v>25</v>
      </c>
      <c r="K800" s="99">
        <v>574</v>
      </c>
      <c r="L800" s="57">
        <f t="shared" si="87"/>
        <v>1419.9999999999998</v>
      </c>
      <c r="M800" s="57">
        <f t="shared" si="86"/>
        <v>260</v>
      </c>
      <c r="N800" s="59">
        <f t="shared" si="88"/>
        <v>608</v>
      </c>
      <c r="O800" s="57">
        <f t="shared" si="89"/>
        <v>1418</v>
      </c>
      <c r="P800" s="70">
        <v>25</v>
      </c>
      <c r="Q800" s="57">
        <f t="shared" si="90"/>
        <v>4305</v>
      </c>
      <c r="R800" s="81">
        <v>1207</v>
      </c>
      <c r="S800" s="57">
        <f t="shared" si="91"/>
        <v>3098</v>
      </c>
      <c r="T800" s="100">
        <v>18793</v>
      </c>
      <c r="U800" s="58" t="s">
        <v>161</v>
      </c>
      <c r="V800" s="59" t="s">
        <v>262</v>
      </c>
    </row>
    <row r="801" spans="1:22" hidden="1">
      <c r="A801" s="70">
        <v>793</v>
      </c>
      <c r="B801" s="70" t="s">
        <v>1251</v>
      </c>
      <c r="C801" s="99" t="s">
        <v>733</v>
      </c>
      <c r="D801" s="99" t="s">
        <v>181</v>
      </c>
      <c r="E801" s="71" t="s">
        <v>670</v>
      </c>
      <c r="F801" s="72">
        <v>45809</v>
      </c>
      <c r="G801" s="72">
        <v>45992</v>
      </c>
      <c r="H801" s="100">
        <v>25000</v>
      </c>
      <c r="I801" s="99">
        <v>0</v>
      </c>
      <c r="J801" s="73">
        <v>25</v>
      </c>
      <c r="K801" s="99">
        <v>717.5</v>
      </c>
      <c r="L801" s="57">
        <f t="shared" si="87"/>
        <v>1774.9999999999998</v>
      </c>
      <c r="M801" s="57">
        <f t="shared" si="86"/>
        <v>325</v>
      </c>
      <c r="N801" s="59">
        <f t="shared" si="88"/>
        <v>760</v>
      </c>
      <c r="O801" s="57">
        <f t="shared" si="89"/>
        <v>1772.5000000000002</v>
      </c>
      <c r="P801" s="70">
        <v>25</v>
      </c>
      <c r="Q801" s="57">
        <f t="shared" si="90"/>
        <v>5375</v>
      </c>
      <c r="R801" s="81">
        <v>1502.5</v>
      </c>
      <c r="S801" s="57">
        <f t="shared" si="91"/>
        <v>3872.5</v>
      </c>
      <c r="T801" s="100">
        <v>23497.5</v>
      </c>
      <c r="U801" s="58" t="s">
        <v>161</v>
      </c>
      <c r="V801" s="59" t="s">
        <v>262</v>
      </c>
    </row>
    <row r="802" spans="1:22" hidden="1">
      <c r="A802" s="70">
        <v>794</v>
      </c>
      <c r="B802" s="70" t="s">
        <v>643</v>
      </c>
      <c r="C802" s="99" t="s">
        <v>666</v>
      </c>
      <c r="D802" s="99" t="s">
        <v>1094</v>
      </c>
      <c r="E802" s="71" t="s">
        <v>1236</v>
      </c>
      <c r="F802" s="72">
        <v>45839</v>
      </c>
      <c r="G802" s="72">
        <v>46023</v>
      </c>
      <c r="H802" s="100">
        <v>50000</v>
      </c>
      <c r="I802" s="100">
        <v>1854</v>
      </c>
      <c r="J802" s="73">
        <v>25</v>
      </c>
      <c r="K802" s="100">
        <v>1435</v>
      </c>
      <c r="L802" s="57">
        <f t="shared" si="87"/>
        <v>3549.9999999999995</v>
      </c>
      <c r="M802" s="57">
        <f t="shared" ref="M802:M833" si="92">H802*0.013</f>
        <v>650</v>
      </c>
      <c r="N802" s="59">
        <f t="shared" si="88"/>
        <v>1520</v>
      </c>
      <c r="O802" s="57">
        <f t="shared" si="89"/>
        <v>3545.0000000000005</v>
      </c>
      <c r="P802" s="70">
        <v>25</v>
      </c>
      <c r="Q802" s="57">
        <f t="shared" si="90"/>
        <v>10725</v>
      </c>
      <c r="R802" s="81">
        <v>4834</v>
      </c>
      <c r="S802" s="57">
        <f t="shared" si="91"/>
        <v>7745</v>
      </c>
      <c r="T802" s="100">
        <v>45166</v>
      </c>
      <c r="U802" s="58" t="s">
        <v>161</v>
      </c>
      <c r="V802" s="59" t="s">
        <v>262</v>
      </c>
    </row>
    <row r="803" spans="1:22" hidden="1">
      <c r="A803" s="70">
        <v>795</v>
      </c>
      <c r="B803" s="70" t="s">
        <v>210</v>
      </c>
      <c r="C803" s="99" t="s">
        <v>21</v>
      </c>
      <c r="D803" s="99" t="s">
        <v>1127</v>
      </c>
      <c r="E803" s="71" t="s">
        <v>1236</v>
      </c>
      <c r="F803" s="72">
        <v>45962</v>
      </c>
      <c r="G803" s="72">
        <v>46143</v>
      </c>
      <c r="H803" s="100">
        <v>20000</v>
      </c>
      <c r="I803" s="99">
        <v>0</v>
      </c>
      <c r="J803" s="73">
        <v>25</v>
      </c>
      <c r="K803" s="99">
        <v>574</v>
      </c>
      <c r="L803" s="57">
        <f t="shared" si="87"/>
        <v>1419.9999999999998</v>
      </c>
      <c r="M803" s="57">
        <f t="shared" si="92"/>
        <v>260</v>
      </c>
      <c r="N803" s="59">
        <f t="shared" si="88"/>
        <v>608</v>
      </c>
      <c r="O803" s="57">
        <f t="shared" si="89"/>
        <v>1418</v>
      </c>
      <c r="P803" s="70">
        <v>125</v>
      </c>
      <c r="Q803" s="57">
        <f t="shared" si="90"/>
        <v>4405</v>
      </c>
      <c r="R803" s="81">
        <v>1307</v>
      </c>
      <c r="S803" s="57">
        <f t="shared" si="91"/>
        <v>3098</v>
      </c>
      <c r="T803" s="100">
        <v>18693</v>
      </c>
      <c r="U803" s="58" t="s">
        <v>161</v>
      </c>
      <c r="V803" s="59" t="s">
        <v>262</v>
      </c>
    </row>
    <row r="804" spans="1:22" hidden="1">
      <c r="A804" s="70">
        <v>796</v>
      </c>
      <c r="B804" s="70" t="s">
        <v>637</v>
      </c>
      <c r="C804" s="99" t="s">
        <v>52</v>
      </c>
      <c r="D804" s="99" t="s">
        <v>1094</v>
      </c>
      <c r="E804" s="71" t="s">
        <v>1236</v>
      </c>
      <c r="F804" s="72">
        <v>45962</v>
      </c>
      <c r="G804" s="72">
        <v>46143</v>
      </c>
      <c r="H804" s="100">
        <v>70000</v>
      </c>
      <c r="I804" s="100">
        <v>5368.48</v>
      </c>
      <c r="J804" s="73">
        <v>25</v>
      </c>
      <c r="K804" s="100">
        <v>2009</v>
      </c>
      <c r="L804" s="57">
        <f t="shared" si="87"/>
        <v>4970</v>
      </c>
      <c r="M804" s="57">
        <f t="shared" si="92"/>
        <v>910</v>
      </c>
      <c r="N804" s="59">
        <f t="shared" si="88"/>
        <v>2128</v>
      </c>
      <c r="O804" s="57">
        <f t="shared" si="89"/>
        <v>4963</v>
      </c>
      <c r="P804" s="70">
        <v>25</v>
      </c>
      <c r="Q804" s="57">
        <f t="shared" si="90"/>
        <v>15005</v>
      </c>
      <c r="R804" s="81">
        <v>9530.48</v>
      </c>
      <c r="S804" s="57">
        <f t="shared" si="91"/>
        <v>10843</v>
      </c>
      <c r="T804" s="100">
        <v>60469.52</v>
      </c>
      <c r="U804" s="58" t="s">
        <v>161</v>
      </c>
      <c r="V804" s="59" t="s">
        <v>262</v>
      </c>
    </row>
    <row r="805" spans="1:22" hidden="1">
      <c r="A805" s="70">
        <v>797</v>
      </c>
      <c r="B805" s="70" t="s">
        <v>94</v>
      </c>
      <c r="C805" s="99" t="s">
        <v>21</v>
      </c>
      <c r="D805" s="99" t="s">
        <v>1188</v>
      </c>
      <c r="E805" s="71" t="s">
        <v>1236</v>
      </c>
      <c r="F805" s="72">
        <v>45839</v>
      </c>
      <c r="G805" s="72">
        <v>46023</v>
      </c>
      <c r="H805" s="100">
        <v>20000</v>
      </c>
      <c r="I805" s="99">
        <v>0</v>
      </c>
      <c r="J805" s="73">
        <v>25</v>
      </c>
      <c r="K805" s="99">
        <v>574</v>
      </c>
      <c r="L805" s="57">
        <f t="shared" si="87"/>
        <v>1419.9999999999998</v>
      </c>
      <c r="M805" s="57">
        <f t="shared" si="92"/>
        <v>260</v>
      </c>
      <c r="N805" s="59">
        <f t="shared" si="88"/>
        <v>608</v>
      </c>
      <c r="O805" s="57">
        <f t="shared" si="89"/>
        <v>1418</v>
      </c>
      <c r="P805" s="81">
        <v>1740.46</v>
      </c>
      <c r="Q805" s="57">
        <f t="shared" si="90"/>
        <v>6020.46</v>
      </c>
      <c r="R805" s="81">
        <v>2922.46</v>
      </c>
      <c r="S805" s="57">
        <f t="shared" si="91"/>
        <v>3098</v>
      </c>
      <c r="T805" s="100">
        <v>17077.54</v>
      </c>
      <c r="U805" s="58" t="s">
        <v>161</v>
      </c>
      <c r="V805" s="59" t="s">
        <v>262</v>
      </c>
    </row>
    <row r="806" spans="1:22" hidden="1">
      <c r="A806" s="70">
        <v>798</v>
      </c>
      <c r="B806" s="70" t="s">
        <v>353</v>
      </c>
      <c r="C806" s="99" t="s">
        <v>14</v>
      </c>
      <c r="D806" s="99" t="s">
        <v>1156</v>
      </c>
      <c r="E806" s="71" t="s">
        <v>1236</v>
      </c>
      <c r="F806" s="72">
        <v>45839</v>
      </c>
      <c r="G806" s="72">
        <v>46023</v>
      </c>
      <c r="H806" s="100">
        <v>30000</v>
      </c>
      <c r="I806" s="99">
        <v>0</v>
      </c>
      <c r="J806" s="73">
        <v>25</v>
      </c>
      <c r="K806" s="99">
        <v>861</v>
      </c>
      <c r="L806" s="57">
        <f t="shared" si="87"/>
        <v>2130</v>
      </c>
      <c r="M806" s="57">
        <f t="shared" si="92"/>
        <v>390</v>
      </c>
      <c r="N806" s="59">
        <f t="shared" si="88"/>
        <v>912</v>
      </c>
      <c r="O806" s="57">
        <f t="shared" si="89"/>
        <v>2127</v>
      </c>
      <c r="P806" s="70">
        <v>125</v>
      </c>
      <c r="Q806" s="57">
        <f t="shared" si="90"/>
        <v>6545</v>
      </c>
      <c r="R806" s="81">
        <v>1898</v>
      </c>
      <c r="S806" s="57">
        <f t="shared" si="91"/>
        <v>4647</v>
      </c>
      <c r="T806" s="100">
        <v>28102</v>
      </c>
      <c r="U806" s="58" t="s">
        <v>161</v>
      </c>
      <c r="V806" s="59" t="s">
        <v>262</v>
      </c>
    </row>
    <row r="807" spans="1:22" hidden="1">
      <c r="A807" s="70">
        <v>799</v>
      </c>
      <c r="B807" s="70" t="s">
        <v>333</v>
      </c>
      <c r="C807" s="99" t="s">
        <v>21</v>
      </c>
      <c r="D807" s="99" t="s">
        <v>1169</v>
      </c>
      <c r="E807" s="71" t="s">
        <v>1236</v>
      </c>
      <c r="F807" s="72">
        <v>45962</v>
      </c>
      <c r="G807" s="72">
        <v>46143</v>
      </c>
      <c r="H807" s="100">
        <v>20000</v>
      </c>
      <c r="I807" s="99">
        <v>0</v>
      </c>
      <c r="J807" s="73">
        <v>25</v>
      </c>
      <c r="K807" s="99">
        <v>574</v>
      </c>
      <c r="L807" s="57">
        <f t="shared" si="87"/>
        <v>1419.9999999999998</v>
      </c>
      <c r="M807" s="57">
        <f t="shared" si="92"/>
        <v>260</v>
      </c>
      <c r="N807" s="59">
        <f t="shared" si="88"/>
        <v>608</v>
      </c>
      <c r="O807" s="57">
        <f t="shared" si="89"/>
        <v>1418</v>
      </c>
      <c r="P807" s="70">
        <v>25</v>
      </c>
      <c r="Q807" s="57">
        <f t="shared" si="90"/>
        <v>4305</v>
      </c>
      <c r="R807" s="81">
        <v>1207</v>
      </c>
      <c r="S807" s="57">
        <f t="shared" si="91"/>
        <v>3098</v>
      </c>
      <c r="T807" s="100">
        <v>18793</v>
      </c>
      <c r="U807" s="58" t="s">
        <v>161</v>
      </c>
      <c r="V807" s="59" t="s">
        <v>262</v>
      </c>
    </row>
    <row r="808" spans="1:22" hidden="1">
      <c r="A808" s="70">
        <v>800</v>
      </c>
      <c r="B808" s="70" t="s">
        <v>724</v>
      </c>
      <c r="C808" s="99" t="s">
        <v>376</v>
      </c>
      <c r="D808" s="99" t="s">
        <v>203</v>
      </c>
      <c r="E808" s="71" t="s">
        <v>1236</v>
      </c>
      <c r="F808" s="72">
        <v>45962</v>
      </c>
      <c r="G808" s="72">
        <v>46143</v>
      </c>
      <c r="H808" s="100">
        <v>46000</v>
      </c>
      <c r="I808" s="100">
        <v>1289.46</v>
      </c>
      <c r="J808" s="73">
        <v>25</v>
      </c>
      <c r="K808" s="100">
        <v>1320.2</v>
      </c>
      <c r="L808" s="57">
        <f t="shared" si="87"/>
        <v>3265.9999999999995</v>
      </c>
      <c r="M808" s="57">
        <f t="shared" si="92"/>
        <v>598</v>
      </c>
      <c r="N808" s="59">
        <f t="shared" si="88"/>
        <v>1398.4</v>
      </c>
      <c r="O808" s="57">
        <f t="shared" si="89"/>
        <v>3261.4</v>
      </c>
      <c r="P808" s="70">
        <v>25</v>
      </c>
      <c r="Q808" s="57">
        <f t="shared" si="90"/>
        <v>9869</v>
      </c>
      <c r="R808" s="81">
        <v>1502.5</v>
      </c>
      <c r="S808" s="57">
        <f t="shared" si="91"/>
        <v>7125.4</v>
      </c>
      <c r="T808" s="100">
        <v>41966.94</v>
      </c>
      <c r="U808" s="58" t="s">
        <v>161</v>
      </c>
      <c r="V808" s="59" t="s">
        <v>262</v>
      </c>
    </row>
    <row r="809" spans="1:22" hidden="1">
      <c r="A809" s="70">
        <v>801</v>
      </c>
      <c r="B809" s="70" t="s">
        <v>586</v>
      </c>
      <c r="C809" s="99" t="s">
        <v>52</v>
      </c>
      <c r="D809" s="99" t="s">
        <v>1094</v>
      </c>
      <c r="E809" s="71" t="s">
        <v>1236</v>
      </c>
      <c r="F809" s="72">
        <v>45839</v>
      </c>
      <c r="G809" s="72">
        <v>46023</v>
      </c>
      <c r="H809" s="100">
        <v>51044</v>
      </c>
      <c r="I809" s="100">
        <v>2001.35</v>
      </c>
      <c r="J809" s="73">
        <v>25</v>
      </c>
      <c r="K809" s="100">
        <v>1464.96</v>
      </c>
      <c r="L809" s="57">
        <f t="shared" si="87"/>
        <v>3624.1239999999998</v>
      </c>
      <c r="M809" s="57">
        <f t="shared" si="92"/>
        <v>663.572</v>
      </c>
      <c r="N809" s="59">
        <f t="shared" si="88"/>
        <v>1551.7375999999999</v>
      </c>
      <c r="O809" s="57">
        <f t="shared" si="89"/>
        <v>3619.0196000000001</v>
      </c>
      <c r="P809" s="70">
        <v>25</v>
      </c>
      <c r="Q809" s="57">
        <f t="shared" si="90"/>
        <v>10948.413199999999</v>
      </c>
      <c r="R809" s="81">
        <v>5043.05</v>
      </c>
      <c r="S809" s="57">
        <f t="shared" si="91"/>
        <v>7906.7155999999995</v>
      </c>
      <c r="T809" s="100">
        <v>46000.95</v>
      </c>
      <c r="U809" s="58" t="s">
        <v>161</v>
      </c>
      <c r="V809" s="59" t="s">
        <v>262</v>
      </c>
    </row>
    <row r="810" spans="1:22" hidden="1">
      <c r="A810" s="70">
        <v>802</v>
      </c>
      <c r="B810" s="70" t="s">
        <v>725</v>
      </c>
      <c r="C810" s="99" t="s">
        <v>21</v>
      </c>
      <c r="D810" s="99" t="s">
        <v>1158</v>
      </c>
      <c r="E810" s="71" t="s">
        <v>1236</v>
      </c>
      <c r="F810" s="72">
        <v>45962</v>
      </c>
      <c r="G810" s="72">
        <v>46143</v>
      </c>
      <c r="H810" s="100">
        <v>20000</v>
      </c>
      <c r="I810" s="99">
        <v>0</v>
      </c>
      <c r="J810" s="73">
        <v>25</v>
      </c>
      <c r="K810" s="99">
        <v>574</v>
      </c>
      <c r="L810" s="57">
        <f t="shared" si="87"/>
        <v>1419.9999999999998</v>
      </c>
      <c r="M810" s="57">
        <f t="shared" si="92"/>
        <v>260</v>
      </c>
      <c r="N810" s="59">
        <f t="shared" si="88"/>
        <v>608</v>
      </c>
      <c r="O810" s="57">
        <f t="shared" si="89"/>
        <v>1418</v>
      </c>
      <c r="P810" s="70">
        <v>125</v>
      </c>
      <c r="Q810" s="57">
        <f t="shared" si="90"/>
        <v>4405</v>
      </c>
      <c r="R810" s="81">
        <v>1307</v>
      </c>
      <c r="S810" s="57">
        <f t="shared" si="91"/>
        <v>3098</v>
      </c>
      <c r="T810" s="100">
        <v>18693</v>
      </c>
      <c r="U810" s="58" t="s">
        <v>161</v>
      </c>
      <c r="V810" s="59" t="s">
        <v>262</v>
      </c>
    </row>
    <row r="811" spans="1:22" hidden="1">
      <c r="A811" s="70">
        <v>803</v>
      </c>
      <c r="B811" s="70" t="s">
        <v>653</v>
      </c>
      <c r="C811" s="99" t="s">
        <v>370</v>
      </c>
      <c r="D811" s="99" t="s">
        <v>1094</v>
      </c>
      <c r="E811" s="71" t="s">
        <v>1236</v>
      </c>
      <c r="F811" s="72">
        <v>45962</v>
      </c>
      <c r="G811" s="72">
        <v>46143</v>
      </c>
      <c r="H811" s="100">
        <v>40000</v>
      </c>
      <c r="I811" s="99">
        <v>442.65</v>
      </c>
      <c r="J811" s="73">
        <v>25</v>
      </c>
      <c r="K811" s="100">
        <v>1148</v>
      </c>
      <c r="L811" s="57">
        <f t="shared" si="87"/>
        <v>2839.9999999999995</v>
      </c>
      <c r="M811" s="57">
        <f t="shared" si="92"/>
        <v>520</v>
      </c>
      <c r="N811" s="59">
        <f t="shared" si="88"/>
        <v>1216</v>
      </c>
      <c r="O811" s="57">
        <f t="shared" si="89"/>
        <v>2836</v>
      </c>
      <c r="P811" s="81">
        <v>7416.28</v>
      </c>
      <c r="Q811" s="57">
        <f t="shared" si="90"/>
        <v>15976.279999999999</v>
      </c>
      <c r="R811" s="81">
        <v>7740.6</v>
      </c>
      <c r="S811" s="57">
        <f t="shared" si="91"/>
        <v>6196</v>
      </c>
      <c r="T811" s="100">
        <v>29777.07</v>
      </c>
      <c r="U811" s="58" t="s">
        <v>161</v>
      </c>
      <c r="V811" s="59" t="s">
        <v>262</v>
      </c>
    </row>
    <row r="812" spans="1:22" hidden="1">
      <c r="A812" s="70">
        <v>804</v>
      </c>
      <c r="B812" s="70" t="s">
        <v>487</v>
      </c>
      <c r="C812" s="99" t="s">
        <v>21</v>
      </c>
      <c r="D812" s="99" t="s">
        <v>1137</v>
      </c>
      <c r="E812" s="71" t="s">
        <v>1236</v>
      </c>
      <c r="F812" s="72">
        <v>45962</v>
      </c>
      <c r="G812" s="72">
        <v>46143</v>
      </c>
      <c r="H812" s="100">
        <v>20000</v>
      </c>
      <c r="I812" s="99">
        <v>0</v>
      </c>
      <c r="J812" s="73">
        <v>25</v>
      </c>
      <c r="K812" s="99">
        <v>574</v>
      </c>
      <c r="L812" s="57">
        <f t="shared" si="87"/>
        <v>1419.9999999999998</v>
      </c>
      <c r="M812" s="57">
        <f t="shared" si="92"/>
        <v>260</v>
      </c>
      <c r="N812" s="59">
        <f t="shared" si="88"/>
        <v>608</v>
      </c>
      <c r="O812" s="57">
        <f t="shared" si="89"/>
        <v>1418</v>
      </c>
      <c r="P812" s="70">
        <v>25</v>
      </c>
      <c r="Q812" s="57">
        <f t="shared" si="90"/>
        <v>4305</v>
      </c>
      <c r="R812" s="81">
        <v>1207</v>
      </c>
      <c r="S812" s="57">
        <f t="shared" si="91"/>
        <v>3098</v>
      </c>
      <c r="T812" s="100">
        <v>18793</v>
      </c>
      <c r="U812" s="58" t="s">
        <v>161</v>
      </c>
      <c r="V812" s="59" t="s">
        <v>262</v>
      </c>
    </row>
    <row r="813" spans="1:22" hidden="1">
      <c r="A813" s="70">
        <v>805</v>
      </c>
      <c r="B813" s="70" t="s">
        <v>218</v>
      </c>
      <c r="C813" s="99" t="s">
        <v>49</v>
      </c>
      <c r="D813" s="99" t="s">
        <v>260</v>
      </c>
      <c r="E813" s="71" t="s">
        <v>1236</v>
      </c>
      <c r="F813" s="72">
        <v>45870</v>
      </c>
      <c r="G813" s="72">
        <v>46054</v>
      </c>
      <c r="H813" s="100">
        <v>50000</v>
      </c>
      <c r="I813" s="100">
        <v>1854</v>
      </c>
      <c r="J813" s="73">
        <v>25</v>
      </c>
      <c r="K813" s="100">
        <v>1435</v>
      </c>
      <c r="L813" s="57">
        <f t="shared" si="87"/>
        <v>3549.9999999999995</v>
      </c>
      <c r="M813" s="57">
        <f t="shared" si="92"/>
        <v>650</v>
      </c>
      <c r="N813" s="59">
        <f t="shared" si="88"/>
        <v>1520</v>
      </c>
      <c r="O813" s="57">
        <f t="shared" si="89"/>
        <v>3545.0000000000005</v>
      </c>
      <c r="P813" s="70">
        <v>125</v>
      </c>
      <c r="Q813" s="57">
        <f t="shared" si="90"/>
        <v>10825</v>
      </c>
      <c r="R813" s="81">
        <v>4934</v>
      </c>
      <c r="S813" s="57">
        <f t="shared" si="91"/>
        <v>7745</v>
      </c>
      <c r="T813" s="100">
        <v>45066</v>
      </c>
      <c r="U813" s="58" t="s">
        <v>161</v>
      </c>
      <c r="V813" s="59" t="s">
        <v>262</v>
      </c>
    </row>
    <row r="814" spans="1:22" hidden="1">
      <c r="A814" s="70">
        <v>806</v>
      </c>
      <c r="B814" s="70" t="s">
        <v>1220</v>
      </c>
      <c r="C814" s="99" t="s">
        <v>254</v>
      </c>
      <c r="D814" s="99" t="s">
        <v>553</v>
      </c>
      <c r="E814" s="71" t="s">
        <v>1236</v>
      </c>
      <c r="F814" s="72">
        <v>45962</v>
      </c>
      <c r="G814" s="72">
        <v>46143</v>
      </c>
      <c r="H814" s="100">
        <v>80000</v>
      </c>
      <c r="I814" s="100">
        <v>7400.87</v>
      </c>
      <c r="J814" s="73">
        <v>25</v>
      </c>
      <c r="K814" s="100">
        <v>2296</v>
      </c>
      <c r="L814" s="57">
        <f t="shared" si="87"/>
        <v>5679.9999999999991</v>
      </c>
      <c r="M814" s="57">
        <f t="shared" si="92"/>
        <v>1040</v>
      </c>
      <c r="N814" s="59">
        <f t="shared" si="88"/>
        <v>2432</v>
      </c>
      <c r="O814" s="57">
        <f t="shared" si="89"/>
        <v>5672</v>
      </c>
      <c r="P814" s="81">
        <v>7025</v>
      </c>
      <c r="Q814" s="57">
        <f t="shared" si="90"/>
        <v>24145</v>
      </c>
      <c r="R814" s="81">
        <v>12153.87</v>
      </c>
      <c r="S814" s="57">
        <f t="shared" si="91"/>
        <v>12392</v>
      </c>
      <c r="T814" s="100">
        <v>58960.58</v>
      </c>
      <c r="U814" s="58" t="s">
        <v>161</v>
      </c>
      <c r="V814" s="59" t="s">
        <v>263</v>
      </c>
    </row>
    <row r="815" spans="1:22" hidden="1">
      <c r="A815" s="70">
        <v>807</v>
      </c>
      <c r="B815" s="70" t="s">
        <v>1066</v>
      </c>
      <c r="C815" s="99" t="s">
        <v>254</v>
      </c>
      <c r="D815" s="99" t="s">
        <v>366</v>
      </c>
      <c r="E815" s="71" t="s">
        <v>1236</v>
      </c>
      <c r="F815" s="72">
        <v>45901</v>
      </c>
      <c r="G815" s="72">
        <v>46082</v>
      </c>
      <c r="H815" s="100">
        <v>80000</v>
      </c>
      <c r="I815" s="100">
        <v>7400.87</v>
      </c>
      <c r="J815" s="73">
        <v>25</v>
      </c>
      <c r="K815" s="100">
        <v>2296</v>
      </c>
      <c r="L815" s="57">
        <f t="shared" si="87"/>
        <v>5679.9999999999991</v>
      </c>
      <c r="M815" s="57">
        <f t="shared" si="92"/>
        <v>1040</v>
      </c>
      <c r="N815" s="59">
        <f t="shared" si="88"/>
        <v>2432</v>
      </c>
      <c r="O815" s="57">
        <f t="shared" si="89"/>
        <v>5672</v>
      </c>
      <c r="P815" s="70">
        <v>25</v>
      </c>
      <c r="Q815" s="57">
        <f t="shared" si="90"/>
        <v>17145</v>
      </c>
      <c r="R815" s="81">
        <v>12153.87</v>
      </c>
      <c r="S815" s="57">
        <f t="shared" si="91"/>
        <v>12392</v>
      </c>
      <c r="T815" s="100">
        <v>67846.13</v>
      </c>
      <c r="U815" s="58" t="s">
        <v>161</v>
      </c>
      <c r="V815" s="59" t="s">
        <v>262</v>
      </c>
    </row>
    <row r="816" spans="1:22" hidden="1">
      <c r="A816" s="70">
        <v>808</v>
      </c>
      <c r="B816" s="70" t="s">
        <v>394</v>
      </c>
      <c r="C816" s="99" t="s">
        <v>21</v>
      </c>
      <c r="D816" s="99" t="s">
        <v>1191</v>
      </c>
      <c r="E816" s="71" t="s">
        <v>1236</v>
      </c>
      <c r="F816" s="72">
        <v>45901</v>
      </c>
      <c r="G816" s="72">
        <v>46082</v>
      </c>
      <c r="H816" s="100">
        <v>20000</v>
      </c>
      <c r="I816" s="99">
        <v>0</v>
      </c>
      <c r="J816" s="73">
        <v>25</v>
      </c>
      <c r="K816" s="99">
        <v>574</v>
      </c>
      <c r="L816" s="57">
        <f t="shared" si="87"/>
        <v>1419.9999999999998</v>
      </c>
      <c r="M816" s="57">
        <f t="shared" si="92"/>
        <v>260</v>
      </c>
      <c r="N816" s="59">
        <f t="shared" si="88"/>
        <v>608</v>
      </c>
      <c r="O816" s="57">
        <f t="shared" si="89"/>
        <v>1418</v>
      </c>
      <c r="P816" s="70">
        <v>25</v>
      </c>
      <c r="Q816" s="57">
        <f t="shared" si="90"/>
        <v>4305</v>
      </c>
      <c r="R816" s="81">
        <v>1207</v>
      </c>
      <c r="S816" s="57">
        <f t="shared" si="91"/>
        <v>3098</v>
      </c>
      <c r="T816" s="100">
        <v>18793</v>
      </c>
      <c r="U816" s="58" t="s">
        <v>161</v>
      </c>
      <c r="V816" s="59" t="s">
        <v>262</v>
      </c>
    </row>
    <row r="817" spans="1:22" hidden="1">
      <c r="A817" s="70">
        <v>809</v>
      </c>
      <c r="B817" s="70" t="s">
        <v>1067</v>
      </c>
      <c r="C817" s="99" t="s">
        <v>369</v>
      </c>
      <c r="D817" s="99" t="s">
        <v>1124</v>
      </c>
      <c r="E817" s="71" t="s">
        <v>1236</v>
      </c>
      <c r="F817" s="72">
        <v>45901</v>
      </c>
      <c r="G817" s="72">
        <v>46082</v>
      </c>
      <c r="H817" s="100">
        <v>50000</v>
      </c>
      <c r="I817" s="100">
        <v>1854</v>
      </c>
      <c r="J817" s="73">
        <v>25</v>
      </c>
      <c r="K817" s="100">
        <v>1435</v>
      </c>
      <c r="L817" s="57">
        <f t="shared" si="87"/>
        <v>3549.9999999999995</v>
      </c>
      <c r="M817" s="57">
        <f t="shared" si="92"/>
        <v>650</v>
      </c>
      <c r="N817" s="59">
        <f t="shared" si="88"/>
        <v>1520</v>
      </c>
      <c r="O817" s="57">
        <f t="shared" si="89"/>
        <v>3545.0000000000005</v>
      </c>
      <c r="P817" s="70">
        <v>25</v>
      </c>
      <c r="Q817" s="57">
        <f t="shared" si="90"/>
        <v>10725</v>
      </c>
      <c r="R817" s="81">
        <v>4834</v>
      </c>
      <c r="S817" s="57">
        <f t="shared" si="91"/>
        <v>7745</v>
      </c>
      <c r="T817" s="100">
        <v>45166</v>
      </c>
      <c r="U817" s="58" t="s">
        <v>161</v>
      </c>
      <c r="V817" s="59" t="s">
        <v>263</v>
      </c>
    </row>
    <row r="818" spans="1:22" hidden="1">
      <c r="A818" s="70">
        <v>810</v>
      </c>
      <c r="B818" s="70" t="s">
        <v>326</v>
      </c>
      <c r="C818" s="99" t="s">
        <v>21</v>
      </c>
      <c r="D818" s="99" t="s">
        <v>1127</v>
      </c>
      <c r="E818" s="71" t="s">
        <v>1236</v>
      </c>
      <c r="F818" s="72">
        <v>45962</v>
      </c>
      <c r="G818" s="72">
        <v>46143</v>
      </c>
      <c r="H818" s="100">
        <v>20000</v>
      </c>
      <c r="I818" s="99">
        <v>0</v>
      </c>
      <c r="J818" s="73">
        <v>25</v>
      </c>
      <c r="K818" s="99">
        <v>574</v>
      </c>
      <c r="L818" s="57">
        <f t="shared" si="87"/>
        <v>1419.9999999999998</v>
      </c>
      <c r="M818" s="57">
        <f t="shared" si="92"/>
        <v>260</v>
      </c>
      <c r="N818" s="59">
        <f t="shared" si="88"/>
        <v>608</v>
      </c>
      <c r="O818" s="57">
        <f t="shared" si="89"/>
        <v>1418</v>
      </c>
      <c r="P818" s="81">
        <v>3555.92</v>
      </c>
      <c r="Q818" s="57">
        <f t="shared" si="90"/>
        <v>7835.92</v>
      </c>
      <c r="R818" s="81">
        <v>4737.92</v>
      </c>
      <c r="S818" s="57">
        <f t="shared" si="91"/>
        <v>3098</v>
      </c>
      <c r="T818" s="100">
        <v>15262.08</v>
      </c>
      <c r="U818" s="58" t="s">
        <v>161</v>
      </c>
      <c r="V818" s="59" t="s">
        <v>262</v>
      </c>
    </row>
    <row r="819" spans="1:22" hidden="1">
      <c r="A819" s="70">
        <v>811</v>
      </c>
      <c r="B819" s="70" t="s">
        <v>412</v>
      </c>
      <c r="C819" s="99" t="s">
        <v>52</v>
      </c>
      <c r="D819" s="99" t="s">
        <v>1192</v>
      </c>
      <c r="E819" s="71" t="s">
        <v>1236</v>
      </c>
      <c r="F819" s="72">
        <v>45962</v>
      </c>
      <c r="G819" s="72">
        <v>46143</v>
      </c>
      <c r="H819" s="100">
        <v>120000</v>
      </c>
      <c r="I819" s="100">
        <v>16809.87</v>
      </c>
      <c r="J819" s="73">
        <v>25</v>
      </c>
      <c r="K819" s="100">
        <v>3444</v>
      </c>
      <c r="L819" s="57">
        <f t="shared" si="87"/>
        <v>8520</v>
      </c>
      <c r="M819" s="57">
        <f t="shared" si="92"/>
        <v>1560</v>
      </c>
      <c r="N819" s="59">
        <f t="shared" si="88"/>
        <v>3648</v>
      </c>
      <c r="O819" s="57">
        <f t="shared" si="89"/>
        <v>8508</v>
      </c>
      <c r="P819" s="70">
        <v>25</v>
      </c>
      <c r="Q819" s="57">
        <f t="shared" si="90"/>
        <v>25705</v>
      </c>
      <c r="R819" s="81">
        <v>23926.87</v>
      </c>
      <c r="S819" s="57">
        <f t="shared" si="91"/>
        <v>18588</v>
      </c>
      <c r="T819" s="100">
        <v>96073.13</v>
      </c>
      <c r="U819" s="58" t="s">
        <v>161</v>
      </c>
      <c r="V819" s="59" t="s">
        <v>262</v>
      </c>
    </row>
    <row r="820" spans="1:22" hidden="1">
      <c r="A820" s="70">
        <v>812</v>
      </c>
      <c r="B820" s="70" t="s">
        <v>835</v>
      </c>
      <c r="C820" s="99" t="s">
        <v>252</v>
      </c>
      <c r="D820" s="99" t="s">
        <v>164</v>
      </c>
      <c r="E820" s="71" t="s">
        <v>1236</v>
      </c>
      <c r="F820" s="72">
        <v>45839</v>
      </c>
      <c r="G820" s="72">
        <v>46023</v>
      </c>
      <c r="H820" s="100">
        <v>80000</v>
      </c>
      <c r="I820" s="100">
        <v>6972</v>
      </c>
      <c r="J820" s="73">
        <v>25</v>
      </c>
      <c r="K820" s="100">
        <v>2296</v>
      </c>
      <c r="L820" s="57">
        <f t="shared" si="87"/>
        <v>5679.9999999999991</v>
      </c>
      <c r="M820" s="57">
        <f t="shared" si="92"/>
        <v>1040</v>
      </c>
      <c r="N820" s="59">
        <f t="shared" si="88"/>
        <v>2432</v>
      </c>
      <c r="O820" s="57">
        <f t="shared" si="89"/>
        <v>5672</v>
      </c>
      <c r="P820" s="81">
        <v>2140.46</v>
      </c>
      <c r="Q820" s="57">
        <f t="shared" si="90"/>
        <v>19260.46</v>
      </c>
      <c r="R820" s="81">
        <v>14724.53</v>
      </c>
      <c r="S820" s="57">
        <f t="shared" si="91"/>
        <v>12392</v>
      </c>
      <c r="T820" s="100">
        <v>66159.539999999994</v>
      </c>
      <c r="U820" s="58" t="s">
        <v>161</v>
      </c>
      <c r="V820" s="59" t="s">
        <v>262</v>
      </c>
    </row>
    <row r="821" spans="1:22" hidden="1">
      <c r="A821" s="70">
        <v>813</v>
      </c>
      <c r="B821" s="70" t="s">
        <v>501</v>
      </c>
      <c r="C821" s="99" t="s">
        <v>21</v>
      </c>
      <c r="D821" s="99" t="s">
        <v>1161</v>
      </c>
      <c r="E821" s="71" t="s">
        <v>1236</v>
      </c>
      <c r="F821" s="72">
        <v>45870</v>
      </c>
      <c r="G821" s="72">
        <v>46054</v>
      </c>
      <c r="H821" s="100">
        <v>20000</v>
      </c>
      <c r="I821" s="99">
        <v>0</v>
      </c>
      <c r="J821" s="73">
        <v>25</v>
      </c>
      <c r="K821" s="99">
        <v>574</v>
      </c>
      <c r="L821" s="57">
        <f t="shared" si="87"/>
        <v>1419.9999999999998</v>
      </c>
      <c r="M821" s="57">
        <f t="shared" si="92"/>
        <v>260</v>
      </c>
      <c r="N821" s="59">
        <f t="shared" si="88"/>
        <v>608</v>
      </c>
      <c r="O821" s="57">
        <f t="shared" si="89"/>
        <v>1418</v>
      </c>
      <c r="P821" s="70">
        <v>25</v>
      </c>
      <c r="Q821" s="57">
        <f t="shared" si="90"/>
        <v>4305</v>
      </c>
      <c r="R821" s="81">
        <v>1207</v>
      </c>
      <c r="S821" s="57">
        <f t="shared" si="91"/>
        <v>3098</v>
      </c>
      <c r="T821" s="100">
        <v>18793</v>
      </c>
      <c r="U821" s="58" t="s">
        <v>161</v>
      </c>
      <c r="V821" s="59" t="s">
        <v>262</v>
      </c>
    </row>
    <row r="822" spans="1:22" hidden="1">
      <c r="A822" s="70">
        <v>814</v>
      </c>
      <c r="B822" s="70" t="s">
        <v>67</v>
      </c>
      <c r="C822" s="99" t="s">
        <v>52</v>
      </c>
      <c r="D822" s="99" t="s">
        <v>1173</v>
      </c>
      <c r="E822" s="71" t="s">
        <v>1236</v>
      </c>
      <c r="F822" s="72">
        <v>45962</v>
      </c>
      <c r="G822" s="72">
        <v>46143</v>
      </c>
      <c r="H822" s="100">
        <v>130000</v>
      </c>
      <c r="I822" s="100">
        <v>19162.12</v>
      </c>
      <c r="J822" s="73">
        <v>25</v>
      </c>
      <c r="K822" s="100">
        <v>3731</v>
      </c>
      <c r="L822" s="57">
        <f t="shared" si="87"/>
        <v>9230</v>
      </c>
      <c r="M822" s="57">
        <f t="shared" si="92"/>
        <v>1690</v>
      </c>
      <c r="N822" s="59">
        <f t="shared" si="88"/>
        <v>3952</v>
      </c>
      <c r="O822" s="57">
        <f t="shared" si="89"/>
        <v>9217</v>
      </c>
      <c r="P822" s="70">
        <v>125</v>
      </c>
      <c r="Q822" s="57">
        <f t="shared" si="90"/>
        <v>27945</v>
      </c>
      <c r="R822" s="81">
        <v>26970.12</v>
      </c>
      <c r="S822" s="57">
        <f t="shared" si="91"/>
        <v>20137</v>
      </c>
      <c r="T822" s="100">
        <v>103029.88</v>
      </c>
      <c r="U822" s="58" t="s">
        <v>161</v>
      </c>
      <c r="V822" s="59" t="s">
        <v>262</v>
      </c>
    </row>
    <row r="823" spans="1:22" hidden="1">
      <c r="A823" s="70">
        <v>815</v>
      </c>
      <c r="B823" s="70" t="s">
        <v>90</v>
      </c>
      <c r="C823" s="99" t="s">
        <v>21</v>
      </c>
      <c r="D823" s="99" t="s">
        <v>1096</v>
      </c>
      <c r="E823" s="71" t="s">
        <v>1236</v>
      </c>
      <c r="F823" s="72">
        <v>45962</v>
      </c>
      <c r="G823" s="72">
        <v>46143</v>
      </c>
      <c r="H823" s="100">
        <v>20000</v>
      </c>
      <c r="I823" s="99">
        <v>0</v>
      </c>
      <c r="J823" s="73">
        <v>25</v>
      </c>
      <c r="K823" s="99">
        <v>574</v>
      </c>
      <c r="L823" s="57">
        <f t="shared" si="87"/>
        <v>1419.9999999999998</v>
      </c>
      <c r="M823" s="57">
        <f t="shared" si="92"/>
        <v>260</v>
      </c>
      <c r="N823" s="59">
        <f t="shared" si="88"/>
        <v>608</v>
      </c>
      <c r="O823" s="57">
        <f t="shared" si="89"/>
        <v>1418</v>
      </c>
      <c r="P823" s="70">
        <v>125</v>
      </c>
      <c r="Q823" s="57">
        <f t="shared" si="90"/>
        <v>4405</v>
      </c>
      <c r="R823" s="81">
        <v>1307</v>
      </c>
      <c r="S823" s="57">
        <f t="shared" si="91"/>
        <v>3098</v>
      </c>
      <c r="T823" s="100">
        <v>18693</v>
      </c>
      <c r="U823" s="58" t="s">
        <v>161</v>
      </c>
      <c r="V823" s="59" t="s">
        <v>262</v>
      </c>
    </row>
    <row r="824" spans="1:22" hidden="1">
      <c r="A824" s="70">
        <v>816</v>
      </c>
      <c r="B824" s="70" t="s">
        <v>91</v>
      </c>
      <c r="C824" s="99" t="s">
        <v>21</v>
      </c>
      <c r="D824" s="99" t="s">
        <v>1096</v>
      </c>
      <c r="E824" s="71" t="s">
        <v>1236</v>
      </c>
      <c r="F824" s="72">
        <v>45839</v>
      </c>
      <c r="G824" s="72">
        <v>46023</v>
      </c>
      <c r="H824" s="100">
        <v>20000</v>
      </c>
      <c r="I824" s="99">
        <v>0</v>
      </c>
      <c r="J824" s="73">
        <v>25</v>
      </c>
      <c r="K824" s="99">
        <v>574</v>
      </c>
      <c r="L824" s="57">
        <f t="shared" si="87"/>
        <v>1419.9999999999998</v>
      </c>
      <c r="M824" s="57">
        <f t="shared" si="92"/>
        <v>260</v>
      </c>
      <c r="N824" s="59">
        <f t="shared" si="88"/>
        <v>608</v>
      </c>
      <c r="O824" s="57">
        <f t="shared" si="89"/>
        <v>1418</v>
      </c>
      <c r="P824" s="70">
        <v>25</v>
      </c>
      <c r="Q824" s="57">
        <f t="shared" si="90"/>
        <v>4305</v>
      </c>
      <c r="R824" s="81">
        <v>1207</v>
      </c>
      <c r="S824" s="57">
        <f t="shared" si="91"/>
        <v>3098</v>
      </c>
      <c r="T824" s="100">
        <v>18793</v>
      </c>
      <c r="U824" s="58" t="s">
        <v>161</v>
      </c>
      <c r="V824" s="59" t="s">
        <v>262</v>
      </c>
    </row>
    <row r="825" spans="1:22" hidden="1">
      <c r="A825" s="70">
        <v>817</v>
      </c>
      <c r="B825" s="70" t="s">
        <v>836</v>
      </c>
      <c r="C825" s="99" t="s">
        <v>77</v>
      </c>
      <c r="D825" s="99" t="s">
        <v>168</v>
      </c>
      <c r="E825" s="71" t="s">
        <v>1236</v>
      </c>
      <c r="F825" s="72">
        <v>45962</v>
      </c>
      <c r="G825" s="72">
        <v>46143</v>
      </c>
      <c r="H825" s="100">
        <v>95000</v>
      </c>
      <c r="I825" s="100">
        <v>10929.24</v>
      </c>
      <c r="J825" s="73">
        <v>25</v>
      </c>
      <c r="K825" s="100">
        <v>2726.5</v>
      </c>
      <c r="L825" s="57">
        <f t="shared" si="87"/>
        <v>6744.9999999999991</v>
      </c>
      <c r="M825" s="57">
        <f t="shared" si="92"/>
        <v>1235</v>
      </c>
      <c r="N825" s="59">
        <f t="shared" si="88"/>
        <v>2888</v>
      </c>
      <c r="O825" s="57">
        <f t="shared" si="89"/>
        <v>6735.5</v>
      </c>
      <c r="P825" s="70">
        <v>25</v>
      </c>
      <c r="Q825" s="57">
        <f t="shared" si="90"/>
        <v>20355</v>
      </c>
      <c r="R825" s="81">
        <v>16568.740000000002</v>
      </c>
      <c r="S825" s="57">
        <f t="shared" si="91"/>
        <v>14715.5</v>
      </c>
      <c r="T825" s="100">
        <v>78431.259999999995</v>
      </c>
      <c r="U825" s="58" t="s">
        <v>161</v>
      </c>
      <c r="V825" s="59" t="s">
        <v>262</v>
      </c>
    </row>
    <row r="826" spans="1:22" hidden="1">
      <c r="A826" s="70">
        <v>818</v>
      </c>
      <c r="B826" s="70" t="s">
        <v>413</v>
      </c>
      <c r="C826" s="99" t="s">
        <v>21</v>
      </c>
      <c r="D826" s="99" t="s">
        <v>1116</v>
      </c>
      <c r="E826" s="71" t="s">
        <v>1236</v>
      </c>
      <c r="F826" s="72">
        <v>45839</v>
      </c>
      <c r="G826" s="72">
        <v>46023</v>
      </c>
      <c r="H826" s="100">
        <v>20000</v>
      </c>
      <c r="I826" s="99">
        <v>0</v>
      </c>
      <c r="J826" s="73">
        <v>25</v>
      </c>
      <c r="K826" s="99">
        <v>574</v>
      </c>
      <c r="L826" s="57">
        <f t="shared" si="87"/>
        <v>1419.9999999999998</v>
      </c>
      <c r="M826" s="57">
        <f t="shared" si="92"/>
        <v>260</v>
      </c>
      <c r="N826" s="59">
        <f t="shared" si="88"/>
        <v>608</v>
      </c>
      <c r="O826" s="57">
        <f t="shared" si="89"/>
        <v>1418</v>
      </c>
      <c r="P826" s="70">
        <v>25</v>
      </c>
      <c r="Q826" s="57">
        <f t="shared" si="90"/>
        <v>4305</v>
      </c>
      <c r="R826" s="81">
        <v>1207</v>
      </c>
      <c r="S826" s="57">
        <f t="shared" si="91"/>
        <v>3098</v>
      </c>
      <c r="T826" s="100">
        <v>18793</v>
      </c>
      <c r="U826" s="58" t="s">
        <v>161</v>
      </c>
      <c r="V826" s="59" t="s">
        <v>262</v>
      </c>
    </row>
    <row r="827" spans="1:22" hidden="1">
      <c r="A827" s="70">
        <v>819</v>
      </c>
      <c r="B827" s="70" t="s">
        <v>635</v>
      </c>
      <c r="C827" s="99" t="s">
        <v>52</v>
      </c>
      <c r="D827" s="99" t="s">
        <v>1094</v>
      </c>
      <c r="E827" s="71" t="s">
        <v>1236</v>
      </c>
      <c r="F827" s="72">
        <v>45839</v>
      </c>
      <c r="G827" s="72">
        <v>46023</v>
      </c>
      <c r="H827" s="100">
        <v>70000</v>
      </c>
      <c r="I827" s="100">
        <v>5368.48</v>
      </c>
      <c r="J827" s="73">
        <v>25</v>
      </c>
      <c r="K827" s="100">
        <v>2009</v>
      </c>
      <c r="L827" s="57">
        <f t="shared" si="87"/>
        <v>4970</v>
      </c>
      <c r="M827" s="57">
        <f t="shared" si="92"/>
        <v>910</v>
      </c>
      <c r="N827" s="59">
        <f t="shared" si="88"/>
        <v>2128</v>
      </c>
      <c r="O827" s="57">
        <f t="shared" si="89"/>
        <v>4963</v>
      </c>
      <c r="P827" s="70">
        <v>25</v>
      </c>
      <c r="Q827" s="57">
        <f t="shared" si="90"/>
        <v>15005</v>
      </c>
      <c r="R827" s="81">
        <v>9530.48</v>
      </c>
      <c r="S827" s="57">
        <f t="shared" si="91"/>
        <v>10843</v>
      </c>
      <c r="T827" s="100">
        <v>60469.52</v>
      </c>
      <c r="U827" s="58" t="s">
        <v>161</v>
      </c>
      <c r="V827" s="59" t="s">
        <v>262</v>
      </c>
    </row>
    <row r="828" spans="1:22" hidden="1">
      <c r="A828" s="70">
        <v>820</v>
      </c>
      <c r="B828" s="70" t="s">
        <v>237</v>
      </c>
      <c r="C828" s="99" t="s">
        <v>21</v>
      </c>
      <c r="D828" s="99" t="s">
        <v>1111</v>
      </c>
      <c r="E828" s="71" t="s">
        <v>1236</v>
      </c>
      <c r="F828" s="72">
        <v>45962</v>
      </c>
      <c r="G828" s="72">
        <v>46143</v>
      </c>
      <c r="H828" s="100">
        <v>20000</v>
      </c>
      <c r="I828" s="99">
        <v>0</v>
      </c>
      <c r="J828" s="73">
        <v>25</v>
      </c>
      <c r="K828" s="99">
        <v>574</v>
      </c>
      <c r="L828" s="57">
        <f t="shared" si="87"/>
        <v>1419.9999999999998</v>
      </c>
      <c r="M828" s="57">
        <f t="shared" si="92"/>
        <v>260</v>
      </c>
      <c r="N828" s="59">
        <f t="shared" si="88"/>
        <v>608</v>
      </c>
      <c r="O828" s="57">
        <f t="shared" si="89"/>
        <v>1418</v>
      </c>
      <c r="P828" s="70">
        <v>125</v>
      </c>
      <c r="Q828" s="57">
        <f t="shared" si="90"/>
        <v>4405</v>
      </c>
      <c r="R828" s="81">
        <v>1307</v>
      </c>
      <c r="S828" s="57">
        <f t="shared" si="91"/>
        <v>3098</v>
      </c>
      <c r="T828" s="100">
        <v>18693</v>
      </c>
      <c r="U828" s="58" t="s">
        <v>161</v>
      </c>
      <c r="V828" s="59" t="s">
        <v>262</v>
      </c>
    </row>
    <row r="829" spans="1:22" hidden="1">
      <c r="A829" s="70">
        <v>821</v>
      </c>
      <c r="B829" s="70" t="s">
        <v>280</v>
      </c>
      <c r="C829" s="99" t="s">
        <v>65</v>
      </c>
      <c r="D829" s="99" t="s">
        <v>203</v>
      </c>
      <c r="E829" s="71" t="s">
        <v>1236</v>
      </c>
      <c r="F829" s="72">
        <v>45839</v>
      </c>
      <c r="G829" s="72">
        <v>46023</v>
      </c>
      <c r="H829" s="100">
        <v>25000</v>
      </c>
      <c r="I829" s="99">
        <v>0</v>
      </c>
      <c r="J829" s="73">
        <v>25</v>
      </c>
      <c r="K829" s="99">
        <v>717.5</v>
      </c>
      <c r="L829" s="57">
        <f t="shared" si="87"/>
        <v>1774.9999999999998</v>
      </c>
      <c r="M829" s="57">
        <f t="shared" si="92"/>
        <v>325</v>
      </c>
      <c r="N829" s="59">
        <f t="shared" si="88"/>
        <v>760</v>
      </c>
      <c r="O829" s="57">
        <f t="shared" si="89"/>
        <v>1772.5000000000002</v>
      </c>
      <c r="P829" s="81">
        <v>4820.2</v>
      </c>
      <c r="Q829" s="57">
        <f t="shared" si="90"/>
        <v>10170.200000000001</v>
      </c>
      <c r="R829" s="81">
        <v>2502.5</v>
      </c>
      <c r="S829" s="57">
        <f t="shared" si="91"/>
        <v>3872.5</v>
      </c>
      <c r="T829" s="100">
        <v>22497.5</v>
      </c>
      <c r="U829" s="58" t="s">
        <v>161</v>
      </c>
      <c r="V829" s="59" t="s">
        <v>262</v>
      </c>
    </row>
    <row r="830" spans="1:22" hidden="1">
      <c r="A830" s="70">
        <v>822</v>
      </c>
      <c r="B830" s="70" t="s">
        <v>62</v>
      </c>
      <c r="C830" s="99" t="s">
        <v>6</v>
      </c>
      <c r="D830" s="99" t="s">
        <v>1193</v>
      </c>
      <c r="E830" s="71" t="s">
        <v>1236</v>
      </c>
      <c r="F830" s="72">
        <v>45870</v>
      </c>
      <c r="G830" s="72">
        <v>46054</v>
      </c>
      <c r="H830" s="100">
        <v>120000</v>
      </c>
      <c r="I830" s="100">
        <v>16809.87</v>
      </c>
      <c r="J830" s="73">
        <v>25</v>
      </c>
      <c r="K830" s="100">
        <v>3444</v>
      </c>
      <c r="L830" s="57">
        <f t="shared" si="87"/>
        <v>8520</v>
      </c>
      <c r="M830" s="57">
        <f t="shared" si="92"/>
        <v>1560</v>
      </c>
      <c r="N830" s="59">
        <f t="shared" si="88"/>
        <v>3648</v>
      </c>
      <c r="O830" s="57">
        <f t="shared" si="89"/>
        <v>8508</v>
      </c>
      <c r="P830" s="70">
        <v>125</v>
      </c>
      <c r="Q830" s="57">
        <f t="shared" si="90"/>
        <v>25805</v>
      </c>
      <c r="R830" s="81">
        <v>26526.87</v>
      </c>
      <c r="S830" s="57">
        <f t="shared" si="91"/>
        <v>18588</v>
      </c>
      <c r="T830" s="100">
        <v>95973.13</v>
      </c>
      <c r="U830" s="58" t="s">
        <v>161</v>
      </c>
      <c r="V830" s="59" t="s">
        <v>262</v>
      </c>
    </row>
    <row r="831" spans="1:22" hidden="1">
      <c r="A831" s="70">
        <v>823</v>
      </c>
      <c r="B831" s="70" t="s">
        <v>656</v>
      </c>
      <c r="C831" s="99" t="s">
        <v>255</v>
      </c>
      <c r="D831" s="99" t="s">
        <v>1094</v>
      </c>
      <c r="E831" s="71" t="s">
        <v>1236</v>
      </c>
      <c r="F831" s="72">
        <v>45839</v>
      </c>
      <c r="G831" s="72">
        <v>46023</v>
      </c>
      <c r="H831" s="100">
        <v>35000</v>
      </c>
      <c r="I831" s="99">
        <v>0</v>
      </c>
      <c r="J831" s="73">
        <v>25</v>
      </c>
      <c r="K831" s="100">
        <v>1004.5</v>
      </c>
      <c r="L831" s="57">
        <f t="shared" si="87"/>
        <v>2485</v>
      </c>
      <c r="M831" s="57">
        <f t="shared" si="92"/>
        <v>455</v>
      </c>
      <c r="N831" s="59">
        <f t="shared" si="88"/>
        <v>1064</v>
      </c>
      <c r="O831" s="57">
        <f t="shared" si="89"/>
        <v>2481.5</v>
      </c>
      <c r="P831" s="70">
        <v>25</v>
      </c>
      <c r="Q831" s="57">
        <f t="shared" si="90"/>
        <v>7515</v>
      </c>
      <c r="R831" s="81">
        <v>2093.5</v>
      </c>
      <c r="S831" s="57">
        <f t="shared" si="91"/>
        <v>5421.5</v>
      </c>
      <c r="T831" s="100">
        <v>32906.5</v>
      </c>
      <c r="U831" s="58" t="s">
        <v>161</v>
      </c>
      <c r="V831" s="59" t="s">
        <v>262</v>
      </c>
    </row>
    <row r="832" spans="1:22" hidden="1">
      <c r="A832" s="70">
        <v>824</v>
      </c>
      <c r="B832" s="70" t="s">
        <v>272</v>
      </c>
      <c r="C832" s="99" t="s">
        <v>367</v>
      </c>
      <c r="D832" s="99" t="s">
        <v>168</v>
      </c>
      <c r="E832" s="71" t="s">
        <v>1236</v>
      </c>
      <c r="F832" s="72">
        <v>45839</v>
      </c>
      <c r="G832" s="72">
        <v>46023</v>
      </c>
      <c r="H832" s="100">
        <v>120000</v>
      </c>
      <c r="I832" s="100">
        <v>16809.87</v>
      </c>
      <c r="J832" s="73">
        <v>25</v>
      </c>
      <c r="K832" s="100">
        <v>3444</v>
      </c>
      <c r="L832" s="57">
        <f t="shared" si="87"/>
        <v>8520</v>
      </c>
      <c r="M832" s="57">
        <f t="shared" si="92"/>
        <v>1560</v>
      </c>
      <c r="N832" s="59">
        <f t="shared" si="88"/>
        <v>3648</v>
      </c>
      <c r="O832" s="57">
        <f t="shared" si="89"/>
        <v>8508</v>
      </c>
      <c r="P832" s="70">
        <v>125</v>
      </c>
      <c r="Q832" s="57">
        <f t="shared" si="90"/>
        <v>25805</v>
      </c>
      <c r="R832" s="81">
        <v>24026.87</v>
      </c>
      <c r="S832" s="57">
        <f t="shared" si="91"/>
        <v>18588</v>
      </c>
      <c r="T832" s="100">
        <v>95973.13</v>
      </c>
      <c r="U832" s="58" t="s">
        <v>161</v>
      </c>
      <c r="V832" s="59" t="s">
        <v>262</v>
      </c>
    </row>
    <row r="833" spans="1:22" hidden="1">
      <c r="A833" s="70">
        <v>825</v>
      </c>
      <c r="B833" s="70" t="s">
        <v>1068</v>
      </c>
      <c r="C833" s="99" t="s">
        <v>4</v>
      </c>
      <c r="D833" s="99" t="s">
        <v>1174</v>
      </c>
      <c r="E833" s="71" t="s">
        <v>1236</v>
      </c>
      <c r="F833" s="72">
        <v>45901</v>
      </c>
      <c r="G833" s="72">
        <v>46082</v>
      </c>
      <c r="H833" s="100">
        <v>80000</v>
      </c>
      <c r="I833" s="100">
        <v>7400.87</v>
      </c>
      <c r="J833" s="73">
        <v>25</v>
      </c>
      <c r="K833" s="100">
        <v>2296</v>
      </c>
      <c r="L833" s="57">
        <f t="shared" si="87"/>
        <v>5679.9999999999991</v>
      </c>
      <c r="M833" s="57">
        <f t="shared" si="92"/>
        <v>1040</v>
      </c>
      <c r="N833" s="59">
        <f t="shared" si="88"/>
        <v>2432</v>
      </c>
      <c r="O833" s="57">
        <f t="shared" si="89"/>
        <v>5672</v>
      </c>
      <c r="P833" s="81">
        <v>2025</v>
      </c>
      <c r="Q833" s="57">
        <f t="shared" si="90"/>
        <v>19145</v>
      </c>
      <c r="R833" s="81">
        <v>12153.87</v>
      </c>
      <c r="S833" s="57">
        <f t="shared" si="91"/>
        <v>12392</v>
      </c>
      <c r="T833" s="100">
        <v>62400.94</v>
      </c>
      <c r="U833" s="58" t="s">
        <v>161</v>
      </c>
      <c r="V833" s="59" t="s">
        <v>263</v>
      </c>
    </row>
    <row r="834" spans="1:22" hidden="1">
      <c r="A834" s="70">
        <v>826</v>
      </c>
      <c r="B834" s="70" t="s">
        <v>987</v>
      </c>
      <c r="C834" s="99" t="s">
        <v>6</v>
      </c>
      <c r="D834" s="99" t="s">
        <v>560</v>
      </c>
      <c r="E834" s="71" t="s">
        <v>1236</v>
      </c>
      <c r="F834" s="72">
        <v>45870</v>
      </c>
      <c r="G834" s="72">
        <v>46054</v>
      </c>
      <c r="H834" s="100">
        <v>145000</v>
      </c>
      <c r="I834" s="100">
        <v>22690.49</v>
      </c>
      <c r="J834" s="73">
        <v>25</v>
      </c>
      <c r="K834" s="100">
        <v>4161.5</v>
      </c>
      <c r="L834" s="57">
        <f t="shared" si="87"/>
        <v>10294.999999999998</v>
      </c>
      <c r="M834" s="57">
        <f t="shared" ref="M834:M856" si="93">H834*0.013</f>
        <v>1885</v>
      </c>
      <c r="N834" s="59">
        <f t="shared" si="88"/>
        <v>4408</v>
      </c>
      <c r="O834" s="57">
        <f t="shared" si="89"/>
        <v>10280.5</v>
      </c>
      <c r="P834" s="70">
        <v>25</v>
      </c>
      <c r="Q834" s="57">
        <f t="shared" si="90"/>
        <v>31055</v>
      </c>
      <c r="R834" s="81">
        <v>31284.99</v>
      </c>
      <c r="S834" s="57">
        <f t="shared" si="91"/>
        <v>22460.5</v>
      </c>
      <c r="T834" s="100">
        <v>113715.01</v>
      </c>
      <c r="U834" s="58" t="s">
        <v>161</v>
      </c>
      <c r="V834" s="59" t="s">
        <v>262</v>
      </c>
    </row>
    <row r="835" spans="1:22" hidden="1">
      <c r="A835" s="70">
        <v>827</v>
      </c>
      <c r="B835" s="70" t="s">
        <v>837</v>
      </c>
      <c r="C835" s="99" t="s">
        <v>5</v>
      </c>
      <c r="D835" s="99" t="s">
        <v>1086</v>
      </c>
      <c r="E835" s="71" t="s">
        <v>1236</v>
      </c>
      <c r="F835" s="72">
        <v>45962</v>
      </c>
      <c r="G835" s="72">
        <v>46143</v>
      </c>
      <c r="H835" s="100">
        <v>220000</v>
      </c>
      <c r="I835" s="100">
        <v>40357.08</v>
      </c>
      <c r="J835" s="73">
        <v>25</v>
      </c>
      <c r="K835" s="100">
        <v>6314</v>
      </c>
      <c r="L835" s="57">
        <f t="shared" si="87"/>
        <v>15619.999999999998</v>
      </c>
      <c r="M835" s="57">
        <f t="shared" si="93"/>
        <v>2860</v>
      </c>
      <c r="N835" s="59">
        <f t="shared" si="88"/>
        <v>6688</v>
      </c>
      <c r="O835" s="57">
        <f t="shared" si="89"/>
        <v>15598.000000000002</v>
      </c>
      <c r="P835" s="70">
        <v>25</v>
      </c>
      <c r="Q835" s="57">
        <f t="shared" si="90"/>
        <v>47105</v>
      </c>
      <c r="R835" s="81">
        <v>41586.370000000003</v>
      </c>
      <c r="S835" s="57">
        <f t="shared" si="91"/>
        <v>34078</v>
      </c>
      <c r="T835" s="100">
        <v>166714.78</v>
      </c>
      <c r="U835" s="58" t="s">
        <v>161</v>
      </c>
      <c r="V835" s="59" t="s">
        <v>262</v>
      </c>
    </row>
    <row r="836" spans="1:22" hidden="1">
      <c r="A836" s="70">
        <v>828</v>
      </c>
      <c r="B836" s="70" t="s">
        <v>1069</v>
      </c>
      <c r="C836" s="99" t="s">
        <v>669</v>
      </c>
      <c r="D836" s="99" t="s">
        <v>1117</v>
      </c>
      <c r="E836" s="71" t="s">
        <v>1236</v>
      </c>
      <c r="F836" s="72">
        <v>45901</v>
      </c>
      <c r="G836" s="72">
        <v>46082</v>
      </c>
      <c r="H836" s="100">
        <v>95000</v>
      </c>
      <c r="I836" s="100">
        <v>10929.24</v>
      </c>
      <c r="J836" s="73">
        <v>25</v>
      </c>
      <c r="K836" s="100">
        <v>2726.5</v>
      </c>
      <c r="L836" s="57">
        <f t="shared" si="87"/>
        <v>6744.9999999999991</v>
      </c>
      <c r="M836" s="57">
        <f t="shared" si="93"/>
        <v>1235</v>
      </c>
      <c r="N836" s="59">
        <f t="shared" si="88"/>
        <v>2888</v>
      </c>
      <c r="O836" s="57">
        <f t="shared" si="89"/>
        <v>6735.5</v>
      </c>
      <c r="P836" s="70">
        <v>25</v>
      </c>
      <c r="Q836" s="57">
        <f t="shared" si="90"/>
        <v>20355</v>
      </c>
      <c r="R836" s="81">
        <v>16568.740000000002</v>
      </c>
      <c r="S836" s="57">
        <f t="shared" si="91"/>
        <v>14715.5</v>
      </c>
      <c r="T836" s="100">
        <v>78431.259999999995</v>
      </c>
      <c r="U836" s="58" t="s">
        <v>161</v>
      </c>
      <c r="V836" s="59" t="s">
        <v>262</v>
      </c>
    </row>
    <row r="837" spans="1:22" hidden="1">
      <c r="A837" s="70">
        <v>829</v>
      </c>
      <c r="B837" s="70" t="s">
        <v>1221</v>
      </c>
      <c r="C837" s="99" t="s">
        <v>57</v>
      </c>
      <c r="D837" s="99" t="s">
        <v>1226</v>
      </c>
      <c r="E837" s="71" t="s">
        <v>1236</v>
      </c>
      <c r="F837" s="72">
        <v>45962</v>
      </c>
      <c r="G837" s="72">
        <v>46143</v>
      </c>
      <c r="H837" s="100">
        <v>52000</v>
      </c>
      <c r="I837" s="100">
        <v>2136.27</v>
      </c>
      <c r="J837" s="73">
        <v>25</v>
      </c>
      <c r="K837" s="100">
        <v>1492.4</v>
      </c>
      <c r="L837" s="57">
        <f t="shared" si="87"/>
        <v>3691.9999999999995</v>
      </c>
      <c r="M837" s="57">
        <f t="shared" si="93"/>
        <v>676</v>
      </c>
      <c r="N837" s="59">
        <f t="shared" si="88"/>
        <v>1580.8</v>
      </c>
      <c r="O837" s="57">
        <f t="shared" si="89"/>
        <v>3686.8</v>
      </c>
      <c r="P837" s="70">
        <v>25</v>
      </c>
      <c r="Q837" s="57">
        <f t="shared" si="90"/>
        <v>11153</v>
      </c>
      <c r="R837" s="81">
        <v>5234.47</v>
      </c>
      <c r="S837" s="57">
        <f t="shared" si="91"/>
        <v>8054.8</v>
      </c>
      <c r="T837" s="100">
        <v>46765.53</v>
      </c>
      <c r="U837" s="58" t="s">
        <v>161</v>
      </c>
      <c r="V837" s="59" t="s">
        <v>262</v>
      </c>
    </row>
    <row r="838" spans="1:22" hidden="1">
      <c r="A838" s="70">
        <v>830</v>
      </c>
      <c r="B838" s="70" t="s">
        <v>86</v>
      </c>
      <c r="C838" s="99" t="s">
        <v>21</v>
      </c>
      <c r="D838" s="99" t="s">
        <v>1096</v>
      </c>
      <c r="E838" s="71" t="s">
        <v>1236</v>
      </c>
      <c r="F838" s="72">
        <v>45962</v>
      </c>
      <c r="G838" s="72">
        <v>46143</v>
      </c>
      <c r="H838" s="100">
        <v>20000</v>
      </c>
      <c r="I838" s="99">
        <v>0</v>
      </c>
      <c r="J838" s="73">
        <v>25</v>
      </c>
      <c r="K838" s="99">
        <v>574</v>
      </c>
      <c r="L838" s="57">
        <f t="shared" si="87"/>
        <v>1419.9999999999998</v>
      </c>
      <c r="M838" s="57">
        <f t="shared" si="93"/>
        <v>260</v>
      </c>
      <c r="N838" s="59">
        <f t="shared" si="88"/>
        <v>608</v>
      </c>
      <c r="O838" s="57">
        <f t="shared" si="89"/>
        <v>1418</v>
      </c>
      <c r="P838" s="70">
        <v>25</v>
      </c>
      <c r="Q838" s="57">
        <f t="shared" si="90"/>
        <v>4305</v>
      </c>
      <c r="R838" s="81">
        <v>1207</v>
      </c>
      <c r="S838" s="57">
        <f t="shared" si="91"/>
        <v>3098</v>
      </c>
      <c r="T838" s="100">
        <v>18793</v>
      </c>
      <c r="U838" s="58" t="s">
        <v>161</v>
      </c>
      <c r="V838" s="59" t="s">
        <v>262</v>
      </c>
    </row>
    <row r="839" spans="1:22" hidden="1">
      <c r="A839" s="70">
        <v>831</v>
      </c>
      <c r="B839" s="70" t="s">
        <v>463</v>
      </c>
      <c r="C839" s="99" t="s">
        <v>21</v>
      </c>
      <c r="D839" s="99" t="s">
        <v>1116</v>
      </c>
      <c r="E839" s="71" t="s">
        <v>1236</v>
      </c>
      <c r="F839" s="72">
        <v>45962</v>
      </c>
      <c r="G839" s="72">
        <v>46143</v>
      </c>
      <c r="H839" s="100">
        <v>20000</v>
      </c>
      <c r="I839" s="99">
        <v>0</v>
      </c>
      <c r="J839" s="73">
        <v>25</v>
      </c>
      <c r="K839" s="99">
        <v>574</v>
      </c>
      <c r="L839" s="57">
        <f t="shared" si="87"/>
        <v>1419.9999999999998</v>
      </c>
      <c r="M839" s="57">
        <f t="shared" si="93"/>
        <v>260</v>
      </c>
      <c r="N839" s="59">
        <f t="shared" si="88"/>
        <v>608</v>
      </c>
      <c r="O839" s="57">
        <f t="shared" si="89"/>
        <v>1418</v>
      </c>
      <c r="P839" s="70">
        <v>25</v>
      </c>
      <c r="Q839" s="57">
        <f t="shared" si="90"/>
        <v>4305</v>
      </c>
      <c r="R839" s="81">
        <v>1207</v>
      </c>
      <c r="S839" s="57">
        <f t="shared" si="91"/>
        <v>3098</v>
      </c>
      <c r="T839" s="100">
        <v>18793</v>
      </c>
      <c r="U839" s="58" t="s">
        <v>161</v>
      </c>
      <c r="V839" s="59" t="s">
        <v>262</v>
      </c>
    </row>
    <row r="840" spans="1:22" hidden="1">
      <c r="A840" s="70">
        <v>832</v>
      </c>
      <c r="B840" s="70" t="s">
        <v>877</v>
      </c>
      <c r="C840" s="99" t="s">
        <v>5</v>
      </c>
      <c r="D840" s="99" t="s">
        <v>884</v>
      </c>
      <c r="E840" s="71" t="s">
        <v>1236</v>
      </c>
      <c r="F840" s="72">
        <v>45839</v>
      </c>
      <c r="G840" s="72">
        <v>46023</v>
      </c>
      <c r="H840" s="100">
        <v>220000</v>
      </c>
      <c r="I840" s="100">
        <v>40357.08</v>
      </c>
      <c r="J840" s="73">
        <v>25</v>
      </c>
      <c r="K840" s="100">
        <v>6314</v>
      </c>
      <c r="L840" s="57">
        <f t="shared" si="87"/>
        <v>15619.999999999998</v>
      </c>
      <c r="M840" s="57">
        <f t="shared" si="93"/>
        <v>2860</v>
      </c>
      <c r="N840" s="59">
        <f t="shared" si="88"/>
        <v>6688</v>
      </c>
      <c r="O840" s="57">
        <f t="shared" si="89"/>
        <v>15598.000000000002</v>
      </c>
      <c r="P840" s="70">
        <v>25</v>
      </c>
      <c r="Q840" s="57">
        <f t="shared" si="90"/>
        <v>47105</v>
      </c>
      <c r="R840" s="81">
        <v>41586.370000000003</v>
      </c>
      <c r="S840" s="57">
        <f t="shared" si="91"/>
        <v>34078</v>
      </c>
      <c r="T840" s="100">
        <v>166714.78</v>
      </c>
      <c r="U840" s="58" t="s">
        <v>161</v>
      </c>
      <c r="V840" s="59" t="s">
        <v>263</v>
      </c>
    </row>
    <row r="841" spans="1:22" hidden="1">
      <c r="A841" s="70">
        <v>833</v>
      </c>
      <c r="B841" s="70" t="s">
        <v>923</v>
      </c>
      <c r="C841" s="99" t="s">
        <v>254</v>
      </c>
      <c r="D841" s="99" t="s">
        <v>1129</v>
      </c>
      <c r="E841" s="71" t="s">
        <v>1236</v>
      </c>
      <c r="F841" s="72">
        <v>45962</v>
      </c>
      <c r="G841" s="72">
        <v>46143</v>
      </c>
      <c r="H841" s="100">
        <v>40000</v>
      </c>
      <c r="I841" s="99">
        <v>442.65</v>
      </c>
      <c r="J841" s="73">
        <v>25</v>
      </c>
      <c r="K841" s="100">
        <v>1148</v>
      </c>
      <c r="L841" s="57">
        <f t="shared" ref="L841:L904" si="94">H841*0.071</f>
        <v>2839.9999999999995</v>
      </c>
      <c r="M841" s="57">
        <f t="shared" si="93"/>
        <v>520</v>
      </c>
      <c r="N841" s="59">
        <f t="shared" ref="N841:N904" si="95">+H841*0.0304</f>
        <v>1216</v>
      </c>
      <c r="O841" s="57">
        <f t="shared" ref="O841:O904" si="96">H841*0.0709</f>
        <v>2836</v>
      </c>
      <c r="P841" s="70">
        <v>25</v>
      </c>
      <c r="Q841" s="57">
        <f t="shared" si="90"/>
        <v>8585</v>
      </c>
      <c r="R841" s="81">
        <v>2831.65</v>
      </c>
      <c r="S841" s="57">
        <f t="shared" si="91"/>
        <v>6196</v>
      </c>
      <c r="T841" s="100">
        <v>37168.35</v>
      </c>
      <c r="U841" s="58" t="s">
        <v>161</v>
      </c>
      <c r="V841" s="59" t="s">
        <v>262</v>
      </c>
    </row>
    <row r="842" spans="1:22" hidden="1">
      <c r="A842" s="70">
        <v>834</v>
      </c>
      <c r="B842" s="70" t="s">
        <v>623</v>
      </c>
      <c r="C842" s="99" t="s">
        <v>21</v>
      </c>
      <c r="D842" s="99" t="s">
        <v>1177</v>
      </c>
      <c r="E842" s="71" t="s">
        <v>1236</v>
      </c>
      <c r="F842" s="72">
        <v>45839</v>
      </c>
      <c r="G842" s="72">
        <v>46023</v>
      </c>
      <c r="H842" s="100">
        <v>20000</v>
      </c>
      <c r="I842" s="99">
        <v>0</v>
      </c>
      <c r="J842" s="73">
        <v>25</v>
      </c>
      <c r="K842" s="99">
        <v>574</v>
      </c>
      <c r="L842" s="57">
        <f t="shared" si="94"/>
        <v>1419.9999999999998</v>
      </c>
      <c r="M842" s="57">
        <f t="shared" si="93"/>
        <v>260</v>
      </c>
      <c r="N842" s="59">
        <f t="shared" si="95"/>
        <v>608</v>
      </c>
      <c r="O842" s="57">
        <f t="shared" si="96"/>
        <v>1418</v>
      </c>
      <c r="P842" s="70">
        <v>25</v>
      </c>
      <c r="Q842" s="57">
        <f t="shared" ref="Q842:Q905" si="97">SUM(K842:P842)</f>
        <v>4305</v>
      </c>
      <c r="R842" s="81">
        <v>1207</v>
      </c>
      <c r="S842" s="57">
        <f t="shared" ref="S842:S905" si="98">L842+M842+O842</f>
        <v>3098</v>
      </c>
      <c r="T842" s="100">
        <v>18793</v>
      </c>
      <c r="U842" s="58" t="s">
        <v>161</v>
      </c>
      <c r="V842" s="59" t="s">
        <v>262</v>
      </c>
    </row>
    <row r="843" spans="1:22" hidden="1">
      <c r="A843" s="70">
        <v>835</v>
      </c>
      <c r="B843" s="70" t="s">
        <v>311</v>
      </c>
      <c r="C843" s="99" t="s">
        <v>77</v>
      </c>
      <c r="D843" s="99" t="s">
        <v>165</v>
      </c>
      <c r="E843" s="71" t="s">
        <v>1236</v>
      </c>
      <c r="F843" s="72">
        <v>45962</v>
      </c>
      <c r="G843" s="72">
        <v>46143</v>
      </c>
      <c r="H843" s="100">
        <v>51000</v>
      </c>
      <c r="I843" s="100">
        <v>1995.14</v>
      </c>
      <c r="J843" s="73">
        <v>25</v>
      </c>
      <c r="K843" s="100">
        <v>1463.7</v>
      </c>
      <c r="L843" s="57">
        <f t="shared" si="94"/>
        <v>3620.9999999999995</v>
      </c>
      <c r="M843" s="57">
        <f t="shared" si="93"/>
        <v>663</v>
      </c>
      <c r="N843" s="59">
        <f t="shared" si="95"/>
        <v>1550.4</v>
      </c>
      <c r="O843" s="57">
        <f t="shared" si="96"/>
        <v>3615.9</v>
      </c>
      <c r="P843" s="70">
        <v>25</v>
      </c>
      <c r="Q843" s="57">
        <f t="shared" si="97"/>
        <v>10939</v>
      </c>
      <c r="R843" s="81">
        <v>5034.24</v>
      </c>
      <c r="S843" s="57">
        <f t="shared" si="98"/>
        <v>7899.9</v>
      </c>
      <c r="T843" s="100">
        <v>45965.760000000002</v>
      </c>
      <c r="U843" s="58" t="s">
        <v>161</v>
      </c>
      <c r="V843" s="59" t="s">
        <v>262</v>
      </c>
    </row>
    <row r="844" spans="1:22" hidden="1">
      <c r="A844" s="70">
        <v>836</v>
      </c>
      <c r="B844" s="70" t="s">
        <v>651</v>
      </c>
      <c r="C844" s="99" t="s">
        <v>34</v>
      </c>
      <c r="D844" s="99" t="s">
        <v>1094</v>
      </c>
      <c r="E844" s="71" t="s">
        <v>1236</v>
      </c>
      <c r="F844" s="72">
        <v>45962</v>
      </c>
      <c r="G844" s="72">
        <v>46143</v>
      </c>
      <c r="H844" s="100">
        <v>45000</v>
      </c>
      <c r="I844" s="100">
        <v>1148.33</v>
      </c>
      <c r="J844" s="73">
        <v>25</v>
      </c>
      <c r="K844" s="100">
        <v>1291.5</v>
      </c>
      <c r="L844" s="57">
        <f t="shared" si="94"/>
        <v>3194.9999999999995</v>
      </c>
      <c r="M844" s="57">
        <f t="shared" si="93"/>
        <v>585</v>
      </c>
      <c r="N844" s="59">
        <f t="shared" si="95"/>
        <v>1368</v>
      </c>
      <c r="O844" s="57">
        <f t="shared" si="96"/>
        <v>3190.5</v>
      </c>
      <c r="P844" s="70">
        <v>25</v>
      </c>
      <c r="Q844" s="57">
        <f t="shared" si="97"/>
        <v>9655</v>
      </c>
      <c r="R844" s="81">
        <v>3832.83</v>
      </c>
      <c r="S844" s="57">
        <f t="shared" si="98"/>
        <v>6970.5</v>
      </c>
      <c r="T844" s="100">
        <v>41167.17</v>
      </c>
      <c r="U844" s="58" t="s">
        <v>161</v>
      </c>
      <c r="V844" s="59" t="s">
        <v>262</v>
      </c>
    </row>
    <row r="845" spans="1:22" hidden="1">
      <c r="A845" s="70">
        <v>837</v>
      </c>
      <c r="B845" s="70" t="s">
        <v>726</v>
      </c>
      <c r="C845" s="99" t="s">
        <v>52</v>
      </c>
      <c r="D845" s="99" t="s">
        <v>168</v>
      </c>
      <c r="E845" s="71" t="s">
        <v>1236</v>
      </c>
      <c r="F845" s="72">
        <v>45901</v>
      </c>
      <c r="G845" s="72">
        <v>46082</v>
      </c>
      <c r="H845" s="100">
        <v>65000</v>
      </c>
      <c r="I845" s="100">
        <v>4427.58</v>
      </c>
      <c r="J845" s="73">
        <v>25</v>
      </c>
      <c r="K845" s="100">
        <v>1865.5</v>
      </c>
      <c r="L845" s="57">
        <f t="shared" si="94"/>
        <v>4615</v>
      </c>
      <c r="M845" s="57">
        <f t="shared" si="93"/>
        <v>845</v>
      </c>
      <c r="N845" s="59">
        <f t="shared" si="95"/>
        <v>1976</v>
      </c>
      <c r="O845" s="57">
        <f t="shared" si="96"/>
        <v>4608.5</v>
      </c>
      <c r="P845" s="70">
        <v>25</v>
      </c>
      <c r="Q845" s="57">
        <f t="shared" si="97"/>
        <v>13935</v>
      </c>
      <c r="R845" s="81">
        <v>8294.08</v>
      </c>
      <c r="S845" s="57">
        <f t="shared" si="98"/>
        <v>10068.5</v>
      </c>
      <c r="T845" s="100">
        <v>56705.919999999998</v>
      </c>
      <c r="U845" s="58" t="s">
        <v>161</v>
      </c>
      <c r="V845" s="59" t="s">
        <v>262</v>
      </c>
    </row>
    <row r="846" spans="1:22" hidden="1">
      <c r="A846" s="70">
        <v>838</v>
      </c>
      <c r="B846" s="70" t="s">
        <v>587</v>
      </c>
      <c r="C846" s="99" t="s">
        <v>52</v>
      </c>
      <c r="D846" s="99" t="s">
        <v>1094</v>
      </c>
      <c r="E846" s="71" t="s">
        <v>1236</v>
      </c>
      <c r="F846" s="72">
        <v>45839</v>
      </c>
      <c r="G846" s="72">
        <v>46023</v>
      </c>
      <c r="H846" s="100">
        <v>100000</v>
      </c>
      <c r="I846" s="100">
        <v>12105.37</v>
      </c>
      <c r="J846" s="73">
        <v>25</v>
      </c>
      <c r="K846" s="100">
        <v>2870</v>
      </c>
      <c r="L846" s="57">
        <f t="shared" si="94"/>
        <v>7099.9999999999991</v>
      </c>
      <c r="M846" s="57">
        <f t="shared" si="93"/>
        <v>1300</v>
      </c>
      <c r="N846" s="59">
        <f t="shared" si="95"/>
        <v>3040</v>
      </c>
      <c r="O846" s="57">
        <f t="shared" si="96"/>
        <v>7090.0000000000009</v>
      </c>
      <c r="P846" s="70">
        <v>25</v>
      </c>
      <c r="Q846" s="57">
        <f t="shared" si="97"/>
        <v>21425</v>
      </c>
      <c r="R846" s="81">
        <v>18040.37</v>
      </c>
      <c r="S846" s="57">
        <f t="shared" si="98"/>
        <v>15490</v>
      </c>
      <c r="T846" s="100">
        <v>81959.63</v>
      </c>
      <c r="U846" s="58" t="s">
        <v>161</v>
      </c>
      <c r="V846" s="59" t="s">
        <v>262</v>
      </c>
    </row>
    <row r="847" spans="1:22" hidden="1">
      <c r="A847" s="70">
        <v>839</v>
      </c>
      <c r="B847" s="70" t="s">
        <v>1070</v>
      </c>
      <c r="C847" s="99" t="s">
        <v>20</v>
      </c>
      <c r="D847" s="99" t="s">
        <v>493</v>
      </c>
      <c r="E847" s="71" t="s">
        <v>1236</v>
      </c>
      <c r="F847" s="72">
        <v>45901</v>
      </c>
      <c r="G847" s="72">
        <v>46082</v>
      </c>
      <c r="H847" s="100">
        <v>60000</v>
      </c>
      <c r="I847" s="100">
        <v>3486.68</v>
      </c>
      <c r="J847" s="73">
        <v>25</v>
      </c>
      <c r="K847" s="100">
        <v>1722</v>
      </c>
      <c r="L847" s="57">
        <f t="shared" si="94"/>
        <v>4260</v>
      </c>
      <c r="M847" s="57">
        <f t="shared" si="93"/>
        <v>780</v>
      </c>
      <c r="N847" s="59">
        <f t="shared" si="95"/>
        <v>1824</v>
      </c>
      <c r="O847" s="57">
        <f t="shared" si="96"/>
        <v>4254</v>
      </c>
      <c r="P847" s="81">
        <v>5500.44</v>
      </c>
      <c r="Q847" s="57">
        <f t="shared" si="97"/>
        <v>18340.439999999999</v>
      </c>
      <c r="R847" s="81">
        <v>12533.12</v>
      </c>
      <c r="S847" s="57">
        <f t="shared" si="98"/>
        <v>9294</v>
      </c>
      <c r="T847" s="100">
        <v>47798.48</v>
      </c>
      <c r="U847" s="58" t="s">
        <v>161</v>
      </c>
      <c r="V847" s="59" t="s">
        <v>263</v>
      </c>
    </row>
    <row r="848" spans="1:22" hidden="1">
      <c r="A848" s="70">
        <v>840</v>
      </c>
      <c r="B848" s="70" t="s">
        <v>110</v>
      </c>
      <c r="C848" s="99" t="s">
        <v>78</v>
      </c>
      <c r="D848" s="99" t="s">
        <v>1088</v>
      </c>
      <c r="E848" s="71" t="s">
        <v>1236</v>
      </c>
      <c r="F848" s="72">
        <v>45962</v>
      </c>
      <c r="G848" s="72">
        <v>46143</v>
      </c>
      <c r="H848" s="100">
        <v>60000</v>
      </c>
      <c r="I848" s="100">
        <v>3486.68</v>
      </c>
      <c r="J848" s="73">
        <v>25</v>
      </c>
      <c r="K848" s="100">
        <v>1722</v>
      </c>
      <c r="L848" s="57">
        <f t="shared" si="94"/>
        <v>4260</v>
      </c>
      <c r="M848" s="57">
        <f t="shared" si="93"/>
        <v>780</v>
      </c>
      <c r="N848" s="59">
        <f t="shared" si="95"/>
        <v>1824</v>
      </c>
      <c r="O848" s="57">
        <f t="shared" si="96"/>
        <v>4254</v>
      </c>
      <c r="P848" s="70">
        <v>125</v>
      </c>
      <c r="Q848" s="57">
        <f t="shared" si="97"/>
        <v>12965</v>
      </c>
      <c r="R848" s="81">
        <v>7157.68</v>
      </c>
      <c r="S848" s="57">
        <f t="shared" si="98"/>
        <v>9294</v>
      </c>
      <c r="T848" s="100">
        <v>52842.32</v>
      </c>
      <c r="U848" s="58" t="s">
        <v>161</v>
      </c>
      <c r="V848" s="59" t="s">
        <v>262</v>
      </c>
    </row>
    <row r="849" spans="1:22" hidden="1">
      <c r="A849" s="70">
        <v>841</v>
      </c>
      <c r="B849" s="70" t="s">
        <v>76</v>
      </c>
      <c r="C849" s="99" t="s">
        <v>77</v>
      </c>
      <c r="D849" s="99" t="s">
        <v>1153</v>
      </c>
      <c r="E849" s="71" t="s">
        <v>1236</v>
      </c>
      <c r="F849" s="72">
        <v>45962</v>
      </c>
      <c r="G849" s="72">
        <v>46143</v>
      </c>
      <c r="H849" s="100">
        <v>90000</v>
      </c>
      <c r="I849" s="100">
        <v>9753.1200000000008</v>
      </c>
      <c r="J849" s="73">
        <v>25</v>
      </c>
      <c r="K849" s="100">
        <v>2583</v>
      </c>
      <c r="L849" s="57">
        <f t="shared" si="94"/>
        <v>6389.9999999999991</v>
      </c>
      <c r="M849" s="57">
        <f t="shared" si="93"/>
        <v>1170</v>
      </c>
      <c r="N849" s="59">
        <f t="shared" si="95"/>
        <v>2736</v>
      </c>
      <c r="O849" s="57">
        <f t="shared" si="96"/>
        <v>6381</v>
      </c>
      <c r="P849" s="81">
        <v>5532.52</v>
      </c>
      <c r="Q849" s="57">
        <f t="shared" si="97"/>
        <v>24792.52</v>
      </c>
      <c r="R849" s="81">
        <v>23857.67</v>
      </c>
      <c r="S849" s="57">
        <f t="shared" si="98"/>
        <v>13941</v>
      </c>
      <c r="T849" s="100">
        <v>74902.880000000005</v>
      </c>
      <c r="U849" s="58" t="s">
        <v>161</v>
      </c>
      <c r="V849" s="59" t="s">
        <v>262</v>
      </c>
    </row>
    <row r="850" spans="1:22" hidden="1">
      <c r="A850" s="70">
        <v>842</v>
      </c>
      <c r="B850" s="70" t="s">
        <v>349</v>
      </c>
      <c r="C850" s="99" t="s">
        <v>14</v>
      </c>
      <c r="D850" s="99" t="s">
        <v>1156</v>
      </c>
      <c r="E850" s="71" t="s">
        <v>1236</v>
      </c>
      <c r="F850" s="72">
        <v>45839</v>
      </c>
      <c r="G850" s="72">
        <v>46023</v>
      </c>
      <c r="H850" s="100">
        <v>30000</v>
      </c>
      <c r="I850" s="99">
        <v>0</v>
      </c>
      <c r="J850" s="73">
        <v>25</v>
      </c>
      <c r="K850" s="99">
        <v>861</v>
      </c>
      <c r="L850" s="57">
        <f t="shared" si="94"/>
        <v>2130</v>
      </c>
      <c r="M850" s="57">
        <f t="shared" si="93"/>
        <v>390</v>
      </c>
      <c r="N850" s="59">
        <f t="shared" si="95"/>
        <v>912</v>
      </c>
      <c r="O850" s="57">
        <f t="shared" si="96"/>
        <v>2127</v>
      </c>
      <c r="P850" s="70">
        <v>125</v>
      </c>
      <c r="Q850" s="57">
        <f t="shared" si="97"/>
        <v>6545</v>
      </c>
      <c r="R850" s="81">
        <v>1898</v>
      </c>
      <c r="S850" s="57">
        <f t="shared" si="98"/>
        <v>4647</v>
      </c>
      <c r="T850" s="100">
        <v>28102</v>
      </c>
      <c r="U850" s="58" t="s">
        <v>161</v>
      </c>
      <c r="V850" s="59" t="s">
        <v>262</v>
      </c>
    </row>
    <row r="851" spans="1:22" hidden="1">
      <c r="A851" s="70">
        <v>843</v>
      </c>
      <c r="B851" s="70" t="s">
        <v>634</v>
      </c>
      <c r="C851" s="99" t="s">
        <v>14</v>
      </c>
      <c r="D851" s="99" t="s">
        <v>1094</v>
      </c>
      <c r="E851" s="71" t="s">
        <v>1236</v>
      </c>
      <c r="F851" s="72">
        <v>45839</v>
      </c>
      <c r="G851" s="72">
        <v>46023</v>
      </c>
      <c r="H851" s="100">
        <v>50000</v>
      </c>
      <c r="I851" s="100">
        <v>1854</v>
      </c>
      <c r="J851" s="73">
        <v>25</v>
      </c>
      <c r="K851" s="100">
        <v>1435</v>
      </c>
      <c r="L851" s="57">
        <f t="shared" si="94"/>
        <v>3549.9999999999995</v>
      </c>
      <c r="M851" s="57">
        <f t="shared" si="93"/>
        <v>650</v>
      </c>
      <c r="N851" s="59">
        <f t="shared" si="95"/>
        <v>1520</v>
      </c>
      <c r="O851" s="57">
        <f t="shared" si="96"/>
        <v>3545.0000000000005</v>
      </c>
      <c r="P851" s="81">
        <v>6112</v>
      </c>
      <c r="Q851" s="57">
        <f t="shared" si="97"/>
        <v>16812</v>
      </c>
      <c r="R851" s="81">
        <v>10921</v>
      </c>
      <c r="S851" s="57">
        <f t="shared" si="98"/>
        <v>7745</v>
      </c>
      <c r="T851" s="100">
        <v>39079</v>
      </c>
      <c r="U851" s="58" t="s">
        <v>161</v>
      </c>
      <c r="V851" s="59" t="s">
        <v>262</v>
      </c>
    </row>
    <row r="852" spans="1:22" hidden="1">
      <c r="A852" s="70">
        <v>844</v>
      </c>
      <c r="B852" s="70" t="s">
        <v>562</v>
      </c>
      <c r="C852" s="99" t="s">
        <v>21</v>
      </c>
      <c r="D852" s="99" t="s">
        <v>166</v>
      </c>
      <c r="E852" s="71" t="s">
        <v>1236</v>
      </c>
      <c r="F852" s="72">
        <v>45962</v>
      </c>
      <c r="G852" s="72">
        <v>46143</v>
      </c>
      <c r="H852" s="100">
        <v>46000</v>
      </c>
      <c r="I852" s="100">
        <v>1289.46</v>
      </c>
      <c r="J852" s="73">
        <v>25</v>
      </c>
      <c r="K852" s="100">
        <v>1320.2</v>
      </c>
      <c r="L852" s="57">
        <f t="shared" si="94"/>
        <v>3265.9999999999995</v>
      </c>
      <c r="M852" s="57">
        <f t="shared" si="93"/>
        <v>598</v>
      </c>
      <c r="N852" s="59">
        <f t="shared" si="95"/>
        <v>1398.4</v>
      </c>
      <c r="O852" s="57">
        <f t="shared" si="96"/>
        <v>3261.4</v>
      </c>
      <c r="P852" s="70">
        <v>25</v>
      </c>
      <c r="Q852" s="57">
        <f t="shared" si="97"/>
        <v>9869</v>
      </c>
      <c r="R852" s="81">
        <v>4033.06</v>
      </c>
      <c r="S852" s="57">
        <f t="shared" si="98"/>
        <v>7125.4</v>
      </c>
      <c r="T852" s="100">
        <v>41966.94</v>
      </c>
      <c r="U852" s="58" t="s">
        <v>161</v>
      </c>
      <c r="V852" s="59" t="s">
        <v>262</v>
      </c>
    </row>
    <row r="853" spans="1:22" hidden="1">
      <c r="A853" s="70">
        <v>845</v>
      </c>
      <c r="B853" s="70" t="s">
        <v>385</v>
      </c>
      <c r="C853" s="99" t="s">
        <v>52</v>
      </c>
      <c r="D853" s="99" t="s">
        <v>165</v>
      </c>
      <c r="E853" s="71" t="s">
        <v>1236</v>
      </c>
      <c r="F853" s="72">
        <v>45962</v>
      </c>
      <c r="G853" s="72">
        <v>46143</v>
      </c>
      <c r="H853" s="100">
        <v>55000</v>
      </c>
      <c r="I853" s="100">
        <v>2559.6799999999998</v>
      </c>
      <c r="J853" s="73">
        <v>25</v>
      </c>
      <c r="K853" s="100">
        <v>1578.5</v>
      </c>
      <c r="L853" s="57">
        <f t="shared" si="94"/>
        <v>3904.9999999999995</v>
      </c>
      <c r="M853" s="57">
        <f t="shared" si="93"/>
        <v>715</v>
      </c>
      <c r="N853" s="59">
        <f t="shared" si="95"/>
        <v>1672</v>
      </c>
      <c r="O853" s="57">
        <f t="shared" si="96"/>
        <v>3899.5000000000005</v>
      </c>
      <c r="P853" s="81">
        <v>5668.02</v>
      </c>
      <c r="Q853" s="57">
        <f t="shared" si="97"/>
        <v>17438.02</v>
      </c>
      <c r="R853" s="81">
        <v>7335.18</v>
      </c>
      <c r="S853" s="57">
        <f t="shared" si="98"/>
        <v>8519.5</v>
      </c>
      <c r="T853" s="100">
        <v>47664.82</v>
      </c>
      <c r="U853" s="58" t="s">
        <v>161</v>
      </c>
      <c r="V853" s="59" t="s">
        <v>262</v>
      </c>
    </row>
    <row r="854" spans="1:22" hidden="1">
      <c r="A854" s="70">
        <v>846</v>
      </c>
      <c r="B854" s="70" t="s">
        <v>1252</v>
      </c>
      <c r="C854" s="99" t="s">
        <v>492</v>
      </c>
      <c r="D854" s="99" t="s">
        <v>735</v>
      </c>
      <c r="E854" s="71" t="s">
        <v>1236</v>
      </c>
      <c r="F854" s="72">
        <v>45809</v>
      </c>
      <c r="G854" s="72">
        <v>45992</v>
      </c>
      <c r="H854" s="100">
        <v>80000</v>
      </c>
      <c r="I854" s="100">
        <v>6564.09</v>
      </c>
      <c r="J854" s="73">
        <v>25</v>
      </c>
      <c r="K854" s="100">
        <v>2296</v>
      </c>
      <c r="L854" s="57">
        <f t="shared" si="94"/>
        <v>5679.9999999999991</v>
      </c>
      <c r="M854" s="57">
        <f t="shared" si="93"/>
        <v>1040</v>
      </c>
      <c r="N854" s="59">
        <f t="shared" si="95"/>
        <v>2432</v>
      </c>
      <c r="O854" s="57">
        <f t="shared" si="96"/>
        <v>5672</v>
      </c>
      <c r="P854" s="70">
        <v>25</v>
      </c>
      <c r="Q854" s="57">
        <f t="shared" si="97"/>
        <v>17145</v>
      </c>
      <c r="R854" s="81">
        <v>12153.87</v>
      </c>
      <c r="S854" s="57">
        <f t="shared" si="98"/>
        <v>12392</v>
      </c>
      <c r="T854" s="100">
        <v>65251.99</v>
      </c>
      <c r="U854" s="58" t="s">
        <v>161</v>
      </c>
      <c r="V854" s="59" t="s">
        <v>262</v>
      </c>
    </row>
    <row r="855" spans="1:22" hidden="1">
      <c r="A855" s="70">
        <v>847</v>
      </c>
      <c r="B855" s="70" t="s">
        <v>414</v>
      </c>
      <c r="C855" s="99" t="s">
        <v>376</v>
      </c>
      <c r="D855" s="99" t="s">
        <v>186</v>
      </c>
      <c r="E855" s="71" t="s">
        <v>1236</v>
      </c>
      <c r="F855" s="72">
        <v>45962</v>
      </c>
      <c r="G855" s="72">
        <v>46143</v>
      </c>
      <c r="H855" s="100">
        <v>46000</v>
      </c>
      <c r="I855" s="100">
        <v>1289.46</v>
      </c>
      <c r="J855" s="73">
        <v>25</v>
      </c>
      <c r="K855" s="100">
        <v>1320.2</v>
      </c>
      <c r="L855" s="57">
        <f t="shared" si="94"/>
        <v>3265.9999999999995</v>
      </c>
      <c r="M855" s="57">
        <f t="shared" si="93"/>
        <v>598</v>
      </c>
      <c r="N855" s="59">
        <f t="shared" si="95"/>
        <v>1398.4</v>
      </c>
      <c r="O855" s="57">
        <f t="shared" si="96"/>
        <v>3261.4</v>
      </c>
      <c r="P855" s="70">
        <v>25</v>
      </c>
      <c r="Q855" s="57">
        <f t="shared" si="97"/>
        <v>9869</v>
      </c>
      <c r="R855" s="81">
        <v>8884.77</v>
      </c>
      <c r="S855" s="57">
        <f t="shared" si="98"/>
        <v>7125.4</v>
      </c>
      <c r="T855" s="100">
        <v>41866.94</v>
      </c>
      <c r="U855" s="58" t="s">
        <v>161</v>
      </c>
      <c r="V855" s="59" t="s">
        <v>262</v>
      </c>
    </row>
    <row r="856" spans="1:22" hidden="1">
      <c r="A856" s="70">
        <v>848</v>
      </c>
      <c r="B856" s="70" t="s">
        <v>301</v>
      </c>
      <c r="C856" s="99" t="s">
        <v>21</v>
      </c>
      <c r="D856" s="99" t="s">
        <v>1166</v>
      </c>
      <c r="E856" s="71" t="s">
        <v>1236</v>
      </c>
      <c r="F856" s="72">
        <v>45962</v>
      </c>
      <c r="G856" s="72">
        <v>46143</v>
      </c>
      <c r="H856" s="100">
        <v>20000</v>
      </c>
      <c r="I856" s="99">
        <v>0</v>
      </c>
      <c r="J856" s="73">
        <v>25</v>
      </c>
      <c r="K856" s="99">
        <v>574</v>
      </c>
      <c r="L856" s="57">
        <f t="shared" si="94"/>
        <v>1419.9999999999998</v>
      </c>
      <c r="M856" s="57">
        <f t="shared" si="93"/>
        <v>260</v>
      </c>
      <c r="N856" s="59">
        <f t="shared" si="95"/>
        <v>608</v>
      </c>
      <c r="O856" s="57">
        <f t="shared" si="96"/>
        <v>1418</v>
      </c>
      <c r="P856" s="81">
        <v>1740.46</v>
      </c>
      <c r="Q856" s="57">
        <f t="shared" si="97"/>
        <v>6020.46</v>
      </c>
      <c r="R856" s="81">
        <v>4690.6000000000004</v>
      </c>
      <c r="S856" s="57">
        <f t="shared" si="98"/>
        <v>3098</v>
      </c>
      <c r="T856" s="100">
        <v>17077.54</v>
      </c>
      <c r="U856" s="58" t="s">
        <v>161</v>
      </c>
      <c r="V856" s="59" t="s">
        <v>262</v>
      </c>
    </row>
    <row r="857" spans="1:22" hidden="1">
      <c r="A857" s="70">
        <v>849</v>
      </c>
      <c r="B857" s="99" t="s">
        <v>1330</v>
      </c>
      <c r="C857" s="99" t="s">
        <v>370</v>
      </c>
      <c r="D857" s="99" t="s">
        <v>1094</v>
      </c>
      <c r="E857" s="71" t="s">
        <v>1236</v>
      </c>
      <c r="F857" s="72">
        <v>45931</v>
      </c>
      <c r="G857" s="72">
        <v>46113</v>
      </c>
      <c r="H857" s="100">
        <v>52000</v>
      </c>
      <c r="I857" s="100">
        <v>2136.27</v>
      </c>
      <c r="J857" s="73">
        <v>25</v>
      </c>
      <c r="K857" s="100">
        <v>1492.4</v>
      </c>
      <c r="L857" s="57">
        <f t="shared" si="94"/>
        <v>3691.9999999999995</v>
      </c>
      <c r="M857" s="100">
        <v>1580.8</v>
      </c>
      <c r="N857" s="59">
        <f t="shared" si="95"/>
        <v>1580.8</v>
      </c>
      <c r="O857" s="57">
        <f t="shared" si="96"/>
        <v>3686.8</v>
      </c>
      <c r="P857" s="99">
        <v>25</v>
      </c>
      <c r="Q857" s="57">
        <f t="shared" si="97"/>
        <v>12057.8</v>
      </c>
      <c r="R857" s="81">
        <v>5234.47</v>
      </c>
      <c r="S857" s="57">
        <f t="shared" si="98"/>
        <v>8959.5999999999985</v>
      </c>
      <c r="T857" s="100">
        <v>46765.53</v>
      </c>
      <c r="U857" s="58" t="s">
        <v>161</v>
      </c>
      <c r="V857" s="59" t="s">
        <v>262</v>
      </c>
    </row>
    <row r="858" spans="1:22" hidden="1">
      <c r="A858" s="70">
        <v>850</v>
      </c>
      <c r="B858" s="70" t="s">
        <v>878</v>
      </c>
      <c r="C858" s="99" t="s">
        <v>880</v>
      </c>
      <c r="D858" s="99" t="s">
        <v>365</v>
      </c>
      <c r="E858" s="71" t="s">
        <v>1236</v>
      </c>
      <c r="F858" s="72">
        <v>45839</v>
      </c>
      <c r="G858" s="72">
        <v>46023</v>
      </c>
      <c r="H858" s="100">
        <v>50000</v>
      </c>
      <c r="I858" s="100">
        <v>1854</v>
      </c>
      <c r="J858" s="73">
        <v>25</v>
      </c>
      <c r="K858" s="100">
        <v>1435</v>
      </c>
      <c r="L858" s="57">
        <f t="shared" si="94"/>
        <v>3549.9999999999995</v>
      </c>
      <c r="M858" s="57">
        <f t="shared" ref="M858:M889" si="99">H858*0.013</f>
        <v>650</v>
      </c>
      <c r="N858" s="59">
        <f t="shared" si="95"/>
        <v>1520</v>
      </c>
      <c r="O858" s="57">
        <f t="shared" si="96"/>
        <v>3545.0000000000005</v>
      </c>
      <c r="P858" s="70">
        <v>25</v>
      </c>
      <c r="Q858" s="57">
        <f t="shared" si="97"/>
        <v>10725</v>
      </c>
      <c r="R858" s="81">
        <v>4834</v>
      </c>
      <c r="S858" s="57">
        <f t="shared" si="98"/>
        <v>7745</v>
      </c>
      <c r="T858" s="100">
        <v>45166</v>
      </c>
      <c r="U858" s="58" t="s">
        <v>161</v>
      </c>
      <c r="V858" s="59" t="s">
        <v>262</v>
      </c>
    </row>
    <row r="859" spans="1:22" hidden="1">
      <c r="A859" s="70">
        <v>851</v>
      </c>
      <c r="B859" s="70" t="s">
        <v>924</v>
      </c>
      <c r="C859" s="99" t="s">
        <v>57</v>
      </c>
      <c r="D859" s="99" t="s">
        <v>1162</v>
      </c>
      <c r="E859" s="71" t="s">
        <v>1236</v>
      </c>
      <c r="F859" s="72">
        <v>45962</v>
      </c>
      <c r="G859" s="72">
        <v>46143</v>
      </c>
      <c r="H859" s="100">
        <v>60000</v>
      </c>
      <c r="I859" s="100">
        <v>3486.68</v>
      </c>
      <c r="J859" s="73">
        <v>25</v>
      </c>
      <c r="K859" s="100">
        <v>1722</v>
      </c>
      <c r="L859" s="57">
        <f t="shared" si="94"/>
        <v>4260</v>
      </c>
      <c r="M859" s="57">
        <f t="shared" si="99"/>
        <v>780</v>
      </c>
      <c r="N859" s="59">
        <f t="shared" si="95"/>
        <v>1824</v>
      </c>
      <c r="O859" s="57">
        <f t="shared" si="96"/>
        <v>4254</v>
      </c>
      <c r="P859" s="70">
        <v>25</v>
      </c>
      <c r="Q859" s="57">
        <f t="shared" si="97"/>
        <v>12865</v>
      </c>
      <c r="R859" s="81">
        <v>7057.68</v>
      </c>
      <c r="S859" s="57">
        <f t="shared" si="98"/>
        <v>9294</v>
      </c>
      <c r="T859" s="100">
        <v>52942.32</v>
      </c>
      <c r="U859" s="58" t="s">
        <v>161</v>
      </c>
      <c r="V859" s="59" t="s">
        <v>262</v>
      </c>
    </row>
    <row r="860" spans="1:22" hidden="1">
      <c r="A860" s="70">
        <v>852</v>
      </c>
      <c r="B860" s="70" t="s">
        <v>502</v>
      </c>
      <c r="C860" s="99" t="s">
        <v>7</v>
      </c>
      <c r="D860" s="99" t="s">
        <v>1122</v>
      </c>
      <c r="E860" s="71" t="s">
        <v>1236</v>
      </c>
      <c r="F860" s="72">
        <v>45962</v>
      </c>
      <c r="G860" s="72">
        <v>46143</v>
      </c>
      <c r="H860" s="100">
        <v>70000</v>
      </c>
      <c r="I860" s="100">
        <v>5368.48</v>
      </c>
      <c r="J860" s="73">
        <v>25</v>
      </c>
      <c r="K860" s="100">
        <v>2009</v>
      </c>
      <c r="L860" s="57">
        <f t="shared" si="94"/>
        <v>4970</v>
      </c>
      <c r="M860" s="57">
        <f t="shared" si="99"/>
        <v>910</v>
      </c>
      <c r="N860" s="59">
        <f t="shared" si="95"/>
        <v>2128</v>
      </c>
      <c r="O860" s="57">
        <f t="shared" si="96"/>
        <v>4963</v>
      </c>
      <c r="P860" s="70">
        <v>125</v>
      </c>
      <c r="Q860" s="57">
        <f t="shared" si="97"/>
        <v>15105</v>
      </c>
      <c r="R860" s="81">
        <v>9630.48</v>
      </c>
      <c r="S860" s="57">
        <f t="shared" si="98"/>
        <v>10843</v>
      </c>
      <c r="T860" s="100">
        <v>60369.52</v>
      </c>
      <c r="U860" s="58" t="s">
        <v>161</v>
      </c>
      <c r="V860" s="59" t="s">
        <v>262</v>
      </c>
    </row>
    <row r="861" spans="1:22" hidden="1">
      <c r="A861" s="70">
        <v>853</v>
      </c>
      <c r="B861" s="70" t="s">
        <v>879</v>
      </c>
      <c r="C861" s="99" t="s">
        <v>370</v>
      </c>
      <c r="D861" s="99" t="s">
        <v>168</v>
      </c>
      <c r="E861" s="71" t="s">
        <v>1236</v>
      </c>
      <c r="F861" s="72">
        <v>45839</v>
      </c>
      <c r="G861" s="72">
        <v>46023</v>
      </c>
      <c r="H861" s="100">
        <v>50000</v>
      </c>
      <c r="I861" s="100">
        <v>1854</v>
      </c>
      <c r="J861" s="73">
        <v>25</v>
      </c>
      <c r="K861" s="100">
        <v>1435</v>
      </c>
      <c r="L861" s="57">
        <f t="shared" si="94"/>
        <v>3549.9999999999995</v>
      </c>
      <c r="M861" s="57">
        <f t="shared" si="99"/>
        <v>650</v>
      </c>
      <c r="N861" s="59">
        <f t="shared" si="95"/>
        <v>1520</v>
      </c>
      <c r="O861" s="57">
        <f t="shared" si="96"/>
        <v>3545.0000000000005</v>
      </c>
      <c r="P861" s="70">
        <v>125</v>
      </c>
      <c r="Q861" s="57">
        <f t="shared" si="97"/>
        <v>10825</v>
      </c>
      <c r="R861" s="81">
        <v>4834</v>
      </c>
      <c r="S861" s="57">
        <f t="shared" si="98"/>
        <v>7745</v>
      </c>
      <c r="T861" s="100">
        <v>45066</v>
      </c>
      <c r="U861" s="58" t="s">
        <v>161</v>
      </c>
      <c r="V861" s="59" t="s">
        <v>263</v>
      </c>
    </row>
    <row r="862" spans="1:22" hidden="1">
      <c r="A862" s="70">
        <v>854</v>
      </c>
      <c r="B862" s="70" t="s">
        <v>563</v>
      </c>
      <c r="C862" s="99" t="s">
        <v>252</v>
      </c>
      <c r="D862" s="99" t="s">
        <v>683</v>
      </c>
      <c r="E862" s="71" t="s">
        <v>1236</v>
      </c>
      <c r="F862" s="72">
        <v>45962</v>
      </c>
      <c r="G862" s="72">
        <v>46143</v>
      </c>
      <c r="H862" s="100">
        <v>65000</v>
      </c>
      <c r="I862" s="100">
        <v>3741.39</v>
      </c>
      <c r="J862" s="73">
        <v>25</v>
      </c>
      <c r="K862" s="100">
        <v>1865.5</v>
      </c>
      <c r="L862" s="57">
        <f t="shared" si="94"/>
        <v>4615</v>
      </c>
      <c r="M862" s="57">
        <f t="shared" si="99"/>
        <v>845</v>
      </c>
      <c r="N862" s="59">
        <f t="shared" si="95"/>
        <v>1976</v>
      </c>
      <c r="O862" s="57">
        <f t="shared" si="96"/>
        <v>4608.5</v>
      </c>
      <c r="P862" s="81">
        <v>3555.92</v>
      </c>
      <c r="Q862" s="57">
        <f t="shared" si="97"/>
        <v>17465.919999999998</v>
      </c>
      <c r="R862" s="81">
        <v>11138.81</v>
      </c>
      <c r="S862" s="57">
        <f t="shared" si="98"/>
        <v>10068.5</v>
      </c>
      <c r="T862" s="100">
        <v>53861.19</v>
      </c>
      <c r="U862" s="58" t="s">
        <v>161</v>
      </c>
      <c r="V862" s="59" t="s">
        <v>262</v>
      </c>
    </row>
    <row r="863" spans="1:22" hidden="1">
      <c r="A863" s="70">
        <v>855</v>
      </c>
      <c r="B863" s="70" t="s">
        <v>393</v>
      </c>
      <c r="C863" s="99" t="s">
        <v>1284</v>
      </c>
      <c r="D863" s="99" t="s">
        <v>171</v>
      </c>
      <c r="E863" s="71" t="s">
        <v>1236</v>
      </c>
      <c r="F863" s="72">
        <v>45901</v>
      </c>
      <c r="G863" s="72">
        <v>46082</v>
      </c>
      <c r="H863" s="100">
        <v>65000</v>
      </c>
      <c r="I863" s="100">
        <v>4427.58</v>
      </c>
      <c r="J863" s="73">
        <v>25</v>
      </c>
      <c r="K863" s="100">
        <v>1865.5</v>
      </c>
      <c r="L863" s="57">
        <f t="shared" si="94"/>
        <v>4615</v>
      </c>
      <c r="M863" s="57">
        <f t="shared" si="99"/>
        <v>845</v>
      </c>
      <c r="N863" s="59">
        <f t="shared" si="95"/>
        <v>1976</v>
      </c>
      <c r="O863" s="57">
        <f t="shared" si="96"/>
        <v>4608.5</v>
      </c>
      <c r="P863" s="70">
        <v>25</v>
      </c>
      <c r="Q863" s="57">
        <f t="shared" si="97"/>
        <v>13935</v>
      </c>
      <c r="R863" s="81">
        <v>8294.08</v>
      </c>
      <c r="S863" s="57">
        <f t="shared" si="98"/>
        <v>10068.5</v>
      </c>
      <c r="T863" s="100">
        <v>56705.919999999998</v>
      </c>
      <c r="U863" s="58" t="s">
        <v>161</v>
      </c>
      <c r="V863" s="59" t="s">
        <v>262</v>
      </c>
    </row>
    <row r="864" spans="1:22" hidden="1">
      <c r="A864" s="70">
        <v>856</v>
      </c>
      <c r="B864" s="70" t="s">
        <v>1071</v>
      </c>
      <c r="C864" s="99" t="s">
        <v>1085</v>
      </c>
      <c r="D864" s="99" t="s">
        <v>178</v>
      </c>
      <c r="E864" s="71" t="s">
        <v>1236</v>
      </c>
      <c r="F864" s="72">
        <v>45901</v>
      </c>
      <c r="G864" s="72">
        <v>46082</v>
      </c>
      <c r="H864" s="100">
        <v>80000</v>
      </c>
      <c r="I864" s="100">
        <v>7400.87</v>
      </c>
      <c r="J864" s="73">
        <v>25</v>
      </c>
      <c r="K864" s="100">
        <v>2296</v>
      </c>
      <c r="L864" s="57">
        <f t="shared" si="94"/>
        <v>5679.9999999999991</v>
      </c>
      <c r="M864" s="57">
        <f t="shared" si="99"/>
        <v>1040</v>
      </c>
      <c r="N864" s="59">
        <f t="shared" si="95"/>
        <v>2432</v>
      </c>
      <c r="O864" s="57">
        <f t="shared" si="96"/>
        <v>5672</v>
      </c>
      <c r="P864" s="70">
        <v>125</v>
      </c>
      <c r="Q864" s="57">
        <f t="shared" si="97"/>
        <v>17245</v>
      </c>
      <c r="R864" s="81">
        <v>12153.87</v>
      </c>
      <c r="S864" s="57">
        <f t="shared" si="98"/>
        <v>12392</v>
      </c>
      <c r="T864" s="100">
        <v>62862.86</v>
      </c>
      <c r="U864" s="58" t="s">
        <v>161</v>
      </c>
      <c r="V864" s="59" t="s">
        <v>263</v>
      </c>
    </row>
    <row r="865" spans="1:22" hidden="1">
      <c r="A865" s="70">
        <v>857</v>
      </c>
      <c r="B865" s="70" t="s">
        <v>838</v>
      </c>
      <c r="C865" s="99" t="s">
        <v>6</v>
      </c>
      <c r="D865" s="99" t="s">
        <v>1178</v>
      </c>
      <c r="E865" s="71" t="s">
        <v>1236</v>
      </c>
      <c r="F865" s="72">
        <v>45839</v>
      </c>
      <c r="G865" s="72">
        <v>46023</v>
      </c>
      <c r="H865" s="100">
        <v>155000</v>
      </c>
      <c r="I865" s="100">
        <v>25042.74</v>
      </c>
      <c r="J865" s="73">
        <v>25</v>
      </c>
      <c r="K865" s="100">
        <v>4448.5</v>
      </c>
      <c r="L865" s="57">
        <f t="shared" si="94"/>
        <v>11004.999999999998</v>
      </c>
      <c r="M865" s="57">
        <f t="shared" si="99"/>
        <v>2015</v>
      </c>
      <c r="N865" s="59">
        <f t="shared" si="95"/>
        <v>4712</v>
      </c>
      <c r="O865" s="57">
        <f t="shared" si="96"/>
        <v>10989.5</v>
      </c>
      <c r="P865" s="70">
        <v>25</v>
      </c>
      <c r="Q865" s="57">
        <f t="shared" si="97"/>
        <v>33195</v>
      </c>
      <c r="R865" s="81">
        <v>31284.99</v>
      </c>
      <c r="S865" s="57">
        <f t="shared" si="98"/>
        <v>24009.5</v>
      </c>
      <c r="T865" s="100">
        <v>120771.76</v>
      </c>
      <c r="U865" s="58" t="s">
        <v>161</v>
      </c>
      <c r="V865" s="59" t="s">
        <v>262</v>
      </c>
    </row>
    <row r="866" spans="1:22" hidden="1">
      <c r="A866" s="70">
        <v>858</v>
      </c>
      <c r="B866" s="70" t="s">
        <v>313</v>
      </c>
      <c r="C866" s="99" t="s">
        <v>371</v>
      </c>
      <c r="D866" s="99" t="s">
        <v>174</v>
      </c>
      <c r="E866" s="71" t="s">
        <v>1236</v>
      </c>
      <c r="F866" s="72">
        <v>45962</v>
      </c>
      <c r="G866" s="72">
        <v>46143</v>
      </c>
      <c r="H866" s="100">
        <v>65000</v>
      </c>
      <c r="I866" s="100">
        <v>4427.58</v>
      </c>
      <c r="J866" s="73">
        <v>25</v>
      </c>
      <c r="K866" s="100">
        <v>1865.5</v>
      </c>
      <c r="L866" s="57">
        <f t="shared" si="94"/>
        <v>4615</v>
      </c>
      <c r="M866" s="57">
        <f t="shared" si="99"/>
        <v>845</v>
      </c>
      <c r="N866" s="59">
        <f t="shared" si="95"/>
        <v>1976</v>
      </c>
      <c r="O866" s="57">
        <f t="shared" si="96"/>
        <v>4608.5</v>
      </c>
      <c r="P866" s="70">
        <v>25</v>
      </c>
      <c r="Q866" s="57">
        <f t="shared" si="97"/>
        <v>13935</v>
      </c>
      <c r="R866" s="81">
        <v>10294.08</v>
      </c>
      <c r="S866" s="57">
        <f t="shared" si="98"/>
        <v>10068.5</v>
      </c>
      <c r="T866" s="100">
        <v>56705.919999999998</v>
      </c>
      <c r="U866" s="58" t="s">
        <v>161</v>
      </c>
      <c r="V866" s="59" t="s">
        <v>262</v>
      </c>
    </row>
    <row r="867" spans="1:22" hidden="1">
      <c r="A867" s="70">
        <v>859</v>
      </c>
      <c r="B867" s="70" t="s">
        <v>925</v>
      </c>
      <c r="C867" s="99" t="s">
        <v>6</v>
      </c>
      <c r="D867" s="99" t="s">
        <v>1240</v>
      </c>
      <c r="E867" s="71" t="s">
        <v>1236</v>
      </c>
      <c r="F867" s="72">
        <v>45962</v>
      </c>
      <c r="G867" s="72">
        <v>46143</v>
      </c>
      <c r="H867" s="100">
        <v>168000</v>
      </c>
      <c r="I867" s="100">
        <v>27671.8</v>
      </c>
      <c r="J867" s="73">
        <v>25</v>
      </c>
      <c r="K867" s="100">
        <v>4821.6000000000004</v>
      </c>
      <c r="L867" s="57">
        <f t="shared" si="94"/>
        <v>11927.999999999998</v>
      </c>
      <c r="M867" s="57">
        <f t="shared" si="99"/>
        <v>2184</v>
      </c>
      <c r="N867" s="59">
        <f t="shared" si="95"/>
        <v>5107.2</v>
      </c>
      <c r="O867" s="57">
        <f t="shared" si="96"/>
        <v>11911.2</v>
      </c>
      <c r="P867" s="81">
        <v>1740.46</v>
      </c>
      <c r="Q867" s="57">
        <f t="shared" si="97"/>
        <v>37692.46</v>
      </c>
      <c r="R867" s="81">
        <v>28439.85</v>
      </c>
      <c r="S867" s="57">
        <f t="shared" si="98"/>
        <v>26023.199999999997</v>
      </c>
      <c r="T867" s="100">
        <v>128658.94</v>
      </c>
      <c r="U867" s="58" t="s">
        <v>161</v>
      </c>
      <c r="V867" s="59" t="s">
        <v>263</v>
      </c>
    </row>
    <row r="868" spans="1:22" hidden="1">
      <c r="A868" s="70">
        <v>860</v>
      </c>
      <c r="B868" s="99" t="s">
        <v>1314</v>
      </c>
      <c r="C868" s="99" t="s">
        <v>254</v>
      </c>
      <c r="D868" s="99" t="s">
        <v>553</v>
      </c>
      <c r="E868" s="71" t="s">
        <v>1236</v>
      </c>
      <c r="F868" s="72">
        <v>45901</v>
      </c>
      <c r="G868" s="72">
        <v>46082</v>
      </c>
      <c r="H868" s="100">
        <v>70000</v>
      </c>
      <c r="I868" s="100">
        <v>5368.48</v>
      </c>
      <c r="J868" s="73">
        <v>25</v>
      </c>
      <c r="K868" s="100">
        <v>2009</v>
      </c>
      <c r="L868" s="57">
        <f t="shared" si="94"/>
        <v>4970</v>
      </c>
      <c r="M868" s="57">
        <f t="shared" si="99"/>
        <v>910</v>
      </c>
      <c r="N868" s="59">
        <f t="shared" si="95"/>
        <v>2128</v>
      </c>
      <c r="O868" s="57">
        <f t="shared" si="96"/>
        <v>4963</v>
      </c>
      <c r="P868" s="70">
        <v>25</v>
      </c>
      <c r="Q868" s="57">
        <f t="shared" si="97"/>
        <v>15005</v>
      </c>
      <c r="R868" s="81">
        <v>12163.87</v>
      </c>
      <c r="S868" s="57">
        <f t="shared" si="98"/>
        <v>10843</v>
      </c>
      <c r="T868" s="100">
        <v>60469.52</v>
      </c>
      <c r="U868" s="58" t="s">
        <v>161</v>
      </c>
      <c r="V868" s="59" t="s">
        <v>263</v>
      </c>
    </row>
    <row r="869" spans="1:22" hidden="1">
      <c r="A869" s="70">
        <v>861</v>
      </c>
      <c r="B869" s="70" t="s">
        <v>1279</v>
      </c>
      <c r="C869" s="99" t="s">
        <v>6</v>
      </c>
      <c r="D869" s="99" t="s">
        <v>1321</v>
      </c>
      <c r="E869" s="71" t="s">
        <v>670</v>
      </c>
      <c r="F869" s="72">
        <v>45839</v>
      </c>
      <c r="G869" s="72">
        <v>46023</v>
      </c>
      <c r="H869" s="100">
        <v>145000</v>
      </c>
      <c r="I869" s="100">
        <v>22690.49</v>
      </c>
      <c r="J869" s="73">
        <v>25</v>
      </c>
      <c r="K869" s="100">
        <v>4161.5</v>
      </c>
      <c r="L869" s="57">
        <f t="shared" si="94"/>
        <v>10294.999999999998</v>
      </c>
      <c r="M869" s="57">
        <f t="shared" si="99"/>
        <v>1885</v>
      </c>
      <c r="N869" s="59">
        <f t="shared" si="95"/>
        <v>4408</v>
      </c>
      <c r="O869" s="57">
        <f t="shared" si="96"/>
        <v>10280.5</v>
      </c>
      <c r="P869" s="70">
        <v>25</v>
      </c>
      <c r="Q869" s="57">
        <f t="shared" si="97"/>
        <v>31055</v>
      </c>
      <c r="R869" s="81">
        <v>31284.99</v>
      </c>
      <c r="S869" s="57">
        <f t="shared" si="98"/>
        <v>22460.5</v>
      </c>
      <c r="T869" s="100">
        <v>113715.01</v>
      </c>
      <c r="U869" s="58" t="s">
        <v>161</v>
      </c>
      <c r="V869" s="59" t="s">
        <v>263</v>
      </c>
    </row>
    <row r="870" spans="1:22" hidden="1">
      <c r="A870" s="70">
        <v>862</v>
      </c>
      <c r="B870" s="70" t="s">
        <v>362</v>
      </c>
      <c r="C870" s="99" t="s">
        <v>376</v>
      </c>
      <c r="D870" s="99" t="s">
        <v>203</v>
      </c>
      <c r="E870" s="71" t="s">
        <v>1236</v>
      </c>
      <c r="F870" s="72">
        <v>45870</v>
      </c>
      <c r="G870" s="72">
        <v>46054</v>
      </c>
      <c r="H870" s="100">
        <v>50000</v>
      </c>
      <c r="I870" s="100">
        <v>1854</v>
      </c>
      <c r="J870" s="73">
        <v>25</v>
      </c>
      <c r="K870" s="100">
        <v>1435</v>
      </c>
      <c r="L870" s="57">
        <f t="shared" si="94"/>
        <v>3549.9999999999995</v>
      </c>
      <c r="M870" s="57">
        <f t="shared" si="99"/>
        <v>650</v>
      </c>
      <c r="N870" s="59">
        <f t="shared" si="95"/>
        <v>1520</v>
      </c>
      <c r="O870" s="57">
        <f t="shared" si="96"/>
        <v>3545.0000000000005</v>
      </c>
      <c r="P870" s="70">
        <v>25</v>
      </c>
      <c r="Q870" s="57">
        <f t="shared" si="97"/>
        <v>10725</v>
      </c>
      <c r="R870" s="81">
        <v>4834</v>
      </c>
      <c r="S870" s="57">
        <f t="shared" si="98"/>
        <v>7745</v>
      </c>
      <c r="T870" s="100">
        <v>45166</v>
      </c>
      <c r="U870" s="58" t="s">
        <v>161</v>
      </c>
      <c r="V870" s="59" t="s">
        <v>263</v>
      </c>
    </row>
    <row r="871" spans="1:22" hidden="1">
      <c r="A871" s="70">
        <v>863</v>
      </c>
      <c r="B871" s="70" t="s">
        <v>1300</v>
      </c>
      <c r="C871" s="99" t="s">
        <v>40</v>
      </c>
      <c r="D871" s="99" t="s">
        <v>1106</v>
      </c>
      <c r="E871" s="71" t="s">
        <v>631</v>
      </c>
      <c r="F871" s="72">
        <v>45870</v>
      </c>
      <c r="G871" s="72">
        <v>46054</v>
      </c>
      <c r="H871" s="100">
        <v>50000</v>
      </c>
      <c r="I871" s="100">
        <v>1854</v>
      </c>
      <c r="J871" s="73">
        <v>25</v>
      </c>
      <c r="K871" s="100">
        <v>1435</v>
      </c>
      <c r="L871" s="57">
        <f t="shared" si="94"/>
        <v>3549.9999999999995</v>
      </c>
      <c r="M871" s="57">
        <f t="shared" si="99"/>
        <v>650</v>
      </c>
      <c r="N871" s="59">
        <f t="shared" si="95"/>
        <v>1520</v>
      </c>
      <c r="O871" s="57">
        <f t="shared" si="96"/>
        <v>3545.0000000000005</v>
      </c>
      <c r="P871" s="70">
        <v>25</v>
      </c>
      <c r="Q871" s="57">
        <f t="shared" si="97"/>
        <v>10725</v>
      </c>
      <c r="R871" s="81">
        <v>4834</v>
      </c>
      <c r="S871" s="57">
        <f t="shared" si="98"/>
        <v>7745</v>
      </c>
      <c r="T871" s="100">
        <v>45166</v>
      </c>
      <c r="U871" s="58" t="s">
        <v>161</v>
      </c>
      <c r="V871" s="59" t="s">
        <v>263</v>
      </c>
    </row>
    <row r="872" spans="1:22" hidden="1">
      <c r="A872" s="70">
        <v>864</v>
      </c>
      <c r="B872" s="70" t="s">
        <v>278</v>
      </c>
      <c r="C872" s="99" t="s">
        <v>65</v>
      </c>
      <c r="D872" s="99" t="s">
        <v>1086</v>
      </c>
      <c r="E872" s="71" t="s">
        <v>1236</v>
      </c>
      <c r="F872" s="72">
        <v>45962</v>
      </c>
      <c r="G872" s="72">
        <v>46143</v>
      </c>
      <c r="H872" s="100">
        <v>25000</v>
      </c>
      <c r="I872" s="99">
        <v>0</v>
      </c>
      <c r="J872" s="73">
        <v>25</v>
      </c>
      <c r="K872" s="99">
        <v>717.5</v>
      </c>
      <c r="L872" s="57">
        <f t="shared" si="94"/>
        <v>1774.9999999999998</v>
      </c>
      <c r="M872" s="57">
        <f t="shared" si="99"/>
        <v>325</v>
      </c>
      <c r="N872" s="59">
        <f t="shared" si="95"/>
        <v>760</v>
      </c>
      <c r="O872" s="57">
        <f t="shared" si="96"/>
        <v>1772.5000000000002</v>
      </c>
      <c r="P872" s="70">
        <v>125</v>
      </c>
      <c r="Q872" s="57">
        <f t="shared" si="97"/>
        <v>5475</v>
      </c>
      <c r="R872" s="81">
        <v>1602.5</v>
      </c>
      <c r="S872" s="57">
        <f t="shared" si="98"/>
        <v>3872.5</v>
      </c>
      <c r="T872" s="100">
        <v>23397.5</v>
      </c>
      <c r="U872" s="58" t="s">
        <v>161</v>
      </c>
      <c r="V872" s="59" t="s">
        <v>262</v>
      </c>
    </row>
    <row r="873" spans="1:22" hidden="1">
      <c r="A873" s="70">
        <v>865</v>
      </c>
      <c r="B873" s="70" t="s">
        <v>297</v>
      </c>
      <c r="C873" s="99" t="s">
        <v>98</v>
      </c>
      <c r="D873" s="99" t="s">
        <v>1194</v>
      </c>
      <c r="E873" s="71" t="s">
        <v>1236</v>
      </c>
      <c r="F873" s="72">
        <v>45839</v>
      </c>
      <c r="G873" s="72">
        <v>46023</v>
      </c>
      <c r="H873" s="100">
        <v>20000</v>
      </c>
      <c r="I873" s="99">
        <v>0</v>
      </c>
      <c r="J873" s="73">
        <v>25</v>
      </c>
      <c r="K873" s="99">
        <v>574</v>
      </c>
      <c r="L873" s="57">
        <f t="shared" si="94"/>
        <v>1419.9999999999998</v>
      </c>
      <c r="M873" s="57">
        <f t="shared" si="99"/>
        <v>260</v>
      </c>
      <c r="N873" s="59">
        <f t="shared" si="95"/>
        <v>608</v>
      </c>
      <c r="O873" s="57">
        <f t="shared" si="96"/>
        <v>1418</v>
      </c>
      <c r="P873" s="70">
        <v>25</v>
      </c>
      <c r="Q873" s="57">
        <f t="shared" si="97"/>
        <v>4305</v>
      </c>
      <c r="R873" s="81">
        <v>1207</v>
      </c>
      <c r="S873" s="57">
        <f t="shared" si="98"/>
        <v>3098</v>
      </c>
      <c r="T873" s="100">
        <v>18793</v>
      </c>
      <c r="U873" s="58" t="s">
        <v>161</v>
      </c>
      <c r="V873" s="59" t="s">
        <v>262</v>
      </c>
    </row>
    <row r="874" spans="1:22" hidden="1">
      <c r="A874" s="70">
        <v>866</v>
      </c>
      <c r="B874" s="70" t="s">
        <v>1222</v>
      </c>
      <c r="C874" s="99" t="s">
        <v>6</v>
      </c>
      <c r="D874" s="99" t="s">
        <v>175</v>
      </c>
      <c r="E874" s="71" t="s">
        <v>670</v>
      </c>
      <c r="F874" s="72">
        <v>45962</v>
      </c>
      <c r="G874" s="72">
        <v>46143</v>
      </c>
      <c r="H874" s="100">
        <v>145000</v>
      </c>
      <c r="I874" s="100">
        <v>22261.63</v>
      </c>
      <c r="J874" s="73">
        <v>25</v>
      </c>
      <c r="K874" s="100">
        <v>4161.5</v>
      </c>
      <c r="L874" s="57">
        <f t="shared" si="94"/>
        <v>10294.999999999998</v>
      </c>
      <c r="M874" s="57">
        <f t="shared" si="99"/>
        <v>1885</v>
      </c>
      <c r="N874" s="59">
        <f t="shared" si="95"/>
        <v>4408</v>
      </c>
      <c r="O874" s="57">
        <f t="shared" si="96"/>
        <v>10280.5</v>
      </c>
      <c r="P874" s="70">
        <v>25</v>
      </c>
      <c r="Q874" s="57">
        <f t="shared" si="97"/>
        <v>31055</v>
      </c>
      <c r="R874" s="81">
        <v>31284.99</v>
      </c>
      <c r="S874" s="57">
        <f t="shared" si="98"/>
        <v>22460.5</v>
      </c>
      <c r="T874" s="100">
        <v>112428.41</v>
      </c>
      <c r="U874" s="58" t="s">
        <v>161</v>
      </c>
      <c r="V874" s="59" t="s">
        <v>263</v>
      </c>
    </row>
    <row r="875" spans="1:22" hidden="1">
      <c r="A875" s="70">
        <v>867</v>
      </c>
      <c r="B875" s="70" t="s">
        <v>624</v>
      </c>
      <c r="C875" s="99" t="s">
        <v>7</v>
      </c>
      <c r="D875" s="99" t="s">
        <v>366</v>
      </c>
      <c r="E875" s="71" t="s">
        <v>1236</v>
      </c>
      <c r="F875" s="72">
        <v>45839</v>
      </c>
      <c r="G875" s="72">
        <v>46023</v>
      </c>
      <c r="H875" s="100">
        <v>70000</v>
      </c>
      <c r="I875" s="100">
        <v>5025.38</v>
      </c>
      <c r="J875" s="73">
        <v>25</v>
      </c>
      <c r="K875" s="100">
        <v>2009</v>
      </c>
      <c r="L875" s="57">
        <f t="shared" si="94"/>
        <v>4970</v>
      </c>
      <c r="M875" s="57">
        <f t="shared" si="99"/>
        <v>910</v>
      </c>
      <c r="N875" s="59">
        <f t="shared" si="95"/>
        <v>2128</v>
      </c>
      <c r="O875" s="57">
        <f t="shared" si="96"/>
        <v>4963</v>
      </c>
      <c r="P875" s="81">
        <v>1740.46</v>
      </c>
      <c r="Q875" s="57">
        <f t="shared" si="97"/>
        <v>16720.46</v>
      </c>
      <c r="R875" s="81">
        <v>12902.84</v>
      </c>
      <c r="S875" s="57">
        <f t="shared" si="98"/>
        <v>10843</v>
      </c>
      <c r="T875" s="100">
        <v>59097.16</v>
      </c>
      <c r="U875" s="58" t="s">
        <v>161</v>
      </c>
      <c r="V875" s="59" t="s">
        <v>262</v>
      </c>
    </row>
    <row r="876" spans="1:22" hidden="1">
      <c r="A876" s="70">
        <v>868</v>
      </c>
      <c r="B876" s="70" t="s">
        <v>988</v>
      </c>
      <c r="C876" s="99" t="s">
        <v>512</v>
      </c>
      <c r="D876" s="99" t="s">
        <v>1086</v>
      </c>
      <c r="E876" s="71" t="s">
        <v>1236</v>
      </c>
      <c r="F876" s="72">
        <v>45870</v>
      </c>
      <c r="G876" s="72">
        <v>46054</v>
      </c>
      <c r="H876" s="100">
        <v>46000</v>
      </c>
      <c r="I876" s="100">
        <v>1289.46</v>
      </c>
      <c r="J876" s="73">
        <v>25</v>
      </c>
      <c r="K876" s="100">
        <v>1320.2</v>
      </c>
      <c r="L876" s="57">
        <f t="shared" si="94"/>
        <v>3265.9999999999995</v>
      </c>
      <c r="M876" s="57">
        <f t="shared" si="99"/>
        <v>598</v>
      </c>
      <c r="N876" s="59">
        <f t="shared" si="95"/>
        <v>1398.4</v>
      </c>
      <c r="O876" s="57">
        <f t="shared" si="96"/>
        <v>3261.4</v>
      </c>
      <c r="P876" s="70">
        <v>25</v>
      </c>
      <c r="Q876" s="57">
        <f t="shared" si="97"/>
        <v>9869</v>
      </c>
      <c r="R876" s="81">
        <v>4033.06</v>
      </c>
      <c r="S876" s="57">
        <f t="shared" si="98"/>
        <v>7125.4</v>
      </c>
      <c r="T876" s="100">
        <v>41966.94</v>
      </c>
      <c r="U876" s="58" t="s">
        <v>161</v>
      </c>
      <c r="V876" s="59" t="s">
        <v>263</v>
      </c>
    </row>
    <row r="877" spans="1:22" hidden="1">
      <c r="A877" s="70">
        <v>869</v>
      </c>
      <c r="B877" s="70" t="s">
        <v>464</v>
      </c>
      <c r="C877" s="99" t="s">
        <v>52</v>
      </c>
      <c r="D877" s="99" t="s">
        <v>1090</v>
      </c>
      <c r="E877" s="71" t="s">
        <v>1236</v>
      </c>
      <c r="F877" s="72">
        <v>45962</v>
      </c>
      <c r="G877" s="72">
        <v>46143</v>
      </c>
      <c r="H877" s="100">
        <v>70000</v>
      </c>
      <c r="I877" s="100">
        <v>5368.48</v>
      </c>
      <c r="J877" s="73">
        <v>25</v>
      </c>
      <c r="K877" s="100">
        <v>2009</v>
      </c>
      <c r="L877" s="57">
        <f t="shared" si="94"/>
        <v>4970</v>
      </c>
      <c r="M877" s="57">
        <f t="shared" si="99"/>
        <v>910</v>
      </c>
      <c r="N877" s="59">
        <f t="shared" si="95"/>
        <v>2128</v>
      </c>
      <c r="O877" s="57">
        <f t="shared" si="96"/>
        <v>4963</v>
      </c>
      <c r="P877" s="70">
        <v>125</v>
      </c>
      <c r="Q877" s="57">
        <f t="shared" si="97"/>
        <v>15105</v>
      </c>
      <c r="R877" s="81">
        <v>9630.48</v>
      </c>
      <c r="S877" s="57">
        <f t="shared" si="98"/>
        <v>10843</v>
      </c>
      <c r="T877" s="100">
        <v>60369.52</v>
      </c>
      <c r="U877" s="58" t="s">
        <v>161</v>
      </c>
      <c r="V877" s="59" t="s">
        <v>262</v>
      </c>
    </row>
    <row r="878" spans="1:22" hidden="1">
      <c r="A878" s="70">
        <v>870</v>
      </c>
      <c r="B878" s="70" t="s">
        <v>308</v>
      </c>
      <c r="C878" s="99" t="s">
        <v>21</v>
      </c>
      <c r="D878" s="99" t="s">
        <v>1157</v>
      </c>
      <c r="E878" s="71" t="s">
        <v>1236</v>
      </c>
      <c r="F878" s="72">
        <v>45962</v>
      </c>
      <c r="G878" s="72">
        <v>46143</v>
      </c>
      <c r="H878" s="100">
        <v>20000</v>
      </c>
      <c r="I878" s="99">
        <v>0</v>
      </c>
      <c r="J878" s="73">
        <v>25</v>
      </c>
      <c r="K878" s="99">
        <v>574</v>
      </c>
      <c r="L878" s="57">
        <f t="shared" si="94"/>
        <v>1419.9999999999998</v>
      </c>
      <c r="M878" s="57">
        <f t="shared" si="99"/>
        <v>260</v>
      </c>
      <c r="N878" s="59">
        <f t="shared" si="95"/>
        <v>608</v>
      </c>
      <c r="O878" s="57">
        <f t="shared" si="96"/>
        <v>1418</v>
      </c>
      <c r="P878" s="70">
        <v>25</v>
      </c>
      <c r="Q878" s="57">
        <f t="shared" si="97"/>
        <v>4305</v>
      </c>
      <c r="R878" s="81">
        <v>1207</v>
      </c>
      <c r="S878" s="57">
        <f t="shared" si="98"/>
        <v>3098</v>
      </c>
      <c r="T878" s="100">
        <v>18793</v>
      </c>
      <c r="U878" s="58" t="s">
        <v>161</v>
      </c>
      <c r="V878" s="59" t="s">
        <v>262</v>
      </c>
    </row>
    <row r="879" spans="1:22" hidden="1">
      <c r="A879" s="70">
        <v>871</v>
      </c>
      <c r="B879" s="70" t="s">
        <v>250</v>
      </c>
      <c r="C879" s="99" t="s">
        <v>21</v>
      </c>
      <c r="D879" s="99" t="s">
        <v>1156</v>
      </c>
      <c r="E879" s="71" t="s">
        <v>1236</v>
      </c>
      <c r="F879" s="72">
        <v>45839</v>
      </c>
      <c r="G879" s="72">
        <v>46023</v>
      </c>
      <c r="H879" s="100">
        <v>20000</v>
      </c>
      <c r="I879" s="99">
        <v>0</v>
      </c>
      <c r="J879" s="73">
        <v>25</v>
      </c>
      <c r="K879" s="99">
        <v>574</v>
      </c>
      <c r="L879" s="57">
        <f t="shared" si="94"/>
        <v>1419.9999999999998</v>
      </c>
      <c r="M879" s="57">
        <f t="shared" si="99"/>
        <v>260</v>
      </c>
      <c r="N879" s="59">
        <f t="shared" si="95"/>
        <v>608</v>
      </c>
      <c r="O879" s="57">
        <f t="shared" si="96"/>
        <v>1418</v>
      </c>
      <c r="P879" s="81">
        <v>1840.46</v>
      </c>
      <c r="Q879" s="57">
        <f t="shared" si="97"/>
        <v>6120.46</v>
      </c>
      <c r="R879" s="81">
        <v>3022.46</v>
      </c>
      <c r="S879" s="57">
        <f t="shared" si="98"/>
        <v>3098</v>
      </c>
      <c r="T879" s="100">
        <v>16977.54</v>
      </c>
      <c r="U879" s="58" t="s">
        <v>161</v>
      </c>
      <c r="V879" s="59" t="s">
        <v>262</v>
      </c>
    </row>
    <row r="880" spans="1:22" hidden="1">
      <c r="A880" s="70">
        <v>872</v>
      </c>
      <c r="B880" s="70" t="s">
        <v>671</v>
      </c>
      <c r="C880" s="99" t="s">
        <v>65</v>
      </c>
      <c r="D880" s="99" t="s">
        <v>1141</v>
      </c>
      <c r="E880" s="71" t="s">
        <v>1236</v>
      </c>
      <c r="F880" s="72">
        <v>45962</v>
      </c>
      <c r="G880" s="72">
        <v>46143</v>
      </c>
      <c r="H880" s="100">
        <v>50000</v>
      </c>
      <c r="I880" s="100">
        <v>1854</v>
      </c>
      <c r="J880" s="73">
        <v>25</v>
      </c>
      <c r="K880" s="100">
        <v>1435</v>
      </c>
      <c r="L880" s="57">
        <f t="shared" si="94"/>
        <v>3549.9999999999995</v>
      </c>
      <c r="M880" s="57">
        <f t="shared" si="99"/>
        <v>650</v>
      </c>
      <c r="N880" s="59">
        <f t="shared" si="95"/>
        <v>1520</v>
      </c>
      <c r="O880" s="57">
        <f t="shared" si="96"/>
        <v>3545.0000000000005</v>
      </c>
      <c r="P880" s="70">
        <v>25</v>
      </c>
      <c r="Q880" s="57">
        <f t="shared" si="97"/>
        <v>10725</v>
      </c>
      <c r="R880" s="81">
        <v>4834</v>
      </c>
      <c r="S880" s="57">
        <f t="shared" si="98"/>
        <v>7745</v>
      </c>
      <c r="T880" s="100">
        <v>45166</v>
      </c>
      <c r="U880" s="58" t="s">
        <v>161</v>
      </c>
      <c r="V880" s="59" t="s">
        <v>262</v>
      </c>
    </row>
    <row r="881" spans="1:22" hidden="1">
      <c r="A881" s="70">
        <v>873</v>
      </c>
      <c r="B881" s="70" t="s">
        <v>320</v>
      </c>
      <c r="C881" s="99" t="s">
        <v>98</v>
      </c>
      <c r="D881" s="99" t="s">
        <v>1119</v>
      </c>
      <c r="E881" s="71" t="s">
        <v>1236</v>
      </c>
      <c r="F881" s="72">
        <v>45962</v>
      </c>
      <c r="G881" s="72">
        <v>46143</v>
      </c>
      <c r="H881" s="100">
        <v>20000</v>
      </c>
      <c r="I881" s="99">
        <v>0</v>
      </c>
      <c r="J881" s="73">
        <v>25</v>
      </c>
      <c r="K881" s="99">
        <v>574</v>
      </c>
      <c r="L881" s="57">
        <f t="shared" si="94"/>
        <v>1419.9999999999998</v>
      </c>
      <c r="M881" s="57">
        <f t="shared" si="99"/>
        <v>260</v>
      </c>
      <c r="N881" s="59">
        <f t="shared" si="95"/>
        <v>608</v>
      </c>
      <c r="O881" s="57">
        <f t="shared" si="96"/>
        <v>1418</v>
      </c>
      <c r="P881" s="70">
        <v>25</v>
      </c>
      <c r="Q881" s="57">
        <f t="shared" si="97"/>
        <v>4305</v>
      </c>
      <c r="R881" s="81">
        <v>1207</v>
      </c>
      <c r="S881" s="57">
        <f t="shared" si="98"/>
        <v>3098</v>
      </c>
      <c r="T881" s="100">
        <v>18793</v>
      </c>
      <c r="U881" s="58" t="s">
        <v>161</v>
      </c>
      <c r="V881" s="59" t="s">
        <v>262</v>
      </c>
    </row>
    <row r="882" spans="1:22" hidden="1">
      <c r="A882" s="70">
        <v>874</v>
      </c>
      <c r="B882" s="70" t="s">
        <v>772</v>
      </c>
      <c r="C882" s="99" t="s">
        <v>59</v>
      </c>
      <c r="D882" s="99" t="s">
        <v>180</v>
      </c>
      <c r="E882" s="71" t="s">
        <v>1236</v>
      </c>
      <c r="F882" s="72">
        <v>45962</v>
      </c>
      <c r="G882" s="72">
        <v>46143</v>
      </c>
      <c r="H882" s="100">
        <v>57000</v>
      </c>
      <c r="I882" s="100">
        <v>2922.14</v>
      </c>
      <c r="J882" s="73">
        <v>25</v>
      </c>
      <c r="K882" s="100">
        <v>1635.9</v>
      </c>
      <c r="L882" s="57">
        <f t="shared" si="94"/>
        <v>4046.9999999999995</v>
      </c>
      <c r="M882" s="57">
        <f t="shared" si="99"/>
        <v>741</v>
      </c>
      <c r="N882" s="59">
        <f t="shared" si="95"/>
        <v>1732.8</v>
      </c>
      <c r="O882" s="57">
        <f t="shared" si="96"/>
        <v>4041.3</v>
      </c>
      <c r="P882" s="81">
        <v>3025</v>
      </c>
      <c r="Q882" s="57">
        <f t="shared" si="97"/>
        <v>15223</v>
      </c>
      <c r="R882" s="81">
        <v>8521.92</v>
      </c>
      <c r="S882" s="57">
        <f t="shared" si="98"/>
        <v>8829.2999999999993</v>
      </c>
      <c r="T882" s="100">
        <v>44048.86</v>
      </c>
      <c r="U882" s="58" t="s">
        <v>161</v>
      </c>
      <c r="V882" s="59" t="s">
        <v>263</v>
      </c>
    </row>
    <row r="883" spans="1:22" hidden="1">
      <c r="A883" s="70">
        <v>875</v>
      </c>
      <c r="B883" s="70" t="s">
        <v>1072</v>
      </c>
      <c r="C883" s="99" t="s">
        <v>6</v>
      </c>
      <c r="D883" s="99" t="s">
        <v>1134</v>
      </c>
      <c r="E883" s="71" t="s">
        <v>1236</v>
      </c>
      <c r="F883" s="72">
        <v>45901</v>
      </c>
      <c r="G883" s="72">
        <v>46082</v>
      </c>
      <c r="H883" s="100">
        <v>168000</v>
      </c>
      <c r="I883" s="100">
        <v>28100.67</v>
      </c>
      <c r="J883" s="73">
        <v>25</v>
      </c>
      <c r="K883" s="100">
        <v>4821.6000000000004</v>
      </c>
      <c r="L883" s="57">
        <f t="shared" si="94"/>
        <v>11927.999999999998</v>
      </c>
      <c r="M883" s="57">
        <f t="shared" si="99"/>
        <v>2184</v>
      </c>
      <c r="N883" s="59">
        <f t="shared" si="95"/>
        <v>5107.2</v>
      </c>
      <c r="O883" s="57">
        <f t="shared" si="96"/>
        <v>11911.2</v>
      </c>
      <c r="P883" s="70">
        <v>25</v>
      </c>
      <c r="Q883" s="57">
        <f t="shared" si="97"/>
        <v>35977</v>
      </c>
      <c r="R883" s="81">
        <v>38054.47</v>
      </c>
      <c r="S883" s="57">
        <f t="shared" si="98"/>
        <v>26023.199999999997</v>
      </c>
      <c r="T883" s="100">
        <v>129945.53</v>
      </c>
      <c r="U883" s="58" t="s">
        <v>161</v>
      </c>
      <c r="V883" s="59" t="s">
        <v>263</v>
      </c>
    </row>
    <row r="884" spans="1:22" hidden="1">
      <c r="A884" s="70">
        <v>876</v>
      </c>
      <c r="B884" s="70" t="s">
        <v>989</v>
      </c>
      <c r="C884" s="99" t="s">
        <v>254</v>
      </c>
      <c r="D884" s="99" t="s">
        <v>167</v>
      </c>
      <c r="E884" s="71" t="s">
        <v>1236</v>
      </c>
      <c r="F884" s="72">
        <v>45870</v>
      </c>
      <c r="G884" s="72">
        <v>46054</v>
      </c>
      <c r="H884" s="100">
        <v>80000</v>
      </c>
      <c r="I884" s="100">
        <v>7400.87</v>
      </c>
      <c r="J884" s="73">
        <v>25</v>
      </c>
      <c r="K884" s="100">
        <v>2296</v>
      </c>
      <c r="L884" s="57">
        <f t="shared" si="94"/>
        <v>5679.9999999999991</v>
      </c>
      <c r="M884" s="57">
        <f t="shared" si="99"/>
        <v>1040</v>
      </c>
      <c r="N884" s="59">
        <f t="shared" si="95"/>
        <v>2432</v>
      </c>
      <c r="O884" s="57">
        <f t="shared" si="96"/>
        <v>5672</v>
      </c>
      <c r="P884" s="81">
        <v>2938.12</v>
      </c>
      <c r="Q884" s="57">
        <f t="shared" si="97"/>
        <v>20058.12</v>
      </c>
      <c r="R884" s="81">
        <v>12153.87</v>
      </c>
      <c r="S884" s="57">
        <f t="shared" si="98"/>
        <v>12392</v>
      </c>
      <c r="T884" s="100">
        <v>61734.07</v>
      </c>
      <c r="U884" s="58" t="s">
        <v>161</v>
      </c>
      <c r="V884" s="59" t="s">
        <v>263</v>
      </c>
    </row>
    <row r="885" spans="1:22" hidden="1">
      <c r="A885" s="70">
        <v>877</v>
      </c>
      <c r="B885" s="70" t="s">
        <v>339</v>
      </c>
      <c r="C885" s="99" t="s">
        <v>21</v>
      </c>
      <c r="D885" s="99" t="s">
        <v>1114</v>
      </c>
      <c r="E885" s="71" t="s">
        <v>1236</v>
      </c>
      <c r="F885" s="72">
        <v>45962</v>
      </c>
      <c r="G885" s="72">
        <v>46143</v>
      </c>
      <c r="H885" s="100">
        <v>20000</v>
      </c>
      <c r="I885" s="99">
        <v>0</v>
      </c>
      <c r="J885" s="73">
        <v>25</v>
      </c>
      <c r="K885" s="99">
        <v>574</v>
      </c>
      <c r="L885" s="57">
        <f t="shared" si="94"/>
        <v>1419.9999999999998</v>
      </c>
      <c r="M885" s="57">
        <f t="shared" si="99"/>
        <v>260</v>
      </c>
      <c r="N885" s="59">
        <f t="shared" si="95"/>
        <v>608</v>
      </c>
      <c r="O885" s="57">
        <f t="shared" si="96"/>
        <v>1418</v>
      </c>
      <c r="P885" s="70">
        <v>125</v>
      </c>
      <c r="Q885" s="57">
        <f t="shared" si="97"/>
        <v>4405</v>
      </c>
      <c r="R885" s="81">
        <v>1917.82</v>
      </c>
      <c r="S885" s="57">
        <f t="shared" si="98"/>
        <v>3098</v>
      </c>
      <c r="T885" s="100">
        <v>18693</v>
      </c>
      <c r="U885" s="58" t="s">
        <v>161</v>
      </c>
      <c r="V885" s="59" t="s">
        <v>262</v>
      </c>
    </row>
    <row r="886" spans="1:22" hidden="1">
      <c r="A886" s="70">
        <v>878</v>
      </c>
      <c r="B886" s="70" t="s">
        <v>66</v>
      </c>
      <c r="C886" s="99" t="s">
        <v>5</v>
      </c>
      <c r="D886" s="99" t="s">
        <v>1173</v>
      </c>
      <c r="E886" s="71" t="s">
        <v>1236</v>
      </c>
      <c r="F886" s="72">
        <v>45839</v>
      </c>
      <c r="G886" s="72">
        <v>46023</v>
      </c>
      <c r="H886" s="100">
        <v>160000</v>
      </c>
      <c r="I886" s="100">
        <v>26218.87</v>
      </c>
      <c r="J886" s="73">
        <v>25</v>
      </c>
      <c r="K886" s="100">
        <v>4592</v>
      </c>
      <c r="L886" s="57">
        <f t="shared" si="94"/>
        <v>11359.999999999998</v>
      </c>
      <c r="M886" s="57">
        <f t="shared" si="99"/>
        <v>2080</v>
      </c>
      <c r="N886" s="59">
        <f t="shared" si="95"/>
        <v>4864</v>
      </c>
      <c r="O886" s="57">
        <f t="shared" si="96"/>
        <v>11344</v>
      </c>
      <c r="P886" s="70">
        <v>25</v>
      </c>
      <c r="Q886" s="57">
        <f t="shared" si="97"/>
        <v>34265</v>
      </c>
      <c r="R886" s="81">
        <v>35699.870000000003</v>
      </c>
      <c r="S886" s="57">
        <f t="shared" si="98"/>
        <v>24784</v>
      </c>
      <c r="T886" s="100">
        <v>124300.13</v>
      </c>
      <c r="U886" s="58" t="s">
        <v>161</v>
      </c>
      <c r="V886" s="59" t="s">
        <v>262</v>
      </c>
    </row>
    <row r="887" spans="1:22" hidden="1">
      <c r="A887" s="70">
        <v>879</v>
      </c>
      <c r="B887" s="70" t="s">
        <v>926</v>
      </c>
      <c r="C887" s="99" t="s">
        <v>52</v>
      </c>
      <c r="D887" s="99" t="s">
        <v>1173</v>
      </c>
      <c r="E887" s="71" t="s">
        <v>1236</v>
      </c>
      <c r="F887" s="72">
        <v>45962</v>
      </c>
      <c r="G887" s="72">
        <v>46143</v>
      </c>
      <c r="H887" s="100">
        <v>95000</v>
      </c>
      <c r="I887" s="100">
        <v>10929.24</v>
      </c>
      <c r="J887" s="73">
        <v>25</v>
      </c>
      <c r="K887" s="100">
        <v>2726.5</v>
      </c>
      <c r="L887" s="57">
        <f t="shared" si="94"/>
        <v>6744.9999999999991</v>
      </c>
      <c r="M887" s="57">
        <f t="shared" si="99"/>
        <v>1235</v>
      </c>
      <c r="N887" s="59">
        <f t="shared" si="95"/>
        <v>2888</v>
      </c>
      <c r="O887" s="57">
        <f t="shared" si="96"/>
        <v>6735.5</v>
      </c>
      <c r="P887" s="81">
        <v>12171.21</v>
      </c>
      <c r="Q887" s="57">
        <f t="shared" si="97"/>
        <v>32501.21</v>
      </c>
      <c r="R887" s="81">
        <v>22463.94</v>
      </c>
      <c r="S887" s="57">
        <f t="shared" si="98"/>
        <v>14715.5</v>
      </c>
      <c r="T887" s="100">
        <v>64962.15</v>
      </c>
      <c r="U887" s="58" t="s">
        <v>161</v>
      </c>
      <c r="V887" s="59" t="s">
        <v>262</v>
      </c>
    </row>
    <row r="888" spans="1:22" hidden="1">
      <c r="A888" s="70">
        <v>880</v>
      </c>
      <c r="B888" s="70" t="s">
        <v>465</v>
      </c>
      <c r="C888" s="99" t="s">
        <v>21</v>
      </c>
      <c r="D888" s="99" t="s">
        <v>1122</v>
      </c>
      <c r="E888" s="71" t="s">
        <v>1236</v>
      </c>
      <c r="F888" s="72">
        <v>45839</v>
      </c>
      <c r="G888" s="72">
        <v>46023</v>
      </c>
      <c r="H888" s="100">
        <v>20000</v>
      </c>
      <c r="I888" s="99">
        <v>0</v>
      </c>
      <c r="J888" s="73">
        <v>25</v>
      </c>
      <c r="K888" s="99">
        <v>574</v>
      </c>
      <c r="L888" s="57">
        <f t="shared" si="94"/>
        <v>1419.9999999999998</v>
      </c>
      <c r="M888" s="57">
        <f t="shared" si="99"/>
        <v>260</v>
      </c>
      <c r="N888" s="59">
        <f t="shared" si="95"/>
        <v>608</v>
      </c>
      <c r="O888" s="57">
        <f t="shared" si="96"/>
        <v>1418</v>
      </c>
      <c r="P888" s="70">
        <v>125</v>
      </c>
      <c r="Q888" s="57">
        <f t="shared" si="97"/>
        <v>4405</v>
      </c>
      <c r="R888" s="81">
        <v>1307</v>
      </c>
      <c r="S888" s="57">
        <f t="shared" si="98"/>
        <v>3098</v>
      </c>
      <c r="T888" s="100">
        <v>18693</v>
      </c>
      <c r="U888" s="58" t="s">
        <v>161</v>
      </c>
      <c r="V888" s="59" t="s">
        <v>263</v>
      </c>
    </row>
    <row r="889" spans="1:22" hidden="1">
      <c r="A889" s="70">
        <v>881</v>
      </c>
      <c r="B889" s="99" t="s">
        <v>1315</v>
      </c>
      <c r="C889" s="99" t="s">
        <v>512</v>
      </c>
      <c r="D889" s="99" t="s">
        <v>1129</v>
      </c>
      <c r="E889" s="71" t="s">
        <v>1236</v>
      </c>
      <c r="F889" s="72">
        <v>45901</v>
      </c>
      <c r="G889" s="72">
        <v>46082</v>
      </c>
      <c r="H889" s="100">
        <v>50000</v>
      </c>
      <c r="I889" s="100">
        <v>1854</v>
      </c>
      <c r="J889" s="73">
        <v>25</v>
      </c>
      <c r="K889" s="100">
        <v>1435</v>
      </c>
      <c r="L889" s="57">
        <f t="shared" si="94"/>
        <v>3549.9999999999995</v>
      </c>
      <c r="M889" s="57">
        <f t="shared" si="99"/>
        <v>650</v>
      </c>
      <c r="N889" s="59">
        <f t="shared" si="95"/>
        <v>1520</v>
      </c>
      <c r="O889" s="57">
        <f t="shared" si="96"/>
        <v>3545.0000000000005</v>
      </c>
      <c r="P889" s="70">
        <v>25</v>
      </c>
      <c r="Q889" s="57">
        <f t="shared" si="97"/>
        <v>10725</v>
      </c>
      <c r="R889" s="81">
        <v>12164.87</v>
      </c>
      <c r="S889" s="57">
        <f t="shared" si="98"/>
        <v>7745</v>
      </c>
      <c r="T889" s="100">
        <v>45166</v>
      </c>
      <c r="U889" s="58" t="s">
        <v>161</v>
      </c>
      <c r="V889" s="59" t="s">
        <v>262</v>
      </c>
    </row>
    <row r="890" spans="1:22" hidden="1">
      <c r="A890" s="70">
        <v>882</v>
      </c>
      <c r="B890" s="70" t="s">
        <v>448</v>
      </c>
      <c r="C890" s="99" t="s">
        <v>65</v>
      </c>
      <c r="D890" s="99" t="s">
        <v>163</v>
      </c>
      <c r="E890" s="71" t="s">
        <v>1236</v>
      </c>
      <c r="F890" s="72">
        <v>45962</v>
      </c>
      <c r="G890" s="72">
        <v>46143</v>
      </c>
      <c r="H890" s="100">
        <v>25000</v>
      </c>
      <c r="I890" s="99">
        <v>0</v>
      </c>
      <c r="J890" s="73">
        <v>25</v>
      </c>
      <c r="K890" s="99">
        <v>717.5</v>
      </c>
      <c r="L890" s="57">
        <f t="shared" si="94"/>
        <v>1774.9999999999998</v>
      </c>
      <c r="M890" s="57">
        <f t="shared" ref="M890:M921" si="100">H890*0.013</f>
        <v>325</v>
      </c>
      <c r="N890" s="59">
        <f t="shared" si="95"/>
        <v>760</v>
      </c>
      <c r="O890" s="57">
        <f t="shared" si="96"/>
        <v>1772.5000000000002</v>
      </c>
      <c r="P890" s="81">
        <v>5032.5200000000004</v>
      </c>
      <c r="Q890" s="57">
        <f t="shared" si="97"/>
        <v>10382.52</v>
      </c>
      <c r="R890" s="81">
        <v>7394.09</v>
      </c>
      <c r="S890" s="57">
        <f t="shared" si="98"/>
        <v>3872.5</v>
      </c>
      <c r="T890" s="100">
        <v>16469.77</v>
      </c>
      <c r="U890" s="58" t="s">
        <v>161</v>
      </c>
      <c r="V890" s="59" t="s">
        <v>263</v>
      </c>
    </row>
    <row r="891" spans="1:22" hidden="1">
      <c r="A891" s="70">
        <v>883</v>
      </c>
      <c r="B891" s="70" t="s">
        <v>54</v>
      </c>
      <c r="C891" s="99" t="s">
        <v>23</v>
      </c>
      <c r="D891" s="99" t="s">
        <v>1101</v>
      </c>
      <c r="E891" s="71" t="s">
        <v>1236</v>
      </c>
      <c r="F891" s="72">
        <v>45839</v>
      </c>
      <c r="G891" s="72">
        <v>46023</v>
      </c>
      <c r="H891" s="100">
        <v>20000</v>
      </c>
      <c r="I891" s="99">
        <v>0</v>
      </c>
      <c r="J891" s="73">
        <v>25</v>
      </c>
      <c r="K891" s="99">
        <v>574</v>
      </c>
      <c r="L891" s="57">
        <f t="shared" si="94"/>
        <v>1419.9999999999998</v>
      </c>
      <c r="M891" s="57">
        <f t="shared" si="100"/>
        <v>260</v>
      </c>
      <c r="N891" s="59">
        <f t="shared" si="95"/>
        <v>608</v>
      </c>
      <c r="O891" s="57">
        <f t="shared" si="96"/>
        <v>1418</v>
      </c>
      <c r="P891" s="70">
        <v>25</v>
      </c>
      <c r="Q891" s="57">
        <f t="shared" si="97"/>
        <v>4305</v>
      </c>
      <c r="R891" s="81">
        <v>1207</v>
      </c>
      <c r="S891" s="57">
        <f t="shared" si="98"/>
        <v>3098</v>
      </c>
      <c r="T891" s="100">
        <v>18793</v>
      </c>
      <c r="U891" s="58" t="s">
        <v>161</v>
      </c>
      <c r="V891" s="59" t="s">
        <v>262</v>
      </c>
    </row>
    <row r="892" spans="1:22" hidden="1">
      <c r="A892" s="70">
        <v>884</v>
      </c>
      <c r="B892" s="70" t="s">
        <v>727</v>
      </c>
      <c r="C892" s="99" t="s">
        <v>40</v>
      </c>
      <c r="D892" s="99" t="s">
        <v>1105</v>
      </c>
      <c r="E892" s="71" t="s">
        <v>1236</v>
      </c>
      <c r="F892" s="72">
        <v>45962</v>
      </c>
      <c r="G892" s="72">
        <v>46143</v>
      </c>
      <c r="H892" s="100">
        <v>65000</v>
      </c>
      <c r="I892" s="100">
        <v>4084.48</v>
      </c>
      <c r="J892" s="73">
        <v>25</v>
      </c>
      <c r="K892" s="100">
        <v>1865.5</v>
      </c>
      <c r="L892" s="57">
        <f t="shared" si="94"/>
        <v>4615</v>
      </c>
      <c r="M892" s="57">
        <f t="shared" si="100"/>
        <v>845</v>
      </c>
      <c r="N892" s="59">
        <f t="shared" si="95"/>
        <v>1976</v>
      </c>
      <c r="O892" s="57">
        <f t="shared" si="96"/>
        <v>4608.5</v>
      </c>
      <c r="P892" s="81">
        <v>5025</v>
      </c>
      <c r="Q892" s="57">
        <f t="shared" si="97"/>
        <v>18935</v>
      </c>
      <c r="R892" s="81">
        <v>13294.08</v>
      </c>
      <c r="S892" s="57">
        <f t="shared" si="98"/>
        <v>10068.5</v>
      </c>
      <c r="T892" s="100">
        <v>50333.56</v>
      </c>
      <c r="U892" s="58" t="s">
        <v>161</v>
      </c>
      <c r="V892" s="59" t="s">
        <v>263</v>
      </c>
    </row>
    <row r="893" spans="1:22" hidden="1">
      <c r="A893" s="70">
        <v>885</v>
      </c>
      <c r="B893" s="70" t="s">
        <v>45</v>
      </c>
      <c r="C893" s="99" t="s">
        <v>46</v>
      </c>
      <c r="D893" s="99" t="s">
        <v>1332</v>
      </c>
      <c r="E893" s="71" t="s">
        <v>1236</v>
      </c>
      <c r="F893" s="72">
        <v>45962</v>
      </c>
      <c r="G893" s="72">
        <v>46143</v>
      </c>
      <c r="H893" s="100">
        <v>12500</v>
      </c>
      <c r="I893" s="99">
        <v>0</v>
      </c>
      <c r="J893" s="73">
        <v>25</v>
      </c>
      <c r="K893" s="99">
        <v>358.75</v>
      </c>
      <c r="L893" s="57">
        <f t="shared" si="94"/>
        <v>887.49999999999989</v>
      </c>
      <c r="M893" s="57">
        <f t="shared" si="100"/>
        <v>162.5</v>
      </c>
      <c r="N893" s="59">
        <f t="shared" si="95"/>
        <v>380</v>
      </c>
      <c r="O893" s="57">
        <f t="shared" si="96"/>
        <v>886.25000000000011</v>
      </c>
      <c r="P893" s="70">
        <v>25</v>
      </c>
      <c r="Q893" s="57">
        <f t="shared" si="97"/>
        <v>2700</v>
      </c>
      <c r="R893" s="81">
        <v>763.75</v>
      </c>
      <c r="S893" s="57">
        <f t="shared" si="98"/>
        <v>1936.25</v>
      </c>
      <c r="T893" s="100">
        <v>11736.25</v>
      </c>
      <c r="U893" s="58" t="s">
        <v>161</v>
      </c>
      <c r="V893" s="59" t="s">
        <v>263</v>
      </c>
    </row>
    <row r="894" spans="1:22" hidden="1">
      <c r="A894" s="70">
        <v>886</v>
      </c>
      <c r="B894" s="70" t="s">
        <v>795</v>
      </c>
      <c r="C894" s="99" t="s">
        <v>60</v>
      </c>
      <c r="D894" s="99" t="s">
        <v>1115</v>
      </c>
      <c r="E894" s="71" t="s">
        <v>1236</v>
      </c>
      <c r="F894" s="72">
        <v>45962</v>
      </c>
      <c r="G894" s="72">
        <v>46143</v>
      </c>
      <c r="H894" s="100">
        <v>40000</v>
      </c>
      <c r="I894" s="99">
        <v>442.65</v>
      </c>
      <c r="J894" s="73">
        <v>25</v>
      </c>
      <c r="K894" s="100">
        <v>1148</v>
      </c>
      <c r="L894" s="57">
        <f t="shared" si="94"/>
        <v>2839.9999999999995</v>
      </c>
      <c r="M894" s="57">
        <f t="shared" si="100"/>
        <v>520</v>
      </c>
      <c r="N894" s="59">
        <f t="shared" si="95"/>
        <v>1216</v>
      </c>
      <c r="O894" s="57">
        <f t="shared" si="96"/>
        <v>2836</v>
      </c>
      <c r="P894" s="70">
        <v>25</v>
      </c>
      <c r="Q894" s="57">
        <f t="shared" si="97"/>
        <v>8585</v>
      </c>
      <c r="R894" s="81">
        <v>2831.65</v>
      </c>
      <c r="S894" s="57">
        <f t="shared" si="98"/>
        <v>6196</v>
      </c>
      <c r="T894" s="100">
        <v>37168.35</v>
      </c>
      <c r="U894" s="58" t="s">
        <v>161</v>
      </c>
      <c r="V894" s="59" t="s">
        <v>262</v>
      </c>
    </row>
    <row r="895" spans="1:22" hidden="1">
      <c r="A895" s="70">
        <v>887</v>
      </c>
      <c r="B895" s="70" t="s">
        <v>990</v>
      </c>
      <c r="C895" s="99" t="s">
        <v>57</v>
      </c>
      <c r="D895" s="99" t="s">
        <v>174</v>
      </c>
      <c r="E895" s="71" t="s">
        <v>1236</v>
      </c>
      <c r="F895" s="72">
        <v>45870</v>
      </c>
      <c r="G895" s="72">
        <v>46054</v>
      </c>
      <c r="H895" s="100">
        <v>52000</v>
      </c>
      <c r="I895" s="100">
        <v>2136.27</v>
      </c>
      <c r="J895" s="73">
        <v>25</v>
      </c>
      <c r="K895" s="100">
        <v>1492.4</v>
      </c>
      <c r="L895" s="57">
        <f t="shared" si="94"/>
        <v>3691.9999999999995</v>
      </c>
      <c r="M895" s="57">
        <f t="shared" si="100"/>
        <v>676</v>
      </c>
      <c r="N895" s="59">
        <f t="shared" si="95"/>
        <v>1580.8</v>
      </c>
      <c r="O895" s="57">
        <f t="shared" si="96"/>
        <v>3686.8</v>
      </c>
      <c r="P895" s="70">
        <v>25</v>
      </c>
      <c r="Q895" s="57">
        <f t="shared" si="97"/>
        <v>11153</v>
      </c>
      <c r="R895" s="81">
        <v>5234.47</v>
      </c>
      <c r="S895" s="57">
        <f t="shared" si="98"/>
        <v>8054.8</v>
      </c>
      <c r="T895" s="100">
        <v>46765.53</v>
      </c>
      <c r="U895" s="58" t="s">
        <v>161</v>
      </c>
      <c r="V895" s="59" t="s">
        <v>263</v>
      </c>
    </row>
    <row r="896" spans="1:22" hidden="1">
      <c r="A896" s="70">
        <v>888</v>
      </c>
      <c r="B896" s="70" t="s">
        <v>625</v>
      </c>
      <c r="C896" s="99" t="s">
        <v>34</v>
      </c>
      <c r="D896" s="99" t="s">
        <v>626</v>
      </c>
      <c r="E896" s="71" t="s">
        <v>1236</v>
      </c>
      <c r="F896" s="72">
        <v>45839</v>
      </c>
      <c r="G896" s="72">
        <v>46023</v>
      </c>
      <c r="H896" s="100">
        <v>75000</v>
      </c>
      <c r="I896" s="100">
        <v>5966.28</v>
      </c>
      <c r="J896" s="73">
        <v>25</v>
      </c>
      <c r="K896" s="100">
        <v>2152.5</v>
      </c>
      <c r="L896" s="57">
        <f t="shared" si="94"/>
        <v>5324.9999999999991</v>
      </c>
      <c r="M896" s="57">
        <f t="shared" si="100"/>
        <v>975</v>
      </c>
      <c r="N896" s="59">
        <f t="shared" si="95"/>
        <v>2280</v>
      </c>
      <c r="O896" s="57">
        <f t="shared" si="96"/>
        <v>5317.5</v>
      </c>
      <c r="P896" s="81">
        <v>1840.46</v>
      </c>
      <c r="Q896" s="57">
        <f t="shared" si="97"/>
        <v>17890.46</v>
      </c>
      <c r="R896" s="81">
        <v>12239.24</v>
      </c>
      <c r="S896" s="57">
        <f t="shared" si="98"/>
        <v>11617.5</v>
      </c>
      <c r="T896" s="100">
        <v>62760.76</v>
      </c>
      <c r="U896" s="58" t="s">
        <v>161</v>
      </c>
      <c r="V896" s="59" t="s">
        <v>262</v>
      </c>
    </row>
    <row r="897" spans="1:22" hidden="1">
      <c r="A897" s="70">
        <v>889</v>
      </c>
      <c r="B897" s="70" t="s">
        <v>506</v>
      </c>
      <c r="C897" s="99" t="s">
        <v>254</v>
      </c>
      <c r="D897" s="99" t="s">
        <v>167</v>
      </c>
      <c r="E897" s="71" t="s">
        <v>1236</v>
      </c>
      <c r="F897" s="72">
        <v>45962</v>
      </c>
      <c r="G897" s="72">
        <v>46143</v>
      </c>
      <c r="H897" s="100">
        <v>95000</v>
      </c>
      <c r="I897" s="100">
        <v>10929.24</v>
      </c>
      <c r="J897" s="73">
        <v>25</v>
      </c>
      <c r="K897" s="100">
        <v>2726.5</v>
      </c>
      <c r="L897" s="57">
        <f t="shared" si="94"/>
        <v>6744.9999999999991</v>
      </c>
      <c r="M897" s="57">
        <f t="shared" si="100"/>
        <v>1235</v>
      </c>
      <c r="N897" s="59">
        <f t="shared" si="95"/>
        <v>2888</v>
      </c>
      <c r="O897" s="57">
        <f t="shared" si="96"/>
        <v>6735.5</v>
      </c>
      <c r="P897" s="81">
        <v>39861.51</v>
      </c>
      <c r="Q897" s="57">
        <f t="shared" si="97"/>
        <v>60191.51</v>
      </c>
      <c r="R897" s="81">
        <v>52738.05</v>
      </c>
      <c r="S897" s="57">
        <f t="shared" si="98"/>
        <v>14715.5</v>
      </c>
      <c r="T897" s="100">
        <v>31211.119999999999</v>
      </c>
      <c r="U897" s="58" t="s">
        <v>161</v>
      </c>
      <c r="V897" s="59" t="s">
        <v>263</v>
      </c>
    </row>
    <row r="898" spans="1:22" hidden="1">
      <c r="A898" s="70">
        <v>890</v>
      </c>
      <c r="B898" s="70" t="s">
        <v>355</v>
      </c>
      <c r="C898" s="99" t="s">
        <v>52</v>
      </c>
      <c r="D898" s="99" t="s">
        <v>171</v>
      </c>
      <c r="E898" s="71" t="s">
        <v>1236</v>
      </c>
      <c r="F898" s="72">
        <v>45962</v>
      </c>
      <c r="G898" s="72">
        <v>46143</v>
      </c>
      <c r="H898" s="100">
        <v>55000</v>
      </c>
      <c r="I898" s="100">
        <v>2559.6799999999998</v>
      </c>
      <c r="J898" s="73">
        <v>25</v>
      </c>
      <c r="K898" s="100">
        <v>1578.5</v>
      </c>
      <c r="L898" s="57">
        <f t="shared" si="94"/>
        <v>3904.9999999999995</v>
      </c>
      <c r="M898" s="57">
        <f t="shared" si="100"/>
        <v>715</v>
      </c>
      <c r="N898" s="59">
        <f t="shared" si="95"/>
        <v>1672</v>
      </c>
      <c r="O898" s="57">
        <f t="shared" si="96"/>
        <v>3899.5000000000005</v>
      </c>
      <c r="P898" s="70">
        <v>25</v>
      </c>
      <c r="Q898" s="57">
        <f t="shared" si="97"/>
        <v>11795</v>
      </c>
      <c r="R898" s="81">
        <v>5835.18</v>
      </c>
      <c r="S898" s="57">
        <f t="shared" si="98"/>
        <v>8519.5</v>
      </c>
      <c r="T898" s="100">
        <v>49164.82</v>
      </c>
      <c r="U898" s="58" t="s">
        <v>161</v>
      </c>
      <c r="V898" s="59" t="s">
        <v>263</v>
      </c>
    </row>
    <row r="899" spans="1:22" hidden="1">
      <c r="A899" s="70">
        <v>891</v>
      </c>
      <c r="B899" s="70" t="s">
        <v>304</v>
      </c>
      <c r="C899" s="99" t="s">
        <v>52</v>
      </c>
      <c r="D899" s="99" t="s">
        <v>1092</v>
      </c>
      <c r="E899" s="71" t="s">
        <v>1236</v>
      </c>
      <c r="F899" s="72">
        <v>45870</v>
      </c>
      <c r="G899" s="72">
        <v>46054</v>
      </c>
      <c r="H899" s="100">
        <v>60000</v>
      </c>
      <c r="I899" s="100">
        <v>3486.68</v>
      </c>
      <c r="J899" s="73">
        <v>25</v>
      </c>
      <c r="K899" s="100">
        <v>1722</v>
      </c>
      <c r="L899" s="57">
        <f t="shared" si="94"/>
        <v>4260</v>
      </c>
      <c r="M899" s="57">
        <f t="shared" si="100"/>
        <v>780</v>
      </c>
      <c r="N899" s="59">
        <f t="shared" si="95"/>
        <v>1824</v>
      </c>
      <c r="O899" s="57">
        <f t="shared" si="96"/>
        <v>4254</v>
      </c>
      <c r="P899" s="70">
        <v>125</v>
      </c>
      <c r="Q899" s="57">
        <f t="shared" si="97"/>
        <v>12965</v>
      </c>
      <c r="R899" s="81">
        <v>7157.68</v>
      </c>
      <c r="S899" s="57">
        <f t="shared" si="98"/>
        <v>9294</v>
      </c>
      <c r="T899" s="100">
        <v>50842.32</v>
      </c>
      <c r="U899" s="58" t="s">
        <v>161</v>
      </c>
      <c r="V899" s="59" t="s">
        <v>262</v>
      </c>
    </row>
    <row r="900" spans="1:22" hidden="1">
      <c r="A900" s="70">
        <v>892</v>
      </c>
      <c r="B900" s="70" t="s">
        <v>627</v>
      </c>
      <c r="C900" s="99" t="s">
        <v>628</v>
      </c>
      <c r="D900" s="99" t="s">
        <v>180</v>
      </c>
      <c r="E900" s="71" t="s">
        <v>1236</v>
      </c>
      <c r="F900" s="72">
        <v>45870</v>
      </c>
      <c r="G900" s="72">
        <v>46054</v>
      </c>
      <c r="H900" s="100">
        <v>90000</v>
      </c>
      <c r="I900" s="100">
        <v>9753.1200000000008</v>
      </c>
      <c r="J900" s="73">
        <v>25</v>
      </c>
      <c r="K900" s="100">
        <v>2583</v>
      </c>
      <c r="L900" s="57">
        <f t="shared" si="94"/>
        <v>6389.9999999999991</v>
      </c>
      <c r="M900" s="57">
        <f t="shared" si="100"/>
        <v>1170</v>
      </c>
      <c r="N900" s="59">
        <f t="shared" si="95"/>
        <v>2736</v>
      </c>
      <c r="O900" s="57">
        <f t="shared" si="96"/>
        <v>6381</v>
      </c>
      <c r="P900" s="70">
        <v>25</v>
      </c>
      <c r="Q900" s="57">
        <f t="shared" si="97"/>
        <v>19285</v>
      </c>
      <c r="R900" s="81">
        <v>18141.57</v>
      </c>
      <c r="S900" s="57">
        <f t="shared" si="98"/>
        <v>13941</v>
      </c>
      <c r="T900" s="100">
        <v>74902.880000000005</v>
      </c>
      <c r="U900" s="58" t="s">
        <v>161</v>
      </c>
      <c r="V900" s="59" t="s">
        <v>262</v>
      </c>
    </row>
    <row r="901" spans="1:22" hidden="1">
      <c r="A901" s="70">
        <v>893</v>
      </c>
      <c r="B901" s="70" t="s">
        <v>1073</v>
      </c>
      <c r="C901" s="99" t="s">
        <v>59</v>
      </c>
      <c r="D901" s="99" t="s">
        <v>180</v>
      </c>
      <c r="E901" s="71" t="s">
        <v>1236</v>
      </c>
      <c r="F901" s="72">
        <v>45901</v>
      </c>
      <c r="G901" s="72">
        <v>46082</v>
      </c>
      <c r="H901" s="100">
        <v>60000</v>
      </c>
      <c r="I901" s="100">
        <v>3486.68</v>
      </c>
      <c r="J901" s="73">
        <v>25</v>
      </c>
      <c r="K901" s="100">
        <v>1722</v>
      </c>
      <c r="L901" s="57">
        <f t="shared" si="94"/>
        <v>4260</v>
      </c>
      <c r="M901" s="57">
        <f t="shared" si="100"/>
        <v>780</v>
      </c>
      <c r="N901" s="59">
        <f t="shared" si="95"/>
        <v>1824</v>
      </c>
      <c r="O901" s="57">
        <f t="shared" si="96"/>
        <v>4254</v>
      </c>
      <c r="P901" s="70">
        <v>125</v>
      </c>
      <c r="Q901" s="57">
        <f t="shared" si="97"/>
        <v>12965</v>
      </c>
      <c r="R901" s="81">
        <v>7057.68</v>
      </c>
      <c r="S901" s="57">
        <f t="shared" si="98"/>
        <v>9294</v>
      </c>
      <c r="T901" s="100">
        <v>52842.32</v>
      </c>
      <c r="U901" s="58" t="s">
        <v>161</v>
      </c>
      <c r="V901" s="59" t="s">
        <v>263</v>
      </c>
    </row>
    <row r="902" spans="1:22" hidden="1">
      <c r="A902" s="70">
        <v>894</v>
      </c>
      <c r="B902" s="70" t="s">
        <v>1234</v>
      </c>
      <c r="C902" s="99" t="s">
        <v>1227</v>
      </c>
      <c r="D902" s="99" t="s">
        <v>1089</v>
      </c>
      <c r="E902" s="71" t="s">
        <v>1236</v>
      </c>
      <c r="F902" s="72">
        <v>45809</v>
      </c>
      <c r="G902" s="72">
        <v>45992</v>
      </c>
      <c r="H902" s="100">
        <v>95000</v>
      </c>
      <c r="I902" s="100">
        <v>10929.24</v>
      </c>
      <c r="J902" s="73">
        <v>25</v>
      </c>
      <c r="K902" s="100">
        <v>2726.5</v>
      </c>
      <c r="L902" s="57">
        <f t="shared" si="94"/>
        <v>6744.9999999999991</v>
      </c>
      <c r="M902" s="57">
        <f t="shared" si="100"/>
        <v>1235</v>
      </c>
      <c r="N902" s="59">
        <f t="shared" si="95"/>
        <v>2888</v>
      </c>
      <c r="O902" s="57">
        <f t="shared" si="96"/>
        <v>6735.5</v>
      </c>
      <c r="P902" s="70">
        <v>25</v>
      </c>
      <c r="Q902" s="57">
        <f t="shared" si="97"/>
        <v>20355</v>
      </c>
      <c r="R902" s="81">
        <v>16568.740000000002</v>
      </c>
      <c r="S902" s="57">
        <f t="shared" si="98"/>
        <v>14715.5</v>
      </c>
      <c r="T902" s="100">
        <v>78431.259999999995</v>
      </c>
      <c r="U902" s="58" t="s">
        <v>161</v>
      </c>
      <c r="V902" s="59" t="s">
        <v>262</v>
      </c>
    </row>
    <row r="903" spans="1:22" hidden="1">
      <c r="A903" s="70">
        <v>895</v>
      </c>
      <c r="B903" s="70" t="s">
        <v>1253</v>
      </c>
      <c r="C903" s="99" t="s">
        <v>258</v>
      </c>
      <c r="D903" s="99" t="s">
        <v>1108</v>
      </c>
      <c r="E903" s="71" t="s">
        <v>1236</v>
      </c>
      <c r="F903" s="72">
        <v>45809</v>
      </c>
      <c r="G903" s="72">
        <v>45992</v>
      </c>
      <c r="H903" s="100">
        <v>80000</v>
      </c>
      <c r="I903" s="100">
        <v>7400.87</v>
      </c>
      <c r="J903" s="73">
        <v>25</v>
      </c>
      <c r="K903" s="100">
        <v>2296</v>
      </c>
      <c r="L903" s="57">
        <f t="shared" si="94"/>
        <v>5679.9999999999991</v>
      </c>
      <c r="M903" s="57">
        <f t="shared" si="100"/>
        <v>1040</v>
      </c>
      <c r="N903" s="59">
        <f t="shared" si="95"/>
        <v>2432</v>
      </c>
      <c r="O903" s="57">
        <f t="shared" si="96"/>
        <v>5672</v>
      </c>
      <c r="P903" s="70">
        <v>25</v>
      </c>
      <c r="Q903" s="57">
        <f t="shared" si="97"/>
        <v>17145</v>
      </c>
      <c r="R903" s="81">
        <v>12153.87</v>
      </c>
      <c r="S903" s="57">
        <f t="shared" si="98"/>
        <v>12392</v>
      </c>
      <c r="T903" s="100">
        <v>62746.13</v>
      </c>
      <c r="U903" s="58" t="s">
        <v>161</v>
      </c>
      <c r="V903" s="59" t="s">
        <v>262</v>
      </c>
    </row>
    <row r="904" spans="1:22" hidden="1">
      <c r="A904" s="70">
        <v>896</v>
      </c>
      <c r="B904" s="70" t="s">
        <v>839</v>
      </c>
      <c r="C904" s="99" t="s">
        <v>6</v>
      </c>
      <c r="D904" s="99" t="s">
        <v>164</v>
      </c>
      <c r="E904" s="71" t="s">
        <v>1236</v>
      </c>
      <c r="F904" s="72">
        <v>45901</v>
      </c>
      <c r="G904" s="72">
        <v>46082</v>
      </c>
      <c r="H904" s="100">
        <v>155000</v>
      </c>
      <c r="I904" s="100">
        <v>24613.88</v>
      </c>
      <c r="J904" s="73">
        <v>25</v>
      </c>
      <c r="K904" s="100">
        <v>4448.5</v>
      </c>
      <c r="L904" s="57">
        <f t="shared" si="94"/>
        <v>11004.999999999998</v>
      </c>
      <c r="M904" s="57">
        <f t="shared" si="100"/>
        <v>2015</v>
      </c>
      <c r="N904" s="59">
        <f t="shared" si="95"/>
        <v>4712</v>
      </c>
      <c r="O904" s="57">
        <f t="shared" si="96"/>
        <v>10989.5</v>
      </c>
      <c r="P904" s="81">
        <v>1740.46</v>
      </c>
      <c r="Q904" s="57">
        <f t="shared" si="97"/>
        <v>34910.46</v>
      </c>
      <c r="R904" s="81">
        <v>32571.59</v>
      </c>
      <c r="S904" s="57">
        <f t="shared" si="98"/>
        <v>24009.5</v>
      </c>
      <c r="T904" s="100">
        <v>119485.16</v>
      </c>
      <c r="U904" s="58" t="s">
        <v>161</v>
      </c>
      <c r="V904" s="59" t="s">
        <v>262</v>
      </c>
    </row>
    <row r="905" spans="1:22" hidden="1">
      <c r="A905" s="70">
        <v>897</v>
      </c>
      <c r="B905" s="70" t="s">
        <v>1074</v>
      </c>
      <c r="C905" s="99" t="s">
        <v>20</v>
      </c>
      <c r="D905" s="99" t="s">
        <v>177</v>
      </c>
      <c r="E905" s="71" t="s">
        <v>1236</v>
      </c>
      <c r="F905" s="72">
        <v>45901</v>
      </c>
      <c r="G905" s="72">
        <v>46082</v>
      </c>
      <c r="H905" s="100">
        <v>60000</v>
      </c>
      <c r="I905" s="100">
        <v>3486.68</v>
      </c>
      <c r="J905" s="73">
        <v>25</v>
      </c>
      <c r="K905" s="100">
        <v>1722</v>
      </c>
      <c r="L905" s="57">
        <f t="shared" ref="L905:L968" si="101">H905*0.071</f>
        <v>4260</v>
      </c>
      <c r="M905" s="57">
        <f t="shared" si="100"/>
        <v>780</v>
      </c>
      <c r="N905" s="59">
        <f t="shared" ref="N905:N968" si="102">+H905*0.0304</f>
        <v>1824</v>
      </c>
      <c r="O905" s="57">
        <f t="shared" ref="O905:O968" si="103">H905*0.0709</f>
        <v>4254</v>
      </c>
      <c r="P905" s="70">
        <v>125</v>
      </c>
      <c r="Q905" s="57">
        <f t="shared" si="97"/>
        <v>12965</v>
      </c>
      <c r="R905" s="81">
        <v>7157.68</v>
      </c>
      <c r="S905" s="57">
        <f t="shared" si="98"/>
        <v>9294</v>
      </c>
      <c r="T905" s="100">
        <v>52842.32</v>
      </c>
      <c r="U905" s="58" t="s">
        <v>161</v>
      </c>
      <c r="V905" s="59" t="s">
        <v>263</v>
      </c>
    </row>
    <row r="906" spans="1:22" hidden="1">
      <c r="A906" s="70">
        <v>898</v>
      </c>
      <c r="B906" s="70" t="s">
        <v>991</v>
      </c>
      <c r="C906" s="99" t="s">
        <v>254</v>
      </c>
      <c r="D906" s="99" t="s">
        <v>883</v>
      </c>
      <c r="E906" s="71" t="s">
        <v>1236</v>
      </c>
      <c r="F906" s="72">
        <v>45870</v>
      </c>
      <c r="G906" s="72">
        <v>46054</v>
      </c>
      <c r="H906" s="100">
        <v>80000</v>
      </c>
      <c r="I906" s="100">
        <v>7400.87</v>
      </c>
      <c r="J906" s="73">
        <v>25</v>
      </c>
      <c r="K906" s="100">
        <v>2296</v>
      </c>
      <c r="L906" s="57">
        <f t="shared" si="101"/>
        <v>5679.9999999999991</v>
      </c>
      <c r="M906" s="57">
        <f t="shared" si="100"/>
        <v>1040</v>
      </c>
      <c r="N906" s="59">
        <f t="shared" si="102"/>
        <v>2432</v>
      </c>
      <c r="O906" s="57">
        <f t="shared" si="103"/>
        <v>5672</v>
      </c>
      <c r="P906" s="70">
        <v>25</v>
      </c>
      <c r="Q906" s="57">
        <f t="shared" ref="Q906:Q969" si="104">SUM(K906:P906)</f>
        <v>17145</v>
      </c>
      <c r="R906" s="81">
        <v>12153.87</v>
      </c>
      <c r="S906" s="57">
        <f t="shared" ref="S906:S969" si="105">L906+M906+O906</f>
        <v>12392</v>
      </c>
      <c r="T906" s="100">
        <v>67846.13</v>
      </c>
      <c r="U906" s="58" t="s">
        <v>161</v>
      </c>
      <c r="V906" s="59" t="s">
        <v>263</v>
      </c>
    </row>
    <row r="907" spans="1:22" hidden="1">
      <c r="A907" s="70">
        <v>899</v>
      </c>
      <c r="B907" s="70" t="s">
        <v>1301</v>
      </c>
      <c r="C907" s="99" t="s">
        <v>60</v>
      </c>
      <c r="D907" s="99" t="s">
        <v>1106</v>
      </c>
      <c r="E907" s="71" t="s">
        <v>1236</v>
      </c>
      <c r="F907" s="72">
        <v>45870</v>
      </c>
      <c r="G907" s="72">
        <v>46054</v>
      </c>
      <c r="H907" s="100">
        <v>40000</v>
      </c>
      <c r="I907" s="99">
        <v>442.65</v>
      </c>
      <c r="J907" s="73">
        <v>25</v>
      </c>
      <c r="K907" s="100">
        <v>1148</v>
      </c>
      <c r="L907" s="57">
        <f t="shared" si="101"/>
        <v>2839.9999999999995</v>
      </c>
      <c r="M907" s="57">
        <f t="shared" si="100"/>
        <v>520</v>
      </c>
      <c r="N907" s="59">
        <f t="shared" si="102"/>
        <v>1216</v>
      </c>
      <c r="O907" s="57">
        <f t="shared" si="103"/>
        <v>2836</v>
      </c>
      <c r="P907" s="70">
        <v>25</v>
      </c>
      <c r="Q907" s="57">
        <f t="shared" si="104"/>
        <v>8585</v>
      </c>
      <c r="R907" s="81">
        <v>2831.65</v>
      </c>
      <c r="S907" s="57">
        <f t="shared" si="105"/>
        <v>6196</v>
      </c>
      <c r="T907" s="100">
        <v>37168.35</v>
      </c>
      <c r="U907" s="58" t="s">
        <v>161</v>
      </c>
      <c r="V907" s="59" t="s">
        <v>263</v>
      </c>
    </row>
    <row r="908" spans="1:22" hidden="1">
      <c r="A908" s="70">
        <v>900</v>
      </c>
      <c r="B908" s="70" t="s">
        <v>780</v>
      </c>
      <c r="C908" s="99" t="s">
        <v>370</v>
      </c>
      <c r="D908" s="99" t="s">
        <v>1094</v>
      </c>
      <c r="E908" s="71" t="s">
        <v>1236</v>
      </c>
      <c r="F908" s="72">
        <v>45962</v>
      </c>
      <c r="G908" s="72">
        <v>46143</v>
      </c>
      <c r="H908" s="100">
        <v>30000</v>
      </c>
      <c r="I908" s="99">
        <v>0</v>
      </c>
      <c r="J908" s="73">
        <v>25</v>
      </c>
      <c r="K908" s="99">
        <v>861</v>
      </c>
      <c r="L908" s="57">
        <f t="shared" si="101"/>
        <v>2130</v>
      </c>
      <c r="M908" s="57">
        <f t="shared" si="100"/>
        <v>390</v>
      </c>
      <c r="N908" s="59">
        <f t="shared" si="102"/>
        <v>912</v>
      </c>
      <c r="O908" s="57">
        <f t="shared" si="103"/>
        <v>2127</v>
      </c>
      <c r="P908" s="70">
        <v>25</v>
      </c>
      <c r="Q908" s="57">
        <f t="shared" si="104"/>
        <v>6445</v>
      </c>
      <c r="R908" s="81">
        <v>1798</v>
      </c>
      <c r="S908" s="57">
        <f t="shared" si="105"/>
        <v>4647</v>
      </c>
      <c r="T908" s="100">
        <v>28202</v>
      </c>
      <c r="U908" s="58" t="s">
        <v>161</v>
      </c>
      <c r="V908" s="59" t="s">
        <v>262</v>
      </c>
    </row>
    <row r="909" spans="1:22" hidden="1">
      <c r="A909" s="70">
        <v>901</v>
      </c>
      <c r="B909" s="70" t="s">
        <v>12</v>
      </c>
      <c r="C909" s="99" t="s">
        <v>13</v>
      </c>
      <c r="D909" s="99" t="s">
        <v>185</v>
      </c>
      <c r="E909" s="71" t="s">
        <v>1236</v>
      </c>
      <c r="F909" s="72">
        <v>45839</v>
      </c>
      <c r="G909" s="72">
        <v>46023</v>
      </c>
      <c r="H909" s="100">
        <v>90000</v>
      </c>
      <c r="I909" s="100">
        <v>9324.25</v>
      </c>
      <c r="J909" s="73">
        <v>25</v>
      </c>
      <c r="K909" s="100">
        <v>2583</v>
      </c>
      <c r="L909" s="57">
        <f t="shared" si="101"/>
        <v>6389.9999999999991</v>
      </c>
      <c r="M909" s="57">
        <f t="shared" si="100"/>
        <v>1170</v>
      </c>
      <c r="N909" s="59">
        <f t="shared" si="102"/>
        <v>2736</v>
      </c>
      <c r="O909" s="57">
        <f t="shared" si="103"/>
        <v>6381</v>
      </c>
      <c r="P909" s="81">
        <v>2401.46</v>
      </c>
      <c r="Q909" s="57">
        <f t="shared" si="104"/>
        <v>21661.46</v>
      </c>
      <c r="R909" s="81">
        <v>17044.71</v>
      </c>
      <c r="S909" s="57">
        <f t="shared" si="105"/>
        <v>13941</v>
      </c>
      <c r="T909" s="100">
        <v>72955.289999999994</v>
      </c>
      <c r="U909" s="58" t="s">
        <v>161</v>
      </c>
      <c r="V909" s="59" t="s">
        <v>263</v>
      </c>
    </row>
    <row r="910" spans="1:22" hidden="1">
      <c r="A910" s="70">
        <v>902</v>
      </c>
      <c r="B910" s="70" t="s">
        <v>337</v>
      </c>
      <c r="C910" s="99" t="s">
        <v>21</v>
      </c>
      <c r="D910" s="99" t="s">
        <v>1102</v>
      </c>
      <c r="E910" s="71" t="s">
        <v>1236</v>
      </c>
      <c r="F910" s="72">
        <v>45901</v>
      </c>
      <c r="G910" s="72">
        <v>46082</v>
      </c>
      <c r="H910" s="100">
        <v>20000</v>
      </c>
      <c r="I910" s="99">
        <v>0</v>
      </c>
      <c r="J910" s="73">
        <v>25</v>
      </c>
      <c r="K910" s="99">
        <v>574</v>
      </c>
      <c r="L910" s="57">
        <f t="shared" si="101"/>
        <v>1419.9999999999998</v>
      </c>
      <c r="M910" s="57">
        <f t="shared" si="100"/>
        <v>260</v>
      </c>
      <c r="N910" s="59">
        <f t="shared" si="102"/>
        <v>608</v>
      </c>
      <c r="O910" s="57">
        <f t="shared" si="103"/>
        <v>1418</v>
      </c>
      <c r="P910" s="70">
        <v>25</v>
      </c>
      <c r="Q910" s="57">
        <f t="shared" si="104"/>
        <v>4305</v>
      </c>
      <c r="R910" s="81">
        <v>1207</v>
      </c>
      <c r="S910" s="57">
        <f t="shared" si="105"/>
        <v>3098</v>
      </c>
      <c r="T910" s="100">
        <v>18793</v>
      </c>
      <c r="U910" s="58" t="s">
        <v>161</v>
      </c>
      <c r="V910" s="59" t="s">
        <v>262</v>
      </c>
    </row>
    <row r="911" spans="1:22" hidden="1">
      <c r="A911" s="70">
        <v>903</v>
      </c>
      <c r="B911" s="70" t="s">
        <v>296</v>
      </c>
      <c r="C911" s="99" t="s">
        <v>59</v>
      </c>
      <c r="D911" s="99" t="s">
        <v>1150</v>
      </c>
      <c r="E911" s="71" t="s">
        <v>1236</v>
      </c>
      <c r="F911" s="72">
        <v>45870</v>
      </c>
      <c r="G911" s="72">
        <v>46054</v>
      </c>
      <c r="H911" s="100">
        <v>35000</v>
      </c>
      <c r="I911" s="99">
        <v>0</v>
      </c>
      <c r="J911" s="73">
        <v>25</v>
      </c>
      <c r="K911" s="100">
        <v>1004.5</v>
      </c>
      <c r="L911" s="57">
        <f t="shared" si="101"/>
        <v>2485</v>
      </c>
      <c r="M911" s="57">
        <f t="shared" si="100"/>
        <v>455</v>
      </c>
      <c r="N911" s="59">
        <f t="shared" si="102"/>
        <v>1064</v>
      </c>
      <c r="O911" s="57">
        <f t="shared" si="103"/>
        <v>2481.5</v>
      </c>
      <c r="P911" s="70">
        <v>25</v>
      </c>
      <c r="Q911" s="57">
        <f t="shared" si="104"/>
        <v>7515</v>
      </c>
      <c r="R911" s="81">
        <v>1254.28</v>
      </c>
      <c r="S911" s="57">
        <f t="shared" si="105"/>
        <v>5421.5</v>
      </c>
      <c r="T911" s="100">
        <v>32906.5</v>
      </c>
      <c r="U911" s="58" t="s">
        <v>161</v>
      </c>
      <c r="V911" s="59" t="s">
        <v>262</v>
      </c>
    </row>
    <row r="912" spans="1:22" hidden="1">
      <c r="A912" s="70">
        <v>904</v>
      </c>
      <c r="B912" s="70" t="s">
        <v>927</v>
      </c>
      <c r="C912" s="99" t="s">
        <v>13</v>
      </c>
      <c r="D912" s="99" t="s">
        <v>180</v>
      </c>
      <c r="E912" s="71" t="s">
        <v>1236</v>
      </c>
      <c r="F912" s="72">
        <v>45962</v>
      </c>
      <c r="G912" s="72">
        <v>46143</v>
      </c>
      <c r="H912" s="100">
        <v>80000</v>
      </c>
      <c r="I912" s="100">
        <v>7400.87</v>
      </c>
      <c r="J912" s="73">
        <v>25</v>
      </c>
      <c r="K912" s="100">
        <v>2296</v>
      </c>
      <c r="L912" s="57">
        <f t="shared" si="101"/>
        <v>5679.9999999999991</v>
      </c>
      <c r="M912" s="57">
        <f t="shared" si="100"/>
        <v>1040</v>
      </c>
      <c r="N912" s="59">
        <f t="shared" si="102"/>
        <v>2432</v>
      </c>
      <c r="O912" s="57">
        <f t="shared" si="103"/>
        <v>5672</v>
      </c>
      <c r="P912" s="81">
        <v>2125</v>
      </c>
      <c r="Q912" s="57">
        <f t="shared" si="104"/>
        <v>19245</v>
      </c>
      <c r="R912" s="81">
        <v>12153.87</v>
      </c>
      <c r="S912" s="57">
        <f t="shared" si="105"/>
        <v>12392</v>
      </c>
      <c r="T912" s="100">
        <v>65746.13</v>
      </c>
      <c r="U912" s="58" t="s">
        <v>161</v>
      </c>
      <c r="V912" s="59" t="s">
        <v>263</v>
      </c>
    </row>
    <row r="913" spans="1:22" hidden="1">
      <c r="A913" s="70">
        <v>905</v>
      </c>
      <c r="B913" s="70" t="s">
        <v>240</v>
      </c>
      <c r="C913" s="99" t="s">
        <v>21</v>
      </c>
      <c r="D913" s="99" t="s">
        <v>1096</v>
      </c>
      <c r="E913" s="71" t="s">
        <v>1236</v>
      </c>
      <c r="F913" s="72">
        <v>45870</v>
      </c>
      <c r="G913" s="72">
        <v>46054</v>
      </c>
      <c r="H913" s="100">
        <v>20000</v>
      </c>
      <c r="I913" s="99">
        <v>0</v>
      </c>
      <c r="J913" s="73">
        <v>25</v>
      </c>
      <c r="K913" s="99">
        <v>574</v>
      </c>
      <c r="L913" s="57">
        <f t="shared" si="101"/>
        <v>1419.9999999999998</v>
      </c>
      <c r="M913" s="57">
        <f t="shared" si="100"/>
        <v>260</v>
      </c>
      <c r="N913" s="59">
        <f t="shared" si="102"/>
        <v>608</v>
      </c>
      <c r="O913" s="57">
        <f t="shared" si="103"/>
        <v>1418</v>
      </c>
      <c r="P913" s="70">
        <v>125</v>
      </c>
      <c r="Q913" s="57">
        <f t="shared" si="104"/>
        <v>4405</v>
      </c>
      <c r="R913" s="81">
        <v>1307</v>
      </c>
      <c r="S913" s="57">
        <f t="shared" si="105"/>
        <v>3098</v>
      </c>
      <c r="T913" s="100">
        <v>18693</v>
      </c>
      <c r="U913" s="58" t="s">
        <v>161</v>
      </c>
      <c r="V913" s="59" t="s">
        <v>262</v>
      </c>
    </row>
    <row r="914" spans="1:22" hidden="1">
      <c r="A914" s="70">
        <v>906</v>
      </c>
      <c r="B914" s="70" t="s">
        <v>682</v>
      </c>
      <c r="C914" s="99" t="s">
        <v>20</v>
      </c>
      <c r="D914" s="99" t="s">
        <v>493</v>
      </c>
      <c r="E914" s="71" t="s">
        <v>1236</v>
      </c>
      <c r="F914" s="72">
        <v>45839</v>
      </c>
      <c r="G914" s="72">
        <v>46023</v>
      </c>
      <c r="H914" s="100">
        <v>60000</v>
      </c>
      <c r="I914" s="100">
        <v>3486.68</v>
      </c>
      <c r="J914" s="73">
        <v>25</v>
      </c>
      <c r="K914" s="100">
        <v>1722</v>
      </c>
      <c r="L914" s="57">
        <f t="shared" si="101"/>
        <v>4260</v>
      </c>
      <c r="M914" s="57">
        <f t="shared" si="100"/>
        <v>780</v>
      </c>
      <c r="N914" s="59">
        <f t="shared" si="102"/>
        <v>1824</v>
      </c>
      <c r="O914" s="57">
        <f t="shared" si="103"/>
        <v>4254</v>
      </c>
      <c r="P914" s="70">
        <v>25</v>
      </c>
      <c r="Q914" s="57">
        <f t="shared" si="104"/>
        <v>12865</v>
      </c>
      <c r="R914" s="81">
        <v>4834</v>
      </c>
      <c r="S914" s="57">
        <f t="shared" si="105"/>
        <v>9294</v>
      </c>
      <c r="T914" s="100">
        <v>52942.32</v>
      </c>
      <c r="U914" s="58" t="s">
        <v>161</v>
      </c>
      <c r="V914" s="59" t="s">
        <v>263</v>
      </c>
    </row>
    <row r="915" spans="1:22" hidden="1">
      <c r="A915" s="70">
        <v>907</v>
      </c>
      <c r="B915" s="70" t="s">
        <v>134</v>
      </c>
      <c r="C915" s="99" t="s">
        <v>98</v>
      </c>
      <c r="D915" s="99" t="s">
        <v>1092</v>
      </c>
      <c r="E915" s="71" t="s">
        <v>1236</v>
      </c>
      <c r="F915" s="72">
        <v>45870</v>
      </c>
      <c r="G915" s="72">
        <v>46054</v>
      </c>
      <c r="H915" s="100">
        <v>20000</v>
      </c>
      <c r="I915" s="99">
        <v>0</v>
      </c>
      <c r="J915" s="73">
        <v>25</v>
      </c>
      <c r="K915" s="99">
        <v>574</v>
      </c>
      <c r="L915" s="57">
        <f t="shared" si="101"/>
        <v>1419.9999999999998</v>
      </c>
      <c r="M915" s="57">
        <f t="shared" si="100"/>
        <v>260</v>
      </c>
      <c r="N915" s="59">
        <f t="shared" si="102"/>
        <v>608</v>
      </c>
      <c r="O915" s="57">
        <f t="shared" si="103"/>
        <v>1418</v>
      </c>
      <c r="P915" s="70">
        <v>125</v>
      </c>
      <c r="Q915" s="57">
        <f t="shared" si="104"/>
        <v>4405</v>
      </c>
      <c r="R915" s="81">
        <v>1207</v>
      </c>
      <c r="S915" s="57">
        <f t="shared" si="105"/>
        <v>3098</v>
      </c>
      <c r="T915" s="100">
        <v>18693</v>
      </c>
      <c r="U915" s="58" t="s">
        <v>161</v>
      </c>
      <c r="V915" s="59" t="s">
        <v>263</v>
      </c>
    </row>
    <row r="916" spans="1:22" hidden="1">
      <c r="A916" s="70">
        <v>908</v>
      </c>
      <c r="B916" s="70" t="s">
        <v>415</v>
      </c>
      <c r="C916" s="99" t="s">
        <v>40</v>
      </c>
      <c r="D916" s="99" t="s">
        <v>1129</v>
      </c>
      <c r="E916" s="71" t="s">
        <v>1236</v>
      </c>
      <c r="F916" s="72">
        <v>45870</v>
      </c>
      <c r="G916" s="72">
        <v>46054</v>
      </c>
      <c r="H916" s="100">
        <v>58000</v>
      </c>
      <c r="I916" s="100">
        <v>3110.32</v>
      </c>
      <c r="J916" s="73">
        <v>25</v>
      </c>
      <c r="K916" s="100">
        <v>1664.6</v>
      </c>
      <c r="L916" s="57">
        <f t="shared" si="101"/>
        <v>4118</v>
      </c>
      <c r="M916" s="57">
        <f t="shared" si="100"/>
        <v>754</v>
      </c>
      <c r="N916" s="59">
        <f t="shared" si="102"/>
        <v>1763.2</v>
      </c>
      <c r="O916" s="57">
        <f t="shared" si="103"/>
        <v>4112.2</v>
      </c>
      <c r="P916" s="70">
        <v>25</v>
      </c>
      <c r="Q916" s="57">
        <f t="shared" si="104"/>
        <v>12437</v>
      </c>
      <c r="R916" s="81">
        <v>6563.12</v>
      </c>
      <c r="S916" s="57">
        <f t="shared" si="105"/>
        <v>8984.2000000000007</v>
      </c>
      <c r="T916" s="100">
        <v>51436.88</v>
      </c>
      <c r="U916" s="58" t="s">
        <v>161</v>
      </c>
      <c r="V916" s="59" t="s">
        <v>263</v>
      </c>
    </row>
    <row r="917" spans="1:22" hidden="1">
      <c r="A917" s="70">
        <v>909</v>
      </c>
      <c r="B917" s="70" t="s">
        <v>1075</v>
      </c>
      <c r="C917" s="99" t="s">
        <v>52</v>
      </c>
      <c r="D917" s="99" t="s">
        <v>168</v>
      </c>
      <c r="E917" s="71" t="s">
        <v>1236</v>
      </c>
      <c r="F917" s="72">
        <v>45901</v>
      </c>
      <c r="G917" s="72">
        <v>46082</v>
      </c>
      <c r="H917" s="100">
        <v>95000</v>
      </c>
      <c r="I917" s="100">
        <v>10929.24</v>
      </c>
      <c r="J917" s="73">
        <v>25</v>
      </c>
      <c r="K917" s="100">
        <v>2726.5</v>
      </c>
      <c r="L917" s="57">
        <f t="shared" si="101"/>
        <v>6744.9999999999991</v>
      </c>
      <c r="M917" s="57">
        <f t="shared" si="100"/>
        <v>1235</v>
      </c>
      <c r="N917" s="59">
        <f t="shared" si="102"/>
        <v>2888</v>
      </c>
      <c r="O917" s="57">
        <f t="shared" si="103"/>
        <v>6735.5</v>
      </c>
      <c r="P917" s="70">
        <v>25</v>
      </c>
      <c r="Q917" s="57">
        <f t="shared" si="104"/>
        <v>20355</v>
      </c>
      <c r="R917" s="81">
        <v>16568.740000000002</v>
      </c>
      <c r="S917" s="57">
        <f t="shared" si="105"/>
        <v>14715.5</v>
      </c>
      <c r="T917" s="100">
        <v>72331.259999999995</v>
      </c>
      <c r="U917" s="58" t="s">
        <v>161</v>
      </c>
      <c r="V917" s="59" t="s">
        <v>262</v>
      </c>
    </row>
    <row r="918" spans="1:22" hidden="1">
      <c r="A918" s="70">
        <v>910</v>
      </c>
      <c r="B918" s="70" t="s">
        <v>588</v>
      </c>
      <c r="C918" s="99" t="s">
        <v>52</v>
      </c>
      <c r="D918" s="99" t="s">
        <v>1094</v>
      </c>
      <c r="E918" s="71" t="s">
        <v>1236</v>
      </c>
      <c r="F918" s="72">
        <v>45870</v>
      </c>
      <c r="G918" s="72">
        <v>46054</v>
      </c>
      <c r="H918" s="100">
        <v>75000</v>
      </c>
      <c r="I918" s="100">
        <v>6309.38</v>
      </c>
      <c r="J918" s="73">
        <v>25</v>
      </c>
      <c r="K918" s="100">
        <v>2152.5</v>
      </c>
      <c r="L918" s="57">
        <f t="shared" si="101"/>
        <v>5324.9999999999991</v>
      </c>
      <c r="M918" s="57">
        <f t="shared" si="100"/>
        <v>975</v>
      </c>
      <c r="N918" s="59">
        <f t="shared" si="102"/>
        <v>2280</v>
      </c>
      <c r="O918" s="57">
        <f t="shared" si="103"/>
        <v>5317.5</v>
      </c>
      <c r="P918" s="70">
        <v>25</v>
      </c>
      <c r="Q918" s="57">
        <f t="shared" si="104"/>
        <v>16075</v>
      </c>
      <c r="R918" s="81">
        <v>10766.88</v>
      </c>
      <c r="S918" s="57">
        <f t="shared" si="105"/>
        <v>11617.5</v>
      </c>
      <c r="T918" s="100">
        <v>64233.120000000003</v>
      </c>
      <c r="U918" s="58" t="s">
        <v>161</v>
      </c>
      <c r="V918" s="59" t="s">
        <v>262</v>
      </c>
    </row>
    <row r="919" spans="1:22" hidden="1">
      <c r="A919" s="70">
        <v>911</v>
      </c>
      <c r="B919" s="70" t="s">
        <v>416</v>
      </c>
      <c r="C919" s="99" t="s">
        <v>21</v>
      </c>
      <c r="D919" s="99" t="s">
        <v>1096</v>
      </c>
      <c r="E919" s="71" t="s">
        <v>1236</v>
      </c>
      <c r="F919" s="72">
        <v>45839</v>
      </c>
      <c r="G919" s="72">
        <v>46023</v>
      </c>
      <c r="H919" s="100">
        <v>20000</v>
      </c>
      <c r="I919" s="99">
        <v>0</v>
      </c>
      <c r="J919" s="73">
        <v>25</v>
      </c>
      <c r="K919" s="99">
        <v>574</v>
      </c>
      <c r="L919" s="57">
        <f t="shared" si="101"/>
        <v>1419.9999999999998</v>
      </c>
      <c r="M919" s="57">
        <f t="shared" si="100"/>
        <v>260</v>
      </c>
      <c r="N919" s="59">
        <f t="shared" si="102"/>
        <v>608</v>
      </c>
      <c r="O919" s="57">
        <f t="shared" si="103"/>
        <v>1418</v>
      </c>
      <c r="P919" s="70">
        <v>125</v>
      </c>
      <c r="Q919" s="57">
        <f t="shared" si="104"/>
        <v>4405</v>
      </c>
      <c r="R919" s="81">
        <v>1307</v>
      </c>
      <c r="S919" s="57">
        <f t="shared" si="105"/>
        <v>3098</v>
      </c>
      <c r="T919" s="100">
        <v>18693</v>
      </c>
      <c r="U919" s="58" t="s">
        <v>161</v>
      </c>
      <c r="V919" s="59" t="s">
        <v>262</v>
      </c>
    </row>
    <row r="920" spans="1:22" hidden="1">
      <c r="A920" s="70">
        <v>912</v>
      </c>
      <c r="B920" s="70" t="s">
        <v>1302</v>
      </c>
      <c r="C920" s="99" t="s">
        <v>52</v>
      </c>
      <c r="D920" s="99" t="s">
        <v>1134</v>
      </c>
      <c r="E920" s="71" t="s">
        <v>1236</v>
      </c>
      <c r="F920" s="72">
        <v>45870</v>
      </c>
      <c r="G920" s="72">
        <v>46054</v>
      </c>
      <c r="H920" s="100">
        <v>229035.5</v>
      </c>
      <c r="I920" s="100">
        <v>42122.26</v>
      </c>
      <c r="J920" s="73">
        <v>25</v>
      </c>
      <c r="K920" s="100">
        <v>6573.32</v>
      </c>
      <c r="L920" s="57">
        <f t="shared" si="101"/>
        <v>16261.520499999999</v>
      </c>
      <c r="M920" s="57">
        <f t="shared" si="100"/>
        <v>2977.4614999999999</v>
      </c>
      <c r="N920" s="59">
        <f t="shared" si="102"/>
        <v>6962.6791999999996</v>
      </c>
      <c r="O920" s="57">
        <f t="shared" si="103"/>
        <v>16238.616950000001</v>
      </c>
      <c r="P920" s="70">
        <v>25</v>
      </c>
      <c r="Q920" s="57">
        <f t="shared" si="104"/>
        <v>49038.598150000005</v>
      </c>
      <c r="R920" s="81">
        <v>55738.59</v>
      </c>
      <c r="S920" s="57">
        <f t="shared" si="105"/>
        <v>35477.59895</v>
      </c>
      <c r="T920" s="100">
        <v>172010.32</v>
      </c>
      <c r="U920" s="58" t="s">
        <v>161</v>
      </c>
      <c r="V920" s="59" t="s">
        <v>262</v>
      </c>
    </row>
    <row r="921" spans="1:22" hidden="1">
      <c r="A921" s="70">
        <v>913</v>
      </c>
      <c r="B921" s="70" t="s">
        <v>796</v>
      </c>
      <c r="C921" s="99" t="s">
        <v>369</v>
      </c>
      <c r="D921" s="99" t="s">
        <v>1172</v>
      </c>
      <c r="E921" s="71" t="s">
        <v>1236</v>
      </c>
      <c r="F921" s="72">
        <v>45839</v>
      </c>
      <c r="G921" s="72">
        <v>46023</v>
      </c>
      <c r="H921" s="100">
        <v>40000</v>
      </c>
      <c r="I921" s="99">
        <v>442.65</v>
      </c>
      <c r="J921" s="73">
        <v>25</v>
      </c>
      <c r="K921" s="100">
        <v>1148</v>
      </c>
      <c r="L921" s="57">
        <f t="shared" si="101"/>
        <v>2839.9999999999995</v>
      </c>
      <c r="M921" s="57">
        <f t="shared" si="100"/>
        <v>520</v>
      </c>
      <c r="N921" s="59">
        <f t="shared" si="102"/>
        <v>1216</v>
      </c>
      <c r="O921" s="57">
        <f t="shared" si="103"/>
        <v>2836</v>
      </c>
      <c r="P921" s="70">
        <v>25</v>
      </c>
      <c r="Q921" s="57">
        <f t="shared" si="104"/>
        <v>8585</v>
      </c>
      <c r="R921" s="81">
        <v>2831.65</v>
      </c>
      <c r="S921" s="57">
        <f t="shared" si="105"/>
        <v>6196</v>
      </c>
      <c r="T921" s="100">
        <v>37168.35</v>
      </c>
      <c r="U921" s="58" t="s">
        <v>161</v>
      </c>
      <c r="V921" s="59" t="s">
        <v>262</v>
      </c>
    </row>
    <row r="922" spans="1:22" hidden="1">
      <c r="A922" s="70">
        <v>914</v>
      </c>
      <c r="B922" s="70" t="s">
        <v>231</v>
      </c>
      <c r="C922" s="99" t="s">
        <v>21</v>
      </c>
      <c r="D922" s="99" t="s">
        <v>1194</v>
      </c>
      <c r="E922" s="71" t="s">
        <v>1236</v>
      </c>
      <c r="F922" s="72">
        <v>45870</v>
      </c>
      <c r="G922" s="72">
        <v>46054</v>
      </c>
      <c r="H922" s="100">
        <v>20000</v>
      </c>
      <c r="I922" s="99">
        <v>0</v>
      </c>
      <c r="J922" s="73">
        <v>25</v>
      </c>
      <c r="K922" s="99">
        <v>574</v>
      </c>
      <c r="L922" s="57">
        <f t="shared" si="101"/>
        <v>1419.9999999999998</v>
      </c>
      <c r="M922" s="57">
        <f t="shared" ref="M922:M953" si="106">H922*0.013</f>
        <v>260</v>
      </c>
      <c r="N922" s="59">
        <f t="shared" si="102"/>
        <v>608</v>
      </c>
      <c r="O922" s="57">
        <f t="shared" si="103"/>
        <v>1418</v>
      </c>
      <c r="P922" s="70">
        <v>725</v>
      </c>
      <c r="Q922" s="57">
        <f t="shared" si="104"/>
        <v>5005</v>
      </c>
      <c r="R922" s="81">
        <v>1907</v>
      </c>
      <c r="S922" s="57">
        <f t="shared" si="105"/>
        <v>3098</v>
      </c>
      <c r="T922" s="100">
        <v>18093</v>
      </c>
      <c r="U922" s="58" t="s">
        <v>161</v>
      </c>
      <c r="V922" s="59" t="s">
        <v>262</v>
      </c>
    </row>
    <row r="923" spans="1:22" hidden="1">
      <c r="A923" s="70">
        <v>915</v>
      </c>
      <c r="B923" s="70" t="s">
        <v>536</v>
      </c>
      <c r="C923" s="99" t="s">
        <v>52</v>
      </c>
      <c r="D923" s="99" t="s">
        <v>171</v>
      </c>
      <c r="E923" s="71" t="s">
        <v>1236</v>
      </c>
      <c r="F923" s="72">
        <v>45901</v>
      </c>
      <c r="G923" s="72">
        <v>46082</v>
      </c>
      <c r="H923" s="100">
        <v>55000</v>
      </c>
      <c r="I923" s="100">
        <v>2302.36</v>
      </c>
      <c r="J923" s="73">
        <v>25</v>
      </c>
      <c r="K923" s="100">
        <v>1578.5</v>
      </c>
      <c r="L923" s="57">
        <f t="shared" si="101"/>
        <v>3904.9999999999995</v>
      </c>
      <c r="M923" s="57">
        <f t="shared" si="106"/>
        <v>715</v>
      </c>
      <c r="N923" s="59">
        <f t="shared" si="102"/>
        <v>1672</v>
      </c>
      <c r="O923" s="57">
        <f t="shared" si="103"/>
        <v>3899.5000000000005</v>
      </c>
      <c r="P923" s="81">
        <v>1740.46</v>
      </c>
      <c r="Q923" s="57">
        <f t="shared" si="104"/>
        <v>13510.46</v>
      </c>
      <c r="R923" s="81">
        <v>7293.32</v>
      </c>
      <c r="S923" s="57">
        <f t="shared" si="105"/>
        <v>8519.5</v>
      </c>
      <c r="T923" s="100">
        <v>47706.68</v>
      </c>
      <c r="U923" s="58" t="s">
        <v>161</v>
      </c>
      <c r="V923" s="59" t="s">
        <v>262</v>
      </c>
    </row>
    <row r="924" spans="1:22" hidden="1">
      <c r="A924" s="70">
        <v>916</v>
      </c>
      <c r="B924" s="70" t="s">
        <v>840</v>
      </c>
      <c r="C924" s="99" t="s">
        <v>998</v>
      </c>
      <c r="D924" s="99" t="s">
        <v>999</v>
      </c>
      <c r="E924" s="71" t="s">
        <v>1236</v>
      </c>
      <c r="F924" s="72">
        <v>45839</v>
      </c>
      <c r="G924" s="72">
        <v>46023</v>
      </c>
      <c r="H924" s="100">
        <v>145000</v>
      </c>
      <c r="I924" s="100">
        <v>22690.49</v>
      </c>
      <c r="J924" s="73">
        <v>25</v>
      </c>
      <c r="K924" s="100">
        <v>4161.5</v>
      </c>
      <c r="L924" s="57">
        <f t="shared" si="101"/>
        <v>10294.999999999998</v>
      </c>
      <c r="M924" s="57">
        <f t="shared" si="106"/>
        <v>1885</v>
      </c>
      <c r="N924" s="59">
        <f t="shared" si="102"/>
        <v>4408</v>
      </c>
      <c r="O924" s="57">
        <f t="shared" si="103"/>
        <v>10280.5</v>
      </c>
      <c r="P924" s="81">
        <v>15025</v>
      </c>
      <c r="Q924" s="57">
        <f t="shared" si="104"/>
        <v>46055</v>
      </c>
      <c r="R924" s="81">
        <v>12153.87</v>
      </c>
      <c r="S924" s="57">
        <f t="shared" si="105"/>
        <v>22460.5</v>
      </c>
      <c r="T924" s="100">
        <v>41215.01</v>
      </c>
      <c r="U924" s="58" t="s">
        <v>161</v>
      </c>
      <c r="V924" s="59" t="s">
        <v>262</v>
      </c>
    </row>
    <row r="925" spans="1:22" hidden="1">
      <c r="A925" s="70">
        <v>917</v>
      </c>
      <c r="B925" s="70" t="s">
        <v>488</v>
      </c>
      <c r="C925" s="99" t="s">
        <v>1237</v>
      </c>
      <c r="D925" s="99" t="s">
        <v>1090</v>
      </c>
      <c r="E925" s="71" t="s">
        <v>1236</v>
      </c>
      <c r="F925" s="72">
        <v>45839</v>
      </c>
      <c r="G925" s="72">
        <v>46023</v>
      </c>
      <c r="H925" s="100">
        <v>45000</v>
      </c>
      <c r="I925" s="100">
        <v>1148.33</v>
      </c>
      <c r="J925" s="73">
        <v>25</v>
      </c>
      <c r="K925" s="100">
        <v>1291.5</v>
      </c>
      <c r="L925" s="57">
        <f t="shared" si="101"/>
        <v>3194.9999999999995</v>
      </c>
      <c r="M925" s="57">
        <f t="shared" si="106"/>
        <v>585</v>
      </c>
      <c r="N925" s="59">
        <f t="shared" si="102"/>
        <v>1368</v>
      </c>
      <c r="O925" s="57">
        <f t="shared" si="103"/>
        <v>3190.5</v>
      </c>
      <c r="P925" s="70">
        <v>25</v>
      </c>
      <c r="Q925" s="57">
        <f t="shared" si="104"/>
        <v>9655</v>
      </c>
      <c r="R925" s="81">
        <v>3832.83</v>
      </c>
      <c r="S925" s="57">
        <f t="shared" si="105"/>
        <v>6970.5</v>
      </c>
      <c r="T925" s="100">
        <v>41167.17</v>
      </c>
      <c r="U925" s="58" t="s">
        <v>161</v>
      </c>
      <c r="V925" s="59" t="s">
        <v>262</v>
      </c>
    </row>
    <row r="926" spans="1:22" hidden="1">
      <c r="A926" s="70">
        <v>918</v>
      </c>
      <c r="B926" s="70" t="s">
        <v>466</v>
      </c>
      <c r="C926" s="99" t="s">
        <v>762</v>
      </c>
      <c r="D926" s="99" t="s">
        <v>1090</v>
      </c>
      <c r="E926" s="71" t="s">
        <v>1236</v>
      </c>
      <c r="F926" s="72">
        <v>45962</v>
      </c>
      <c r="G926" s="72">
        <v>46143</v>
      </c>
      <c r="H926" s="100">
        <v>160000</v>
      </c>
      <c r="I926" s="100">
        <v>26218.87</v>
      </c>
      <c r="J926" s="73">
        <v>25</v>
      </c>
      <c r="K926" s="100">
        <v>4592</v>
      </c>
      <c r="L926" s="57">
        <f t="shared" si="101"/>
        <v>11359.999999999998</v>
      </c>
      <c r="M926" s="57">
        <f t="shared" si="106"/>
        <v>2080</v>
      </c>
      <c r="N926" s="59">
        <f t="shared" si="102"/>
        <v>4864</v>
      </c>
      <c r="O926" s="57">
        <f t="shared" si="103"/>
        <v>11344</v>
      </c>
      <c r="P926" s="70">
        <v>125</v>
      </c>
      <c r="Q926" s="57">
        <f t="shared" si="104"/>
        <v>34365</v>
      </c>
      <c r="R926" s="81">
        <v>35699.870000000003</v>
      </c>
      <c r="S926" s="57">
        <f t="shared" si="105"/>
        <v>24784</v>
      </c>
      <c r="T926" s="100">
        <v>124200.13</v>
      </c>
      <c r="U926" s="58" t="s">
        <v>161</v>
      </c>
      <c r="V926" s="59" t="s">
        <v>262</v>
      </c>
    </row>
    <row r="927" spans="1:22" hidden="1">
      <c r="A927" s="70">
        <v>919</v>
      </c>
      <c r="B927" s="70" t="s">
        <v>429</v>
      </c>
      <c r="C927" s="99" t="s">
        <v>52</v>
      </c>
      <c r="D927" s="99" t="s">
        <v>185</v>
      </c>
      <c r="E927" s="71" t="s">
        <v>1236</v>
      </c>
      <c r="F927" s="72">
        <v>45839</v>
      </c>
      <c r="G927" s="72">
        <v>46023</v>
      </c>
      <c r="H927" s="100">
        <v>95000</v>
      </c>
      <c r="I927" s="100">
        <v>10929.24</v>
      </c>
      <c r="J927" s="73">
        <v>25</v>
      </c>
      <c r="K927" s="100">
        <v>2726.5</v>
      </c>
      <c r="L927" s="57">
        <f t="shared" si="101"/>
        <v>6744.9999999999991</v>
      </c>
      <c r="M927" s="57">
        <f t="shared" si="106"/>
        <v>1235</v>
      </c>
      <c r="N927" s="59">
        <f t="shared" si="102"/>
        <v>2888</v>
      </c>
      <c r="O927" s="57">
        <f t="shared" si="103"/>
        <v>6735.5</v>
      </c>
      <c r="P927" s="70">
        <v>125</v>
      </c>
      <c r="Q927" s="57">
        <f t="shared" si="104"/>
        <v>20455</v>
      </c>
      <c r="R927" s="81">
        <v>16668.740000000002</v>
      </c>
      <c r="S927" s="57">
        <f t="shared" si="105"/>
        <v>14715.5</v>
      </c>
      <c r="T927" s="100">
        <v>78331.259999999995</v>
      </c>
      <c r="U927" s="58" t="s">
        <v>161</v>
      </c>
      <c r="V927" s="59" t="s">
        <v>262</v>
      </c>
    </row>
    <row r="928" spans="1:22" hidden="1">
      <c r="A928" s="70">
        <v>920</v>
      </c>
      <c r="B928" s="70" t="s">
        <v>449</v>
      </c>
      <c r="C928" s="99" t="s">
        <v>52</v>
      </c>
      <c r="D928" s="99" t="s">
        <v>171</v>
      </c>
      <c r="E928" s="71" t="s">
        <v>1236</v>
      </c>
      <c r="F928" s="72">
        <v>45839</v>
      </c>
      <c r="G928" s="72">
        <v>46023</v>
      </c>
      <c r="H928" s="100">
        <v>55000</v>
      </c>
      <c r="I928" s="100">
        <v>2559.6799999999998</v>
      </c>
      <c r="J928" s="73">
        <v>25</v>
      </c>
      <c r="K928" s="100">
        <v>1578.5</v>
      </c>
      <c r="L928" s="57">
        <f t="shared" si="101"/>
        <v>3904.9999999999995</v>
      </c>
      <c r="M928" s="57">
        <f t="shared" si="106"/>
        <v>715</v>
      </c>
      <c r="N928" s="59">
        <f t="shared" si="102"/>
        <v>1672</v>
      </c>
      <c r="O928" s="57">
        <f t="shared" si="103"/>
        <v>3899.5000000000005</v>
      </c>
      <c r="P928" s="70">
        <v>25</v>
      </c>
      <c r="Q928" s="57">
        <f t="shared" si="104"/>
        <v>11795</v>
      </c>
      <c r="R928" s="81">
        <v>5835.18</v>
      </c>
      <c r="S928" s="57">
        <f t="shared" si="105"/>
        <v>8519.5</v>
      </c>
      <c r="T928" s="100">
        <v>49164.82</v>
      </c>
      <c r="U928" s="58" t="s">
        <v>161</v>
      </c>
      <c r="V928" s="59" t="s">
        <v>263</v>
      </c>
    </row>
    <row r="929" spans="1:22" hidden="1">
      <c r="A929" s="70">
        <v>921</v>
      </c>
      <c r="B929" s="70" t="s">
        <v>467</v>
      </c>
      <c r="C929" s="99" t="s">
        <v>253</v>
      </c>
      <c r="D929" s="99" t="s">
        <v>1090</v>
      </c>
      <c r="E929" s="71" t="s">
        <v>1236</v>
      </c>
      <c r="F929" s="72">
        <v>45962</v>
      </c>
      <c r="G929" s="72">
        <v>46143</v>
      </c>
      <c r="H929" s="100">
        <v>50000</v>
      </c>
      <c r="I929" s="100">
        <v>1854</v>
      </c>
      <c r="J929" s="73">
        <v>25</v>
      </c>
      <c r="K929" s="100">
        <v>1435</v>
      </c>
      <c r="L929" s="57">
        <f t="shared" si="101"/>
        <v>3549.9999999999995</v>
      </c>
      <c r="M929" s="57">
        <f t="shared" si="106"/>
        <v>650</v>
      </c>
      <c r="N929" s="59">
        <f t="shared" si="102"/>
        <v>1520</v>
      </c>
      <c r="O929" s="57">
        <f t="shared" si="103"/>
        <v>3545.0000000000005</v>
      </c>
      <c r="P929" s="70">
        <v>125</v>
      </c>
      <c r="Q929" s="57">
        <f t="shared" si="104"/>
        <v>10825</v>
      </c>
      <c r="R929" s="81">
        <v>4934</v>
      </c>
      <c r="S929" s="57">
        <f t="shared" si="105"/>
        <v>7745</v>
      </c>
      <c r="T929" s="100">
        <v>45066</v>
      </c>
      <c r="U929" s="58" t="s">
        <v>161</v>
      </c>
      <c r="V929" s="59" t="s">
        <v>263</v>
      </c>
    </row>
    <row r="930" spans="1:22" hidden="1">
      <c r="A930" s="70">
        <v>922</v>
      </c>
      <c r="B930" s="70" t="s">
        <v>1076</v>
      </c>
      <c r="C930" s="99" t="s">
        <v>370</v>
      </c>
      <c r="D930" s="99" t="s">
        <v>1091</v>
      </c>
      <c r="E930" s="71" t="s">
        <v>1236</v>
      </c>
      <c r="F930" s="72">
        <v>45901</v>
      </c>
      <c r="G930" s="72">
        <v>46082</v>
      </c>
      <c r="H930" s="100">
        <v>60000</v>
      </c>
      <c r="I930" s="100">
        <v>3486.68</v>
      </c>
      <c r="J930" s="73">
        <v>25</v>
      </c>
      <c r="K930" s="100">
        <v>1722</v>
      </c>
      <c r="L930" s="57">
        <f t="shared" si="101"/>
        <v>4260</v>
      </c>
      <c r="M930" s="57">
        <f t="shared" si="106"/>
        <v>780</v>
      </c>
      <c r="N930" s="59">
        <f t="shared" si="102"/>
        <v>1824</v>
      </c>
      <c r="O930" s="57">
        <f t="shared" si="103"/>
        <v>4254</v>
      </c>
      <c r="P930" s="70">
        <v>25</v>
      </c>
      <c r="Q930" s="57">
        <f t="shared" si="104"/>
        <v>12865</v>
      </c>
      <c r="R930" s="81">
        <v>7057.68</v>
      </c>
      <c r="S930" s="57">
        <f t="shared" si="105"/>
        <v>9294</v>
      </c>
      <c r="T930" s="100">
        <v>52942.32</v>
      </c>
      <c r="U930" s="58" t="s">
        <v>161</v>
      </c>
      <c r="V930" s="59" t="s">
        <v>262</v>
      </c>
    </row>
    <row r="931" spans="1:22" hidden="1">
      <c r="A931" s="70">
        <v>923</v>
      </c>
      <c r="B931" s="70" t="s">
        <v>382</v>
      </c>
      <c r="C931" s="99" t="s">
        <v>77</v>
      </c>
      <c r="D931" s="99" t="s">
        <v>1195</v>
      </c>
      <c r="E931" s="71" t="s">
        <v>1236</v>
      </c>
      <c r="F931" s="72">
        <v>45962</v>
      </c>
      <c r="G931" s="72">
        <v>46143</v>
      </c>
      <c r="H931" s="100">
        <v>60000</v>
      </c>
      <c r="I931" s="100">
        <v>3486.68</v>
      </c>
      <c r="J931" s="73">
        <v>25</v>
      </c>
      <c r="K931" s="100">
        <v>1722</v>
      </c>
      <c r="L931" s="57">
        <f t="shared" si="101"/>
        <v>4260</v>
      </c>
      <c r="M931" s="57">
        <f t="shared" si="106"/>
        <v>780</v>
      </c>
      <c r="N931" s="59">
        <f t="shared" si="102"/>
        <v>1824</v>
      </c>
      <c r="O931" s="57">
        <f t="shared" si="103"/>
        <v>4254</v>
      </c>
      <c r="P931" s="70">
        <v>25</v>
      </c>
      <c r="Q931" s="57">
        <f t="shared" si="104"/>
        <v>12865</v>
      </c>
      <c r="R931" s="81">
        <v>7057.68</v>
      </c>
      <c r="S931" s="57">
        <f t="shared" si="105"/>
        <v>9294</v>
      </c>
      <c r="T931" s="100">
        <v>52942.32</v>
      </c>
      <c r="U931" s="58" t="s">
        <v>161</v>
      </c>
      <c r="V931" s="59" t="s">
        <v>262</v>
      </c>
    </row>
    <row r="932" spans="1:22" hidden="1">
      <c r="A932" s="70">
        <v>924</v>
      </c>
      <c r="B932" s="70" t="s">
        <v>728</v>
      </c>
      <c r="C932" s="99" t="s">
        <v>370</v>
      </c>
      <c r="D932" s="99" t="s">
        <v>1094</v>
      </c>
      <c r="E932" s="71" t="s">
        <v>1236</v>
      </c>
      <c r="F932" s="72">
        <v>45839</v>
      </c>
      <c r="G932" s="72">
        <v>46023</v>
      </c>
      <c r="H932" s="100">
        <v>30000</v>
      </c>
      <c r="I932" s="99">
        <v>0</v>
      </c>
      <c r="J932" s="73">
        <v>25</v>
      </c>
      <c r="K932" s="99">
        <v>861</v>
      </c>
      <c r="L932" s="57">
        <f t="shared" si="101"/>
        <v>2130</v>
      </c>
      <c r="M932" s="57">
        <f t="shared" si="106"/>
        <v>390</v>
      </c>
      <c r="N932" s="59">
        <f t="shared" si="102"/>
        <v>912</v>
      </c>
      <c r="O932" s="57">
        <f t="shared" si="103"/>
        <v>2127</v>
      </c>
      <c r="P932" s="70">
        <v>25</v>
      </c>
      <c r="Q932" s="57">
        <f t="shared" si="104"/>
        <v>6445</v>
      </c>
      <c r="R932" s="81">
        <v>1798</v>
      </c>
      <c r="S932" s="57">
        <f t="shared" si="105"/>
        <v>4647</v>
      </c>
      <c r="T932" s="100">
        <v>28202</v>
      </c>
      <c r="U932" s="58" t="s">
        <v>161</v>
      </c>
      <c r="V932" s="59" t="s">
        <v>262</v>
      </c>
    </row>
    <row r="933" spans="1:22" ht="18.75" hidden="1" customHeight="1">
      <c r="A933" s="70">
        <v>925</v>
      </c>
      <c r="B933" s="70" t="s">
        <v>928</v>
      </c>
      <c r="C933" s="99" t="s">
        <v>21</v>
      </c>
      <c r="D933" s="99" t="s">
        <v>166</v>
      </c>
      <c r="E933" s="71" t="s">
        <v>1236</v>
      </c>
      <c r="F933" s="72">
        <v>45962</v>
      </c>
      <c r="G933" s="72">
        <v>46143</v>
      </c>
      <c r="H933" s="100">
        <v>20000</v>
      </c>
      <c r="I933" s="99">
        <v>0</v>
      </c>
      <c r="J933" s="73">
        <v>25</v>
      </c>
      <c r="K933" s="99">
        <v>574</v>
      </c>
      <c r="L933" s="57">
        <f t="shared" si="101"/>
        <v>1419.9999999999998</v>
      </c>
      <c r="M933" s="57">
        <f t="shared" si="106"/>
        <v>260</v>
      </c>
      <c r="N933" s="59">
        <f t="shared" si="102"/>
        <v>608</v>
      </c>
      <c r="O933" s="57">
        <f t="shared" si="103"/>
        <v>1418</v>
      </c>
      <c r="P933" s="70">
        <v>25</v>
      </c>
      <c r="Q933" s="57">
        <f t="shared" si="104"/>
        <v>4305</v>
      </c>
      <c r="R933" s="81">
        <v>1207</v>
      </c>
      <c r="S933" s="57">
        <f t="shared" si="105"/>
        <v>3098</v>
      </c>
      <c r="T933" s="100">
        <v>18793</v>
      </c>
      <c r="U933" s="58" t="s">
        <v>161</v>
      </c>
      <c r="V933" s="59" t="s">
        <v>262</v>
      </c>
    </row>
    <row r="934" spans="1:22" ht="16.5" hidden="1" customHeight="1">
      <c r="A934" s="70">
        <v>926</v>
      </c>
      <c r="B934" s="99" t="s">
        <v>1316</v>
      </c>
      <c r="C934" s="99" t="s">
        <v>17</v>
      </c>
      <c r="D934" s="99" t="s">
        <v>1094</v>
      </c>
      <c r="E934" s="71" t="s">
        <v>1236</v>
      </c>
      <c r="F934" s="72">
        <v>45901</v>
      </c>
      <c r="G934" s="72">
        <v>46082</v>
      </c>
      <c r="H934" s="100">
        <v>35000</v>
      </c>
      <c r="I934" s="99">
        <v>0</v>
      </c>
      <c r="J934" s="73">
        <v>25</v>
      </c>
      <c r="K934" s="100">
        <v>1004.5</v>
      </c>
      <c r="L934" s="57">
        <f t="shared" si="101"/>
        <v>2485</v>
      </c>
      <c r="M934" s="57">
        <f t="shared" si="106"/>
        <v>455</v>
      </c>
      <c r="N934" s="59">
        <f t="shared" si="102"/>
        <v>1064</v>
      </c>
      <c r="O934" s="57">
        <f t="shared" si="103"/>
        <v>2481.5</v>
      </c>
      <c r="P934" s="70">
        <v>25</v>
      </c>
      <c r="Q934" s="57">
        <f t="shared" si="104"/>
        <v>7515</v>
      </c>
      <c r="R934" s="81">
        <v>12165.87</v>
      </c>
      <c r="S934" s="57">
        <f t="shared" si="105"/>
        <v>5421.5</v>
      </c>
      <c r="T934" s="100">
        <v>32906.5</v>
      </c>
      <c r="U934" s="58" t="s">
        <v>161</v>
      </c>
      <c r="V934" s="59" t="s">
        <v>262</v>
      </c>
    </row>
    <row r="935" spans="1:22" hidden="1">
      <c r="A935" s="70">
        <v>927</v>
      </c>
      <c r="B935" s="70" t="s">
        <v>537</v>
      </c>
      <c r="C935" s="99" t="s">
        <v>21</v>
      </c>
      <c r="D935" s="99" t="s">
        <v>1116</v>
      </c>
      <c r="E935" s="71" t="s">
        <v>1236</v>
      </c>
      <c r="F935" s="72">
        <v>45962</v>
      </c>
      <c r="G935" s="72">
        <v>46143</v>
      </c>
      <c r="H935" s="100">
        <v>20000</v>
      </c>
      <c r="I935" s="99">
        <v>0</v>
      </c>
      <c r="J935" s="73">
        <v>25</v>
      </c>
      <c r="K935" s="99">
        <v>574</v>
      </c>
      <c r="L935" s="57">
        <f t="shared" si="101"/>
        <v>1419.9999999999998</v>
      </c>
      <c r="M935" s="57">
        <f t="shared" si="106"/>
        <v>260</v>
      </c>
      <c r="N935" s="59">
        <f t="shared" si="102"/>
        <v>608</v>
      </c>
      <c r="O935" s="57">
        <f t="shared" si="103"/>
        <v>1418</v>
      </c>
      <c r="P935" s="70">
        <v>25</v>
      </c>
      <c r="Q935" s="57">
        <f t="shared" si="104"/>
        <v>4305</v>
      </c>
      <c r="R935" s="81">
        <v>1207</v>
      </c>
      <c r="S935" s="57">
        <f t="shared" si="105"/>
        <v>3098</v>
      </c>
      <c r="T935" s="100">
        <v>18793</v>
      </c>
      <c r="U935" s="58" t="s">
        <v>161</v>
      </c>
      <c r="V935" s="59" t="s">
        <v>262</v>
      </c>
    </row>
    <row r="936" spans="1:22" ht="16.5" hidden="1" customHeight="1">
      <c r="A936" s="70">
        <v>928</v>
      </c>
      <c r="B936" s="70" t="s">
        <v>450</v>
      </c>
      <c r="C936" s="99" t="s">
        <v>21</v>
      </c>
      <c r="D936" s="99" t="s">
        <v>1096</v>
      </c>
      <c r="E936" s="71" t="s">
        <v>1236</v>
      </c>
      <c r="F936" s="72">
        <v>45839</v>
      </c>
      <c r="G936" s="72">
        <v>46023</v>
      </c>
      <c r="H936" s="100">
        <v>20000</v>
      </c>
      <c r="I936" s="99">
        <v>0</v>
      </c>
      <c r="J936" s="73">
        <v>25</v>
      </c>
      <c r="K936" s="99">
        <v>574</v>
      </c>
      <c r="L936" s="57">
        <f t="shared" si="101"/>
        <v>1419.9999999999998</v>
      </c>
      <c r="M936" s="57">
        <f t="shared" si="106"/>
        <v>260</v>
      </c>
      <c r="N936" s="59">
        <f t="shared" si="102"/>
        <v>608</v>
      </c>
      <c r="O936" s="57">
        <f t="shared" si="103"/>
        <v>1418</v>
      </c>
      <c r="P936" s="70">
        <v>125</v>
      </c>
      <c r="Q936" s="57">
        <f t="shared" si="104"/>
        <v>4405</v>
      </c>
      <c r="R936" s="81">
        <v>1307</v>
      </c>
      <c r="S936" s="57">
        <f t="shared" si="105"/>
        <v>3098</v>
      </c>
      <c r="T936" s="100">
        <v>18693</v>
      </c>
      <c r="U936" s="58" t="s">
        <v>161</v>
      </c>
      <c r="V936" s="59" t="s">
        <v>262</v>
      </c>
    </row>
    <row r="937" spans="1:22" ht="18" hidden="1" customHeight="1">
      <c r="A937" s="70">
        <v>929</v>
      </c>
      <c r="B937" s="70" t="s">
        <v>140</v>
      </c>
      <c r="C937" s="99" t="s">
        <v>21</v>
      </c>
      <c r="D937" s="99" t="s">
        <v>1096</v>
      </c>
      <c r="E937" s="71" t="s">
        <v>1236</v>
      </c>
      <c r="F937" s="72">
        <v>45870</v>
      </c>
      <c r="G937" s="72">
        <v>46054</v>
      </c>
      <c r="H937" s="100">
        <v>20000</v>
      </c>
      <c r="I937" s="99">
        <v>0</v>
      </c>
      <c r="J937" s="73">
        <v>25</v>
      </c>
      <c r="K937" s="99">
        <v>574</v>
      </c>
      <c r="L937" s="57">
        <f t="shared" si="101"/>
        <v>1419.9999999999998</v>
      </c>
      <c r="M937" s="57">
        <f t="shared" si="106"/>
        <v>260</v>
      </c>
      <c r="N937" s="59">
        <f t="shared" si="102"/>
        <v>608</v>
      </c>
      <c r="O937" s="57">
        <f t="shared" si="103"/>
        <v>1418</v>
      </c>
      <c r="P937" s="70">
        <v>25</v>
      </c>
      <c r="Q937" s="57">
        <f t="shared" si="104"/>
        <v>4305</v>
      </c>
      <c r="R937" s="81">
        <v>1207</v>
      </c>
      <c r="S937" s="57">
        <f t="shared" si="105"/>
        <v>3098</v>
      </c>
      <c r="T937" s="100">
        <v>18793</v>
      </c>
      <c r="U937" s="58" t="s">
        <v>161</v>
      </c>
      <c r="V937" s="59" t="s">
        <v>262</v>
      </c>
    </row>
    <row r="938" spans="1:22" hidden="1">
      <c r="A938" s="70">
        <v>930</v>
      </c>
      <c r="B938" s="70" t="s">
        <v>507</v>
      </c>
      <c r="C938" s="99" t="s">
        <v>49</v>
      </c>
      <c r="D938" s="99" t="s">
        <v>179</v>
      </c>
      <c r="E938" s="71" t="s">
        <v>1236</v>
      </c>
      <c r="F938" s="72">
        <v>45839</v>
      </c>
      <c r="G938" s="72">
        <v>46023</v>
      </c>
      <c r="H938" s="100">
        <v>50000</v>
      </c>
      <c r="I938" s="100">
        <v>1854</v>
      </c>
      <c r="J938" s="73">
        <v>25</v>
      </c>
      <c r="K938" s="100">
        <v>1435</v>
      </c>
      <c r="L938" s="57">
        <f t="shared" si="101"/>
        <v>3549.9999999999995</v>
      </c>
      <c r="M938" s="57">
        <f t="shared" si="106"/>
        <v>650</v>
      </c>
      <c r="N938" s="59">
        <f t="shared" si="102"/>
        <v>1520</v>
      </c>
      <c r="O938" s="57">
        <f t="shared" si="103"/>
        <v>3545.0000000000005</v>
      </c>
      <c r="P938" s="81">
        <v>14166.59</v>
      </c>
      <c r="Q938" s="57">
        <f t="shared" si="104"/>
        <v>24866.59</v>
      </c>
      <c r="R938" s="81">
        <v>18975.59</v>
      </c>
      <c r="S938" s="57">
        <f t="shared" si="105"/>
        <v>7745</v>
      </c>
      <c r="T938" s="100">
        <v>31024.41</v>
      </c>
      <c r="U938" s="58" t="s">
        <v>161</v>
      </c>
      <c r="V938" s="59" t="s">
        <v>262</v>
      </c>
    </row>
    <row r="939" spans="1:22" ht="18" hidden="1" customHeight="1">
      <c r="A939" s="70">
        <v>931</v>
      </c>
      <c r="B939" s="70" t="s">
        <v>1303</v>
      </c>
      <c r="C939" s="99" t="s">
        <v>13</v>
      </c>
      <c r="D939" s="99" t="s">
        <v>185</v>
      </c>
      <c r="E939" s="71" t="s">
        <v>1236</v>
      </c>
      <c r="F939" s="72">
        <v>45870</v>
      </c>
      <c r="G939" s="72">
        <v>46054</v>
      </c>
      <c r="H939" s="100">
        <v>70000</v>
      </c>
      <c r="I939" s="100">
        <v>5368.48</v>
      </c>
      <c r="J939" s="73">
        <v>25</v>
      </c>
      <c r="K939" s="100">
        <v>2009</v>
      </c>
      <c r="L939" s="57">
        <f t="shared" si="101"/>
        <v>4970</v>
      </c>
      <c r="M939" s="57">
        <f t="shared" si="106"/>
        <v>910</v>
      </c>
      <c r="N939" s="59">
        <f t="shared" si="102"/>
        <v>2128</v>
      </c>
      <c r="O939" s="57">
        <f t="shared" si="103"/>
        <v>4963</v>
      </c>
      <c r="P939" s="70">
        <v>25</v>
      </c>
      <c r="Q939" s="57">
        <f t="shared" si="104"/>
        <v>15005</v>
      </c>
      <c r="R939" s="81">
        <v>9530.48</v>
      </c>
      <c r="S939" s="57">
        <f t="shared" si="105"/>
        <v>10843</v>
      </c>
      <c r="T939" s="100">
        <v>57369.52</v>
      </c>
      <c r="U939" s="58" t="s">
        <v>161</v>
      </c>
      <c r="V939" s="59" t="s">
        <v>263</v>
      </c>
    </row>
    <row r="940" spans="1:22" ht="15.75" hidden="1" customHeight="1">
      <c r="A940" s="70">
        <v>932</v>
      </c>
      <c r="B940" s="70" t="s">
        <v>74</v>
      </c>
      <c r="C940" s="99" t="s">
        <v>65</v>
      </c>
      <c r="D940" s="99" t="s">
        <v>162</v>
      </c>
      <c r="E940" s="71" t="s">
        <v>1236</v>
      </c>
      <c r="F940" s="72">
        <v>45870</v>
      </c>
      <c r="G940" s="72">
        <v>46054</v>
      </c>
      <c r="H940" s="100">
        <v>45000</v>
      </c>
      <c r="I940" s="100">
        <v>1148.33</v>
      </c>
      <c r="J940" s="73">
        <v>25</v>
      </c>
      <c r="K940" s="100">
        <v>1291.5</v>
      </c>
      <c r="L940" s="57">
        <f t="shared" si="101"/>
        <v>3194.9999999999995</v>
      </c>
      <c r="M940" s="57">
        <f t="shared" si="106"/>
        <v>585</v>
      </c>
      <c r="N940" s="59">
        <f t="shared" si="102"/>
        <v>1368</v>
      </c>
      <c r="O940" s="57">
        <f t="shared" si="103"/>
        <v>3190.5</v>
      </c>
      <c r="P940" s="70">
        <v>125</v>
      </c>
      <c r="Q940" s="57">
        <f t="shared" si="104"/>
        <v>9755</v>
      </c>
      <c r="R940" s="81">
        <v>1602.5</v>
      </c>
      <c r="S940" s="57">
        <f t="shared" si="105"/>
        <v>6970.5</v>
      </c>
      <c r="T940" s="100">
        <v>35531.760000000002</v>
      </c>
      <c r="U940" s="58" t="s">
        <v>161</v>
      </c>
      <c r="V940" s="59" t="s">
        <v>263</v>
      </c>
    </row>
    <row r="941" spans="1:22" hidden="1">
      <c r="A941" s="70">
        <v>933</v>
      </c>
      <c r="B941" s="70" t="s">
        <v>489</v>
      </c>
      <c r="C941" s="99" t="s">
        <v>400</v>
      </c>
      <c r="D941" s="99" t="s">
        <v>1086</v>
      </c>
      <c r="E941" s="71" t="s">
        <v>1236</v>
      </c>
      <c r="F941" s="72">
        <v>45962</v>
      </c>
      <c r="G941" s="72">
        <v>46143</v>
      </c>
      <c r="H941" s="100">
        <v>80000</v>
      </c>
      <c r="I941" s="100">
        <v>7400.87</v>
      </c>
      <c r="J941" s="73">
        <v>25</v>
      </c>
      <c r="K941" s="100">
        <v>2296</v>
      </c>
      <c r="L941" s="57">
        <f t="shared" si="101"/>
        <v>5679.9999999999991</v>
      </c>
      <c r="M941" s="57">
        <f t="shared" si="106"/>
        <v>1040</v>
      </c>
      <c r="N941" s="59">
        <f t="shared" si="102"/>
        <v>2432</v>
      </c>
      <c r="O941" s="57">
        <f t="shared" si="103"/>
        <v>5672</v>
      </c>
      <c r="P941" s="70">
        <v>125</v>
      </c>
      <c r="Q941" s="57">
        <f t="shared" si="104"/>
        <v>17245</v>
      </c>
      <c r="R941" s="81">
        <v>12253.87</v>
      </c>
      <c r="S941" s="57">
        <f t="shared" si="105"/>
        <v>12392</v>
      </c>
      <c r="T941" s="100">
        <v>67746.13</v>
      </c>
      <c r="U941" s="58" t="s">
        <v>161</v>
      </c>
      <c r="V941" s="59" t="s">
        <v>262</v>
      </c>
    </row>
    <row r="942" spans="1:22" ht="19.5" hidden="1" customHeight="1">
      <c r="A942" s="70">
        <v>934</v>
      </c>
      <c r="B942" s="70" t="s">
        <v>1280</v>
      </c>
      <c r="C942" s="99" t="s">
        <v>1082</v>
      </c>
      <c r="D942" s="99" t="s">
        <v>170</v>
      </c>
      <c r="E942" s="71" t="s">
        <v>1236</v>
      </c>
      <c r="F942" s="72">
        <v>45839</v>
      </c>
      <c r="G942" s="72">
        <v>46023</v>
      </c>
      <c r="H942" s="100">
        <v>57000</v>
      </c>
      <c r="I942" s="100">
        <v>2922.14</v>
      </c>
      <c r="J942" s="73">
        <v>25</v>
      </c>
      <c r="K942" s="100">
        <v>1635.9</v>
      </c>
      <c r="L942" s="57">
        <f t="shared" si="101"/>
        <v>4046.9999999999995</v>
      </c>
      <c r="M942" s="57">
        <f t="shared" si="106"/>
        <v>741</v>
      </c>
      <c r="N942" s="59">
        <f t="shared" si="102"/>
        <v>1732.8</v>
      </c>
      <c r="O942" s="57">
        <f t="shared" si="103"/>
        <v>4041.3</v>
      </c>
      <c r="P942" s="70">
        <v>25</v>
      </c>
      <c r="Q942" s="57">
        <f t="shared" si="104"/>
        <v>12223</v>
      </c>
      <c r="R942" s="81">
        <v>6315.84</v>
      </c>
      <c r="S942" s="57">
        <f t="shared" si="105"/>
        <v>8829.2999999999993</v>
      </c>
      <c r="T942" s="100">
        <v>50684.160000000003</v>
      </c>
      <c r="U942" s="58" t="s">
        <v>161</v>
      </c>
      <c r="V942" s="59" t="s">
        <v>262</v>
      </c>
    </row>
    <row r="943" spans="1:22" ht="18" hidden="1" customHeight="1">
      <c r="A943" s="70">
        <v>935</v>
      </c>
      <c r="B943" s="70" t="s">
        <v>758</v>
      </c>
      <c r="C943" s="99" t="s">
        <v>370</v>
      </c>
      <c r="D943" s="99" t="s">
        <v>1094</v>
      </c>
      <c r="E943" s="71" t="s">
        <v>1236</v>
      </c>
      <c r="F943" s="72">
        <v>45839</v>
      </c>
      <c r="G943" s="72">
        <v>46023</v>
      </c>
      <c r="H943" s="100">
        <v>20000</v>
      </c>
      <c r="I943" s="99">
        <v>0</v>
      </c>
      <c r="J943" s="73">
        <v>25</v>
      </c>
      <c r="K943" s="99">
        <v>574</v>
      </c>
      <c r="L943" s="57">
        <f t="shared" si="101"/>
        <v>1419.9999999999998</v>
      </c>
      <c r="M943" s="57">
        <f t="shared" si="106"/>
        <v>260</v>
      </c>
      <c r="N943" s="59">
        <f t="shared" si="102"/>
        <v>608</v>
      </c>
      <c r="O943" s="57">
        <f t="shared" si="103"/>
        <v>1418</v>
      </c>
      <c r="P943" s="70">
        <v>25</v>
      </c>
      <c r="Q943" s="57">
        <f t="shared" si="104"/>
        <v>4305</v>
      </c>
      <c r="R943" s="81">
        <v>1207</v>
      </c>
      <c r="S943" s="57">
        <f t="shared" si="105"/>
        <v>3098</v>
      </c>
      <c r="T943" s="100">
        <v>18793</v>
      </c>
      <c r="U943" s="58" t="s">
        <v>161</v>
      </c>
      <c r="V943" s="59" t="s">
        <v>263</v>
      </c>
    </row>
    <row r="944" spans="1:22" ht="16.5" hidden="1" customHeight="1">
      <c r="A944" s="70">
        <v>936</v>
      </c>
      <c r="B944" s="70" t="s">
        <v>1235</v>
      </c>
      <c r="C944" s="99" t="s">
        <v>1227</v>
      </c>
      <c r="D944" s="99" t="s">
        <v>1089</v>
      </c>
      <c r="E944" s="71" t="s">
        <v>1236</v>
      </c>
      <c r="F944" s="72">
        <v>45809</v>
      </c>
      <c r="G944" s="72">
        <v>45992</v>
      </c>
      <c r="H944" s="100">
        <v>95000</v>
      </c>
      <c r="I944" s="100">
        <v>10929.24</v>
      </c>
      <c r="J944" s="73">
        <v>25</v>
      </c>
      <c r="K944" s="100">
        <v>2726.5</v>
      </c>
      <c r="L944" s="57">
        <f t="shared" si="101"/>
        <v>6744.9999999999991</v>
      </c>
      <c r="M944" s="57">
        <f t="shared" si="106"/>
        <v>1235</v>
      </c>
      <c r="N944" s="59">
        <f t="shared" si="102"/>
        <v>2888</v>
      </c>
      <c r="O944" s="57">
        <f t="shared" si="103"/>
        <v>6735.5</v>
      </c>
      <c r="P944" s="70">
        <v>25</v>
      </c>
      <c r="Q944" s="57">
        <f t="shared" si="104"/>
        <v>20355</v>
      </c>
      <c r="R944" s="81">
        <v>16568.740000000002</v>
      </c>
      <c r="S944" s="57">
        <f t="shared" si="105"/>
        <v>14715.5</v>
      </c>
      <c r="T944" s="100">
        <v>78431.259999999995</v>
      </c>
      <c r="U944" s="58" t="s">
        <v>161</v>
      </c>
      <c r="V944" s="59" t="s">
        <v>262</v>
      </c>
    </row>
    <row r="945" spans="1:22" ht="18" hidden="1" customHeight="1">
      <c r="A945" s="70">
        <v>937</v>
      </c>
      <c r="B945" s="70" t="s">
        <v>1223</v>
      </c>
      <c r="C945" s="99" t="s">
        <v>77</v>
      </c>
      <c r="D945" s="99" t="s">
        <v>1161</v>
      </c>
      <c r="E945" s="71" t="s">
        <v>670</v>
      </c>
      <c r="F945" s="72">
        <v>45962</v>
      </c>
      <c r="G945" s="72">
        <v>46143</v>
      </c>
      <c r="H945" s="100">
        <v>95000</v>
      </c>
      <c r="I945" s="100">
        <v>10929.24</v>
      </c>
      <c r="J945" s="73">
        <v>25</v>
      </c>
      <c r="K945" s="100">
        <v>2726.5</v>
      </c>
      <c r="L945" s="57">
        <f t="shared" si="101"/>
        <v>6744.9999999999991</v>
      </c>
      <c r="M945" s="57">
        <f t="shared" si="106"/>
        <v>1235</v>
      </c>
      <c r="N945" s="59">
        <f t="shared" si="102"/>
        <v>2888</v>
      </c>
      <c r="O945" s="57">
        <f t="shared" si="103"/>
        <v>6735.5</v>
      </c>
      <c r="P945" s="70">
        <v>25</v>
      </c>
      <c r="Q945" s="57">
        <f t="shared" si="104"/>
        <v>20355</v>
      </c>
      <c r="R945" s="81">
        <v>16568.740000000002</v>
      </c>
      <c r="S945" s="57">
        <f t="shared" si="105"/>
        <v>14715.5</v>
      </c>
      <c r="T945" s="100">
        <v>78431.259999999995</v>
      </c>
      <c r="U945" s="58" t="s">
        <v>161</v>
      </c>
      <c r="V945" s="59" t="s">
        <v>262</v>
      </c>
    </row>
    <row r="946" spans="1:22" ht="18" hidden="1" customHeight="1">
      <c r="A946" s="70">
        <v>938</v>
      </c>
      <c r="B946" s="70" t="s">
        <v>929</v>
      </c>
      <c r="C946" s="99" t="s">
        <v>254</v>
      </c>
      <c r="D946" s="99" t="s">
        <v>1106</v>
      </c>
      <c r="E946" s="71" t="s">
        <v>1236</v>
      </c>
      <c r="F946" s="72">
        <v>45962</v>
      </c>
      <c r="G946" s="72">
        <v>46143</v>
      </c>
      <c r="H946" s="100">
        <v>40000</v>
      </c>
      <c r="I946" s="99">
        <v>442.65</v>
      </c>
      <c r="J946" s="73">
        <v>25</v>
      </c>
      <c r="K946" s="100">
        <v>1148</v>
      </c>
      <c r="L946" s="57">
        <f t="shared" si="101"/>
        <v>2839.9999999999995</v>
      </c>
      <c r="M946" s="57">
        <f t="shared" si="106"/>
        <v>520</v>
      </c>
      <c r="N946" s="59">
        <f t="shared" si="102"/>
        <v>1216</v>
      </c>
      <c r="O946" s="57">
        <f t="shared" si="103"/>
        <v>2836</v>
      </c>
      <c r="P946" s="70">
        <v>25</v>
      </c>
      <c r="Q946" s="57">
        <f t="shared" si="104"/>
        <v>8585</v>
      </c>
      <c r="R946" s="81">
        <v>2831.65</v>
      </c>
      <c r="S946" s="57">
        <f t="shared" si="105"/>
        <v>6196</v>
      </c>
      <c r="T946" s="100">
        <v>37168.35</v>
      </c>
      <c r="U946" s="58" t="s">
        <v>161</v>
      </c>
      <c r="V946" s="59" t="s">
        <v>262</v>
      </c>
    </row>
    <row r="947" spans="1:22" ht="16.5" hidden="1" customHeight="1">
      <c r="A947" s="70">
        <v>939</v>
      </c>
      <c r="B947" s="70" t="s">
        <v>930</v>
      </c>
      <c r="C947" s="99" t="s">
        <v>60</v>
      </c>
      <c r="D947" s="99" t="s">
        <v>1105</v>
      </c>
      <c r="E947" s="71" t="s">
        <v>1236</v>
      </c>
      <c r="F947" s="72">
        <v>45962</v>
      </c>
      <c r="G947" s="72">
        <v>46143</v>
      </c>
      <c r="H947" s="100">
        <v>60000</v>
      </c>
      <c r="I947" s="100">
        <v>3486.68</v>
      </c>
      <c r="J947" s="73">
        <v>25</v>
      </c>
      <c r="K947" s="100">
        <v>1722</v>
      </c>
      <c r="L947" s="57">
        <f t="shared" si="101"/>
        <v>4260</v>
      </c>
      <c r="M947" s="57">
        <f t="shared" si="106"/>
        <v>780</v>
      </c>
      <c r="N947" s="59">
        <f t="shared" si="102"/>
        <v>1824</v>
      </c>
      <c r="O947" s="57">
        <f t="shared" si="103"/>
        <v>4254</v>
      </c>
      <c r="P947" s="70">
        <v>25</v>
      </c>
      <c r="Q947" s="57">
        <f t="shared" si="104"/>
        <v>12865</v>
      </c>
      <c r="R947" s="81">
        <v>7057.68</v>
      </c>
      <c r="S947" s="57">
        <f t="shared" si="105"/>
        <v>9294</v>
      </c>
      <c r="T947" s="100">
        <v>52942.32</v>
      </c>
      <c r="U947" s="58" t="s">
        <v>161</v>
      </c>
      <c r="V947" s="59" t="s">
        <v>262</v>
      </c>
    </row>
    <row r="948" spans="1:22" ht="15.75" hidden="1" customHeight="1">
      <c r="A948" s="70">
        <v>940</v>
      </c>
      <c r="B948" s="70" t="s">
        <v>305</v>
      </c>
      <c r="C948" s="99" t="s">
        <v>21</v>
      </c>
      <c r="D948" s="99" t="s">
        <v>1190</v>
      </c>
      <c r="E948" s="71" t="s">
        <v>1236</v>
      </c>
      <c r="F948" s="72">
        <v>45839</v>
      </c>
      <c r="G948" s="72">
        <v>46023</v>
      </c>
      <c r="H948" s="100">
        <v>20000</v>
      </c>
      <c r="I948" s="99">
        <v>0</v>
      </c>
      <c r="J948" s="73">
        <v>25</v>
      </c>
      <c r="K948" s="99">
        <v>574</v>
      </c>
      <c r="L948" s="57">
        <f t="shared" si="101"/>
        <v>1419.9999999999998</v>
      </c>
      <c r="M948" s="57">
        <f t="shared" si="106"/>
        <v>260</v>
      </c>
      <c r="N948" s="59">
        <f t="shared" si="102"/>
        <v>608</v>
      </c>
      <c r="O948" s="57">
        <f t="shared" si="103"/>
        <v>1418</v>
      </c>
      <c r="P948" s="70">
        <v>25</v>
      </c>
      <c r="Q948" s="57">
        <f t="shared" si="104"/>
        <v>4305</v>
      </c>
      <c r="R948" s="81">
        <v>1207</v>
      </c>
      <c r="S948" s="57">
        <f t="shared" si="105"/>
        <v>3098</v>
      </c>
      <c r="T948" s="100">
        <v>18793</v>
      </c>
      <c r="U948" s="58" t="s">
        <v>161</v>
      </c>
      <c r="V948" s="59" t="s">
        <v>262</v>
      </c>
    </row>
    <row r="949" spans="1:22" ht="18" hidden="1" customHeight="1">
      <c r="A949" s="70">
        <v>941</v>
      </c>
      <c r="B949" s="70" t="s">
        <v>931</v>
      </c>
      <c r="C949" s="99" t="s">
        <v>254</v>
      </c>
      <c r="D949" s="99" t="s">
        <v>1090</v>
      </c>
      <c r="E949" s="71" t="s">
        <v>670</v>
      </c>
      <c r="F949" s="72">
        <v>45962</v>
      </c>
      <c r="G949" s="72">
        <v>46143</v>
      </c>
      <c r="H949" s="100">
        <v>65000</v>
      </c>
      <c r="I949" s="100">
        <v>4427.58</v>
      </c>
      <c r="J949" s="73">
        <v>25</v>
      </c>
      <c r="K949" s="100">
        <v>1865.5</v>
      </c>
      <c r="L949" s="57">
        <f t="shared" si="101"/>
        <v>4615</v>
      </c>
      <c r="M949" s="57">
        <f t="shared" si="106"/>
        <v>845</v>
      </c>
      <c r="N949" s="59">
        <f t="shared" si="102"/>
        <v>1976</v>
      </c>
      <c r="O949" s="57">
        <f t="shared" si="103"/>
        <v>4608.5</v>
      </c>
      <c r="P949" s="70">
        <v>25</v>
      </c>
      <c r="Q949" s="57">
        <f t="shared" si="104"/>
        <v>13935</v>
      </c>
      <c r="R949" s="81">
        <v>7057.68</v>
      </c>
      <c r="S949" s="57">
        <f t="shared" si="105"/>
        <v>10068.5</v>
      </c>
      <c r="T949" s="100">
        <v>56705.919999999998</v>
      </c>
      <c r="U949" s="58" t="s">
        <v>161</v>
      </c>
      <c r="V949" s="59" t="s">
        <v>262</v>
      </c>
    </row>
    <row r="950" spans="1:22" hidden="1">
      <c r="A950" s="70">
        <v>942</v>
      </c>
      <c r="B950" s="70" t="s">
        <v>538</v>
      </c>
      <c r="C950" s="99" t="s">
        <v>21</v>
      </c>
      <c r="D950" s="99" t="s">
        <v>1181</v>
      </c>
      <c r="E950" s="71" t="s">
        <v>1236</v>
      </c>
      <c r="F950" s="72">
        <v>45839</v>
      </c>
      <c r="G950" s="72">
        <v>46023</v>
      </c>
      <c r="H950" s="100">
        <v>20000</v>
      </c>
      <c r="I950" s="99">
        <v>0</v>
      </c>
      <c r="J950" s="73">
        <v>25</v>
      </c>
      <c r="K950" s="99">
        <v>574</v>
      </c>
      <c r="L950" s="57">
        <f t="shared" si="101"/>
        <v>1419.9999999999998</v>
      </c>
      <c r="M950" s="57">
        <f t="shared" si="106"/>
        <v>260</v>
      </c>
      <c r="N950" s="59">
        <f t="shared" si="102"/>
        <v>608</v>
      </c>
      <c r="O950" s="57">
        <f t="shared" si="103"/>
        <v>1418</v>
      </c>
      <c r="P950" s="70">
        <v>25</v>
      </c>
      <c r="Q950" s="57">
        <f t="shared" si="104"/>
        <v>4305</v>
      </c>
      <c r="R950" s="81">
        <v>3207</v>
      </c>
      <c r="S950" s="57">
        <f t="shared" si="105"/>
        <v>3098</v>
      </c>
      <c r="T950" s="100">
        <v>18793</v>
      </c>
      <c r="U950" s="58" t="s">
        <v>161</v>
      </c>
      <c r="V950" s="59" t="s">
        <v>262</v>
      </c>
    </row>
    <row r="951" spans="1:22" ht="18" hidden="1" customHeight="1">
      <c r="A951" s="70">
        <v>943</v>
      </c>
      <c r="B951" s="70" t="s">
        <v>169</v>
      </c>
      <c r="C951" s="99" t="s">
        <v>1237</v>
      </c>
      <c r="D951" s="99" t="s">
        <v>736</v>
      </c>
      <c r="E951" s="71" t="s">
        <v>1236</v>
      </c>
      <c r="F951" s="72">
        <v>45870</v>
      </c>
      <c r="G951" s="72">
        <v>46054</v>
      </c>
      <c r="H951" s="100">
        <v>32000</v>
      </c>
      <c r="I951" s="99">
        <v>0</v>
      </c>
      <c r="J951" s="73">
        <v>25</v>
      </c>
      <c r="K951" s="99">
        <v>918.4</v>
      </c>
      <c r="L951" s="57">
        <f t="shared" si="101"/>
        <v>2272</v>
      </c>
      <c r="M951" s="57">
        <f t="shared" si="106"/>
        <v>416</v>
      </c>
      <c r="N951" s="59">
        <f t="shared" si="102"/>
        <v>972.8</v>
      </c>
      <c r="O951" s="57">
        <f t="shared" si="103"/>
        <v>2268.8000000000002</v>
      </c>
      <c r="P951" s="70">
        <v>25</v>
      </c>
      <c r="Q951" s="57">
        <f t="shared" si="104"/>
        <v>6873</v>
      </c>
      <c r="R951" s="81">
        <v>1916.2</v>
      </c>
      <c r="S951" s="57">
        <f t="shared" si="105"/>
        <v>4956.8</v>
      </c>
      <c r="T951" s="100">
        <v>30083.8</v>
      </c>
      <c r="U951" s="58" t="s">
        <v>161</v>
      </c>
      <c r="V951" s="59" t="s">
        <v>262</v>
      </c>
    </row>
    <row r="952" spans="1:22" ht="15.75" hidden="1" customHeight="1">
      <c r="A952" s="70">
        <v>944</v>
      </c>
      <c r="B952" s="70" t="s">
        <v>641</v>
      </c>
      <c r="C952" s="99" t="s">
        <v>663</v>
      </c>
      <c r="D952" s="99" t="s">
        <v>683</v>
      </c>
      <c r="E952" s="71" t="s">
        <v>1236</v>
      </c>
      <c r="F952" s="72">
        <v>45962</v>
      </c>
      <c r="G952" s="72">
        <v>46143</v>
      </c>
      <c r="H952" s="100">
        <v>50000</v>
      </c>
      <c r="I952" s="100">
        <v>1854</v>
      </c>
      <c r="J952" s="73">
        <v>25</v>
      </c>
      <c r="K952" s="100">
        <v>1435</v>
      </c>
      <c r="L952" s="57">
        <f t="shared" si="101"/>
        <v>3549.9999999999995</v>
      </c>
      <c r="M952" s="57">
        <f t="shared" si="106"/>
        <v>650</v>
      </c>
      <c r="N952" s="59">
        <f t="shared" si="102"/>
        <v>1520</v>
      </c>
      <c r="O952" s="57">
        <f t="shared" si="103"/>
        <v>3545.0000000000005</v>
      </c>
      <c r="P952" s="81">
        <v>11670.65</v>
      </c>
      <c r="Q952" s="57">
        <f t="shared" si="104"/>
        <v>22370.65</v>
      </c>
      <c r="R952" s="81">
        <v>8605.68</v>
      </c>
      <c r="S952" s="57">
        <f t="shared" si="105"/>
        <v>7745</v>
      </c>
      <c r="T952" s="100">
        <v>38196.99</v>
      </c>
      <c r="U952" s="58" t="s">
        <v>161</v>
      </c>
      <c r="V952" s="59" t="s">
        <v>262</v>
      </c>
    </row>
    <row r="953" spans="1:22" ht="18" hidden="1" customHeight="1">
      <c r="A953" s="70">
        <v>945</v>
      </c>
      <c r="B953" s="70" t="s">
        <v>539</v>
      </c>
      <c r="C953" s="99" t="s">
        <v>21</v>
      </c>
      <c r="D953" s="99" t="s">
        <v>1112</v>
      </c>
      <c r="E953" s="71" t="s">
        <v>1236</v>
      </c>
      <c r="F953" s="72">
        <v>45839</v>
      </c>
      <c r="G953" s="72">
        <v>46023</v>
      </c>
      <c r="H953" s="100">
        <v>20000</v>
      </c>
      <c r="I953" s="99">
        <v>0</v>
      </c>
      <c r="J953" s="73">
        <v>25</v>
      </c>
      <c r="K953" s="99">
        <v>574</v>
      </c>
      <c r="L953" s="57">
        <f t="shared" si="101"/>
        <v>1419.9999999999998</v>
      </c>
      <c r="M953" s="57">
        <f t="shared" si="106"/>
        <v>260</v>
      </c>
      <c r="N953" s="59">
        <f t="shared" si="102"/>
        <v>608</v>
      </c>
      <c r="O953" s="57">
        <f t="shared" si="103"/>
        <v>1418</v>
      </c>
      <c r="P953" s="81">
        <v>1840.46</v>
      </c>
      <c r="Q953" s="57">
        <f t="shared" si="104"/>
        <v>6120.46</v>
      </c>
      <c r="R953" s="81">
        <v>3022.46</v>
      </c>
      <c r="S953" s="57">
        <f t="shared" si="105"/>
        <v>3098</v>
      </c>
      <c r="T953" s="100">
        <v>16977.54</v>
      </c>
      <c r="U953" s="58" t="s">
        <v>161</v>
      </c>
      <c r="V953" s="59" t="s">
        <v>262</v>
      </c>
    </row>
    <row r="954" spans="1:22" ht="16.5" hidden="1" customHeight="1">
      <c r="A954" s="70">
        <v>946</v>
      </c>
      <c r="B954" s="70" t="s">
        <v>417</v>
      </c>
      <c r="C954" s="99" t="s">
        <v>21</v>
      </c>
      <c r="D954" s="99" t="s">
        <v>1165</v>
      </c>
      <c r="E954" s="71" t="s">
        <v>1236</v>
      </c>
      <c r="F954" s="72">
        <v>45962</v>
      </c>
      <c r="G954" s="72">
        <v>46143</v>
      </c>
      <c r="H954" s="100">
        <v>20000</v>
      </c>
      <c r="I954" s="99">
        <v>0</v>
      </c>
      <c r="J954" s="73">
        <v>25</v>
      </c>
      <c r="K954" s="99">
        <v>574</v>
      </c>
      <c r="L954" s="57">
        <f t="shared" si="101"/>
        <v>1419.9999999999998</v>
      </c>
      <c r="M954" s="57">
        <f t="shared" ref="M954:M985" si="107">H954*0.013</f>
        <v>260</v>
      </c>
      <c r="N954" s="59">
        <f t="shared" si="102"/>
        <v>608</v>
      </c>
      <c r="O954" s="57">
        <f t="shared" si="103"/>
        <v>1418</v>
      </c>
      <c r="P954" s="70">
        <v>125</v>
      </c>
      <c r="Q954" s="57">
        <f t="shared" si="104"/>
        <v>4405</v>
      </c>
      <c r="R954" s="81">
        <v>1307</v>
      </c>
      <c r="S954" s="57">
        <f t="shared" si="105"/>
        <v>3098</v>
      </c>
      <c r="T954" s="100">
        <v>18693</v>
      </c>
      <c r="U954" s="58" t="s">
        <v>161</v>
      </c>
      <c r="V954" s="59" t="s">
        <v>262</v>
      </c>
    </row>
    <row r="955" spans="1:22" ht="18" hidden="1" customHeight="1">
      <c r="A955" s="70">
        <v>947</v>
      </c>
      <c r="B955" s="70" t="s">
        <v>1254</v>
      </c>
      <c r="C955" s="99" t="s">
        <v>7</v>
      </c>
      <c r="D955" s="99" t="s">
        <v>185</v>
      </c>
      <c r="E955" s="71" t="s">
        <v>1236</v>
      </c>
      <c r="F955" s="72">
        <v>45809</v>
      </c>
      <c r="G955" s="72">
        <v>45992</v>
      </c>
      <c r="H955" s="100">
        <v>80000</v>
      </c>
      <c r="I955" s="100">
        <v>7400.87</v>
      </c>
      <c r="J955" s="73">
        <v>25</v>
      </c>
      <c r="K955" s="100">
        <v>2296</v>
      </c>
      <c r="L955" s="57">
        <f t="shared" si="101"/>
        <v>5679.9999999999991</v>
      </c>
      <c r="M955" s="57">
        <f t="shared" si="107"/>
        <v>1040</v>
      </c>
      <c r="N955" s="59">
        <f t="shared" si="102"/>
        <v>2432</v>
      </c>
      <c r="O955" s="57">
        <f t="shared" si="103"/>
        <v>5672</v>
      </c>
      <c r="P955" s="70">
        <v>25</v>
      </c>
      <c r="Q955" s="57">
        <f t="shared" si="104"/>
        <v>17145</v>
      </c>
      <c r="R955" s="81">
        <v>12153.87</v>
      </c>
      <c r="S955" s="57">
        <f t="shared" si="105"/>
        <v>12392</v>
      </c>
      <c r="T955" s="100">
        <v>67846.13</v>
      </c>
      <c r="U955" s="58" t="s">
        <v>161</v>
      </c>
      <c r="V955" s="59" t="s">
        <v>262</v>
      </c>
    </row>
    <row r="956" spans="1:22" ht="18" hidden="1" customHeight="1">
      <c r="A956" s="70">
        <v>948</v>
      </c>
      <c r="B956" s="70" t="s">
        <v>327</v>
      </c>
      <c r="C956" s="99" t="s">
        <v>21</v>
      </c>
      <c r="D956" s="99" t="s">
        <v>1099</v>
      </c>
      <c r="E956" s="71" t="s">
        <v>1236</v>
      </c>
      <c r="F956" s="72">
        <v>45962</v>
      </c>
      <c r="G956" s="72">
        <v>46143</v>
      </c>
      <c r="H956" s="100">
        <v>20000</v>
      </c>
      <c r="I956" s="99">
        <v>0</v>
      </c>
      <c r="J956" s="73">
        <v>25</v>
      </c>
      <c r="K956" s="99">
        <v>574</v>
      </c>
      <c r="L956" s="57">
        <f t="shared" si="101"/>
        <v>1419.9999999999998</v>
      </c>
      <c r="M956" s="57">
        <f t="shared" si="107"/>
        <v>260</v>
      </c>
      <c r="N956" s="59">
        <f t="shared" si="102"/>
        <v>608</v>
      </c>
      <c r="O956" s="57">
        <f t="shared" si="103"/>
        <v>1418</v>
      </c>
      <c r="P956" s="70">
        <v>25</v>
      </c>
      <c r="Q956" s="57">
        <f t="shared" si="104"/>
        <v>4305</v>
      </c>
      <c r="R956" s="81">
        <v>1207</v>
      </c>
      <c r="S956" s="57">
        <f t="shared" si="105"/>
        <v>3098</v>
      </c>
      <c r="T956" s="100">
        <v>18793</v>
      </c>
      <c r="U956" s="58" t="s">
        <v>161</v>
      </c>
      <c r="V956" s="59" t="s">
        <v>262</v>
      </c>
    </row>
    <row r="957" spans="1:22" ht="18" hidden="1" customHeight="1">
      <c r="A957" s="70">
        <v>949</v>
      </c>
      <c r="B957" s="70" t="s">
        <v>350</v>
      </c>
      <c r="C957" s="99" t="s">
        <v>21</v>
      </c>
      <c r="D957" s="99" t="s">
        <v>1102</v>
      </c>
      <c r="E957" s="71" t="s">
        <v>1236</v>
      </c>
      <c r="F957" s="72">
        <v>45962</v>
      </c>
      <c r="G957" s="72">
        <v>46143</v>
      </c>
      <c r="H957" s="100">
        <v>20000</v>
      </c>
      <c r="I957" s="99">
        <v>0</v>
      </c>
      <c r="J957" s="73">
        <v>25</v>
      </c>
      <c r="K957" s="99">
        <v>574</v>
      </c>
      <c r="L957" s="57">
        <f t="shared" si="101"/>
        <v>1419.9999999999998</v>
      </c>
      <c r="M957" s="57">
        <f t="shared" si="107"/>
        <v>260</v>
      </c>
      <c r="N957" s="59">
        <f t="shared" si="102"/>
        <v>608</v>
      </c>
      <c r="O957" s="57">
        <f t="shared" si="103"/>
        <v>1418</v>
      </c>
      <c r="P957" s="70">
        <v>125</v>
      </c>
      <c r="Q957" s="57">
        <f t="shared" si="104"/>
        <v>4405</v>
      </c>
      <c r="R957" s="81">
        <v>1307</v>
      </c>
      <c r="S957" s="57">
        <f t="shared" si="105"/>
        <v>3098</v>
      </c>
      <c r="T957" s="100">
        <v>18693</v>
      </c>
      <c r="U957" s="58" t="s">
        <v>161</v>
      </c>
      <c r="V957" s="59" t="s">
        <v>262</v>
      </c>
    </row>
    <row r="958" spans="1:22" ht="15.75" hidden="1" customHeight="1">
      <c r="A958" s="70">
        <v>950</v>
      </c>
      <c r="B958" s="70" t="s">
        <v>647</v>
      </c>
      <c r="C958" s="99" t="s">
        <v>57</v>
      </c>
      <c r="D958" s="99" t="s">
        <v>1094</v>
      </c>
      <c r="E958" s="71" t="s">
        <v>1236</v>
      </c>
      <c r="F958" s="72">
        <v>45962</v>
      </c>
      <c r="G958" s="72">
        <v>46143</v>
      </c>
      <c r="H958" s="100">
        <v>40000</v>
      </c>
      <c r="I958" s="99">
        <v>442.65</v>
      </c>
      <c r="J958" s="73">
        <v>25</v>
      </c>
      <c r="K958" s="100">
        <v>1148</v>
      </c>
      <c r="L958" s="57">
        <f t="shared" si="101"/>
        <v>2839.9999999999995</v>
      </c>
      <c r="M958" s="57">
        <f t="shared" si="107"/>
        <v>520</v>
      </c>
      <c r="N958" s="59">
        <f t="shared" si="102"/>
        <v>1216</v>
      </c>
      <c r="O958" s="57">
        <f t="shared" si="103"/>
        <v>2836</v>
      </c>
      <c r="P958" s="70">
        <v>25</v>
      </c>
      <c r="Q958" s="57">
        <f t="shared" si="104"/>
        <v>8585</v>
      </c>
      <c r="R958" s="81">
        <v>2831.65</v>
      </c>
      <c r="S958" s="57">
        <f t="shared" si="105"/>
        <v>6196</v>
      </c>
      <c r="T958" s="100">
        <v>37168.35</v>
      </c>
      <c r="U958" s="58" t="s">
        <v>161</v>
      </c>
      <c r="V958" s="59" t="s">
        <v>262</v>
      </c>
    </row>
    <row r="959" spans="1:22" ht="19.5" hidden="1" customHeight="1">
      <c r="A959" s="70">
        <v>951</v>
      </c>
      <c r="B959" s="70" t="s">
        <v>381</v>
      </c>
      <c r="C959" s="99" t="s">
        <v>21</v>
      </c>
      <c r="D959" s="99" t="s">
        <v>1195</v>
      </c>
      <c r="E959" s="71" t="s">
        <v>1236</v>
      </c>
      <c r="F959" s="72">
        <v>45962</v>
      </c>
      <c r="G959" s="72">
        <v>46143</v>
      </c>
      <c r="H959" s="100">
        <v>20000</v>
      </c>
      <c r="I959" s="99">
        <v>0</v>
      </c>
      <c r="J959" s="73">
        <v>25</v>
      </c>
      <c r="K959" s="99">
        <v>574</v>
      </c>
      <c r="L959" s="57">
        <f t="shared" si="101"/>
        <v>1419.9999999999998</v>
      </c>
      <c r="M959" s="57">
        <f t="shared" si="107"/>
        <v>260</v>
      </c>
      <c r="N959" s="59">
        <f t="shared" si="102"/>
        <v>608</v>
      </c>
      <c r="O959" s="57">
        <f t="shared" si="103"/>
        <v>1418</v>
      </c>
      <c r="P959" s="70">
        <v>25</v>
      </c>
      <c r="Q959" s="57">
        <f t="shared" si="104"/>
        <v>4305</v>
      </c>
      <c r="R959" s="81">
        <v>1207</v>
      </c>
      <c r="S959" s="57">
        <f t="shared" si="105"/>
        <v>3098</v>
      </c>
      <c r="T959" s="100">
        <v>18793</v>
      </c>
      <c r="U959" s="58" t="s">
        <v>161</v>
      </c>
      <c r="V959" s="59" t="s">
        <v>262</v>
      </c>
    </row>
    <row r="960" spans="1:22" ht="16.5" hidden="1" customHeight="1">
      <c r="A960" s="70">
        <v>952</v>
      </c>
      <c r="B960" s="70" t="s">
        <v>790</v>
      </c>
      <c r="C960" s="99" t="s">
        <v>1237</v>
      </c>
      <c r="D960" s="99" t="s">
        <v>170</v>
      </c>
      <c r="E960" s="71" t="s">
        <v>1236</v>
      </c>
      <c r="F960" s="72">
        <v>45962</v>
      </c>
      <c r="G960" s="72">
        <v>46143</v>
      </c>
      <c r="H960" s="100">
        <v>46000</v>
      </c>
      <c r="I960" s="100">
        <v>1289.46</v>
      </c>
      <c r="J960" s="73">
        <v>25</v>
      </c>
      <c r="K960" s="100">
        <v>1320.2</v>
      </c>
      <c r="L960" s="57">
        <f t="shared" si="101"/>
        <v>3265.9999999999995</v>
      </c>
      <c r="M960" s="57">
        <f t="shared" si="107"/>
        <v>598</v>
      </c>
      <c r="N960" s="59">
        <f t="shared" si="102"/>
        <v>1398.4</v>
      </c>
      <c r="O960" s="57">
        <f t="shared" si="103"/>
        <v>3261.4</v>
      </c>
      <c r="P960" s="81">
        <v>7560.41</v>
      </c>
      <c r="Q960" s="57">
        <f t="shared" si="104"/>
        <v>17404.41</v>
      </c>
      <c r="R960" s="81">
        <v>10414.89</v>
      </c>
      <c r="S960" s="57">
        <f t="shared" si="105"/>
        <v>7125.4</v>
      </c>
      <c r="T960" s="100">
        <v>33413.660000000003</v>
      </c>
      <c r="U960" s="58" t="s">
        <v>161</v>
      </c>
      <c r="V960" s="59" t="s">
        <v>262</v>
      </c>
    </row>
    <row r="961" spans="1:22" ht="18" hidden="1" customHeight="1">
      <c r="A961" s="70">
        <v>953</v>
      </c>
      <c r="B961" s="70" t="s">
        <v>1255</v>
      </c>
      <c r="C961" s="99" t="s">
        <v>254</v>
      </c>
      <c r="D961" s="99" t="s">
        <v>203</v>
      </c>
      <c r="E961" s="71" t="s">
        <v>1236</v>
      </c>
      <c r="F961" s="72">
        <v>45809</v>
      </c>
      <c r="G961" s="72">
        <v>45992</v>
      </c>
      <c r="H961" s="100">
        <v>80000</v>
      </c>
      <c r="I961" s="100">
        <v>7400.87</v>
      </c>
      <c r="J961" s="73">
        <v>25</v>
      </c>
      <c r="K961" s="100">
        <v>2296</v>
      </c>
      <c r="L961" s="57">
        <f t="shared" si="101"/>
        <v>5679.9999999999991</v>
      </c>
      <c r="M961" s="57">
        <f t="shared" si="107"/>
        <v>1040</v>
      </c>
      <c r="N961" s="59">
        <f t="shared" si="102"/>
        <v>2432</v>
      </c>
      <c r="O961" s="57">
        <f t="shared" si="103"/>
        <v>5672</v>
      </c>
      <c r="P961" s="70">
        <v>25</v>
      </c>
      <c r="Q961" s="57">
        <f t="shared" si="104"/>
        <v>17145</v>
      </c>
      <c r="R961" s="81">
        <v>12153.87</v>
      </c>
      <c r="S961" s="57">
        <f t="shared" si="105"/>
        <v>12392</v>
      </c>
      <c r="T961" s="100">
        <v>61746.13</v>
      </c>
      <c r="U961" s="58" t="s">
        <v>161</v>
      </c>
      <c r="V961" s="59" t="s">
        <v>263</v>
      </c>
    </row>
    <row r="962" spans="1:22" ht="16.5" hidden="1" customHeight="1">
      <c r="A962" s="70">
        <v>954</v>
      </c>
      <c r="B962" s="70" t="s">
        <v>490</v>
      </c>
      <c r="C962" s="99" t="s">
        <v>21</v>
      </c>
      <c r="D962" s="99" t="s">
        <v>1191</v>
      </c>
      <c r="E962" s="71" t="s">
        <v>1236</v>
      </c>
      <c r="F962" s="72">
        <v>45962</v>
      </c>
      <c r="G962" s="72">
        <v>46143</v>
      </c>
      <c r="H962" s="100">
        <v>20000</v>
      </c>
      <c r="I962" s="99">
        <v>0</v>
      </c>
      <c r="J962" s="73">
        <v>25</v>
      </c>
      <c r="K962" s="99">
        <v>574</v>
      </c>
      <c r="L962" s="57">
        <f t="shared" si="101"/>
        <v>1419.9999999999998</v>
      </c>
      <c r="M962" s="57">
        <f t="shared" si="107"/>
        <v>260</v>
      </c>
      <c r="N962" s="59">
        <f t="shared" si="102"/>
        <v>608</v>
      </c>
      <c r="O962" s="57">
        <f t="shared" si="103"/>
        <v>1418</v>
      </c>
      <c r="P962" s="70">
        <v>125</v>
      </c>
      <c r="Q962" s="57">
        <f t="shared" si="104"/>
        <v>4405</v>
      </c>
      <c r="R962" s="81">
        <v>1307</v>
      </c>
      <c r="S962" s="57">
        <f t="shared" si="105"/>
        <v>3098</v>
      </c>
      <c r="T962" s="100">
        <v>18693</v>
      </c>
      <c r="U962" s="58" t="s">
        <v>161</v>
      </c>
      <c r="V962" s="59" t="s">
        <v>262</v>
      </c>
    </row>
    <row r="963" spans="1:22" hidden="1">
      <c r="A963" s="70">
        <v>955</v>
      </c>
      <c r="B963" s="70" t="s">
        <v>113</v>
      </c>
      <c r="C963" s="99" t="s">
        <v>78</v>
      </c>
      <c r="D963" s="99" t="s">
        <v>1159</v>
      </c>
      <c r="E963" s="71" t="s">
        <v>1236</v>
      </c>
      <c r="F963" s="72">
        <v>45962</v>
      </c>
      <c r="G963" s="72">
        <v>46143</v>
      </c>
      <c r="H963" s="100">
        <v>60000</v>
      </c>
      <c r="I963" s="100">
        <v>3486.68</v>
      </c>
      <c r="J963" s="73">
        <v>25</v>
      </c>
      <c r="K963" s="100">
        <v>1722</v>
      </c>
      <c r="L963" s="57">
        <f t="shared" si="101"/>
        <v>4260</v>
      </c>
      <c r="M963" s="57">
        <f t="shared" si="107"/>
        <v>780</v>
      </c>
      <c r="N963" s="59">
        <f t="shared" si="102"/>
        <v>1824</v>
      </c>
      <c r="O963" s="57">
        <f t="shared" si="103"/>
        <v>4254</v>
      </c>
      <c r="P963" s="70">
        <v>125</v>
      </c>
      <c r="Q963" s="57">
        <f t="shared" si="104"/>
        <v>12965</v>
      </c>
      <c r="R963" s="81">
        <v>7157.68</v>
      </c>
      <c r="S963" s="57">
        <f t="shared" si="105"/>
        <v>9294</v>
      </c>
      <c r="T963" s="100">
        <v>52842.32</v>
      </c>
      <c r="U963" s="58" t="s">
        <v>161</v>
      </c>
      <c r="V963" s="59" t="s">
        <v>262</v>
      </c>
    </row>
    <row r="964" spans="1:22" ht="18.75" hidden="1" customHeight="1">
      <c r="A964" s="70">
        <v>956</v>
      </c>
      <c r="B964" s="70" t="s">
        <v>133</v>
      </c>
      <c r="C964" s="99" t="s">
        <v>21</v>
      </c>
      <c r="D964" s="99" t="s">
        <v>1088</v>
      </c>
      <c r="E964" s="71" t="s">
        <v>1236</v>
      </c>
      <c r="F964" s="72">
        <v>45962</v>
      </c>
      <c r="G964" s="72">
        <v>46143</v>
      </c>
      <c r="H964" s="100">
        <v>20000</v>
      </c>
      <c r="I964" s="99">
        <v>0</v>
      </c>
      <c r="J964" s="73">
        <v>25</v>
      </c>
      <c r="K964" s="99">
        <v>574</v>
      </c>
      <c r="L964" s="57">
        <f t="shared" si="101"/>
        <v>1419.9999999999998</v>
      </c>
      <c r="M964" s="57">
        <f t="shared" si="107"/>
        <v>260</v>
      </c>
      <c r="N964" s="59">
        <f t="shared" si="102"/>
        <v>608</v>
      </c>
      <c r="O964" s="57">
        <f t="shared" si="103"/>
        <v>1418</v>
      </c>
      <c r="P964" s="70">
        <v>125</v>
      </c>
      <c r="Q964" s="57">
        <f t="shared" si="104"/>
        <v>4405</v>
      </c>
      <c r="R964" s="81">
        <v>1307</v>
      </c>
      <c r="S964" s="57">
        <f t="shared" si="105"/>
        <v>3098</v>
      </c>
      <c r="T964" s="100">
        <v>18693</v>
      </c>
      <c r="U964" s="58" t="s">
        <v>161</v>
      </c>
      <c r="V964" s="59" t="s">
        <v>262</v>
      </c>
    </row>
    <row r="965" spans="1:22" ht="18.75" hidden="1" customHeight="1">
      <c r="A965" s="70">
        <v>957</v>
      </c>
      <c r="B965" s="70" t="s">
        <v>841</v>
      </c>
      <c r="C965" s="99" t="s">
        <v>6</v>
      </c>
      <c r="D965" s="99" t="s">
        <v>185</v>
      </c>
      <c r="E965" s="71" t="s">
        <v>1236</v>
      </c>
      <c r="F965" s="72">
        <v>45901</v>
      </c>
      <c r="G965" s="72">
        <v>46082</v>
      </c>
      <c r="H965" s="100">
        <v>155000</v>
      </c>
      <c r="I965" s="100">
        <v>24613.88</v>
      </c>
      <c r="J965" s="73">
        <v>25</v>
      </c>
      <c r="K965" s="100">
        <v>4448.5</v>
      </c>
      <c r="L965" s="57">
        <f t="shared" si="101"/>
        <v>11004.999999999998</v>
      </c>
      <c r="M965" s="57">
        <f t="shared" si="107"/>
        <v>2015</v>
      </c>
      <c r="N965" s="59">
        <f t="shared" si="102"/>
        <v>4712</v>
      </c>
      <c r="O965" s="57">
        <f t="shared" si="103"/>
        <v>10989.5</v>
      </c>
      <c r="P965" s="81">
        <v>1740.46</v>
      </c>
      <c r="Q965" s="57">
        <f t="shared" si="104"/>
        <v>34910.46</v>
      </c>
      <c r="R965" s="81">
        <v>32571.59</v>
      </c>
      <c r="S965" s="57">
        <f t="shared" si="105"/>
        <v>24009.5</v>
      </c>
      <c r="T965" s="100">
        <v>119485.16</v>
      </c>
      <c r="U965" s="58" t="s">
        <v>161</v>
      </c>
      <c r="V965" s="59" t="s">
        <v>262</v>
      </c>
    </row>
    <row r="966" spans="1:22" ht="18.75" hidden="1" customHeight="1">
      <c r="A966" s="70">
        <v>958</v>
      </c>
      <c r="B966" s="70" t="s">
        <v>325</v>
      </c>
      <c r="C966" s="99" t="s">
        <v>21</v>
      </c>
      <c r="D966" s="99" t="s">
        <v>1102</v>
      </c>
      <c r="E966" s="71" t="s">
        <v>1236</v>
      </c>
      <c r="F966" s="72">
        <v>45962</v>
      </c>
      <c r="G966" s="72">
        <v>46143</v>
      </c>
      <c r="H966" s="100">
        <v>20000</v>
      </c>
      <c r="I966" s="99">
        <v>0</v>
      </c>
      <c r="J966" s="73">
        <v>25</v>
      </c>
      <c r="K966" s="99">
        <v>574</v>
      </c>
      <c r="L966" s="57">
        <f t="shared" si="101"/>
        <v>1419.9999999999998</v>
      </c>
      <c r="M966" s="57">
        <f t="shared" si="107"/>
        <v>260</v>
      </c>
      <c r="N966" s="59">
        <f t="shared" si="102"/>
        <v>608</v>
      </c>
      <c r="O966" s="57">
        <f t="shared" si="103"/>
        <v>1418</v>
      </c>
      <c r="P966" s="70">
        <v>125</v>
      </c>
      <c r="Q966" s="57">
        <f t="shared" si="104"/>
        <v>4405</v>
      </c>
      <c r="R966" s="81">
        <v>1307</v>
      </c>
      <c r="S966" s="57">
        <f t="shared" si="105"/>
        <v>3098</v>
      </c>
      <c r="T966" s="100">
        <v>18693</v>
      </c>
      <c r="U966" s="58" t="s">
        <v>161</v>
      </c>
      <c r="V966" s="59" t="s">
        <v>262</v>
      </c>
    </row>
    <row r="967" spans="1:22" ht="19.5" hidden="1" customHeight="1">
      <c r="A967" s="70">
        <v>959</v>
      </c>
      <c r="B967" s="70" t="s">
        <v>1077</v>
      </c>
      <c r="C967" s="99" t="s">
        <v>4</v>
      </c>
      <c r="D967" s="99" t="s">
        <v>1174</v>
      </c>
      <c r="E967" s="71" t="s">
        <v>1236</v>
      </c>
      <c r="F967" s="72">
        <v>45901</v>
      </c>
      <c r="G967" s="72">
        <v>46082</v>
      </c>
      <c r="H967" s="100">
        <v>80000</v>
      </c>
      <c r="I967" s="100">
        <v>7400.87</v>
      </c>
      <c r="J967" s="73">
        <v>25</v>
      </c>
      <c r="K967" s="100">
        <v>2296</v>
      </c>
      <c r="L967" s="57">
        <f t="shared" si="101"/>
        <v>5679.9999999999991</v>
      </c>
      <c r="M967" s="57">
        <f t="shared" si="107"/>
        <v>1040</v>
      </c>
      <c r="N967" s="59">
        <f t="shared" si="102"/>
        <v>2432</v>
      </c>
      <c r="O967" s="57">
        <f t="shared" si="103"/>
        <v>5672</v>
      </c>
      <c r="P967" s="81">
        <v>2525</v>
      </c>
      <c r="Q967" s="57">
        <f t="shared" si="104"/>
        <v>19645</v>
      </c>
      <c r="R967" s="81">
        <v>12153.87</v>
      </c>
      <c r="S967" s="57">
        <f t="shared" si="105"/>
        <v>12392</v>
      </c>
      <c r="T967" s="100">
        <v>63993.1</v>
      </c>
      <c r="U967" s="58" t="s">
        <v>161</v>
      </c>
      <c r="V967" s="59" t="s">
        <v>263</v>
      </c>
    </row>
    <row r="968" spans="1:22" ht="21.75" hidden="1" customHeight="1">
      <c r="A968" s="70">
        <v>960</v>
      </c>
      <c r="B968" s="70" t="s">
        <v>932</v>
      </c>
      <c r="C968" s="99" t="s">
        <v>6</v>
      </c>
      <c r="D968" s="99" t="s">
        <v>937</v>
      </c>
      <c r="E968" s="71" t="s">
        <v>1236</v>
      </c>
      <c r="F968" s="72">
        <v>45962</v>
      </c>
      <c r="G968" s="72">
        <v>46143</v>
      </c>
      <c r="H968" s="100">
        <v>145000</v>
      </c>
      <c r="I968" s="100">
        <v>22690.49</v>
      </c>
      <c r="J968" s="73">
        <v>25</v>
      </c>
      <c r="K968" s="100">
        <v>4161.5</v>
      </c>
      <c r="L968" s="57">
        <f t="shared" si="101"/>
        <v>10294.999999999998</v>
      </c>
      <c r="M968" s="57">
        <f t="shared" si="107"/>
        <v>1885</v>
      </c>
      <c r="N968" s="59">
        <f t="shared" si="102"/>
        <v>4408</v>
      </c>
      <c r="O968" s="57">
        <f t="shared" si="103"/>
        <v>10280.5</v>
      </c>
      <c r="P968" s="70">
        <v>25</v>
      </c>
      <c r="Q968" s="57">
        <f t="shared" si="104"/>
        <v>31055</v>
      </c>
      <c r="R968" s="81">
        <v>31284.99</v>
      </c>
      <c r="S968" s="57">
        <f t="shared" si="105"/>
        <v>22460.5</v>
      </c>
      <c r="T968" s="100">
        <v>109015.01</v>
      </c>
      <c r="U968" s="58" t="s">
        <v>161</v>
      </c>
      <c r="V968" s="59" t="s">
        <v>263</v>
      </c>
    </row>
    <row r="969" spans="1:22" ht="20.25" hidden="1" customHeight="1">
      <c r="A969" s="70">
        <v>961</v>
      </c>
      <c r="B969" s="70" t="s">
        <v>933</v>
      </c>
      <c r="C969" s="99" t="s">
        <v>252</v>
      </c>
      <c r="D969" s="99" t="s">
        <v>164</v>
      </c>
      <c r="E969" s="71" t="s">
        <v>1236</v>
      </c>
      <c r="F969" s="72">
        <v>45839</v>
      </c>
      <c r="G969" s="72">
        <v>46023</v>
      </c>
      <c r="H969" s="100">
        <v>75000</v>
      </c>
      <c r="I969" s="100">
        <v>6309.38</v>
      </c>
      <c r="J969" s="73">
        <v>25</v>
      </c>
      <c r="K969" s="100">
        <v>2152.5</v>
      </c>
      <c r="L969" s="57">
        <f t="shared" ref="L969:L1007" si="108">H969*0.071</f>
        <v>5324.9999999999991</v>
      </c>
      <c r="M969" s="57">
        <f t="shared" si="107"/>
        <v>975</v>
      </c>
      <c r="N969" s="59">
        <f t="shared" ref="N969:N1007" si="109">+H969*0.0304</f>
        <v>2280</v>
      </c>
      <c r="O969" s="57">
        <f t="shared" ref="O969:O1007" si="110">H969*0.0709</f>
        <v>5317.5</v>
      </c>
      <c r="P969" s="70">
        <v>25</v>
      </c>
      <c r="Q969" s="57">
        <f t="shared" si="104"/>
        <v>16075</v>
      </c>
      <c r="R969" s="81">
        <v>10766.88</v>
      </c>
      <c r="S969" s="57">
        <f t="shared" si="105"/>
        <v>11617.5</v>
      </c>
      <c r="T969" s="100">
        <v>64233.120000000003</v>
      </c>
      <c r="U969" s="58" t="s">
        <v>161</v>
      </c>
      <c r="V969" s="59" t="s">
        <v>263</v>
      </c>
    </row>
    <row r="970" spans="1:22" ht="21.75" hidden="1" customHeight="1">
      <c r="A970" s="70">
        <v>962</v>
      </c>
      <c r="B970" s="70" t="s">
        <v>378</v>
      </c>
      <c r="C970" s="99" t="s">
        <v>253</v>
      </c>
      <c r="D970" s="99" t="s">
        <v>203</v>
      </c>
      <c r="E970" s="71" t="s">
        <v>1236</v>
      </c>
      <c r="F970" s="72">
        <v>45962</v>
      </c>
      <c r="G970" s="72">
        <v>46143</v>
      </c>
      <c r="H970" s="100">
        <v>46000</v>
      </c>
      <c r="I970" s="100">
        <v>1289.46</v>
      </c>
      <c r="J970" s="73">
        <v>25</v>
      </c>
      <c r="K970" s="100">
        <v>1320.2</v>
      </c>
      <c r="L970" s="57">
        <f t="shared" si="108"/>
        <v>3265.9999999999995</v>
      </c>
      <c r="M970" s="57">
        <f t="shared" si="107"/>
        <v>598</v>
      </c>
      <c r="N970" s="59">
        <f t="shared" si="109"/>
        <v>1398.4</v>
      </c>
      <c r="O970" s="57">
        <f t="shared" si="110"/>
        <v>3261.4</v>
      </c>
      <c r="P970" s="70">
        <v>25</v>
      </c>
      <c r="Q970" s="57">
        <f t="shared" ref="Q970:Q1007" si="111">SUM(K970:P970)</f>
        <v>9869</v>
      </c>
      <c r="R970" s="81">
        <v>4033.06</v>
      </c>
      <c r="S970" s="57">
        <f t="shared" ref="S970:S1007" si="112">L970+M970+O970</f>
        <v>7125.4</v>
      </c>
      <c r="T970" s="100">
        <v>41966.94</v>
      </c>
      <c r="U970" s="58" t="s">
        <v>161</v>
      </c>
      <c r="V970" s="59" t="s">
        <v>263</v>
      </c>
    </row>
    <row r="971" spans="1:22" ht="18.75" hidden="1" customHeight="1">
      <c r="A971" s="70">
        <v>963</v>
      </c>
      <c r="B971" s="70" t="s">
        <v>1078</v>
      </c>
      <c r="C971" s="99" t="s">
        <v>254</v>
      </c>
      <c r="D971" s="99" t="s">
        <v>1126</v>
      </c>
      <c r="E971" s="71" t="s">
        <v>1236</v>
      </c>
      <c r="F971" s="72">
        <v>45901</v>
      </c>
      <c r="G971" s="72">
        <v>46082</v>
      </c>
      <c r="H971" s="100">
        <v>60000</v>
      </c>
      <c r="I971" s="100">
        <v>3486.68</v>
      </c>
      <c r="J971" s="73">
        <v>25</v>
      </c>
      <c r="K971" s="100">
        <v>1722</v>
      </c>
      <c r="L971" s="57">
        <f t="shared" si="108"/>
        <v>4260</v>
      </c>
      <c r="M971" s="57">
        <f t="shared" si="107"/>
        <v>780</v>
      </c>
      <c r="N971" s="59">
        <f t="shared" si="109"/>
        <v>1824</v>
      </c>
      <c r="O971" s="57">
        <f t="shared" si="110"/>
        <v>4254</v>
      </c>
      <c r="P971" s="70">
        <v>25</v>
      </c>
      <c r="Q971" s="57">
        <f t="shared" si="111"/>
        <v>12865</v>
      </c>
      <c r="R971" s="81">
        <v>7057.68</v>
      </c>
      <c r="S971" s="57">
        <f t="shared" si="112"/>
        <v>9294</v>
      </c>
      <c r="T971" s="100">
        <v>52942.32</v>
      </c>
      <c r="U971" s="58" t="s">
        <v>161</v>
      </c>
      <c r="V971" s="59" t="s">
        <v>262</v>
      </c>
    </row>
    <row r="972" spans="1:22" ht="21.75" hidden="1" customHeight="1">
      <c r="A972" s="70">
        <v>964</v>
      </c>
      <c r="B972" s="70" t="s">
        <v>842</v>
      </c>
      <c r="C972" s="99" t="s">
        <v>36</v>
      </c>
      <c r="D972" s="99" t="s">
        <v>166</v>
      </c>
      <c r="E972" s="71" t="s">
        <v>1236</v>
      </c>
      <c r="F972" s="72">
        <v>45962</v>
      </c>
      <c r="G972" s="72">
        <v>46143</v>
      </c>
      <c r="H972" s="100">
        <v>95000</v>
      </c>
      <c r="I972" s="100">
        <v>10929.24</v>
      </c>
      <c r="J972" s="73">
        <v>25</v>
      </c>
      <c r="K972" s="100">
        <v>2726.5</v>
      </c>
      <c r="L972" s="57">
        <f t="shared" si="108"/>
        <v>6744.9999999999991</v>
      </c>
      <c r="M972" s="57">
        <f t="shared" si="107"/>
        <v>1235</v>
      </c>
      <c r="N972" s="59">
        <f t="shared" si="109"/>
        <v>2888</v>
      </c>
      <c r="O972" s="57">
        <f t="shared" si="110"/>
        <v>6735.5</v>
      </c>
      <c r="P972" s="70">
        <v>125</v>
      </c>
      <c r="Q972" s="57">
        <f t="shared" si="111"/>
        <v>20455</v>
      </c>
      <c r="R972" s="81">
        <v>12153.87</v>
      </c>
      <c r="S972" s="57">
        <f t="shared" si="112"/>
        <v>14715.5</v>
      </c>
      <c r="T972" s="100">
        <v>78331.259999999995</v>
      </c>
      <c r="U972" s="58" t="s">
        <v>161</v>
      </c>
      <c r="V972" s="59" t="s">
        <v>263</v>
      </c>
    </row>
    <row r="973" spans="1:22" ht="21.75" hidden="1" customHeight="1">
      <c r="A973" s="70">
        <v>965</v>
      </c>
      <c r="B973" s="99" t="s">
        <v>1317</v>
      </c>
      <c r="C973" s="99" t="s">
        <v>400</v>
      </c>
      <c r="D973" s="99" t="s">
        <v>197</v>
      </c>
      <c r="E973" s="71" t="s">
        <v>1236</v>
      </c>
      <c r="F973" s="72">
        <v>45901</v>
      </c>
      <c r="G973" s="72">
        <v>46082</v>
      </c>
      <c r="H973" s="100">
        <v>80000</v>
      </c>
      <c r="I973" s="100">
        <v>7400.87</v>
      </c>
      <c r="J973" s="73">
        <v>25</v>
      </c>
      <c r="K973" s="100">
        <v>2296</v>
      </c>
      <c r="L973" s="57">
        <f t="shared" si="108"/>
        <v>5679.9999999999991</v>
      </c>
      <c r="M973" s="57">
        <f t="shared" si="107"/>
        <v>1040</v>
      </c>
      <c r="N973" s="59">
        <f t="shared" si="109"/>
        <v>2432</v>
      </c>
      <c r="O973" s="57">
        <f t="shared" si="110"/>
        <v>5672</v>
      </c>
      <c r="P973" s="70">
        <v>25</v>
      </c>
      <c r="Q973" s="57">
        <f t="shared" si="111"/>
        <v>17145</v>
      </c>
      <c r="R973" s="81">
        <v>12167.87</v>
      </c>
      <c r="S973" s="57">
        <f t="shared" si="112"/>
        <v>12392</v>
      </c>
      <c r="T973" s="100">
        <v>67846.13</v>
      </c>
      <c r="U973" s="58" t="s">
        <v>161</v>
      </c>
      <c r="V973" s="59" t="s">
        <v>263</v>
      </c>
    </row>
    <row r="974" spans="1:22" ht="24" hidden="1" customHeight="1">
      <c r="A974" s="70">
        <v>966</v>
      </c>
      <c r="B974" s="70" t="s">
        <v>1079</v>
      </c>
      <c r="C974" s="99" t="s">
        <v>369</v>
      </c>
      <c r="D974" s="99" t="s">
        <v>1182</v>
      </c>
      <c r="E974" s="71" t="s">
        <v>1236</v>
      </c>
      <c r="F974" s="72">
        <v>45901</v>
      </c>
      <c r="G974" s="72">
        <v>46082</v>
      </c>
      <c r="H974" s="100">
        <v>50000</v>
      </c>
      <c r="I974" s="100">
        <v>1854</v>
      </c>
      <c r="J974" s="73">
        <v>25</v>
      </c>
      <c r="K974" s="100">
        <v>1435</v>
      </c>
      <c r="L974" s="57">
        <f t="shared" si="108"/>
        <v>3549.9999999999995</v>
      </c>
      <c r="M974" s="57">
        <f t="shared" si="107"/>
        <v>650</v>
      </c>
      <c r="N974" s="59">
        <f t="shared" si="109"/>
        <v>1520</v>
      </c>
      <c r="O974" s="57">
        <f t="shared" si="110"/>
        <v>3545.0000000000005</v>
      </c>
      <c r="P974" s="70">
        <v>25</v>
      </c>
      <c r="Q974" s="57">
        <f t="shared" si="111"/>
        <v>10725</v>
      </c>
      <c r="R974" s="81">
        <v>4834</v>
      </c>
      <c r="S974" s="57">
        <f t="shared" si="112"/>
        <v>7745</v>
      </c>
      <c r="T974" s="100">
        <v>45166</v>
      </c>
      <c r="U974" s="58" t="s">
        <v>161</v>
      </c>
      <c r="V974" s="59" t="s">
        <v>263</v>
      </c>
    </row>
    <row r="975" spans="1:22" ht="18.75" hidden="1" customHeight="1">
      <c r="A975" s="70">
        <v>967</v>
      </c>
      <c r="B975" s="70" t="s">
        <v>418</v>
      </c>
      <c r="C975" s="99" t="s">
        <v>421</v>
      </c>
      <c r="D975" s="99" t="s">
        <v>163</v>
      </c>
      <c r="E975" s="71" t="s">
        <v>1236</v>
      </c>
      <c r="F975" s="72">
        <v>45962</v>
      </c>
      <c r="G975" s="72">
        <v>46143</v>
      </c>
      <c r="H975" s="100">
        <v>35000</v>
      </c>
      <c r="I975" s="99">
        <v>0</v>
      </c>
      <c r="J975" s="73">
        <v>25</v>
      </c>
      <c r="K975" s="100">
        <v>1004.5</v>
      </c>
      <c r="L975" s="57">
        <f t="shared" si="108"/>
        <v>2485</v>
      </c>
      <c r="M975" s="57">
        <f t="shared" si="107"/>
        <v>455</v>
      </c>
      <c r="N975" s="59">
        <f t="shared" si="109"/>
        <v>1064</v>
      </c>
      <c r="O975" s="57">
        <f t="shared" si="110"/>
        <v>2481.5</v>
      </c>
      <c r="P975" s="70">
        <v>25</v>
      </c>
      <c r="Q975" s="57">
        <f t="shared" si="111"/>
        <v>7515</v>
      </c>
      <c r="R975" s="81">
        <v>2093.5</v>
      </c>
      <c r="S975" s="57">
        <f t="shared" si="112"/>
        <v>5421.5</v>
      </c>
      <c r="T975" s="100">
        <v>32906.5</v>
      </c>
      <c r="U975" s="58" t="s">
        <v>161</v>
      </c>
      <c r="V975" s="59" t="s">
        <v>262</v>
      </c>
    </row>
    <row r="976" spans="1:22" ht="18.75" hidden="1" customHeight="1">
      <c r="A976" s="70">
        <v>968</v>
      </c>
      <c r="B976" s="70" t="s">
        <v>265</v>
      </c>
      <c r="C976" s="99" t="s">
        <v>65</v>
      </c>
      <c r="D976" s="99" t="s">
        <v>1134</v>
      </c>
      <c r="E976" s="71" t="s">
        <v>1236</v>
      </c>
      <c r="F976" s="72">
        <v>45962</v>
      </c>
      <c r="G976" s="72">
        <v>46143</v>
      </c>
      <c r="H976" s="100">
        <v>60000</v>
      </c>
      <c r="I976" s="100">
        <v>3143.58</v>
      </c>
      <c r="J976" s="73">
        <v>25</v>
      </c>
      <c r="K976" s="100">
        <v>1722</v>
      </c>
      <c r="L976" s="57">
        <f t="shared" si="108"/>
        <v>4260</v>
      </c>
      <c r="M976" s="57">
        <f t="shared" si="107"/>
        <v>780</v>
      </c>
      <c r="N976" s="59">
        <f t="shared" si="109"/>
        <v>1824</v>
      </c>
      <c r="O976" s="57">
        <f t="shared" si="110"/>
        <v>4254</v>
      </c>
      <c r="P976" s="81">
        <v>1840.46</v>
      </c>
      <c r="Q976" s="57">
        <f t="shared" si="111"/>
        <v>14680.46</v>
      </c>
      <c r="R976" s="81">
        <v>4389.79</v>
      </c>
      <c r="S976" s="57">
        <f t="shared" si="112"/>
        <v>9294</v>
      </c>
      <c r="T976" s="100">
        <v>51469.96</v>
      </c>
      <c r="U976" s="58" t="s">
        <v>161</v>
      </c>
      <c r="V976" s="59" t="s">
        <v>262</v>
      </c>
    </row>
    <row r="977" spans="1:22" ht="19.5" hidden="1" customHeight="1">
      <c r="A977" s="70">
        <v>969</v>
      </c>
      <c r="B977" s="70" t="s">
        <v>26</v>
      </c>
      <c r="C977" s="99" t="s">
        <v>6</v>
      </c>
      <c r="D977" s="99" t="s">
        <v>1089</v>
      </c>
      <c r="E977" s="71" t="s">
        <v>1236</v>
      </c>
      <c r="F977" s="72">
        <v>45962</v>
      </c>
      <c r="G977" s="72">
        <v>46143</v>
      </c>
      <c r="H977" s="100">
        <v>120000</v>
      </c>
      <c r="I977" s="100">
        <v>16381</v>
      </c>
      <c r="J977" s="73">
        <v>25</v>
      </c>
      <c r="K977" s="100">
        <v>3444</v>
      </c>
      <c r="L977" s="57">
        <f t="shared" si="108"/>
        <v>8520</v>
      </c>
      <c r="M977" s="57">
        <f t="shared" si="107"/>
        <v>1560</v>
      </c>
      <c r="N977" s="59">
        <f t="shared" si="109"/>
        <v>3648</v>
      </c>
      <c r="O977" s="57">
        <f t="shared" si="110"/>
        <v>8508</v>
      </c>
      <c r="P977" s="81">
        <v>1840.46</v>
      </c>
      <c r="Q977" s="57">
        <f t="shared" si="111"/>
        <v>27520.46</v>
      </c>
      <c r="R977" s="81">
        <v>25313.46</v>
      </c>
      <c r="S977" s="57">
        <f t="shared" si="112"/>
        <v>18588</v>
      </c>
      <c r="T977" s="100">
        <v>94686.54</v>
      </c>
      <c r="U977" s="58" t="s">
        <v>161</v>
      </c>
      <c r="V977" s="59" t="s">
        <v>263</v>
      </c>
    </row>
    <row r="978" spans="1:22" ht="19.5" hidden="1" customHeight="1">
      <c r="A978" s="70">
        <v>970</v>
      </c>
      <c r="B978" s="70" t="s">
        <v>992</v>
      </c>
      <c r="C978" s="99" t="s">
        <v>512</v>
      </c>
      <c r="D978" s="99" t="s">
        <v>1086</v>
      </c>
      <c r="E978" s="71" t="s">
        <v>1236</v>
      </c>
      <c r="F978" s="72">
        <v>45870</v>
      </c>
      <c r="G978" s="72">
        <v>46054</v>
      </c>
      <c r="H978" s="100">
        <v>13800</v>
      </c>
      <c r="I978" s="99">
        <v>0</v>
      </c>
      <c r="J978" s="73">
        <v>25</v>
      </c>
      <c r="K978" s="99">
        <v>396.06</v>
      </c>
      <c r="L978" s="57">
        <f t="shared" si="108"/>
        <v>979.8</v>
      </c>
      <c r="M978" s="57">
        <f t="shared" si="107"/>
        <v>179.4</v>
      </c>
      <c r="N978" s="59">
        <f t="shared" si="109"/>
        <v>419.52</v>
      </c>
      <c r="O978" s="57">
        <f t="shared" si="110"/>
        <v>978.42000000000007</v>
      </c>
      <c r="P978" s="70">
        <v>25</v>
      </c>
      <c r="Q978" s="57">
        <f t="shared" si="111"/>
        <v>2978.2</v>
      </c>
      <c r="R978" s="81">
        <v>4033.06</v>
      </c>
      <c r="S978" s="57">
        <f t="shared" si="112"/>
        <v>2137.62</v>
      </c>
      <c r="T978" s="100">
        <v>12959.42</v>
      </c>
      <c r="U978" s="58" t="s">
        <v>161</v>
      </c>
      <c r="V978" s="59" t="s">
        <v>263</v>
      </c>
    </row>
    <row r="979" spans="1:22" ht="20.25" hidden="1" customHeight="1">
      <c r="A979" s="70">
        <v>971</v>
      </c>
      <c r="B979" s="70" t="s">
        <v>934</v>
      </c>
      <c r="C979" s="99" t="s">
        <v>65</v>
      </c>
      <c r="D979" s="99" t="s">
        <v>1124</v>
      </c>
      <c r="E979" s="71" t="s">
        <v>1236</v>
      </c>
      <c r="F979" s="72">
        <v>45962</v>
      </c>
      <c r="G979" s="72">
        <v>46143</v>
      </c>
      <c r="H979" s="100">
        <v>50000</v>
      </c>
      <c r="I979" s="100">
        <v>1854</v>
      </c>
      <c r="J979" s="73">
        <v>25</v>
      </c>
      <c r="K979" s="100">
        <v>1435</v>
      </c>
      <c r="L979" s="57">
        <f t="shared" si="108"/>
        <v>3549.9999999999995</v>
      </c>
      <c r="M979" s="57">
        <f t="shared" si="107"/>
        <v>650</v>
      </c>
      <c r="N979" s="59">
        <f t="shared" si="109"/>
        <v>1520</v>
      </c>
      <c r="O979" s="57">
        <f t="shared" si="110"/>
        <v>3545.0000000000005</v>
      </c>
      <c r="P979" s="70">
        <v>25</v>
      </c>
      <c r="Q979" s="57">
        <f t="shared" si="111"/>
        <v>10725</v>
      </c>
      <c r="R979" s="81">
        <v>4834</v>
      </c>
      <c r="S979" s="57">
        <f t="shared" si="112"/>
        <v>7745</v>
      </c>
      <c r="T979" s="100">
        <v>45166</v>
      </c>
      <c r="U979" s="58" t="s">
        <v>161</v>
      </c>
      <c r="V979" s="59" t="s">
        <v>263</v>
      </c>
    </row>
    <row r="980" spans="1:22" ht="18" hidden="1" customHeight="1">
      <c r="A980" s="70">
        <v>972</v>
      </c>
      <c r="B980" s="70" t="s">
        <v>759</v>
      </c>
      <c r="C980" s="99" t="s">
        <v>370</v>
      </c>
      <c r="D980" s="99" t="s">
        <v>1094</v>
      </c>
      <c r="E980" s="71" t="s">
        <v>1236</v>
      </c>
      <c r="F980" s="72">
        <v>45962</v>
      </c>
      <c r="G980" s="72">
        <v>46143</v>
      </c>
      <c r="H980" s="100">
        <v>20000</v>
      </c>
      <c r="I980" s="99">
        <v>0</v>
      </c>
      <c r="J980" s="73">
        <v>25</v>
      </c>
      <c r="K980" s="99">
        <v>574</v>
      </c>
      <c r="L980" s="57">
        <f t="shared" si="108"/>
        <v>1419.9999999999998</v>
      </c>
      <c r="M980" s="57">
        <f t="shared" si="107"/>
        <v>260</v>
      </c>
      <c r="N980" s="59">
        <f t="shared" si="109"/>
        <v>608</v>
      </c>
      <c r="O980" s="57">
        <f t="shared" si="110"/>
        <v>1418</v>
      </c>
      <c r="P980" s="70">
        <v>25</v>
      </c>
      <c r="Q980" s="57">
        <f t="shared" si="111"/>
        <v>4305</v>
      </c>
      <c r="R980" s="81">
        <v>1207</v>
      </c>
      <c r="S980" s="57">
        <f t="shared" si="112"/>
        <v>3098</v>
      </c>
      <c r="T980" s="100">
        <v>18793</v>
      </c>
      <c r="U980" s="58" t="s">
        <v>161</v>
      </c>
      <c r="V980" s="59" t="s">
        <v>263</v>
      </c>
    </row>
    <row r="981" spans="1:22" ht="19.5" hidden="1" customHeight="1">
      <c r="A981" s="70">
        <v>973</v>
      </c>
      <c r="B981" s="70" t="s">
        <v>654</v>
      </c>
      <c r="C981" s="99" t="s">
        <v>57</v>
      </c>
      <c r="D981" s="99" t="s">
        <v>180</v>
      </c>
      <c r="E981" s="71" t="s">
        <v>1236</v>
      </c>
      <c r="F981" s="72">
        <v>45962</v>
      </c>
      <c r="G981" s="72">
        <v>46143</v>
      </c>
      <c r="H981" s="100">
        <v>57000</v>
      </c>
      <c r="I981" s="100">
        <v>2922.14</v>
      </c>
      <c r="J981" s="73">
        <v>25</v>
      </c>
      <c r="K981" s="100">
        <v>1635.9</v>
      </c>
      <c r="L981" s="57">
        <f t="shared" si="108"/>
        <v>4046.9999999999995</v>
      </c>
      <c r="M981" s="57">
        <f t="shared" si="107"/>
        <v>741</v>
      </c>
      <c r="N981" s="59">
        <f t="shared" si="109"/>
        <v>1732.8</v>
      </c>
      <c r="O981" s="57">
        <f t="shared" si="110"/>
        <v>4041.3</v>
      </c>
      <c r="P981" s="70">
        <v>125</v>
      </c>
      <c r="Q981" s="57">
        <f t="shared" si="111"/>
        <v>12323</v>
      </c>
      <c r="R981" s="81">
        <v>4834</v>
      </c>
      <c r="S981" s="57">
        <f t="shared" si="112"/>
        <v>8829.2999999999993</v>
      </c>
      <c r="T981" s="100">
        <v>50584.160000000003</v>
      </c>
      <c r="U981" s="58" t="s">
        <v>161</v>
      </c>
      <c r="V981" s="59" t="s">
        <v>263</v>
      </c>
    </row>
    <row r="982" spans="1:22" ht="18" hidden="1" customHeight="1">
      <c r="A982" s="70">
        <v>974</v>
      </c>
      <c r="B982" s="70" t="s">
        <v>729</v>
      </c>
      <c r="C982" s="99" t="s">
        <v>603</v>
      </c>
      <c r="D982" s="99" t="s">
        <v>1094</v>
      </c>
      <c r="E982" s="71" t="s">
        <v>1236</v>
      </c>
      <c r="F982" s="72">
        <v>45962</v>
      </c>
      <c r="G982" s="72">
        <v>46143</v>
      </c>
      <c r="H982" s="100">
        <v>35000</v>
      </c>
      <c r="I982" s="99">
        <v>0</v>
      </c>
      <c r="J982" s="73">
        <v>25</v>
      </c>
      <c r="K982" s="100">
        <v>1004.5</v>
      </c>
      <c r="L982" s="57">
        <f t="shared" si="108"/>
        <v>2485</v>
      </c>
      <c r="M982" s="57">
        <f t="shared" si="107"/>
        <v>455</v>
      </c>
      <c r="N982" s="59">
        <f t="shared" si="109"/>
        <v>1064</v>
      </c>
      <c r="O982" s="57">
        <f t="shared" si="110"/>
        <v>2481.5</v>
      </c>
      <c r="P982" s="70">
        <v>25</v>
      </c>
      <c r="Q982" s="57">
        <f t="shared" si="111"/>
        <v>7515</v>
      </c>
      <c r="R982" s="81">
        <v>2093.5</v>
      </c>
      <c r="S982" s="57">
        <f t="shared" si="112"/>
        <v>5421.5</v>
      </c>
      <c r="T982" s="100">
        <v>32906.5</v>
      </c>
      <c r="U982" s="58" t="s">
        <v>161</v>
      </c>
      <c r="V982" s="59" t="s">
        <v>263</v>
      </c>
    </row>
    <row r="983" spans="1:22" ht="16.5" hidden="1" customHeight="1">
      <c r="A983" s="70">
        <v>975</v>
      </c>
      <c r="B983" s="70" t="s">
        <v>760</v>
      </c>
      <c r="C983" s="99" t="s">
        <v>763</v>
      </c>
      <c r="D983" s="99" t="s">
        <v>196</v>
      </c>
      <c r="E983" s="71" t="s">
        <v>1236</v>
      </c>
      <c r="F983" s="72">
        <v>45962</v>
      </c>
      <c r="G983" s="72">
        <v>46143</v>
      </c>
      <c r="H983" s="100">
        <v>46000</v>
      </c>
      <c r="I983" s="100">
        <v>1289.46</v>
      </c>
      <c r="J983" s="73">
        <v>25</v>
      </c>
      <c r="K983" s="100">
        <v>1320.2</v>
      </c>
      <c r="L983" s="57">
        <f t="shared" si="108"/>
        <v>3265.9999999999995</v>
      </c>
      <c r="M983" s="57">
        <f t="shared" si="107"/>
        <v>598</v>
      </c>
      <c r="N983" s="59">
        <f t="shared" si="109"/>
        <v>1398.4</v>
      </c>
      <c r="O983" s="57">
        <f t="shared" si="110"/>
        <v>3261.4</v>
      </c>
      <c r="P983" s="70">
        <v>25</v>
      </c>
      <c r="Q983" s="57">
        <f t="shared" si="111"/>
        <v>9869</v>
      </c>
      <c r="R983" s="81">
        <v>4033.06</v>
      </c>
      <c r="S983" s="57">
        <f t="shared" si="112"/>
        <v>7125.4</v>
      </c>
      <c r="T983" s="100">
        <v>41966.94</v>
      </c>
      <c r="U983" s="58" t="s">
        <v>161</v>
      </c>
      <c r="V983" s="59" t="s">
        <v>263</v>
      </c>
    </row>
    <row r="984" spans="1:22" hidden="1">
      <c r="A984" s="70">
        <v>976</v>
      </c>
      <c r="B984" s="70" t="s">
        <v>19</v>
      </c>
      <c r="C984" s="99" t="s">
        <v>20</v>
      </c>
      <c r="D984" s="99" t="s">
        <v>164</v>
      </c>
      <c r="E984" s="71" t="s">
        <v>1236</v>
      </c>
      <c r="F984" s="72">
        <v>45962</v>
      </c>
      <c r="G984" s="72">
        <v>46143</v>
      </c>
      <c r="H984" s="100">
        <v>60000</v>
      </c>
      <c r="I984" s="100">
        <v>3486.68</v>
      </c>
      <c r="J984" s="73">
        <v>25</v>
      </c>
      <c r="K984" s="100">
        <v>1722</v>
      </c>
      <c r="L984" s="57">
        <f t="shared" si="108"/>
        <v>4260</v>
      </c>
      <c r="M984" s="57">
        <f t="shared" si="107"/>
        <v>780</v>
      </c>
      <c r="N984" s="59">
        <f t="shared" si="109"/>
        <v>1824</v>
      </c>
      <c r="O984" s="57">
        <f t="shared" si="110"/>
        <v>4254</v>
      </c>
      <c r="P984" s="81">
        <v>4392.2</v>
      </c>
      <c r="Q984" s="57">
        <f t="shared" si="111"/>
        <v>17232.2</v>
      </c>
      <c r="R984" s="81">
        <v>7899.53</v>
      </c>
      <c r="S984" s="57">
        <f t="shared" si="112"/>
        <v>9294</v>
      </c>
      <c r="T984" s="100">
        <v>46894.39</v>
      </c>
      <c r="U984" s="58" t="s">
        <v>161</v>
      </c>
      <c r="V984" s="59" t="s">
        <v>263</v>
      </c>
    </row>
    <row r="985" spans="1:22" ht="18" hidden="1" customHeight="1">
      <c r="A985" s="70">
        <v>977</v>
      </c>
      <c r="B985" s="70" t="s">
        <v>22</v>
      </c>
      <c r="C985" s="99" t="s">
        <v>8</v>
      </c>
      <c r="D985" s="99" t="s">
        <v>1180</v>
      </c>
      <c r="E985" s="71" t="s">
        <v>1236</v>
      </c>
      <c r="F985" s="72">
        <v>45962</v>
      </c>
      <c r="G985" s="72">
        <v>46143</v>
      </c>
      <c r="H985" s="100">
        <v>10000</v>
      </c>
      <c r="I985" s="99">
        <v>0</v>
      </c>
      <c r="J985" s="73">
        <v>25</v>
      </c>
      <c r="K985" s="99">
        <v>287</v>
      </c>
      <c r="L985" s="57">
        <f t="shared" si="108"/>
        <v>709.99999999999989</v>
      </c>
      <c r="M985" s="57">
        <f t="shared" si="107"/>
        <v>130</v>
      </c>
      <c r="N985" s="59">
        <f t="shared" si="109"/>
        <v>304</v>
      </c>
      <c r="O985" s="57">
        <f t="shared" si="110"/>
        <v>709</v>
      </c>
      <c r="P985" s="70">
        <v>25</v>
      </c>
      <c r="Q985" s="57">
        <f t="shared" si="111"/>
        <v>2165</v>
      </c>
      <c r="R985" s="81">
        <v>7083.55</v>
      </c>
      <c r="S985" s="57">
        <f t="shared" si="112"/>
        <v>1549</v>
      </c>
      <c r="T985" s="100">
        <v>9384</v>
      </c>
      <c r="U985" s="58" t="s">
        <v>161</v>
      </c>
      <c r="V985" s="59" t="s">
        <v>263</v>
      </c>
    </row>
    <row r="986" spans="1:22" ht="18" hidden="1" customHeight="1">
      <c r="A986" s="70">
        <v>978</v>
      </c>
      <c r="B986" s="70" t="s">
        <v>629</v>
      </c>
      <c r="C986" s="99" t="s">
        <v>4</v>
      </c>
      <c r="D986" s="99" t="s">
        <v>168</v>
      </c>
      <c r="E986" s="71" t="s">
        <v>1236</v>
      </c>
      <c r="F986" s="72">
        <v>45962</v>
      </c>
      <c r="G986" s="72">
        <v>46143</v>
      </c>
      <c r="H986" s="100">
        <v>65000</v>
      </c>
      <c r="I986" s="100">
        <v>4427.58</v>
      </c>
      <c r="J986" s="73">
        <v>25</v>
      </c>
      <c r="K986" s="100">
        <v>1865.5</v>
      </c>
      <c r="L986" s="57">
        <f t="shared" si="108"/>
        <v>4615</v>
      </c>
      <c r="M986" s="57">
        <f t="shared" ref="M986:M1002" si="113">H986*0.013</f>
        <v>845</v>
      </c>
      <c r="N986" s="59">
        <f t="shared" si="109"/>
        <v>1976</v>
      </c>
      <c r="O986" s="57">
        <f t="shared" si="110"/>
        <v>4608.5</v>
      </c>
      <c r="P986" s="70">
        <v>125</v>
      </c>
      <c r="Q986" s="57">
        <f t="shared" si="111"/>
        <v>14035</v>
      </c>
      <c r="R986" s="81">
        <v>8394.08</v>
      </c>
      <c r="S986" s="57">
        <f t="shared" si="112"/>
        <v>10068.5</v>
      </c>
      <c r="T986" s="100">
        <v>56605.919999999998</v>
      </c>
      <c r="U986" s="58" t="s">
        <v>161</v>
      </c>
      <c r="V986" s="59" t="s">
        <v>263</v>
      </c>
    </row>
    <row r="987" spans="1:22" ht="16.5" hidden="1" customHeight="1">
      <c r="A987" s="70">
        <v>979</v>
      </c>
      <c r="B987" s="70" t="s">
        <v>784</v>
      </c>
      <c r="C987" s="99" t="s">
        <v>376</v>
      </c>
      <c r="D987" s="99" t="s">
        <v>1104</v>
      </c>
      <c r="E987" s="71" t="s">
        <v>1236</v>
      </c>
      <c r="F987" s="72">
        <v>45962</v>
      </c>
      <c r="G987" s="72">
        <v>46143</v>
      </c>
      <c r="H987" s="100">
        <v>46000</v>
      </c>
      <c r="I987" s="100">
        <v>1289.46</v>
      </c>
      <c r="J987" s="73">
        <v>25</v>
      </c>
      <c r="K987" s="100">
        <v>1320.2</v>
      </c>
      <c r="L987" s="57">
        <f t="shared" si="108"/>
        <v>3265.9999999999995</v>
      </c>
      <c r="M987" s="57">
        <f t="shared" si="113"/>
        <v>598</v>
      </c>
      <c r="N987" s="59">
        <f t="shared" si="109"/>
        <v>1398.4</v>
      </c>
      <c r="O987" s="57">
        <f t="shared" si="110"/>
        <v>3261.4</v>
      </c>
      <c r="P987" s="81">
        <v>10025</v>
      </c>
      <c r="Q987" s="57">
        <f t="shared" si="111"/>
        <v>19869</v>
      </c>
      <c r="R987" s="81">
        <v>4033.06</v>
      </c>
      <c r="S987" s="57">
        <f t="shared" si="112"/>
        <v>7125.4</v>
      </c>
      <c r="T987" s="100">
        <v>31966.94</v>
      </c>
      <c r="U987" s="58" t="s">
        <v>161</v>
      </c>
      <c r="V987" s="59" t="s">
        <v>263</v>
      </c>
    </row>
    <row r="988" spans="1:22" ht="16.5" hidden="1" customHeight="1">
      <c r="A988" s="70">
        <v>980</v>
      </c>
      <c r="B988" s="70" t="s">
        <v>730</v>
      </c>
      <c r="C988" s="99" t="s">
        <v>1284</v>
      </c>
      <c r="D988" s="99" t="s">
        <v>168</v>
      </c>
      <c r="E988" s="71" t="s">
        <v>1236</v>
      </c>
      <c r="F988" s="72">
        <v>45962</v>
      </c>
      <c r="G988" s="72">
        <v>46143</v>
      </c>
      <c r="H988" s="100">
        <v>75000</v>
      </c>
      <c r="I988" s="100">
        <v>5966.28</v>
      </c>
      <c r="J988" s="73">
        <v>25</v>
      </c>
      <c r="K988" s="100">
        <v>2152.5</v>
      </c>
      <c r="L988" s="57">
        <f t="shared" si="108"/>
        <v>5324.9999999999991</v>
      </c>
      <c r="M988" s="57">
        <f t="shared" si="113"/>
        <v>975</v>
      </c>
      <c r="N988" s="59">
        <f t="shared" si="109"/>
        <v>2280</v>
      </c>
      <c r="O988" s="57">
        <f t="shared" si="110"/>
        <v>5317.5</v>
      </c>
      <c r="P988" s="81">
        <v>1740.46</v>
      </c>
      <c r="Q988" s="57">
        <f t="shared" si="111"/>
        <v>17790.46</v>
      </c>
      <c r="R988" s="81">
        <v>10766.88</v>
      </c>
      <c r="S988" s="57">
        <f t="shared" si="112"/>
        <v>11617.5</v>
      </c>
      <c r="T988" s="100">
        <v>62860.76</v>
      </c>
      <c r="U988" s="58" t="s">
        <v>161</v>
      </c>
      <c r="V988" s="59" t="s">
        <v>262</v>
      </c>
    </row>
    <row r="989" spans="1:22" hidden="1">
      <c r="A989" s="70">
        <v>981</v>
      </c>
      <c r="B989" s="70" t="s">
        <v>391</v>
      </c>
      <c r="C989" s="99" t="s">
        <v>21</v>
      </c>
      <c r="D989" s="99" t="s">
        <v>1168</v>
      </c>
      <c r="E989" s="71" t="s">
        <v>1236</v>
      </c>
      <c r="F989" s="72">
        <v>45962</v>
      </c>
      <c r="G989" s="72">
        <v>46143</v>
      </c>
      <c r="H989" s="100">
        <v>20000</v>
      </c>
      <c r="I989" s="99">
        <v>0</v>
      </c>
      <c r="J989" s="73">
        <v>25</v>
      </c>
      <c r="K989" s="99">
        <v>574</v>
      </c>
      <c r="L989" s="57">
        <f t="shared" si="108"/>
        <v>1419.9999999999998</v>
      </c>
      <c r="M989" s="57">
        <f t="shared" si="113"/>
        <v>260</v>
      </c>
      <c r="N989" s="59">
        <f t="shared" si="109"/>
        <v>608</v>
      </c>
      <c r="O989" s="57">
        <f t="shared" si="110"/>
        <v>1418</v>
      </c>
      <c r="P989" s="70">
        <v>25</v>
      </c>
      <c r="Q989" s="57">
        <f t="shared" si="111"/>
        <v>4305</v>
      </c>
      <c r="R989" s="81">
        <v>1207</v>
      </c>
      <c r="S989" s="57">
        <f t="shared" si="112"/>
        <v>3098</v>
      </c>
      <c r="T989" s="100">
        <v>18793</v>
      </c>
      <c r="U989" s="58" t="s">
        <v>161</v>
      </c>
      <c r="V989" s="59" t="s">
        <v>262</v>
      </c>
    </row>
    <row r="990" spans="1:22" ht="16.5" hidden="1" customHeight="1">
      <c r="A990" s="70">
        <v>982</v>
      </c>
      <c r="B990" s="70" t="s">
        <v>731</v>
      </c>
      <c r="C990" s="99" t="s">
        <v>21</v>
      </c>
      <c r="D990" s="99" t="s">
        <v>1108</v>
      </c>
      <c r="E990" s="71" t="s">
        <v>1236</v>
      </c>
      <c r="F990" s="72">
        <v>45962</v>
      </c>
      <c r="G990" s="72">
        <v>46143</v>
      </c>
      <c r="H990" s="100">
        <v>20000</v>
      </c>
      <c r="I990" s="99">
        <v>0</v>
      </c>
      <c r="J990" s="73">
        <v>25</v>
      </c>
      <c r="K990" s="99">
        <v>574</v>
      </c>
      <c r="L990" s="57">
        <f t="shared" si="108"/>
        <v>1419.9999999999998</v>
      </c>
      <c r="M990" s="57">
        <f t="shared" si="113"/>
        <v>260</v>
      </c>
      <c r="N990" s="59">
        <f t="shared" si="109"/>
        <v>608</v>
      </c>
      <c r="O990" s="57">
        <f t="shared" si="110"/>
        <v>1418</v>
      </c>
      <c r="P990" s="70">
        <v>25</v>
      </c>
      <c r="Q990" s="57">
        <f t="shared" si="111"/>
        <v>4305</v>
      </c>
      <c r="R990" s="81">
        <v>1207</v>
      </c>
      <c r="S990" s="57">
        <f t="shared" si="112"/>
        <v>3098</v>
      </c>
      <c r="T990" s="100">
        <v>18793</v>
      </c>
      <c r="U990" s="58" t="s">
        <v>161</v>
      </c>
      <c r="V990" s="59" t="s">
        <v>263</v>
      </c>
    </row>
    <row r="991" spans="1:22" ht="18.75" hidden="1" customHeight="1">
      <c r="A991" s="70">
        <v>983</v>
      </c>
      <c r="B991" s="70" t="s">
        <v>1224</v>
      </c>
      <c r="C991" s="99" t="s">
        <v>57</v>
      </c>
      <c r="D991" s="99" t="s">
        <v>365</v>
      </c>
      <c r="E991" s="71" t="s">
        <v>1236</v>
      </c>
      <c r="F991" s="72">
        <v>45962</v>
      </c>
      <c r="G991" s="72">
        <v>46143</v>
      </c>
      <c r="H991" s="100">
        <v>52000</v>
      </c>
      <c r="I991" s="100">
        <v>2136.27</v>
      </c>
      <c r="J991" s="73">
        <v>25</v>
      </c>
      <c r="K991" s="100">
        <v>1492.4</v>
      </c>
      <c r="L991" s="57">
        <f t="shared" si="108"/>
        <v>3691.9999999999995</v>
      </c>
      <c r="M991" s="57">
        <f t="shared" si="113"/>
        <v>676</v>
      </c>
      <c r="N991" s="59">
        <f t="shared" si="109"/>
        <v>1580.8</v>
      </c>
      <c r="O991" s="57">
        <f t="shared" si="110"/>
        <v>3686.8</v>
      </c>
      <c r="P991" s="70">
        <v>25</v>
      </c>
      <c r="Q991" s="57">
        <f t="shared" si="111"/>
        <v>11153</v>
      </c>
      <c r="R991" s="81">
        <v>5234.47</v>
      </c>
      <c r="S991" s="57">
        <f t="shared" si="112"/>
        <v>8054.8</v>
      </c>
      <c r="T991" s="100">
        <v>46765.53</v>
      </c>
      <c r="U991" s="58" t="s">
        <v>161</v>
      </c>
      <c r="V991" s="59" t="s">
        <v>263</v>
      </c>
    </row>
    <row r="992" spans="1:22" ht="15.75" hidden="1" customHeight="1">
      <c r="A992" s="70">
        <v>984</v>
      </c>
      <c r="B992" s="70" t="s">
        <v>1281</v>
      </c>
      <c r="C992" s="99" t="s">
        <v>254</v>
      </c>
      <c r="D992" s="99" t="s">
        <v>1104</v>
      </c>
      <c r="E992" s="71" t="s">
        <v>1236</v>
      </c>
      <c r="F992" s="72">
        <v>45839</v>
      </c>
      <c r="G992" s="72">
        <v>46023</v>
      </c>
      <c r="H992" s="100">
        <v>80000</v>
      </c>
      <c r="I992" s="100">
        <v>7400.87</v>
      </c>
      <c r="J992" s="73">
        <v>25</v>
      </c>
      <c r="K992" s="100">
        <v>2296</v>
      </c>
      <c r="L992" s="57">
        <f t="shared" si="108"/>
        <v>5679.9999999999991</v>
      </c>
      <c r="M992" s="57">
        <f t="shared" si="113"/>
        <v>1040</v>
      </c>
      <c r="N992" s="59">
        <f t="shared" si="109"/>
        <v>2432</v>
      </c>
      <c r="O992" s="57">
        <f t="shared" si="110"/>
        <v>5672</v>
      </c>
      <c r="P992" s="70">
        <v>25</v>
      </c>
      <c r="Q992" s="57">
        <f t="shared" si="111"/>
        <v>17145</v>
      </c>
      <c r="R992" s="81">
        <v>12153.87</v>
      </c>
      <c r="S992" s="57">
        <f t="shared" si="112"/>
        <v>12392</v>
      </c>
      <c r="T992" s="100">
        <v>67846.13</v>
      </c>
      <c r="U992" s="58" t="s">
        <v>161</v>
      </c>
      <c r="V992" s="59" t="s">
        <v>262</v>
      </c>
    </row>
    <row r="993" spans="1:22" ht="16.5" hidden="1" customHeight="1">
      <c r="A993" s="70">
        <v>985</v>
      </c>
      <c r="B993" s="70" t="s">
        <v>761</v>
      </c>
      <c r="C993" s="99" t="s">
        <v>370</v>
      </c>
      <c r="D993" s="99" t="s">
        <v>1094</v>
      </c>
      <c r="E993" s="71" t="s">
        <v>1236</v>
      </c>
      <c r="F993" s="72">
        <v>45962</v>
      </c>
      <c r="G993" s="72">
        <v>46143</v>
      </c>
      <c r="H993" s="100">
        <v>20000</v>
      </c>
      <c r="I993" s="99">
        <v>0</v>
      </c>
      <c r="J993" s="73">
        <v>25</v>
      </c>
      <c r="K993" s="99">
        <v>574</v>
      </c>
      <c r="L993" s="57">
        <f t="shared" si="108"/>
        <v>1419.9999999999998</v>
      </c>
      <c r="M993" s="57">
        <f t="shared" si="113"/>
        <v>260</v>
      </c>
      <c r="N993" s="59">
        <f t="shared" si="109"/>
        <v>608</v>
      </c>
      <c r="O993" s="57">
        <f t="shared" si="110"/>
        <v>1418</v>
      </c>
      <c r="P993" s="70">
        <v>25</v>
      </c>
      <c r="Q993" s="57">
        <f t="shared" si="111"/>
        <v>4305</v>
      </c>
      <c r="R993" s="81">
        <v>1207</v>
      </c>
      <c r="S993" s="57">
        <f t="shared" si="112"/>
        <v>3098</v>
      </c>
      <c r="T993" s="100">
        <v>18793</v>
      </c>
      <c r="U993" s="58" t="s">
        <v>161</v>
      </c>
      <c r="V993" s="59" t="s">
        <v>262</v>
      </c>
    </row>
    <row r="994" spans="1:22" ht="16.5" hidden="1" customHeight="1">
      <c r="A994" s="70">
        <v>986</v>
      </c>
      <c r="B994" s="70" t="s">
        <v>1080</v>
      </c>
      <c r="C994" s="99" t="s">
        <v>434</v>
      </c>
      <c r="D994" s="99" t="s">
        <v>175</v>
      </c>
      <c r="E994" s="71" t="s">
        <v>670</v>
      </c>
      <c r="F994" s="72">
        <v>45901</v>
      </c>
      <c r="G994" s="72">
        <v>46082</v>
      </c>
      <c r="H994" s="100">
        <v>80000</v>
      </c>
      <c r="I994" s="100">
        <v>6972</v>
      </c>
      <c r="J994" s="73">
        <v>25</v>
      </c>
      <c r="K994" s="100">
        <v>2296</v>
      </c>
      <c r="L994" s="57">
        <f t="shared" si="108"/>
        <v>5679.9999999999991</v>
      </c>
      <c r="M994" s="57">
        <f t="shared" si="113"/>
        <v>1040</v>
      </c>
      <c r="N994" s="59">
        <f t="shared" si="109"/>
        <v>2432</v>
      </c>
      <c r="O994" s="57">
        <f t="shared" si="110"/>
        <v>5672</v>
      </c>
      <c r="P994" s="81">
        <v>1740.46</v>
      </c>
      <c r="Q994" s="57">
        <f t="shared" si="111"/>
        <v>18860.46</v>
      </c>
      <c r="R994" s="81">
        <v>12153.87</v>
      </c>
      <c r="S994" s="57">
        <f t="shared" si="112"/>
        <v>12392</v>
      </c>
      <c r="T994" s="100">
        <v>66559.539999999994</v>
      </c>
      <c r="U994" s="58" t="s">
        <v>161</v>
      </c>
      <c r="V994" s="59" t="s">
        <v>263</v>
      </c>
    </row>
    <row r="995" spans="1:22" hidden="1">
      <c r="A995" s="70">
        <v>987</v>
      </c>
      <c r="B995" s="70" t="s">
        <v>63</v>
      </c>
      <c r="C995" s="99" t="s">
        <v>254</v>
      </c>
      <c r="D995" s="99" t="s">
        <v>167</v>
      </c>
      <c r="E995" s="71" t="s">
        <v>1236</v>
      </c>
      <c r="F995" s="72">
        <v>45962</v>
      </c>
      <c r="G995" s="72">
        <v>46143</v>
      </c>
      <c r="H995" s="100">
        <v>80000</v>
      </c>
      <c r="I995" s="100">
        <v>7400.87</v>
      </c>
      <c r="J995" s="73">
        <v>25</v>
      </c>
      <c r="K995" s="100">
        <v>2296</v>
      </c>
      <c r="L995" s="57">
        <f t="shared" si="108"/>
        <v>5679.9999999999991</v>
      </c>
      <c r="M995" s="57">
        <f t="shared" si="113"/>
        <v>1040</v>
      </c>
      <c r="N995" s="59">
        <f t="shared" si="109"/>
        <v>2432</v>
      </c>
      <c r="O995" s="57">
        <f t="shared" si="110"/>
        <v>5672</v>
      </c>
      <c r="P995" s="70">
        <v>125</v>
      </c>
      <c r="Q995" s="57">
        <f t="shared" si="111"/>
        <v>17245</v>
      </c>
      <c r="R995" s="81">
        <v>8041.75</v>
      </c>
      <c r="S995" s="57">
        <f t="shared" si="112"/>
        <v>12392</v>
      </c>
      <c r="T995" s="100">
        <v>65746.13</v>
      </c>
      <c r="U995" s="58" t="s">
        <v>161</v>
      </c>
      <c r="V995" s="59" t="s">
        <v>262</v>
      </c>
    </row>
    <row r="996" spans="1:22" hidden="1">
      <c r="A996" s="70">
        <v>988</v>
      </c>
      <c r="B996" s="70" t="s">
        <v>732</v>
      </c>
      <c r="C996" s="99" t="s">
        <v>370</v>
      </c>
      <c r="D996" s="99" t="s">
        <v>1094</v>
      </c>
      <c r="E996" s="71" t="s">
        <v>1236</v>
      </c>
      <c r="F996" s="72">
        <v>45962</v>
      </c>
      <c r="G996" s="72">
        <v>46143</v>
      </c>
      <c r="H996" s="100">
        <v>20000</v>
      </c>
      <c r="I996" s="99">
        <v>0</v>
      </c>
      <c r="J996" s="73">
        <v>25</v>
      </c>
      <c r="K996" s="99">
        <v>574</v>
      </c>
      <c r="L996" s="57">
        <f t="shared" si="108"/>
        <v>1419.9999999999998</v>
      </c>
      <c r="M996" s="57">
        <f t="shared" si="113"/>
        <v>260</v>
      </c>
      <c r="N996" s="59">
        <f t="shared" si="109"/>
        <v>608</v>
      </c>
      <c r="O996" s="57">
        <f t="shared" si="110"/>
        <v>1418</v>
      </c>
      <c r="P996" s="70">
        <v>25</v>
      </c>
      <c r="Q996" s="57">
        <f t="shared" si="111"/>
        <v>4305</v>
      </c>
      <c r="R996" s="81">
        <v>1207</v>
      </c>
      <c r="S996" s="57">
        <f t="shared" si="112"/>
        <v>3098</v>
      </c>
      <c r="T996" s="100">
        <v>18793</v>
      </c>
      <c r="U996" s="58" t="s">
        <v>161</v>
      </c>
      <c r="V996" s="59" t="s">
        <v>263</v>
      </c>
    </row>
    <row r="997" spans="1:22" hidden="1">
      <c r="A997" s="70">
        <v>989</v>
      </c>
      <c r="B997" s="70" t="s">
        <v>419</v>
      </c>
      <c r="C997" s="99" t="s">
        <v>422</v>
      </c>
      <c r="D997" s="99" t="s">
        <v>173</v>
      </c>
      <c r="E997" s="71" t="s">
        <v>1236</v>
      </c>
      <c r="F997" s="72">
        <v>45962</v>
      </c>
      <c r="G997" s="72">
        <v>46143</v>
      </c>
      <c r="H997" s="100">
        <v>70000</v>
      </c>
      <c r="I997" s="100">
        <v>5368.48</v>
      </c>
      <c r="J997" s="73">
        <v>25</v>
      </c>
      <c r="K997" s="100">
        <v>2009</v>
      </c>
      <c r="L997" s="57">
        <f t="shared" si="108"/>
        <v>4970</v>
      </c>
      <c r="M997" s="57">
        <f t="shared" si="113"/>
        <v>910</v>
      </c>
      <c r="N997" s="59">
        <f t="shared" si="109"/>
        <v>2128</v>
      </c>
      <c r="O997" s="57">
        <f t="shared" si="110"/>
        <v>4963</v>
      </c>
      <c r="P997" s="70">
        <v>25</v>
      </c>
      <c r="Q997" s="57">
        <f t="shared" si="111"/>
        <v>15005</v>
      </c>
      <c r="R997" s="81">
        <v>9530.48</v>
      </c>
      <c r="S997" s="57">
        <f t="shared" si="112"/>
        <v>10843</v>
      </c>
      <c r="T997" s="100">
        <v>60369.52</v>
      </c>
      <c r="U997" s="58" t="s">
        <v>161</v>
      </c>
      <c r="V997" s="59" t="s">
        <v>263</v>
      </c>
    </row>
    <row r="998" spans="1:22" hidden="1">
      <c r="A998" s="70">
        <v>990</v>
      </c>
      <c r="B998" s="70" t="s">
        <v>1304</v>
      </c>
      <c r="C998" s="99" t="s">
        <v>512</v>
      </c>
      <c r="D998" s="99" t="s">
        <v>1172</v>
      </c>
      <c r="E998" s="71" t="s">
        <v>1236</v>
      </c>
      <c r="F998" s="72">
        <v>45870</v>
      </c>
      <c r="G998" s="72">
        <v>46054</v>
      </c>
      <c r="H998" s="100">
        <v>50000</v>
      </c>
      <c r="I998" s="100">
        <v>1854</v>
      </c>
      <c r="J998" s="73">
        <v>25</v>
      </c>
      <c r="K998" s="100">
        <v>1435</v>
      </c>
      <c r="L998" s="57">
        <f t="shared" si="108"/>
        <v>3549.9999999999995</v>
      </c>
      <c r="M998" s="57">
        <f t="shared" si="113"/>
        <v>650</v>
      </c>
      <c r="N998" s="59">
        <f t="shared" si="109"/>
        <v>1520</v>
      </c>
      <c r="O998" s="57">
        <f t="shared" si="110"/>
        <v>3545.0000000000005</v>
      </c>
      <c r="P998" s="70">
        <v>25</v>
      </c>
      <c r="Q998" s="57">
        <f t="shared" si="111"/>
        <v>10725</v>
      </c>
      <c r="R998" s="81">
        <v>4834</v>
      </c>
      <c r="S998" s="57">
        <f t="shared" si="112"/>
        <v>7745</v>
      </c>
      <c r="T998" s="100">
        <v>45166</v>
      </c>
      <c r="U998" s="58" t="s">
        <v>161</v>
      </c>
      <c r="V998" s="59" t="s">
        <v>263</v>
      </c>
    </row>
    <row r="999" spans="1:22" hidden="1">
      <c r="A999" s="70">
        <v>991</v>
      </c>
      <c r="B999" s="70" t="s">
        <v>935</v>
      </c>
      <c r="C999" s="99" t="s">
        <v>254</v>
      </c>
      <c r="D999" s="99" t="s">
        <v>203</v>
      </c>
      <c r="E999" s="71" t="s">
        <v>1236</v>
      </c>
      <c r="F999" s="72">
        <v>45962</v>
      </c>
      <c r="G999" s="72">
        <v>46143</v>
      </c>
      <c r="H999" s="100">
        <v>80000</v>
      </c>
      <c r="I999" s="100">
        <v>7400.87</v>
      </c>
      <c r="J999" s="73">
        <v>25</v>
      </c>
      <c r="K999" s="100">
        <v>2296</v>
      </c>
      <c r="L999" s="57">
        <f t="shared" si="108"/>
        <v>5679.9999999999991</v>
      </c>
      <c r="M999" s="57">
        <f t="shared" si="113"/>
        <v>1040</v>
      </c>
      <c r="N999" s="59">
        <f t="shared" si="109"/>
        <v>2432</v>
      </c>
      <c r="O999" s="57">
        <f t="shared" si="110"/>
        <v>5672</v>
      </c>
      <c r="P999" s="70">
        <v>125</v>
      </c>
      <c r="Q999" s="57">
        <f t="shared" si="111"/>
        <v>17245</v>
      </c>
      <c r="R999" s="81">
        <v>12153.87</v>
      </c>
      <c r="S999" s="57">
        <f t="shared" si="112"/>
        <v>12392</v>
      </c>
      <c r="T999" s="100">
        <v>59746.13</v>
      </c>
      <c r="U999" s="58" t="s">
        <v>161</v>
      </c>
      <c r="V999" s="59" t="s">
        <v>262</v>
      </c>
    </row>
    <row r="1000" spans="1:22" hidden="1">
      <c r="A1000" s="70">
        <v>992</v>
      </c>
      <c r="B1000" s="70" t="s">
        <v>638</v>
      </c>
      <c r="C1000" s="99" t="s">
        <v>4</v>
      </c>
      <c r="D1000" s="99" t="s">
        <v>185</v>
      </c>
      <c r="E1000" s="71" t="s">
        <v>1236</v>
      </c>
      <c r="F1000" s="72">
        <v>45962</v>
      </c>
      <c r="G1000" s="72">
        <v>46143</v>
      </c>
      <c r="H1000" s="100">
        <v>50000</v>
      </c>
      <c r="I1000" s="100">
        <v>1854</v>
      </c>
      <c r="J1000" s="73">
        <v>25</v>
      </c>
      <c r="K1000" s="100">
        <v>1435</v>
      </c>
      <c r="L1000" s="57">
        <f t="shared" si="108"/>
        <v>3549.9999999999995</v>
      </c>
      <c r="M1000" s="57">
        <f t="shared" si="113"/>
        <v>650</v>
      </c>
      <c r="N1000" s="59">
        <f t="shared" si="109"/>
        <v>1520</v>
      </c>
      <c r="O1000" s="57">
        <f t="shared" si="110"/>
        <v>3545.0000000000005</v>
      </c>
      <c r="P1000" s="81">
        <v>1625</v>
      </c>
      <c r="Q1000" s="57">
        <f t="shared" si="111"/>
        <v>12325</v>
      </c>
      <c r="R1000" s="81">
        <v>6434</v>
      </c>
      <c r="S1000" s="57">
        <f t="shared" si="112"/>
        <v>7745</v>
      </c>
      <c r="T1000" s="100">
        <v>43566</v>
      </c>
      <c r="U1000" s="58" t="s">
        <v>161</v>
      </c>
      <c r="V1000" s="59" t="s">
        <v>263</v>
      </c>
    </row>
    <row r="1001" spans="1:22" hidden="1">
      <c r="A1001" s="70">
        <v>993</v>
      </c>
      <c r="B1001" s="70" t="s">
        <v>214</v>
      </c>
      <c r="C1001" s="99" t="s">
        <v>254</v>
      </c>
      <c r="D1001" s="99" t="s">
        <v>167</v>
      </c>
      <c r="E1001" s="71" t="s">
        <v>1236</v>
      </c>
      <c r="F1001" s="72">
        <v>45962</v>
      </c>
      <c r="G1001" s="72">
        <v>46143</v>
      </c>
      <c r="H1001" s="100">
        <v>80000</v>
      </c>
      <c r="I1001" s="100">
        <v>7400.87</v>
      </c>
      <c r="J1001" s="73">
        <v>25</v>
      </c>
      <c r="K1001" s="100">
        <v>2296</v>
      </c>
      <c r="L1001" s="57">
        <f t="shared" si="108"/>
        <v>5679.9999999999991</v>
      </c>
      <c r="M1001" s="57">
        <f t="shared" si="113"/>
        <v>1040</v>
      </c>
      <c r="N1001" s="59">
        <f t="shared" si="109"/>
        <v>2432</v>
      </c>
      <c r="O1001" s="57">
        <f t="shared" si="110"/>
        <v>5672</v>
      </c>
      <c r="P1001" s="70">
        <v>25</v>
      </c>
      <c r="Q1001" s="57">
        <f t="shared" si="111"/>
        <v>17145</v>
      </c>
      <c r="R1001" s="81">
        <v>12153.87</v>
      </c>
      <c r="S1001" s="57">
        <f t="shared" si="112"/>
        <v>12392</v>
      </c>
      <c r="T1001" s="100">
        <v>67846.13</v>
      </c>
      <c r="U1001" s="58" t="s">
        <v>161</v>
      </c>
      <c r="V1001" s="59" t="s">
        <v>263</v>
      </c>
    </row>
    <row r="1002" spans="1:22" hidden="1">
      <c r="A1002" s="70">
        <v>994</v>
      </c>
      <c r="B1002" s="70" t="s">
        <v>295</v>
      </c>
      <c r="C1002" s="99" t="s">
        <v>435</v>
      </c>
      <c r="D1002" s="99" t="s">
        <v>1115</v>
      </c>
      <c r="E1002" s="71" t="s">
        <v>1236</v>
      </c>
      <c r="F1002" s="72">
        <v>45962</v>
      </c>
      <c r="G1002" s="72">
        <v>46143</v>
      </c>
      <c r="H1002" s="100">
        <v>20000</v>
      </c>
      <c r="I1002" s="99">
        <v>0</v>
      </c>
      <c r="J1002" s="73">
        <v>25</v>
      </c>
      <c r="K1002" s="99">
        <v>574</v>
      </c>
      <c r="L1002" s="57">
        <f t="shared" si="108"/>
        <v>1419.9999999999998</v>
      </c>
      <c r="M1002" s="57">
        <f t="shared" si="113"/>
        <v>260</v>
      </c>
      <c r="N1002" s="59">
        <f t="shared" si="109"/>
        <v>608</v>
      </c>
      <c r="O1002" s="57">
        <f t="shared" si="110"/>
        <v>1418</v>
      </c>
      <c r="P1002" s="70">
        <v>25</v>
      </c>
      <c r="Q1002" s="57">
        <f t="shared" si="111"/>
        <v>4305</v>
      </c>
      <c r="R1002" s="81">
        <v>1207</v>
      </c>
      <c r="S1002" s="57">
        <f t="shared" si="112"/>
        <v>3098</v>
      </c>
      <c r="T1002" s="100">
        <v>18793</v>
      </c>
      <c r="U1002" s="58" t="s">
        <v>161</v>
      </c>
      <c r="V1002" s="59" t="s">
        <v>263</v>
      </c>
    </row>
    <row r="1003" spans="1:22" hidden="1">
      <c r="A1003" s="70">
        <v>995</v>
      </c>
      <c r="B1003" s="99" t="s">
        <v>1331</v>
      </c>
      <c r="C1003" s="99" t="s">
        <v>23</v>
      </c>
      <c r="D1003" s="99" t="s">
        <v>1087</v>
      </c>
      <c r="E1003" s="71" t="s">
        <v>1236</v>
      </c>
      <c r="F1003" s="72">
        <v>45931</v>
      </c>
      <c r="G1003" s="72">
        <v>46113</v>
      </c>
      <c r="H1003" s="100">
        <v>31000</v>
      </c>
      <c r="I1003" s="99">
        <v>0</v>
      </c>
      <c r="J1003" s="73">
        <v>25</v>
      </c>
      <c r="K1003" s="99">
        <v>889.7</v>
      </c>
      <c r="L1003" s="57">
        <f t="shared" si="108"/>
        <v>2201</v>
      </c>
      <c r="M1003" s="99">
        <v>942.4</v>
      </c>
      <c r="N1003" s="59">
        <f t="shared" si="109"/>
        <v>942.4</v>
      </c>
      <c r="O1003" s="57">
        <f t="shared" si="110"/>
        <v>2197.9</v>
      </c>
      <c r="P1003" s="99">
        <v>25</v>
      </c>
      <c r="Q1003" s="57">
        <f t="shared" si="111"/>
        <v>7198.4</v>
      </c>
      <c r="R1003" s="81">
        <v>1857.1</v>
      </c>
      <c r="S1003" s="57">
        <f t="shared" si="112"/>
        <v>5341.3</v>
      </c>
      <c r="T1003" s="100">
        <v>29142.9</v>
      </c>
      <c r="U1003" s="58" t="s">
        <v>161</v>
      </c>
      <c r="V1003" s="59" t="s">
        <v>263</v>
      </c>
    </row>
    <row r="1004" spans="1:22" hidden="1">
      <c r="A1004" s="70">
        <v>996</v>
      </c>
      <c r="B1004" s="70" t="s">
        <v>993</v>
      </c>
      <c r="C1004" s="99" t="s">
        <v>512</v>
      </c>
      <c r="D1004" s="99" t="s">
        <v>1086</v>
      </c>
      <c r="E1004" s="71" t="s">
        <v>1236</v>
      </c>
      <c r="F1004" s="72">
        <v>45870</v>
      </c>
      <c r="G1004" s="72">
        <v>46054</v>
      </c>
      <c r="H1004" s="100">
        <v>13800</v>
      </c>
      <c r="I1004" s="99">
        <v>0</v>
      </c>
      <c r="J1004" s="73">
        <v>25</v>
      </c>
      <c r="K1004" s="99">
        <v>396.06</v>
      </c>
      <c r="L1004" s="57">
        <f t="shared" si="108"/>
        <v>979.8</v>
      </c>
      <c r="M1004" s="57">
        <f>H1004*0.013</f>
        <v>179.4</v>
      </c>
      <c r="N1004" s="59">
        <f t="shared" si="109"/>
        <v>419.52</v>
      </c>
      <c r="O1004" s="57">
        <f t="shared" si="110"/>
        <v>978.42000000000007</v>
      </c>
      <c r="P1004" s="70">
        <v>25</v>
      </c>
      <c r="Q1004" s="57">
        <f t="shared" si="111"/>
        <v>2978.2</v>
      </c>
      <c r="R1004" s="81">
        <v>4033.06</v>
      </c>
      <c r="S1004" s="57">
        <f t="shared" si="112"/>
        <v>2137.62</v>
      </c>
      <c r="T1004" s="100">
        <v>12959.42</v>
      </c>
      <c r="U1004" s="58" t="s">
        <v>161</v>
      </c>
      <c r="V1004" s="59" t="s">
        <v>263</v>
      </c>
    </row>
    <row r="1005" spans="1:22" hidden="1">
      <c r="A1005" s="70">
        <v>997</v>
      </c>
      <c r="B1005" s="70" t="s">
        <v>468</v>
      </c>
      <c r="C1005" s="99" t="s">
        <v>427</v>
      </c>
      <c r="D1005" s="99" t="s">
        <v>1090</v>
      </c>
      <c r="E1005" s="71" t="s">
        <v>1236</v>
      </c>
      <c r="F1005" s="72">
        <v>45962</v>
      </c>
      <c r="G1005" s="72">
        <v>46143</v>
      </c>
      <c r="H1005" s="100">
        <v>65000</v>
      </c>
      <c r="I1005" s="100">
        <v>4427.58</v>
      </c>
      <c r="J1005" s="73">
        <v>25</v>
      </c>
      <c r="K1005" s="100">
        <v>1865.5</v>
      </c>
      <c r="L1005" s="57">
        <f t="shared" si="108"/>
        <v>4615</v>
      </c>
      <c r="M1005" s="57">
        <f>H1005*0.013</f>
        <v>845</v>
      </c>
      <c r="N1005" s="59">
        <f t="shared" si="109"/>
        <v>1976</v>
      </c>
      <c r="O1005" s="57">
        <f t="shared" si="110"/>
        <v>4608.5</v>
      </c>
      <c r="P1005" s="70">
        <v>25</v>
      </c>
      <c r="Q1005" s="57">
        <f t="shared" si="111"/>
        <v>13935</v>
      </c>
      <c r="R1005" s="81">
        <v>3832.83</v>
      </c>
      <c r="S1005" s="57">
        <f t="shared" si="112"/>
        <v>10068.5</v>
      </c>
      <c r="T1005" s="100">
        <v>56705.919999999998</v>
      </c>
      <c r="U1005" s="58" t="s">
        <v>161</v>
      </c>
      <c r="V1005" s="59" t="s">
        <v>262</v>
      </c>
    </row>
    <row r="1006" spans="1:22" hidden="1">
      <c r="A1006" s="70">
        <v>998</v>
      </c>
      <c r="B1006" s="70" t="s">
        <v>232</v>
      </c>
      <c r="C1006" s="99" t="s">
        <v>254</v>
      </c>
      <c r="D1006" s="99" t="s">
        <v>174</v>
      </c>
      <c r="E1006" s="71" t="s">
        <v>1236</v>
      </c>
      <c r="F1006" s="72">
        <v>45962</v>
      </c>
      <c r="G1006" s="72">
        <v>46143</v>
      </c>
      <c r="H1006" s="100">
        <v>65000</v>
      </c>
      <c r="I1006" s="100">
        <v>4427.58</v>
      </c>
      <c r="J1006" s="73">
        <v>25</v>
      </c>
      <c r="K1006" s="100">
        <v>1865.5</v>
      </c>
      <c r="L1006" s="57">
        <f t="shared" si="108"/>
        <v>4615</v>
      </c>
      <c r="M1006" s="57">
        <f>H1006*0.013</f>
        <v>845</v>
      </c>
      <c r="N1006" s="59">
        <f t="shared" si="109"/>
        <v>1976</v>
      </c>
      <c r="O1006" s="57">
        <f t="shared" si="110"/>
        <v>4608.5</v>
      </c>
      <c r="P1006" s="70">
        <v>125</v>
      </c>
      <c r="Q1006" s="57">
        <f t="shared" si="111"/>
        <v>14035</v>
      </c>
      <c r="R1006" s="81">
        <v>8394.08</v>
      </c>
      <c r="S1006" s="57">
        <f t="shared" si="112"/>
        <v>10068.5</v>
      </c>
      <c r="T1006" s="100">
        <v>56605.919999999998</v>
      </c>
      <c r="U1006" s="58" t="s">
        <v>161</v>
      </c>
      <c r="V1006" s="59" t="s">
        <v>262</v>
      </c>
    </row>
    <row r="1007" spans="1:22" hidden="1">
      <c r="A1007" s="70">
        <v>999</v>
      </c>
      <c r="B1007" s="70" t="s">
        <v>1081</v>
      </c>
      <c r="C1007" s="99" t="s">
        <v>4</v>
      </c>
      <c r="D1007" s="99" t="s">
        <v>1174</v>
      </c>
      <c r="E1007" s="71" t="s">
        <v>1236</v>
      </c>
      <c r="F1007" s="72">
        <v>45901</v>
      </c>
      <c r="G1007" s="72">
        <v>46082</v>
      </c>
      <c r="H1007" s="100">
        <v>80000</v>
      </c>
      <c r="I1007" s="100">
        <v>7400.87</v>
      </c>
      <c r="J1007" s="73">
        <v>25</v>
      </c>
      <c r="K1007" s="100">
        <v>2296</v>
      </c>
      <c r="L1007" s="57">
        <f t="shared" si="108"/>
        <v>5679.9999999999991</v>
      </c>
      <c r="M1007" s="57">
        <f>H1007*0.013</f>
        <v>1040</v>
      </c>
      <c r="N1007" s="59">
        <f t="shared" si="109"/>
        <v>2432</v>
      </c>
      <c r="O1007" s="57">
        <f t="shared" si="110"/>
        <v>5672</v>
      </c>
      <c r="P1007" s="70">
        <v>25</v>
      </c>
      <c r="Q1007" s="57">
        <f t="shared" si="111"/>
        <v>17145</v>
      </c>
      <c r="R1007" s="81">
        <v>12153.87</v>
      </c>
      <c r="S1007" s="57">
        <f t="shared" si="112"/>
        <v>12392</v>
      </c>
      <c r="T1007" s="100">
        <v>67846.13</v>
      </c>
      <c r="U1007" s="58" t="s">
        <v>161</v>
      </c>
      <c r="V1007" s="59" t="s">
        <v>263</v>
      </c>
    </row>
    <row r="1008" spans="1:22" s="10" customFormat="1" ht="27.75" hidden="1" customHeight="1">
      <c r="A1008" s="62"/>
      <c r="B1008" s="63"/>
      <c r="C1008" s="64"/>
      <c r="D1008" s="65" t="s">
        <v>204</v>
      </c>
      <c r="E1008" s="66"/>
      <c r="F1008" s="67"/>
      <c r="G1008" s="68"/>
      <c r="H1008" s="69">
        <f t="shared" ref="H1008:T1008" si="114">SUM(H9:H1007)</f>
        <v>61934321.390000001</v>
      </c>
      <c r="I1008" s="69">
        <f t="shared" si="114"/>
        <v>5347418.3900000295</v>
      </c>
      <c r="J1008" s="69">
        <f t="shared" si="114"/>
        <v>24975</v>
      </c>
      <c r="K1008" s="69">
        <f t="shared" si="114"/>
        <v>1777515.0199999989</v>
      </c>
      <c r="L1008" s="69">
        <f t="shared" si="114"/>
        <v>4397336.8186899992</v>
      </c>
      <c r="M1008" s="69">
        <f t="shared" si="114"/>
        <v>818509.37807000009</v>
      </c>
      <c r="N1008" s="69">
        <f t="shared" si="114"/>
        <v>1882803.3702559988</v>
      </c>
      <c r="O1008" s="69">
        <f t="shared" si="114"/>
        <v>4391143.3865509983</v>
      </c>
      <c r="P1008" s="69">
        <f t="shared" si="114"/>
        <v>1081567.0199999984</v>
      </c>
      <c r="Q1008" s="69">
        <f t="shared" si="114"/>
        <v>14348874.993567023</v>
      </c>
      <c r="R1008" s="69">
        <f t="shared" si="114"/>
        <v>9259818.8000000063</v>
      </c>
      <c r="S1008" s="69">
        <f t="shared" si="114"/>
        <v>9606989.5833110064</v>
      </c>
      <c r="T1008" s="69">
        <f t="shared" si="114"/>
        <v>51485625.040000111</v>
      </c>
      <c r="U1008" s="43"/>
      <c r="V1008" s="43"/>
    </row>
    <row r="1009" spans="1:22" ht="34.5" customHeight="1" thickBot="1">
      <c r="A1009" s="11"/>
      <c r="B1009" s="47"/>
      <c r="C1009" s="49"/>
      <c r="D1009" s="49"/>
      <c r="E1009" s="101"/>
      <c r="F1009" s="101"/>
      <c r="G1009" s="20"/>
      <c r="H1009" s="141">
        <f t="shared" ref="H1009:T1009" si="115">SUBTOTAL(9,H60:H1008)</f>
        <v>70000</v>
      </c>
      <c r="I1009" s="141">
        <f t="shared" si="115"/>
        <v>1854</v>
      </c>
      <c r="J1009" s="141">
        <f t="shared" si="115"/>
        <v>50</v>
      </c>
      <c r="K1009" s="142">
        <f t="shared" si="115"/>
        <v>2009</v>
      </c>
      <c r="L1009" s="142">
        <f t="shared" si="115"/>
        <v>4969.9999999999991</v>
      </c>
      <c r="M1009" s="141">
        <f t="shared" si="115"/>
        <v>910</v>
      </c>
      <c r="N1009" s="143">
        <f t="shared" si="115"/>
        <v>2128</v>
      </c>
      <c r="O1009" s="141">
        <f t="shared" si="115"/>
        <v>4963</v>
      </c>
      <c r="P1009" s="141">
        <f t="shared" si="115"/>
        <v>50</v>
      </c>
      <c r="Q1009" s="141">
        <f t="shared" si="115"/>
        <v>15030</v>
      </c>
      <c r="R1009" s="142">
        <f t="shared" si="115"/>
        <v>6041</v>
      </c>
      <c r="S1009" s="142">
        <f t="shared" si="115"/>
        <v>10843</v>
      </c>
      <c r="T1009" s="142">
        <f t="shared" si="115"/>
        <v>63959</v>
      </c>
      <c r="U1009" s="7"/>
    </row>
    <row r="1010" spans="1:22" ht="21.75" thickTop="1">
      <c r="A1010" s="11"/>
      <c r="B1010" s="47"/>
      <c r="C1010" s="49"/>
      <c r="D1010" s="49"/>
      <c r="E1010" s="101"/>
      <c r="F1010" s="101"/>
      <c r="G1010" s="20"/>
      <c r="H1010" s="20"/>
      <c r="I1010" s="38"/>
      <c r="J1010" s="18"/>
      <c r="K1010" s="26"/>
      <c r="L1010" s="26"/>
      <c r="M1010" s="102"/>
      <c r="N1010" s="44"/>
      <c r="O1010" s="102"/>
      <c r="P1010" s="24"/>
      <c r="Q1010" s="24"/>
      <c r="R1010" s="7"/>
      <c r="S1010" s="7"/>
      <c r="T1010" s="13"/>
      <c r="U1010" s="7"/>
    </row>
    <row r="1011" spans="1:22" ht="21">
      <c r="A1011" s="11"/>
      <c r="B1011" s="47"/>
      <c r="C1011" s="49"/>
      <c r="D1011" s="49"/>
      <c r="E1011" s="101"/>
      <c r="F1011" s="101"/>
      <c r="G1011" s="20"/>
      <c r="H1011" s="20"/>
      <c r="I1011" s="38"/>
      <c r="J1011" s="18"/>
      <c r="K1011" s="26"/>
      <c r="L1011" s="26"/>
      <c r="M1011" s="102"/>
      <c r="N1011" s="44"/>
      <c r="O1011" s="102"/>
      <c r="P1011" s="24"/>
      <c r="Q1011" s="24"/>
      <c r="R1011" s="7"/>
      <c r="S1011" s="7"/>
      <c r="T1011" s="13"/>
      <c r="U1011" s="7"/>
    </row>
    <row r="1012" spans="1:22" ht="21">
      <c r="A1012" s="11"/>
      <c r="B1012" s="47"/>
      <c r="C1012" s="49"/>
      <c r="D1012" s="49"/>
      <c r="E1012" s="101"/>
      <c r="F1012" s="101"/>
      <c r="G1012" s="20"/>
      <c r="H1012" s="20"/>
      <c r="I1012" s="38"/>
      <c r="J1012" s="18"/>
      <c r="K1012" s="26"/>
      <c r="L1012" s="26"/>
      <c r="M1012" s="102"/>
      <c r="N1012" s="44"/>
      <c r="O1012" s="102"/>
      <c r="P1012" s="24"/>
      <c r="Q1012" s="24"/>
      <c r="R1012" s="7"/>
      <c r="S1012" s="7"/>
      <c r="T1012" s="13"/>
      <c r="U1012" s="7"/>
    </row>
    <row r="1013" spans="1:22" ht="21">
      <c r="A1013" s="11"/>
      <c r="B1013" s="47"/>
      <c r="C1013" s="148" t="s">
        <v>187</v>
      </c>
      <c r="D1013" s="148"/>
      <c r="E1013" s="148"/>
      <c r="F1013" s="98"/>
      <c r="G1013" s="20"/>
      <c r="H1013" s="20"/>
      <c r="I1013" s="38"/>
      <c r="J1013" s="18"/>
      <c r="K1013" s="26"/>
      <c r="L1013" s="26"/>
      <c r="M1013" s="149" t="s">
        <v>188</v>
      </c>
      <c r="N1013" s="149"/>
      <c r="O1013" s="149"/>
      <c r="P1013" s="149"/>
      <c r="Q1013" s="149"/>
      <c r="R1013" s="7"/>
      <c r="S1013" s="7"/>
      <c r="T1013" s="13"/>
      <c r="U1013" s="7"/>
    </row>
    <row r="1014" spans="1:22" ht="21">
      <c r="A1014" s="11"/>
      <c r="B1014" s="47"/>
      <c r="C1014" s="110"/>
      <c r="D1014" s="110"/>
      <c r="E1014" s="110"/>
      <c r="F1014" s="12"/>
      <c r="G1014" s="20"/>
      <c r="H1014" s="20"/>
      <c r="I1014" s="38"/>
      <c r="J1014" s="23"/>
      <c r="K1014" s="26"/>
      <c r="L1014" s="26"/>
      <c r="M1014" s="29"/>
      <c r="N1014" s="118"/>
      <c r="O1014" s="28"/>
      <c r="P1014" s="30"/>
      <c r="Q1014" s="30"/>
      <c r="R1014" s="7"/>
      <c r="S1014" s="7"/>
      <c r="T1014" s="13"/>
      <c r="U1014" s="7"/>
    </row>
    <row r="1015" spans="1:22" ht="21">
      <c r="A1015" s="11"/>
      <c r="B1015" s="47"/>
      <c r="C1015" s="111"/>
      <c r="D1015" s="111"/>
      <c r="E1015" s="111"/>
      <c r="F1015" s="20"/>
      <c r="G1015" s="27"/>
      <c r="H1015" s="27"/>
      <c r="I1015" s="39"/>
      <c r="J1015" s="7"/>
      <c r="K1015" s="26"/>
      <c r="L1015" s="26"/>
      <c r="M1015" s="119"/>
      <c r="N1015" s="120"/>
      <c r="O1015" s="119"/>
      <c r="P1015" s="121"/>
      <c r="Q1015" s="121"/>
      <c r="R1015" s="7"/>
      <c r="S1015" s="7"/>
      <c r="T1015" s="13"/>
      <c r="U1015" s="7"/>
    </row>
    <row r="1016" spans="1:22" s="5" customFormat="1" ht="23.25" customHeight="1">
      <c r="A1016" s="15"/>
      <c r="B1016" s="47"/>
      <c r="C1016" s="150" t="s">
        <v>495</v>
      </c>
      <c r="D1016" s="150"/>
      <c r="E1016" s="150"/>
      <c r="F1016" s="37"/>
      <c r="G1016" s="16"/>
      <c r="H1016" s="16"/>
      <c r="I1016" s="39"/>
      <c r="J1016" s="16"/>
      <c r="K1016" s="28"/>
      <c r="L1016" s="29"/>
      <c r="M1016" s="151" t="s">
        <v>1337</v>
      </c>
      <c r="N1016" s="151"/>
      <c r="O1016" s="151"/>
      <c r="P1016" s="151"/>
      <c r="Q1016" s="151"/>
      <c r="R1016" s="16"/>
      <c r="S1016" s="16"/>
      <c r="T1016" s="17"/>
      <c r="U1016" s="16"/>
      <c r="V1016" s="30"/>
    </row>
    <row r="1017" spans="1:22" ht="23.25">
      <c r="A1017" s="11"/>
      <c r="B1017" s="47"/>
      <c r="C1017" s="144" t="s">
        <v>189</v>
      </c>
      <c r="D1017" s="144"/>
      <c r="E1017" s="144"/>
      <c r="F1017" s="97"/>
      <c r="H1017" s="9"/>
      <c r="I1017" s="40"/>
      <c r="K1017" s="26"/>
      <c r="L1017" s="26"/>
      <c r="M1017" s="145" t="s">
        <v>797</v>
      </c>
      <c r="N1017" s="145"/>
      <c r="O1017" s="145"/>
      <c r="P1017" s="145"/>
      <c r="Q1017" s="145"/>
      <c r="R1017" s="7"/>
      <c r="S1017" s="7"/>
      <c r="T1017" s="13"/>
      <c r="U1017" s="7"/>
      <c r="V1017" s="24"/>
    </row>
    <row r="1018" spans="1:22" ht="21">
      <c r="B1018" s="47"/>
      <c r="C1018" s="49"/>
      <c r="F1018" s="146" t="s">
        <v>207</v>
      </c>
      <c r="G1018" s="146"/>
      <c r="H1018" s="146"/>
      <c r="I1018" s="146"/>
      <c r="J1018" s="146"/>
      <c r="K1018" s="146"/>
      <c r="L1018" s="26"/>
      <c r="M1018" s="31"/>
      <c r="N1018" s="45"/>
      <c r="O1018" s="32"/>
      <c r="P1018" s="18"/>
      <c r="Q1018" s="18"/>
      <c r="R1018" s="7"/>
      <c r="S1018" s="7"/>
      <c r="T1018" s="13"/>
      <c r="U1018" s="7"/>
      <c r="V1018" s="14"/>
    </row>
    <row r="1019" spans="1:22" ht="21">
      <c r="B1019" s="47"/>
      <c r="C1019" s="49"/>
      <c r="D1019" s="49"/>
      <c r="E1019" s="23"/>
      <c r="F1019" s="112"/>
      <c r="G1019" s="113"/>
      <c r="H1019" s="113"/>
      <c r="I1019" s="114"/>
      <c r="J1019" s="16"/>
      <c r="K1019" s="28"/>
      <c r="L1019" s="32"/>
      <c r="M1019" s="31"/>
      <c r="N1019" s="45"/>
      <c r="O1019" s="33"/>
      <c r="P1019" s="24"/>
      <c r="Q1019" s="14"/>
      <c r="R1019" s="7"/>
      <c r="S1019" s="7"/>
      <c r="T1019" s="13"/>
      <c r="U1019" s="7"/>
    </row>
    <row r="1020" spans="1:22" ht="21">
      <c r="B1020" s="47"/>
      <c r="C1020" s="49"/>
      <c r="D1020" s="49"/>
      <c r="E1020" s="23"/>
      <c r="F1020" s="115"/>
      <c r="G1020" s="116"/>
      <c r="H1020" s="116"/>
      <c r="I1020" s="116"/>
      <c r="J1020" s="116"/>
      <c r="K1020" s="117"/>
      <c r="L1020" s="32"/>
      <c r="M1020" s="31"/>
      <c r="N1020" s="45"/>
      <c r="O1020" s="33"/>
      <c r="P1020" s="24"/>
      <c r="Q1020" s="14"/>
      <c r="R1020" s="7"/>
      <c r="S1020" s="7"/>
      <c r="T1020" s="13"/>
      <c r="U1020" s="7"/>
    </row>
    <row r="1021" spans="1:22" ht="21">
      <c r="B1021" s="47"/>
      <c r="C1021" s="49"/>
      <c r="D1021" s="49"/>
      <c r="E1021" s="23"/>
      <c r="F1021" s="147" t="s">
        <v>799</v>
      </c>
      <c r="G1021" s="147"/>
      <c r="H1021" s="147"/>
      <c r="I1021" s="147"/>
      <c r="J1021" s="147"/>
      <c r="K1021" s="147"/>
      <c r="L1021" s="32"/>
      <c r="M1021" s="31"/>
      <c r="N1021" s="45"/>
      <c r="O1021" s="33"/>
      <c r="P1021" s="24"/>
      <c r="Q1021" s="14"/>
      <c r="R1021" s="7"/>
      <c r="S1021" s="7"/>
      <c r="T1021" s="13"/>
      <c r="U1021" s="7"/>
    </row>
    <row r="1022" spans="1:22" ht="21">
      <c r="B1022" s="47"/>
      <c r="C1022" s="49"/>
      <c r="D1022" s="49"/>
      <c r="E1022" s="23"/>
      <c r="F1022" s="144" t="s">
        <v>798</v>
      </c>
      <c r="G1022" s="144"/>
      <c r="H1022" s="144"/>
      <c r="I1022" s="144"/>
      <c r="J1022" s="144"/>
      <c r="K1022" s="144"/>
      <c r="L1022" s="32"/>
      <c r="M1022" s="31"/>
      <c r="N1022" s="45"/>
      <c r="O1022" s="33"/>
      <c r="P1022" s="24"/>
      <c r="Q1022" s="14"/>
      <c r="R1022" s="7"/>
      <c r="S1022" s="7"/>
      <c r="T1022" s="13"/>
      <c r="U1022" s="7"/>
    </row>
    <row r="1023" spans="1:22" ht="23.25">
      <c r="B1023" s="47"/>
      <c r="C1023" s="49"/>
      <c r="D1023" s="49"/>
      <c r="E1023" s="23"/>
      <c r="F1023" s="4"/>
      <c r="G1023" s="97"/>
      <c r="H1023" s="97"/>
      <c r="I1023" s="41"/>
      <c r="J1023" s="97"/>
      <c r="K1023" s="31"/>
      <c r="L1023" s="32"/>
      <c r="M1023" s="31"/>
      <c r="N1023" s="45"/>
      <c r="O1023" s="33"/>
      <c r="P1023" s="24"/>
      <c r="Q1023" s="14"/>
      <c r="R1023" s="7"/>
      <c r="S1023" s="7"/>
      <c r="T1023" s="13"/>
      <c r="U1023" s="7"/>
    </row>
    <row r="1024" spans="1:22" ht="23.25">
      <c r="B1024" s="47"/>
      <c r="C1024" s="49"/>
      <c r="D1024" s="49"/>
      <c r="E1024" s="23"/>
      <c r="F1024" s="4"/>
      <c r="G1024" s="97"/>
      <c r="H1024" s="97"/>
      <c r="I1024" s="41"/>
      <c r="J1024" s="97"/>
      <c r="K1024" s="31"/>
      <c r="L1024" s="32"/>
      <c r="M1024" s="31"/>
      <c r="N1024" s="45"/>
      <c r="O1024" s="33"/>
      <c r="P1024" s="24"/>
      <c r="Q1024" s="14"/>
      <c r="R1024" s="7"/>
      <c r="S1024" s="7"/>
      <c r="T1024" s="13"/>
      <c r="U1024"/>
      <c r="V1024"/>
    </row>
    <row r="1025" spans="1:22" ht="17.25">
      <c r="A1025" s="122" t="s">
        <v>190</v>
      </c>
      <c r="B1025" s="123"/>
      <c r="C1025" s="123"/>
      <c r="D1025" s="50"/>
      <c r="E1025" s="3"/>
      <c r="F1025" s="3"/>
      <c r="G1025" s="21"/>
      <c r="H1025" s="21"/>
      <c r="I1025" s="42"/>
      <c r="J1025" s="8"/>
      <c r="K1025" s="34"/>
      <c r="L1025" s="26"/>
      <c r="M1025" s="34"/>
      <c r="N1025" s="46"/>
      <c r="O1025" s="34"/>
      <c r="P1025" s="8"/>
      <c r="Q1025" s="8"/>
      <c r="R1025" s="6"/>
      <c r="S1025" s="7"/>
      <c r="T1025" s="13"/>
      <c r="U1025"/>
      <c r="V1025"/>
    </row>
    <row r="1026" spans="1:22" ht="17.25">
      <c r="A1026" s="124" t="s">
        <v>191</v>
      </c>
      <c r="B1026" s="123"/>
      <c r="C1026" s="123"/>
      <c r="D1026" s="50"/>
      <c r="E1026" s="3"/>
      <c r="F1026" s="3"/>
      <c r="G1026" s="21"/>
      <c r="H1026" s="21"/>
      <c r="I1026" s="42"/>
      <c r="J1026" s="8"/>
      <c r="K1026" s="34"/>
      <c r="L1026" s="26"/>
      <c r="M1026" s="34"/>
      <c r="N1026" s="46"/>
      <c r="O1026" s="34"/>
      <c r="P1026" s="8"/>
      <c r="Q1026" s="8"/>
      <c r="R1026" s="6"/>
      <c r="S1026" s="7"/>
      <c r="T1026" s="13"/>
      <c r="U1026"/>
      <c r="V1026"/>
    </row>
    <row r="1027" spans="1:22" ht="17.25">
      <c r="A1027" s="124" t="s">
        <v>192</v>
      </c>
      <c r="B1027" s="123"/>
      <c r="C1027" s="123"/>
      <c r="D1027" s="50"/>
      <c r="E1027" s="3"/>
      <c r="F1027" s="3"/>
      <c r="G1027" s="21"/>
      <c r="H1027" s="21"/>
      <c r="I1027" s="42"/>
      <c r="J1027" s="8"/>
      <c r="K1027" s="34"/>
      <c r="L1027" s="26"/>
      <c r="M1027" s="34"/>
      <c r="N1027" s="46"/>
      <c r="O1027" s="34"/>
      <c r="P1027" s="8"/>
      <c r="Q1027" s="8"/>
      <c r="R1027" s="6"/>
      <c r="S1027" s="7"/>
      <c r="T1027" s="13"/>
      <c r="U1027"/>
      <c r="V1027"/>
    </row>
    <row r="1028" spans="1:22" ht="17.25">
      <c r="A1028" s="124" t="s">
        <v>193</v>
      </c>
      <c r="B1028" s="123"/>
      <c r="C1028" s="123"/>
      <c r="D1028" s="50"/>
      <c r="E1028" s="3"/>
      <c r="F1028" s="3"/>
      <c r="G1028" s="21"/>
      <c r="H1028" s="21"/>
      <c r="I1028" s="42"/>
      <c r="J1028" s="8"/>
      <c r="K1028" s="34"/>
      <c r="L1028" s="26"/>
      <c r="M1028" s="34"/>
      <c r="N1028" s="46"/>
      <c r="O1028" s="34"/>
      <c r="P1028" s="8"/>
      <c r="Q1028" s="8"/>
      <c r="R1028" s="6"/>
      <c r="S1028" s="7"/>
      <c r="T1028" s="13"/>
      <c r="U1028"/>
      <c r="V1028"/>
    </row>
    <row r="1029" spans="1:22" ht="17.25">
      <c r="A1029" s="124" t="s">
        <v>194</v>
      </c>
      <c r="B1029" s="123"/>
      <c r="C1029" s="123"/>
      <c r="D1029" s="50"/>
      <c r="E1029" s="3"/>
      <c r="F1029" s="3"/>
      <c r="G1029" s="21"/>
      <c r="H1029" s="21"/>
      <c r="I1029" s="42"/>
      <c r="J1029" s="8"/>
      <c r="K1029" s="34"/>
      <c r="L1029" s="26"/>
      <c r="M1029" s="34"/>
      <c r="N1029" s="46"/>
      <c r="O1029" s="34"/>
      <c r="P1029" s="8"/>
      <c r="Q1029" s="8"/>
      <c r="R1029" s="6"/>
      <c r="S1029" s="7"/>
      <c r="T1029" s="13"/>
      <c r="U1029"/>
      <c r="V1029"/>
    </row>
    <row r="1030" spans="1:22" ht="17.25">
      <c r="A1030" s="125" t="s">
        <v>208</v>
      </c>
      <c r="B1030" s="126"/>
      <c r="C1030" s="127"/>
      <c r="D1030" s="51"/>
      <c r="E1030" s="25"/>
      <c r="F1030" s="25"/>
      <c r="G1030" s="35"/>
      <c r="H1030" s="35"/>
      <c r="I1030" s="41"/>
      <c r="J1030" s="25"/>
      <c r="K1030" s="36"/>
      <c r="L1030" s="26"/>
      <c r="M1030" s="36"/>
      <c r="N1030" s="46"/>
      <c r="O1030" s="36"/>
      <c r="P1030" s="19"/>
      <c r="Q1030" s="19"/>
      <c r="R1030" s="6"/>
      <c r="S1030" s="7"/>
      <c r="T1030" s="13"/>
      <c r="U1030"/>
      <c r="V1030"/>
    </row>
    <row r="1031" spans="1:22">
      <c r="A1031" s="128"/>
      <c r="B1031" s="129"/>
      <c r="C1031" s="130"/>
    </row>
    <row r="1032" spans="1:22">
      <c r="A1032" s="128"/>
      <c r="B1032" s="129"/>
      <c r="C1032" s="130"/>
    </row>
    <row r="980505" spans="1:22">
      <c r="A980505"/>
      <c r="B980505"/>
      <c r="C980505"/>
      <c r="D980505"/>
      <c r="E980505"/>
      <c r="F980505"/>
      <c r="G980505"/>
      <c r="H980505"/>
      <c r="I980505"/>
      <c r="J980505"/>
      <c r="K980505"/>
      <c r="L980505"/>
      <c r="M980505"/>
      <c r="N980505"/>
      <c r="O980505"/>
      <c r="P980505"/>
      <c r="Q980505"/>
      <c r="R980505"/>
      <c r="S980505"/>
      <c r="T980505"/>
      <c r="U980505"/>
      <c r="V980505"/>
    </row>
    <row r="980506" spans="1:22">
      <c r="A980506"/>
      <c r="B980506"/>
      <c r="C980506"/>
      <c r="D980506"/>
      <c r="E980506"/>
      <c r="F980506"/>
      <c r="G980506"/>
      <c r="H980506"/>
      <c r="I980506"/>
      <c r="J980506"/>
      <c r="K980506"/>
      <c r="L980506"/>
      <c r="M980506"/>
      <c r="N980506"/>
      <c r="O980506"/>
      <c r="P980506"/>
      <c r="Q980506"/>
      <c r="R980506"/>
      <c r="S980506"/>
      <c r="T980506"/>
      <c r="U980506"/>
      <c r="V980506"/>
    </row>
    <row r="980507" spans="1:22">
      <c r="A980507"/>
      <c r="B980507"/>
      <c r="C980507"/>
      <c r="D980507"/>
      <c r="E980507"/>
      <c r="F980507"/>
      <c r="G980507"/>
      <c r="H980507"/>
      <c r="I980507"/>
      <c r="J980507"/>
      <c r="K980507"/>
      <c r="L980507"/>
      <c r="M980507"/>
      <c r="N980507"/>
      <c r="O980507"/>
      <c r="P980507"/>
      <c r="Q980507"/>
      <c r="R980507"/>
      <c r="S980507"/>
      <c r="T980507"/>
      <c r="U980507"/>
      <c r="V980507"/>
    </row>
    <row r="980508" spans="1:22">
      <c r="A980508"/>
      <c r="B980508"/>
      <c r="C980508"/>
      <c r="D980508"/>
      <c r="E980508"/>
      <c r="F980508"/>
      <c r="G980508"/>
      <c r="H980508"/>
      <c r="I980508"/>
      <c r="J980508"/>
      <c r="K980508"/>
      <c r="L980508"/>
      <c r="M980508"/>
      <c r="N980508"/>
      <c r="O980508"/>
      <c r="P980508"/>
      <c r="Q980508"/>
      <c r="R980508"/>
      <c r="S980508"/>
      <c r="T980508"/>
      <c r="U980508"/>
      <c r="V980508"/>
    </row>
    <row r="980509" spans="1:22">
      <c r="A980509"/>
      <c r="B980509"/>
      <c r="C980509"/>
      <c r="D980509"/>
      <c r="E980509"/>
      <c r="F980509"/>
      <c r="G980509"/>
      <c r="H980509"/>
      <c r="I980509"/>
      <c r="J980509"/>
      <c r="K980509"/>
      <c r="L980509"/>
      <c r="M980509"/>
      <c r="N980509"/>
      <c r="O980509"/>
      <c r="P980509"/>
      <c r="Q980509"/>
      <c r="R980509"/>
      <c r="S980509"/>
      <c r="T980509"/>
      <c r="U980509"/>
      <c r="V980509"/>
    </row>
    <row r="980510" spans="1:22">
      <c r="A980510"/>
      <c r="B980510"/>
      <c r="C980510"/>
      <c r="D980510"/>
      <c r="E980510"/>
      <c r="F980510"/>
      <c r="G980510"/>
      <c r="H980510"/>
      <c r="I980510"/>
      <c r="J980510"/>
      <c r="K980510"/>
      <c r="L980510"/>
      <c r="M980510"/>
      <c r="N980510"/>
      <c r="O980510"/>
      <c r="P980510"/>
      <c r="Q980510"/>
      <c r="R980510"/>
      <c r="S980510"/>
      <c r="T980510"/>
      <c r="U980510"/>
      <c r="V980510"/>
    </row>
    <row r="980511" spans="1:22">
      <c r="A980511"/>
      <c r="B980511"/>
      <c r="C980511"/>
      <c r="D980511"/>
      <c r="E980511"/>
      <c r="F980511"/>
      <c r="G980511"/>
      <c r="H980511"/>
      <c r="I980511"/>
      <c r="J980511"/>
      <c r="K980511"/>
      <c r="L980511"/>
      <c r="M980511"/>
      <c r="N980511"/>
      <c r="O980511"/>
      <c r="P980511"/>
      <c r="Q980511"/>
      <c r="R980511"/>
      <c r="S980511"/>
      <c r="T980511"/>
      <c r="U980511"/>
      <c r="V980511"/>
    </row>
    <row r="980512" spans="1:22">
      <c r="A980512"/>
      <c r="B980512"/>
      <c r="C980512"/>
      <c r="D980512"/>
      <c r="E980512"/>
      <c r="F980512"/>
      <c r="G980512"/>
      <c r="H980512"/>
      <c r="I980512"/>
      <c r="J980512"/>
      <c r="K980512"/>
      <c r="L980512"/>
      <c r="M980512"/>
      <c r="N980512"/>
      <c r="O980512"/>
      <c r="P980512"/>
      <c r="Q980512"/>
      <c r="R980512"/>
      <c r="S980512"/>
      <c r="T980512"/>
      <c r="U980512"/>
      <c r="V980512"/>
    </row>
    <row r="980513" spans="1:22">
      <c r="A980513"/>
      <c r="B980513"/>
      <c r="C980513"/>
      <c r="D980513"/>
      <c r="E980513"/>
      <c r="F980513"/>
      <c r="G980513"/>
      <c r="H980513"/>
      <c r="I980513"/>
      <c r="J980513"/>
      <c r="K980513"/>
      <c r="L980513"/>
      <c r="M980513"/>
      <c r="N980513"/>
      <c r="O980513"/>
      <c r="P980513"/>
      <c r="Q980513"/>
      <c r="R980513"/>
      <c r="S980513"/>
      <c r="T980513"/>
      <c r="U980513"/>
      <c r="V980513"/>
    </row>
    <row r="980514" spans="1:22">
      <c r="A980514"/>
      <c r="B980514"/>
      <c r="C980514"/>
      <c r="D980514"/>
      <c r="E980514"/>
      <c r="F980514"/>
      <c r="G980514"/>
      <c r="H980514"/>
      <c r="I980514"/>
      <c r="J980514"/>
      <c r="K980514"/>
      <c r="L980514"/>
      <c r="M980514"/>
      <c r="N980514"/>
      <c r="O980514"/>
      <c r="P980514"/>
      <c r="Q980514"/>
      <c r="R980514"/>
      <c r="S980514"/>
      <c r="T980514"/>
      <c r="U980514"/>
      <c r="V980514"/>
    </row>
    <row r="980515" spans="1:22">
      <c r="A980515"/>
      <c r="B980515"/>
      <c r="C980515"/>
      <c r="D980515"/>
      <c r="E980515"/>
      <c r="F980515"/>
      <c r="G980515"/>
      <c r="H980515"/>
      <c r="I980515"/>
      <c r="J980515"/>
      <c r="K980515"/>
      <c r="L980515"/>
      <c r="M980515"/>
      <c r="N980515"/>
      <c r="O980515"/>
      <c r="P980515"/>
      <c r="Q980515"/>
      <c r="R980515"/>
      <c r="S980515"/>
      <c r="T980515"/>
      <c r="U980515"/>
      <c r="V980515"/>
    </row>
    <row r="980516" spans="1:22">
      <c r="A980516"/>
      <c r="B980516"/>
      <c r="C980516"/>
      <c r="D980516"/>
      <c r="E980516"/>
      <c r="F980516"/>
      <c r="G980516"/>
      <c r="H980516"/>
      <c r="I980516"/>
      <c r="J980516"/>
      <c r="K980516"/>
      <c r="L980516"/>
      <c r="M980516"/>
      <c r="N980516"/>
      <c r="O980516"/>
      <c r="P980516"/>
      <c r="Q980516"/>
      <c r="R980516"/>
      <c r="S980516"/>
      <c r="T980516"/>
      <c r="U980516"/>
      <c r="V980516"/>
    </row>
    <row r="980517" spans="1:22">
      <c r="A980517"/>
      <c r="B980517"/>
      <c r="C980517"/>
      <c r="D980517"/>
      <c r="E980517"/>
      <c r="F980517"/>
      <c r="G980517"/>
      <c r="H980517"/>
      <c r="I980517"/>
      <c r="J980517"/>
      <c r="K980517"/>
      <c r="L980517"/>
      <c r="M980517"/>
      <c r="N980517"/>
      <c r="O980517"/>
      <c r="P980517"/>
      <c r="Q980517"/>
      <c r="R980517"/>
      <c r="S980517"/>
      <c r="T980517"/>
      <c r="U980517"/>
      <c r="V980517"/>
    </row>
    <row r="980518" spans="1:22">
      <c r="A980518"/>
      <c r="B980518"/>
      <c r="C980518"/>
      <c r="D980518"/>
      <c r="E980518"/>
      <c r="F980518"/>
      <c r="G980518"/>
      <c r="H980518"/>
      <c r="I980518"/>
      <c r="J980518"/>
      <c r="K980518"/>
      <c r="L980518"/>
      <c r="M980518"/>
      <c r="N980518"/>
      <c r="O980518"/>
      <c r="P980518"/>
      <c r="Q980518"/>
      <c r="R980518"/>
      <c r="S980518"/>
      <c r="T980518"/>
      <c r="U980518"/>
      <c r="V980518"/>
    </row>
    <row r="980519" spans="1:22">
      <c r="A980519"/>
      <c r="B980519"/>
      <c r="C980519"/>
      <c r="D980519"/>
      <c r="E980519"/>
      <c r="F980519"/>
      <c r="G980519"/>
      <c r="H980519"/>
      <c r="I980519"/>
      <c r="J980519"/>
      <c r="K980519"/>
      <c r="L980519"/>
      <c r="M980519"/>
      <c r="N980519"/>
      <c r="O980519"/>
      <c r="P980519"/>
      <c r="Q980519"/>
      <c r="R980519"/>
      <c r="S980519"/>
      <c r="T980519"/>
      <c r="U980519"/>
      <c r="V980519"/>
    </row>
    <row r="980520" spans="1:22">
      <c r="A980520"/>
      <c r="B980520"/>
      <c r="C980520"/>
      <c r="D980520"/>
      <c r="E980520"/>
      <c r="F980520"/>
      <c r="G980520"/>
      <c r="H980520"/>
      <c r="I980520"/>
      <c r="J980520"/>
      <c r="K980520"/>
      <c r="L980520"/>
      <c r="M980520"/>
      <c r="N980520"/>
      <c r="O980520"/>
      <c r="P980520"/>
      <c r="Q980520"/>
      <c r="R980520"/>
      <c r="S980520"/>
      <c r="T980520"/>
      <c r="U980520"/>
      <c r="V980520"/>
    </row>
    <row r="980521" spans="1:22">
      <c r="A980521"/>
      <c r="B980521"/>
      <c r="C980521"/>
      <c r="D980521"/>
      <c r="E980521"/>
      <c r="F980521"/>
      <c r="G980521"/>
      <c r="H980521"/>
      <c r="I980521"/>
      <c r="J980521"/>
      <c r="K980521"/>
      <c r="L980521"/>
      <c r="M980521"/>
      <c r="N980521"/>
      <c r="O980521"/>
      <c r="P980521"/>
      <c r="Q980521"/>
      <c r="R980521"/>
      <c r="S980521"/>
      <c r="T980521"/>
      <c r="U980521"/>
      <c r="V980521"/>
    </row>
    <row r="980522" spans="1:22">
      <c r="A980522"/>
      <c r="B980522"/>
      <c r="C980522"/>
      <c r="D980522"/>
      <c r="E980522"/>
      <c r="F980522"/>
      <c r="G980522"/>
      <c r="H980522"/>
      <c r="I980522"/>
      <c r="J980522"/>
      <c r="K980522"/>
      <c r="L980522"/>
      <c r="M980522"/>
      <c r="N980522"/>
      <c r="O980522"/>
      <c r="P980522"/>
      <c r="Q980522"/>
      <c r="R980522"/>
      <c r="S980522"/>
      <c r="T980522"/>
      <c r="U980522"/>
      <c r="V980522"/>
    </row>
    <row r="980523" spans="1:22">
      <c r="A980523"/>
      <c r="B980523"/>
      <c r="C980523"/>
      <c r="D980523"/>
      <c r="E980523"/>
      <c r="F980523"/>
      <c r="G980523"/>
      <c r="H980523"/>
      <c r="I980523"/>
      <c r="J980523"/>
      <c r="K980523"/>
      <c r="L980523"/>
      <c r="M980523"/>
      <c r="N980523"/>
      <c r="O980523"/>
      <c r="P980523"/>
      <c r="Q980523"/>
      <c r="R980523"/>
      <c r="S980523"/>
      <c r="T980523"/>
      <c r="U980523"/>
      <c r="V980523"/>
    </row>
    <row r="980524" spans="1:22">
      <c r="A980524"/>
      <c r="B980524"/>
      <c r="C980524"/>
      <c r="D980524"/>
      <c r="E980524"/>
      <c r="F980524"/>
      <c r="G980524"/>
      <c r="H980524"/>
      <c r="I980524"/>
      <c r="J980524"/>
      <c r="K980524"/>
      <c r="L980524"/>
      <c r="M980524"/>
      <c r="N980524"/>
      <c r="O980524"/>
      <c r="P980524"/>
      <c r="Q980524"/>
      <c r="R980524"/>
      <c r="S980524"/>
      <c r="T980524"/>
      <c r="U980524"/>
      <c r="V980524"/>
    </row>
    <row r="980525" spans="1:22">
      <c r="A980525"/>
      <c r="B980525"/>
      <c r="C980525"/>
      <c r="D980525"/>
      <c r="E980525"/>
      <c r="F980525"/>
      <c r="G980525"/>
      <c r="H980525"/>
      <c r="I980525"/>
      <c r="J980525"/>
      <c r="K980525"/>
      <c r="L980525"/>
      <c r="M980525"/>
      <c r="N980525"/>
      <c r="O980525"/>
      <c r="P980525"/>
      <c r="Q980525"/>
      <c r="R980525"/>
      <c r="S980525"/>
      <c r="T980525"/>
      <c r="U980525"/>
      <c r="V980525"/>
    </row>
    <row r="980526" spans="1:22">
      <c r="A980526"/>
      <c r="B980526"/>
      <c r="C980526"/>
      <c r="D980526"/>
      <c r="E980526"/>
      <c r="F980526"/>
      <c r="G980526"/>
      <c r="H980526"/>
      <c r="I980526"/>
      <c r="J980526"/>
      <c r="K980526"/>
      <c r="L980526"/>
      <c r="M980526"/>
      <c r="N980526"/>
      <c r="O980526"/>
      <c r="P980526"/>
      <c r="Q980526"/>
      <c r="R980526"/>
      <c r="S980526"/>
      <c r="T980526"/>
      <c r="U980526"/>
      <c r="V980526"/>
    </row>
    <row r="980527" spans="1:22">
      <c r="A980527"/>
      <c r="B980527"/>
      <c r="C980527"/>
      <c r="D980527"/>
      <c r="E980527"/>
      <c r="F980527"/>
      <c r="G980527"/>
      <c r="H980527"/>
      <c r="I980527"/>
      <c r="J980527"/>
      <c r="K980527"/>
      <c r="L980527"/>
      <c r="M980527"/>
      <c r="N980527"/>
      <c r="O980527"/>
      <c r="P980527"/>
      <c r="Q980527"/>
      <c r="R980527"/>
      <c r="S980527"/>
      <c r="T980527"/>
      <c r="U980527"/>
      <c r="V980527"/>
    </row>
    <row r="980528" spans="1:22">
      <c r="A980528"/>
      <c r="B980528"/>
      <c r="C980528"/>
      <c r="D980528"/>
      <c r="E980528"/>
      <c r="F980528"/>
      <c r="G980528"/>
      <c r="H980528"/>
      <c r="I980528"/>
      <c r="J980528"/>
      <c r="K980528"/>
      <c r="L980528"/>
      <c r="M980528"/>
      <c r="N980528"/>
      <c r="O980528"/>
      <c r="P980528"/>
      <c r="Q980528"/>
      <c r="R980528"/>
      <c r="S980528"/>
      <c r="T980528"/>
      <c r="U980528"/>
      <c r="V980528"/>
    </row>
    <row r="980529" spans="1:22">
      <c r="A980529"/>
      <c r="B980529"/>
      <c r="C980529"/>
      <c r="D980529"/>
      <c r="E980529"/>
      <c r="F980529"/>
      <c r="G980529"/>
      <c r="H980529"/>
      <c r="I980529"/>
      <c r="J980529"/>
      <c r="K980529"/>
      <c r="L980529"/>
      <c r="M980529"/>
      <c r="N980529"/>
      <c r="O980529"/>
      <c r="P980529"/>
      <c r="Q980529"/>
      <c r="R980529"/>
      <c r="S980529"/>
      <c r="T980529"/>
      <c r="U980529"/>
      <c r="V980529"/>
    </row>
    <row r="980530" spans="1:22">
      <c r="A980530"/>
      <c r="B980530"/>
      <c r="C980530"/>
      <c r="D980530"/>
      <c r="E980530"/>
      <c r="F980530"/>
      <c r="G980530"/>
      <c r="H980530"/>
      <c r="I980530"/>
      <c r="J980530"/>
      <c r="K980530"/>
      <c r="L980530"/>
      <c r="M980530"/>
      <c r="N980530"/>
      <c r="O980530"/>
      <c r="P980530"/>
      <c r="Q980530"/>
      <c r="R980530"/>
      <c r="S980530"/>
      <c r="T980530"/>
      <c r="U980530"/>
      <c r="V980530"/>
    </row>
    <row r="980531" spans="1:22">
      <c r="A980531"/>
      <c r="B980531"/>
      <c r="C980531"/>
      <c r="D980531"/>
      <c r="E980531"/>
      <c r="F980531"/>
      <c r="G980531"/>
      <c r="H980531"/>
      <c r="I980531"/>
      <c r="J980531"/>
      <c r="K980531"/>
      <c r="L980531"/>
      <c r="M980531"/>
      <c r="N980531"/>
      <c r="O980531"/>
      <c r="P980531"/>
      <c r="Q980531"/>
      <c r="R980531"/>
      <c r="S980531"/>
      <c r="T980531"/>
      <c r="U980531"/>
      <c r="V980531"/>
    </row>
    <row r="980532" spans="1:22">
      <c r="A980532"/>
      <c r="B980532"/>
      <c r="C980532"/>
      <c r="D980532"/>
      <c r="E980532"/>
      <c r="F980532"/>
      <c r="G980532"/>
      <c r="H980532"/>
      <c r="I980532"/>
      <c r="J980532"/>
      <c r="K980532"/>
      <c r="L980532"/>
      <c r="M980532"/>
      <c r="N980532"/>
      <c r="O980532"/>
      <c r="P980532"/>
      <c r="Q980532"/>
      <c r="R980532"/>
      <c r="S980532"/>
      <c r="T980532"/>
      <c r="U980532"/>
      <c r="V980532"/>
    </row>
    <row r="980533" spans="1:22">
      <c r="A980533"/>
      <c r="B980533"/>
      <c r="C980533"/>
      <c r="D980533"/>
      <c r="E980533"/>
      <c r="F980533"/>
      <c r="G980533"/>
      <c r="H980533"/>
      <c r="I980533"/>
      <c r="J980533"/>
      <c r="K980533"/>
      <c r="L980533"/>
      <c r="M980533"/>
      <c r="N980533"/>
      <c r="O980533"/>
      <c r="P980533"/>
      <c r="Q980533"/>
      <c r="R980533"/>
      <c r="S980533"/>
      <c r="T980533"/>
      <c r="U980533"/>
      <c r="V980533"/>
    </row>
    <row r="980534" spans="1:22">
      <c r="A980534"/>
      <c r="B980534"/>
      <c r="C980534"/>
      <c r="D980534"/>
      <c r="E980534"/>
      <c r="F980534"/>
      <c r="G980534"/>
      <c r="H980534"/>
      <c r="I980534"/>
      <c r="J980534"/>
      <c r="K980534"/>
      <c r="L980534"/>
      <c r="M980534"/>
      <c r="N980534"/>
      <c r="O980534"/>
      <c r="P980534"/>
      <c r="Q980534"/>
      <c r="R980534"/>
      <c r="S980534"/>
      <c r="T980534"/>
      <c r="U980534"/>
      <c r="V980534"/>
    </row>
    <row r="980535" spans="1:22">
      <c r="A980535"/>
      <c r="B980535"/>
      <c r="C980535"/>
      <c r="D980535"/>
      <c r="E980535"/>
      <c r="F980535"/>
      <c r="G980535"/>
      <c r="H980535"/>
      <c r="I980535"/>
      <c r="J980535"/>
      <c r="K980535"/>
      <c r="L980535"/>
      <c r="M980535"/>
      <c r="N980535"/>
      <c r="O980535"/>
      <c r="P980535"/>
      <c r="Q980535"/>
      <c r="R980535"/>
      <c r="S980535"/>
      <c r="T980535"/>
      <c r="U980535"/>
      <c r="V980535"/>
    </row>
    <row r="980536" spans="1:22">
      <c r="A980536"/>
      <c r="B980536"/>
      <c r="C980536"/>
      <c r="D980536"/>
      <c r="E980536"/>
      <c r="F980536"/>
      <c r="G980536"/>
      <c r="H980536"/>
      <c r="I980536"/>
      <c r="J980536"/>
      <c r="K980536"/>
      <c r="L980536"/>
      <c r="M980536"/>
      <c r="N980536"/>
      <c r="O980536"/>
      <c r="P980536"/>
      <c r="Q980536"/>
      <c r="R980536"/>
      <c r="S980536"/>
      <c r="T980536"/>
      <c r="U980536"/>
      <c r="V980536"/>
    </row>
    <row r="980537" spans="1:22">
      <c r="A980537"/>
      <c r="B980537"/>
      <c r="C980537"/>
      <c r="D980537"/>
      <c r="E980537"/>
      <c r="F980537"/>
      <c r="G980537"/>
      <c r="H980537"/>
      <c r="I980537"/>
      <c r="J980537"/>
      <c r="K980537"/>
      <c r="L980537"/>
      <c r="M980537"/>
      <c r="N980537"/>
      <c r="O980537"/>
      <c r="P980537"/>
      <c r="Q980537"/>
      <c r="R980537"/>
      <c r="S980537"/>
      <c r="T980537"/>
      <c r="U980537"/>
      <c r="V980537"/>
    </row>
    <row r="980538" spans="1:22">
      <c r="A980538"/>
      <c r="B980538"/>
      <c r="C980538"/>
      <c r="D980538"/>
      <c r="E980538"/>
      <c r="F980538"/>
      <c r="G980538"/>
      <c r="H980538"/>
      <c r="I980538"/>
      <c r="J980538"/>
      <c r="K980538"/>
      <c r="L980538"/>
      <c r="M980538"/>
      <c r="N980538"/>
      <c r="O980538"/>
      <c r="P980538"/>
      <c r="Q980538"/>
      <c r="R980538"/>
      <c r="S980538"/>
      <c r="T980538"/>
      <c r="U980538"/>
      <c r="V980538"/>
    </row>
    <row r="980539" spans="1:22">
      <c r="A980539"/>
      <c r="B980539"/>
      <c r="C980539"/>
      <c r="D980539"/>
      <c r="E980539"/>
      <c r="F980539"/>
      <c r="G980539"/>
      <c r="H980539"/>
      <c r="I980539"/>
      <c r="J980539"/>
      <c r="K980539"/>
      <c r="L980539"/>
      <c r="M980539"/>
      <c r="N980539"/>
      <c r="O980539"/>
      <c r="P980539"/>
      <c r="Q980539"/>
      <c r="R980539"/>
      <c r="S980539"/>
      <c r="T980539"/>
      <c r="U980539"/>
      <c r="V980539"/>
    </row>
    <row r="980540" spans="1:22">
      <c r="A980540"/>
      <c r="B980540"/>
      <c r="C980540"/>
      <c r="D980540"/>
      <c r="E980540"/>
      <c r="F980540"/>
      <c r="G980540"/>
      <c r="H980540"/>
      <c r="I980540"/>
      <c r="J980540"/>
      <c r="K980540"/>
      <c r="L980540"/>
      <c r="M980540"/>
      <c r="N980540"/>
      <c r="O980540"/>
      <c r="P980540"/>
      <c r="Q980540"/>
      <c r="R980540"/>
      <c r="S980540"/>
      <c r="T980540"/>
      <c r="U980540"/>
      <c r="V980540"/>
    </row>
    <row r="980541" spans="1:22">
      <c r="A980541"/>
      <c r="B980541"/>
      <c r="C980541"/>
      <c r="D980541"/>
      <c r="E980541"/>
      <c r="F980541"/>
      <c r="G980541"/>
      <c r="H980541"/>
      <c r="I980541"/>
      <c r="J980541"/>
      <c r="K980541"/>
      <c r="L980541"/>
      <c r="M980541"/>
      <c r="N980541"/>
      <c r="O980541"/>
      <c r="P980541"/>
      <c r="Q980541"/>
      <c r="R980541"/>
      <c r="S980541"/>
      <c r="T980541"/>
      <c r="U980541"/>
      <c r="V980541"/>
    </row>
    <row r="980542" spans="1:22">
      <c r="A980542"/>
      <c r="B980542"/>
      <c r="C980542"/>
      <c r="D980542"/>
      <c r="E980542"/>
      <c r="F980542"/>
      <c r="G980542"/>
      <c r="H980542"/>
      <c r="I980542"/>
      <c r="J980542"/>
      <c r="K980542"/>
      <c r="L980542"/>
      <c r="M980542"/>
      <c r="N980542"/>
      <c r="O980542"/>
      <c r="P980542"/>
      <c r="Q980542"/>
      <c r="R980542"/>
      <c r="S980542"/>
      <c r="T980542"/>
      <c r="U980542"/>
      <c r="V980542"/>
    </row>
    <row r="980543" spans="1:22">
      <c r="A980543"/>
      <c r="B980543"/>
      <c r="C980543"/>
      <c r="D980543"/>
      <c r="E980543"/>
      <c r="F980543"/>
      <c r="G980543"/>
      <c r="H980543"/>
      <c r="I980543"/>
      <c r="J980543"/>
      <c r="K980543"/>
      <c r="L980543"/>
      <c r="M980543"/>
      <c r="N980543"/>
      <c r="O980543"/>
      <c r="P980543"/>
      <c r="Q980543"/>
      <c r="R980543"/>
      <c r="S980543"/>
      <c r="T980543"/>
      <c r="U980543"/>
      <c r="V980543"/>
    </row>
    <row r="980544" spans="1:22">
      <c r="A980544"/>
      <c r="B980544"/>
      <c r="C980544"/>
      <c r="D980544"/>
      <c r="E980544"/>
      <c r="F980544"/>
      <c r="G980544"/>
      <c r="H980544"/>
      <c r="I980544"/>
      <c r="J980544"/>
      <c r="K980544"/>
      <c r="L980544"/>
      <c r="M980544"/>
      <c r="N980544"/>
      <c r="O980544"/>
      <c r="P980544"/>
      <c r="Q980544"/>
      <c r="R980544"/>
      <c r="S980544"/>
      <c r="T980544"/>
      <c r="U980544"/>
      <c r="V980544"/>
    </row>
    <row r="980545" spans="1:22">
      <c r="A980545"/>
      <c r="B980545"/>
      <c r="C980545"/>
      <c r="D980545"/>
      <c r="E980545"/>
      <c r="F980545"/>
      <c r="G980545"/>
      <c r="H980545"/>
      <c r="I980545"/>
      <c r="J980545"/>
      <c r="K980545"/>
      <c r="L980545"/>
      <c r="M980545"/>
      <c r="N980545"/>
      <c r="O980545"/>
      <c r="P980545"/>
      <c r="Q980545"/>
      <c r="R980545"/>
      <c r="S980545"/>
      <c r="T980545"/>
      <c r="U980545"/>
      <c r="V980545"/>
    </row>
    <row r="980546" spans="1:22">
      <c r="A980546"/>
      <c r="B980546"/>
      <c r="C980546"/>
      <c r="D980546"/>
      <c r="E980546"/>
      <c r="F980546"/>
      <c r="G980546"/>
      <c r="H980546"/>
      <c r="I980546"/>
      <c r="J980546"/>
      <c r="K980546"/>
      <c r="L980546"/>
      <c r="M980546"/>
      <c r="N980546"/>
      <c r="O980546"/>
      <c r="P980546"/>
      <c r="Q980546"/>
      <c r="R980546"/>
      <c r="S980546"/>
      <c r="T980546"/>
      <c r="U980546"/>
      <c r="V980546"/>
    </row>
    <row r="980547" spans="1:22">
      <c r="A980547"/>
      <c r="B980547"/>
      <c r="C980547"/>
      <c r="D980547"/>
      <c r="E980547"/>
      <c r="F980547"/>
      <c r="G980547"/>
      <c r="H980547"/>
      <c r="I980547"/>
      <c r="J980547"/>
      <c r="K980547"/>
      <c r="L980547"/>
      <c r="M980547"/>
      <c r="N980547"/>
      <c r="O980547"/>
      <c r="P980547"/>
      <c r="Q980547"/>
      <c r="R980547"/>
      <c r="S980547"/>
      <c r="T980547"/>
      <c r="U980547"/>
      <c r="V980547"/>
    </row>
    <row r="980548" spans="1:22">
      <c r="A980548"/>
      <c r="B980548"/>
      <c r="C980548"/>
      <c r="D980548"/>
      <c r="E980548"/>
      <c r="F980548"/>
      <c r="G980548"/>
      <c r="H980548"/>
      <c r="I980548"/>
      <c r="J980548"/>
      <c r="K980548"/>
      <c r="L980548"/>
      <c r="M980548"/>
      <c r="N980548"/>
      <c r="O980548"/>
      <c r="P980548"/>
      <c r="Q980548"/>
      <c r="R980548"/>
      <c r="S980548"/>
      <c r="T980548"/>
      <c r="U980548"/>
      <c r="V980548"/>
    </row>
    <row r="980549" spans="1:22">
      <c r="A980549"/>
      <c r="B980549"/>
      <c r="C980549"/>
      <c r="D980549"/>
      <c r="E980549"/>
      <c r="F980549"/>
      <c r="G980549"/>
      <c r="H980549"/>
      <c r="I980549"/>
      <c r="J980549"/>
      <c r="K980549"/>
      <c r="L980549"/>
      <c r="M980549"/>
      <c r="N980549"/>
      <c r="O980549"/>
      <c r="P980549"/>
      <c r="Q980549"/>
      <c r="R980549"/>
      <c r="S980549"/>
      <c r="T980549"/>
      <c r="U980549"/>
      <c r="V980549"/>
    </row>
    <row r="980550" spans="1:22">
      <c r="A980550"/>
      <c r="B980550"/>
      <c r="C980550"/>
      <c r="D980550"/>
      <c r="E980550"/>
      <c r="F980550"/>
      <c r="G980550"/>
      <c r="H980550"/>
      <c r="I980550"/>
      <c r="J980550"/>
      <c r="K980550"/>
      <c r="L980550"/>
      <c r="M980550"/>
      <c r="N980550"/>
      <c r="O980550"/>
      <c r="P980550"/>
      <c r="Q980550"/>
      <c r="R980550"/>
      <c r="S980550"/>
      <c r="T980550"/>
      <c r="U980550"/>
      <c r="V980550"/>
    </row>
    <row r="980551" spans="1:22">
      <c r="A980551"/>
      <c r="B980551"/>
      <c r="C980551"/>
      <c r="D980551"/>
      <c r="E980551"/>
      <c r="F980551"/>
      <c r="G980551"/>
      <c r="H980551"/>
      <c r="I980551"/>
      <c r="J980551"/>
      <c r="K980551"/>
      <c r="L980551"/>
      <c r="M980551"/>
      <c r="N980551"/>
      <c r="O980551"/>
      <c r="P980551"/>
      <c r="Q980551"/>
      <c r="R980551"/>
      <c r="S980551"/>
      <c r="T980551"/>
      <c r="U980551"/>
      <c r="V980551"/>
    </row>
    <row r="980552" spans="1:22">
      <c r="A980552"/>
      <c r="B980552"/>
      <c r="C980552"/>
      <c r="D980552"/>
      <c r="E980552"/>
      <c r="F980552"/>
      <c r="G980552"/>
      <c r="H980552"/>
      <c r="I980552"/>
      <c r="J980552"/>
      <c r="K980552"/>
      <c r="L980552"/>
      <c r="M980552"/>
      <c r="N980552"/>
      <c r="O980552"/>
      <c r="P980552"/>
      <c r="Q980552"/>
      <c r="R980552"/>
      <c r="S980552"/>
      <c r="T980552"/>
      <c r="U980552"/>
      <c r="V980552"/>
    </row>
    <row r="980553" spans="1:22">
      <c r="A980553"/>
      <c r="B980553"/>
      <c r="C980553"/>
      <c r="D980553"/>
      <c r="E980553"/>
      <c r="F980553"/>
      <c r="G980553"/>
      <c r="H980553"/>
      <c r="I980553"/>
      <c r="J980553"/>
      <c r="K980553"/>
      <c r="L980553"/>
      <c r="M980553"/>
      <c r="N980553"/>
      <c r="O980553"/>
      <c r="P980553"/>
      <c r="Q980553"/>
      <c r="R980553"/>
      <c r="S980553"/>
      <c r="T980553"/>
      <c r="U980553"/>
      <c r="V980553"/>
    </row>
    <row r="980554" spans="1:22">
      <c r="A980554"/>
      <c r="B980554"/>
      <c r="C980554"/>
      <c r="D980554"/>
      <c r="E980554"/>
      <c r="F980554"/>
      <c r="G980554"/>
      <c r="H980554"/>
      <c r="I980554"/>
      <c r="J980554"/>
      <c r="K980554"/>
      <c r="L980554"/>
      <c r="M980554"/>
      <c r="N980554"/>
      <c r="O980554"/>
      <c r="P980554"/>
      <c r="Q980554"/>
      <c r="R980554"/>
      <c r="S980554"/>
      <c r="T980554"/>
      <c r="U980554"/>
      <c r="V980554"/>
    </row>
    <row r="980555" spans="1:22">
      <c r="A980555"/>
      <c r="B980555"/>
      <c r="C980555"/>
      <c r="D980555"/>
      <c r="E980555"/>
      <c r="F980555"/>
      <c r="G980555"/>
      <c r="H980555"/>
      <c r="I980555"/>
      <c r="J980555"/>
      <c r="K980555"/>
      <c r="L980555"/>
      <c r="M980555"/>
      <c r="N980555"/>
      <c r="O980555"/>
      <c r="P980555"/>
      <c r="Q980555"/>
      <c r="R980555"/>
      <c r="S980555"/>
      <c r="T980555"/>
      <c r="U980555"/>
      <c r="V980555"/>
    </row>
    <row r="980556" spans="1:22">
      <c r="A980556"/>
      <c r="B980556"/>
      <c r="C980556"/>
      <c r="D980556"/>
      <c r="E980556"/>
      <c r="F980556"/>
      <c r="G980556"/>
      <c r="H980556"/>
      <c r="I980556"/>
      <c r="J980556"/>
      <c r="K980556"/>
      <c r="L980556"/>
      <c r="M980556"/>
      <c r="N980556"/>
      <c r="O980556"/>
      <c r="P980556"/>
      <c r="Q980556"/>
      <c r="R980556"/>
      <c r="S980556"/>
      <c r="T980556"/>
      <c r="U980556"/>
      <c r="V980556"/>
    </row>
    <row r="980557" spans="1:22">
      <c r="A980557"/>
      <c r="B980557"/>
      <c r="C980557"/>
      <c r="D980557"/>
      <c r="E980557"/>
      <c r="F980557"/>
      <c r="G980557"/>
      <c r="H980557"/>
      <c r="I980557"/>
      <c r="J980557"/>
      <c r="K980557"/>
      <c r="L980557"/>
      <c r="M980557"/>
      <c r="N980557"/>
      <c r="O980557"/>
      <c r="P980557"/>
      <c r="Q980557"/>
      <c r="R980557"/>
      <c r="S980557"/>
      <c r="T980557"/>
      <c r="U980557"/>
      <c r="V980557"/>
    </row>
    <row r="980558" spans="1:22">
      <c r="A980558"/>
      <c r="B980558"/>
      <c r="C980558"/>
      <c r="D980558"/>
      <c r="E980558"/>
      <c r="F980558"/>
      <c r="G980558"/>
      <c r="H980558"/>
      <c r="I980558"/>
      <c r="J980558"/>
      <c r="K980558"/>
      <c r="L980558"/>
      <c r="M980558"/>
      <c r="N980558"/>
      <c r="O980558"/>
      <c r="P980558"/>
      <c r="Q980558"/>
      <c r="R980558"/>
      <c r="S980558"/>
      <c r="T980558"/>
      <c r="U980558"/>
      <c r="V980558"/>
    </row>
    <row r="980559" spans="1:22">
      <c r="A980559"/>
      <c r="B980559"/>
      <c r="C980559"/>
      <c r="D980559"/>
      <c r="E980559"/>
      <c r="F980559"/>
      <c r="G980559"/>
      <c r="H980559"/>
      <c r="I980559"/>
      <c r="J980559"/>
      <c r="K980559"/>
      <c r="L980559"/>
      <c r="M980559"/>
      <c r="N980559"/>
      <c r="O980559"/>
      <c r="P980559"/>
      <c r="Q980559"/>
      <c r="R980559"/>
      <c r="S980559"/>
      <c r="T980559"/>
      <c r="U980559"/>
      <c r="V980559"/>
    </row>
    <row r="980560" spans="1:22">
      <c r="A980560"/>
      <c r="B980560"/>
      <c r="C980560"/>
      <c r="D980560"/>
      <c r="E980560"/>
      <c r="F980560"/>
      <c r="G980560"/>
      <c r="H980560"/>
      <c r="I980560"/>
      <c r="J980560"/>
      <c r="K980560"/>
      <c r="L980560"/>
      <c r="M980560"/>
      <c r="N980560"/>
      <c r="O980560"/>
      <c r="P980560"/>
      <c r="Q980560"/>
      <c r="R980560"/>
      <c r="S980560"/>
      <c r="T980560"/>
      <c r="U980560"/>
      <c r="V980560"/>
    </row>
    <row r="980561" spans="1:22">
      <c r="A980561"/>
      <c r="B980561"/>
      <c r="C980561"/>
      <c r="D980561"/>
      <c r="E980561"/>
      <c r="F980561"/>
      <c r="G980561"/>
      <c r="H980561"/>
      <c r="I980561"/>
      <c r="J980561"/>
      <c r="K980561"/>
      <c r="L980561"/>
      <c r="M980561"/>
      <c r="N980561"/>
      <c r="O980561"/>
      <c r="P980561"/>
      <c r="Q980561"/>
      <c r="R980561"/>
      <c r="S980561"/>
      <c r="T980561"/>
      <c r="U980561"/>
      <c r="V980561"/>
    </row>
    <row r="980562" spans="1:22">
      <c r="A980562"/>
      <c r="B980562"/>
      <c r="C980562"/>
      <c r="D980562"/>
      <c r="E980562"/>
      <c r="F980562"/>
      <c r="G980562"/>
      <c r="H980562"/>
      <c r="I980562"/>
      <c r="J980562"/>
      <c r="K980562"/>
      <c r="L980562"/>
      <c r="M980562"/>
      <c r="N980562"/>
      <c r="O980562"/>
      <c r="P980562"/>
      <c r="Q980562"/>
      <c r="R980562"/>
      <c r="S980562"/>
      <c r="T980562"/>
      <c r="U980562"/>
      <c r="V980562"/>
    </row>
    <row r="980563" spans="1:22">
      <c r="A980563"/>
      <c r="B980563"/>
      <c r="C980563"/>
      <c r="D980563"/>
      <c r="E980563"/>
      <c r="F980563"/>
      <c r="G980563"/>
      <c r="H980563"/>
      <c r="I980563"/>
      <c r="J980563"/>
      <c r="K980563"/>
      <c r="L980563"/>
      <c r="M980563"/>
      <c r="N980563"/>
      <c r="O980563"/>
      <c r="P980563"/>
      <c r="Q980563"/>
      <c r="R980563"/>
      <c r="S980563"/>
      <c r="T980563"/>
      <c r="U980563"/>
      <c r="V980563"/>
    </row>
    <row r="980564" spans="1:22">
      <c r="A980564"/>
      <c r="B980564"/>
      <c r="C980564"/>
      <c r="D980564"/>
      <c r="E980564"/>
      <c r="F980564"/>
      <c r="G980564"/>
      <c r="H980564"/>
      <c r="I980564"/>
      <c r="J980564"/>
      <c r="K980564"/>
      <c r="L980564"/>
      <c r="M980564"/>
      <c r="N980564"/>
      <c r="O980564"/>
      <c r="P980564"/>
      <c r="Q980564"/>
      <c r="R980564"/>
      <c r="S980564"/>
      <c r="T980564"/>
      <c r="U980564"/>
      <c r="V980564"/>
    </row>
    <row r="980565" spans="1:22">
      <c r="A980565"/>
      <c r="B980565"/>
      <c r="C980565"/>
      <c r="D980565"/>
      <c r="E980565"/>
      <c r="F980565"/>
      <c r="G980565"/>
      <c r="H980565"/>
      <c r="I980565"/>
      <c r="J980565"/>
      <c r="K980565"/>
      <c r="L980565"/>
      <c r="M980565"/>
      <c r="N980565"/>
      <c r="O980565"/>
      <c r="P980565"/>
      <c r="Q980565"/>
      <c r="R980565"/>
      <c r="S980565"/>
      <c r="T980565"/>
      <c r="U980565"/>
      <c r="V980565"/>
    </row>
    <row r="980566" spans="1:22">
      <c r="A980566"/>
      <c r="B980566"/>
      <c r="C980566"/>
      <c r="D980566"/>
      <c r="E980566"/>
      <c r="F980566"/>
      <c r="G980566"/>
      <c r="H980566"/>
      <c r="I980566"/>
      <c r="J980566"/>
      <c r="K980566"/>
      <c r="L980566"/>
      <c r="M980566"/>
      <c r="N980566"/>
      <c r="O980566"/>
      <c r="P980566"/>
      <c r="Q980566"/>
      <c r="R980566"/>
      <c r="S980566"/>
      <c r="T980566"/>
      <c r="U980566"/>
      <c r="V980566"/>
    </row>
    <row r="980567" spans="1:22">
      <c r="A980567"/>
      <c r="B980567"/>
      <c r="C980567"/>
      <c r="D980567"/>
      <c r="E980567"/>
      <c r="F980567"/>
      <c r="G980567"/>
      <c r="H980567"/>
      <c r="I980567"/>
      <c r="J980567"/>
      <c r="K980567"/>
      <c r="L980567"/>
      <c r="M980567"/>
      <c r="N980567"/>
      <c r="O980567"/>
      <c r="P980567"/>
      <c r="Q980567"/>
      <c r="R980567"/>
      <c r="S980567"/>
      <c r="T980567"/>
      <c r="U980567"/>
      <c r="V980567"/>
    </row>
    <row r="980568" spans="1:22">
      <c r="A980568"/>
      <c r="B980568"/>
      <c r="C980568"/>
      <c r="D980568"/>
      <c r="E980568"/>
      <c r="F980568"/>
      <c r="G980568"/>
      <c r="H980568"/>
      <c r="I980568"/>
      <c r="J980568"/>
      <c r="K980568"/>
      <c r="L980568"/>
      <c r="M980568"/>
      <c r="N980568"/>
      <c r="O980568"/>
      <c r="P980568"/>
      <c r="Q980568"/>
      <c r="R980568"/>
      <c r="S980568"/>
      <c r="T980568"/>
      <c r="U980568"/>
      <c r="V980568"/>
    </row>
    <row r="980569" spans="1:22">
      <c r="A980569"/>
      <c r="B980569"/>
      <c r="C980569"/>
      <c r="D980569"/>
      <c r="E980569"/>
      <c r="F980569"/>
      <c r="G980569"/>
      <c r="H980569"/>
      <c r="I980569"/>
      <c r="J980569"/>
      <c r="K980569"/>
      <c r="L980569"/>
      <c r="M980569"/>
      <c r="N980569"/>
      <c r="O980569"/>
      <c r="P980569"/>
      <c r="Q980569"/>
      <c r="R980569"/>
      <c r="S980569"/>
      <c r="T980569"/>
      <c r="U980569"/>
      <c r="V980569"/>
    </row>
    <row r="980570" spans="1:22">
      <c r="A980570"/>
      <c r="B980570"/>
      <c r="C980570"/>
      <c r="D980570"/>
      <c r="E980570"/>
      <c r="F980570"/>
      <c r="G980570"/>
      <c r="H980570"/>
      <c r="I980570"/>
      <c r="J980570"/>
      <c r="K980570"/>
      <c r="L980570"/>
      <c r="M980570"/>
      <c r="N980570"/>
      <c r="O980570"/>
      <c r="P980570"/>
      <c r="Q980570"/>
      <c r="R980570"/>
      <c r="S980570"/>
      <c r="T980570"/>
      <c r="U980570"/>
      <c r="V980570"/>
    </row>
    <row r="980571" spans="1:22">
      <c r="A980571"/>
      <c r="B980571"/>
      <c r="C980571"/>
      <c r="D980571"/>
      <c r="E980571"/>
      <c r="F980571"/>
      <c r="G980571"/>
      <c r="H980571"/>
      <c r="I980571"/>
      <c r="J980571"/>
      <c r="K980571"/>
      <c r="L980571"/>
      <c r="M980571"/>
      <c r="N980571"/>
      <c r="O980571"/>
      <c r="P980571"/>
      <c r="Q980571"/>
      <c r="R980571"/>
      <c r="S980571"/>
      <c r="T980571"/>
      <c r="U980571"/>
      <c r="V980571"/>
    </row>
    <row r="980572" spans="1:22">
      <c r="A980572"/>
      <c r="B980572"/>
      <c r="C980572"/>
      <c r="D980572"/>
      <c r="E980572"/>
      <c r="F980572"/>
      <c r="G980572"/>
      <c r="H980572"/>
      <c r="I980572"/>
      <c r="J980572"/>
      <c r="K980572"/>
      <c r="L980572"/>
      <c r="M980572"/>
      <c r="N980572"/>
      <c r="O980572"/>
      <c r="P980572"/>
      <c r="Q980572"/>
      <c r="R980572"/>
      <c r="S980572"/>
      <c r="T980572"/>
      <c r="U980572"/>
      <c r="V980572"/>
    </row>
    <row r="980573" spans="1:22">
      <c r="A980573"/>
      <c r="B980573"/>
      <c r="C980573"/>
      <c r="D980573"/>
      <c r="E980573"/>
      <c r="F980573"/>
      <c r="G980573"/>
      <c r="H980573"/>
      <c r="I980573"/>
      <c r="J980573"/>
      <c r="K980573"/>
      <c r="L980573"/>
      <c r="M980573"/>
      <c r="N980573"/>
      <c r="O980573"/>
      <c r="P980573"/>
      <c r="Q980573"/>
      <c r="R980573"/>
      <c r="S980573"/>
      <c r="T980573"/>
      <c r="U980573"/>
      <c r="V980573"/>
    </row>
    <row r="980574" spans="1:22">
      <c r="A980574"/>
      <c r="B980574"/>
      <c r="C980574"/>
      <c r="D980574"/>
      <c r="E980574"/>
      <c r="F980574"/>
      <c r="G980574"/>
      <c r="H980574"/>
      <c r="I980574"/>
      <c r="J980574"/>
      <c r="K980574"/>
      <c r="L980574"/>
      <c r="M980574"/>
      <c r="N980574"/>
      <c r="O980574"/>
      <c r="P980574"/>
      <c r="Q980574"/>
      <c r="R980574"/>
      <c r="S980574"/>
      <c r="T980574"/>
      <c r="U980574"/>
      <c r="V980574"/>
    </row>
    <row r="980575" spans="1:22">
      <c r="A980575"/>
      <c r="B980575"/>
      <c r="C980575"/>
      <c r="D980575"/>
      <c r="E980575"/>
      <c r="F980575"/>
      <c r="G980575"/>
      <c r="H980575"/>
      <c r="I980575"/>
      <c r="J980575"/>
      <c r="K980575"/>
      <c r="L980575"/>
      <c r="M980575"/>
      <c r="N980575"/>
      <c r="O980575"/>
      <c r="P980575"/>
      <c r="Q980575"/>
      <c r="R980575"/>
      <c r="S980575"/>
      <c r="T980575"/>
      <c r="U980575"/>
      <c r="V980575"/>
    </row>
    <row r="980576" spans="1:22">
      <c r="A980576"/>
      <c r="B980576"/>
      <c r="C980576"/>
      <c r="D980576"/>
      <c r="E980576"/>
      <c r="F980576"/>
      <c r="G980576"/>
      <c r="H980576"/>
      <c r="I980576"/>
      <c r="J980576"/>
      <c r="K980576"/>
      <c r="L980576"/>
      <c r="M980576"/>
      <c r="N980576"/>
      <c r="O980576"/>
      <c r="P980576"/>
      <c r="Q980576"/>
      <c r="R980576"/>
      <c r="S980576"/>
      <c r="T980576"/>
      <c r="U980576"/>
      <c r="V980576"/>
    </row>
    <row r="980577" spans="1:22">
      <c r="A980577"/>
      <c r="B980577"/>
      <c r="C980577"/>
      <c r="D980577"/>
      <c r="E980577"/>
      <c r="F980577"/>
      <c r="G980577"/>
      <c r="H980577"/>
      <c r="I980577"/>
      <c r="J980577"/>
      <c r="K980577"/>
      <c r="L980577"/>
      <c r="M980577"/>
      <c r="N980577"/>
      <c r="O980577"/>
      <c r="P980577"/>
      <c r="Q980577"/>
      <c r="R980577"/>
      <c r="S980577"/>
      <c r="T980577"/>
      <c r="U980577"/>
      <c r="V980577"/>
    </row>
    <row r="980578" spans="1:22">
      <c r="A980578"/>
      <c r="B980578"/>
      <c r="C980578"/>
      <c r="D980578"/>
      <c r="E980578"/>
      <c r="F980578"/>
      <c r="G980578"/>
      <c r="H980578"/>
      <c r="I980578"/>
      <c r="J980578"/>
      <c r="K980578"/>
      <c r="L980578"/>
      <c r="M980578"/>
      <c r="N980578"/>
      <c r="O980578"/>
      <c r="P980578"/>
      <c r="Q980578"/>
      <c r="R980578"/>
      <c r="S980578"/>
      <c r="T980578"/>
      <c r="U980578"/>
      <c r="V980578"/>
    </row>
    <row r="980579" spans="1:22">
      <c r="A980579"/>
      <c r="B980579"/>
      <c r="C980579"/>
      <c r="D980579"/>
      <c r="E980579"/>
      <c r="F980579"/>
      <c r="G980579"/>
      <c r="H980579"/>
      <c r="I980579"/>
      <c r="J980579"/>
      <c r="K980579"/>
      <c r="L980579"/>
      <c r="M980579"/>
      <c r="N980579"/>
      <c r="O980579"/>
      <c r="P980579"/>
      <c r="Q980579"/>
      <c r="R980579"/>
      <c r="S980579"/>
      <c r="T980579"/>
      <c r="U980579"/>
      <c r="V980579"/>
    </row>
    <row r="980580" spans="1:22">
      <c r="A980580"/>
      <c r="B980580"/>
      <c r="C980580"/>
      <c r="D980580"/>
      <c r="E980580"/>
      <c r="F980580"/>
      <c r="G980580"/>
      <c r="H980580"/>
      <c r="I980580"/>
      <c r="J980580"/>
      <c r="K980580"/>
      <c r="L980580"/>
      <c r="M980580"/>
      <c r="N980580"/>
      <c r="O980580"/>
      <c r="P980580"/>
      <c r="Q980580"/>
      <c r="R980580"/>
      <c r="S980580"/>
      <c r="T980580"/>
      <c r="U980580"/>
      <c r="V980580"/>
    </row>
    <row r="980581" spans="1:22">
      <c r="A980581"/>
      <c r="B980581"/>
      <c r="C980581"/>
      <c r="D980581"/>
      <c r="E980581"/>
      <c r="F980581"/>
      <c r="G980581"/>
      <c r="H980581"/>
      <c r="I980581"/>
      <c r="J980581"/>
      <c r="K980581"/>
      <c r="L980581"/>
      <c r="M980581"/>
      <c r="N980581"/>
      <c r="O980581"/>
      <c r="P980581"/>
      <c r="Q980581"/>
      <c r="R980581"/>
      <c r="S980581"/>
      <c r="T980581"/>
      <c r="U980581"/>
      <c r="V980581"/>
    </row>
    <row r="980582" spans="1:22">
      <c r="A980582"/>
      <c r="B980582"/>
      <c r="C980582"/>
      <c r="D980582"/>
      <c r="E980582"/>
      <c r="F980582"/>
      <c r="G980582"/>
      <c r="H980582"/>
      <c r="I980582"/>
      <c r="J980582"/>
      <c r="K980582"/>
      <c r="L980582"/>
      <c r="M980582"/>
      <c r="N980582"/>
      <c r="O980582"/>
      <c r="P980582"/>
      <c r="Q980582"/>
      <c r="R980582"/>
      <c r="S980582"/>
      <c r="T980582"/>
      <c r="U980582"/>
      <c r="V980582"/>
    </row>
    <row r="980583" spans="1:22">
      <c r="A980583"/>
      <c r="B980583"/>
      <c r="C980583"/>
      <c r="D980583"/>
      <c r="E980583"/>
      <c r="F980583"/>
      <c r="G980583"/>
      <c r="H980583"/>
      <c r="I980583"/>
      <c r="J980583"/>
      <c r="K980583"/>
      <c r="L980583"/>
      <c r="M980583"/>
      <c r="N980583"/>
      <c r="O980583"/>
      <c r="P980583"/>
      <c r="Q980583"/>
      <c r="R980583"/>
      <c r="S980583"/>
      <c r="T980583"/>
      <c r="U980583"/>
      <c r="V980583"/>
    </row>
    <row r="980584" spans="1:22">
      <c r="A980584"/>
      <c r="B980584"/>
      <c r="C980584"/>
      <c r="D980584"/>
      <c r="E980584"/>
      <c r="F980584"/>
      <c r="G980584"/>
      <c r="H980584"/>
      <c r="I980584"/>
      <c r="J980584"/>
      <c r="K980584"/>
      <c r="L980584"/>
      <c r="M980584"/>
      <c r="N980584"/>
      <c r="O980584"/>
      <c r="P980584"/>
      <c r="Q980584"/>
      <c r="R980584"/>
      <c r="S980584"/>
      <c r="T980584"/>
      <c r="U980584"/>
      <c r="V980584"/>
    </row>
    <row r="980585" spans="1:22">
      <c r="A980585"/>
      <c r="B980585"/>
      <c r="C980585"/>
      <c r="D980585"/>
      <c r="E980585"/>
      <c r="F980585"/>
      <c r="G980585"/>
      <c r="H980585"/>
      <c r="I980585"/>
      <c r="J980585"/>
      <c r="K980585"/>
      <c r="L980585"/>
      <c r="M980585"/>
      <c r="N980585"/>
      <c r="O980585"/>
      <c r="P980585"/>
      <c r="Q980585"/>
      <c r="R980585"/>
      <c r="S980585"/>
      <c r="T980585"/>
      <c r="U980585"/>
      <c r="V980585"/>
    </row>
    <row r="980586" spans="1:22">
      <c r="A980586"/>
      <c r="B980586"/>
      <c r="C980586"/>
      <c r="D980586"/>
      <c r="E980586"/>
      <c r="F980586"/>
      <c r="G980586"/>
      <c r="H980586"/>
      <c r="I980586"/>
      <c r="J980586"/>
      <c r="K980586"/>
      <c r="L980586"/>
      <c r="M980586"/>
      <c r="N980586"/>
      <c r="O980586"/>
      <c r="P980586"/>
      <c r="Q980586"/>
      <c r="R980586"/>
      <c r="S980586"/>
      <c r="T980586"/>
      <c r="U980586"/>
      <c r="V980586"/>
    </row>
    <row r="980587" spans="1:22">
      <c r="A980587"/>
      <c r="B980587"/>
      <c r="C980587"/>
      <c r="D980587"/>
      <c r="E980587"/>
      <c r="F980587"/>
      <c r="G980587"/>
      <c r="H980587"/>
      <c r="I980587"/>
      <c r="J980587"/>
      <c r="K980587"/>
      <c r="L980587"/>
      <c r="M980587"/>
      <c r="N980587"/>
      <c r="O980587"/>
      <c r="P980587"/>
      <c r="Q980587"/>
      <c r="R980587"/>
      <c r="S980587"/>
      <c r="T980587"/>
      <c r="U980587"/>
      <c r="V980587"/>
    </row>
    <row r="980588" spans="1:22">
      <c r="A980588"/>
      <c r="B980588"/>
      <c r="C980588"/>
      <c r="D980588"/>
      <c r="E980588"/>
      <c r="F980588"/>
      <c r="G980588"/>
      <c r="H980588"/>
      <c r="I980588"/>
      <c r="J980588"/>
      <c r="K980588"/>
      <c r="L980588"/>
      <c r="M980588"/>
      <c r="N980588"/>
      <c r="O980588"/>
      <c r="P980588"/>
      <c r="Q980588"/>
      <c r="R980588"/>
      <c r="S980588"/>
      <c r="T980588"/>
      <c r="U980588"/>
      <c r="V980588"/>
    </row>
    <row r="980589" spans="1:22">
      <c r="A980589"/>
      <c r="B980589"/>
      <c r="C980589"/>
      <c r="D980589"/>
      <c r="E980589"/>
      <c r="F980589"/>
      <c r="G980589"/>
      <c r="H980589"/>
      <c r="I980589"/>
      <c r="J980589"/>
      <c r="K980589"/>
      <c r="L980589"/>
      <c r="M980589"/>
      <c r="N980589"/>
      <c r="O980589"/>
      <c r="P980589"/>
      <c r="Q980589"/>
      <c r="R980589"/>
      <c r="S980589"/>
      <c r="T980589"/>
      <c r="U980589"/>
      <c r="V980589"/>
    </row>
    <row r="980590" spans="1:22">
      <c r="A980590"/>
      <c r="B980590"/>
      <c r="C980590"/>
      <c r="D980590"/>
      <c r="E980590"/>
      <c r="F980590"/>
      <c r="G980590"/>
      <c r="H980590"/>
      <c r="I980590"/>
      <c r="J980590"/>
      <c r="K980590"/>
      <c r="L980590"/>
      <c r="M980590"/>
      <c r="N980590"/>
      <c r="O980590"/>
      <c r="P980590"/>
      <c r="Q980590"/>
      <c r="R980590"/>
      <c r="S980590"/>
      <c r="T980590"/>
      <c r="U980590"/>
      <c r="V980590"/>
    </row>
    <row r="980591" spans="1:22">
      <c r="A980591"/>
      <c r="B980591"/>
      <c r="C980591"/>
      <c r="D980591"/>
      <c r="E980591"/>
      <c r="F980591"/>
      <c r="G980591"/>
      <c r="H980591"/>
      <c r="I980591"/>
      <c r="J980591"/>
      <c r="K980591"/>
      <c r="L980591"/>
      <c r="M980591"/>
      <c r="N980591"/>
      <c r="O980591"/>
      <c r="P980591"/>
      <c r="Q980591"/>
      <c r="R980591"/>
      <c r="S980591"/>
      <c r="T980591"/>
      <c r="U980591"/>
      <c r="V980591"/>
    </row>
    <row r="980592" spans="1:22">
      <c r="A980592"/>
      <c r="B980592"/>
      <c r="C980592"/>
      <c r="D980592"/>
      <c r="E980592"/>
      <c r="F980592"/>
      <c r="G980592"/>
      <c r="H980592"/>
      <c r="I980592"/>
      <c r="J980592"/>
      <c r="K980592"/>
      <c r="L980592"/>
      <c r="M980592"/>
      <c r="N980592"/>
      <c r="O980592"/>
      <c r="P980592"/>
      <c r="Q980592"/>
      <c r="R980592"/>
      <c r="S980592"/>
      <c r="T980592"/>
      <c r="U980592"/>
      <c r="V980592"/>
    </row>
    <row r="980593" spans="1:22">
      <c r="A980593"/>
      <c r="B980593"/>
      <c r="C980593"/>
      <c r="D980593"/>
      <c r="E980593"/>
      <c r="F980593"/>
      <c r="G980593"/>
      <c r="H980593"/>
      <c r="I980593"/>
      <c r="J980593"/>
      <c r="K980593"/>
      <c r="L980593"/>
      <c r="M980593"/>
      <c r="N980593"/>
      <c r="O980593"/>
      <c r="P980593"/>
      <c r="Q980593"/>
      <c r="R980593"/>
      <c r="S980593"/>
      <c r="T980593"/>
      <c r="U980593"/>
      <c r="V980593"/>
    </row>
    <row r="980594" spans="1:22">
      <c r="A980594"/>
      <c r="B980594"/>
      <c r="C980594"/>
      <c r="D980594"/>
      <c r="E980594"/>
      <c r="F980594"/>
      <c r="G980594"/>
      <c r="H980594"/>
      <c r="I980594"/>
      <c r="J980594"/>
      <c r="K980594"/>
      <c r="L980594"/>
      <c r="M980594"/>
      <c r="N980594"/>
      <c r="O980594"/>
      <c r="P980594"/>
      <c r="Q980594"/>
      <c r="R980594"/>
      <c r="S980594"/>
      <c r="T980594"/>
      <c r="U980594"/>
      <c r="V980594"/>
    </row>
    <row r="980595" spans="1:22">
      <c r="A980595"/>
      <c r="B980595"/>
      <c r="C980595"/>
      <c r="D980595"/>
      <c r="E980595"/>
      <c r="F980595"/>
      <c r="G980595"/>
      <c r="H980595"/>
      <c r="I980595"/>
      <c r="J980595"/>
      <c r="K980595"/>
      <c r="L980595"/>
      <c r="M980595"/>
      <c r="N980595"/>
      <c r="O980595"/>
      <c r="P980595"/>
      <c r="Q980595"/>
      <c r="R980595"/>
      <c r="S980595"/>
      <c r="T980595"/>
      <c r="U980595"/>
      <c r="V980595"/>
    </row>
    <row r="980596" spans="1:22">
      <c r="A980596"/>
      <c r="B980596"/>
      <c r="C980596"/>
      <c r="D980596"/>
      <c r="E980596"/>
      <c r="F980596"/>
      <c r="G980596"/>
      <c r="H980596"/>
      <c r="I980596"/>
      <c r="J980596"/>
      <c r="K980596"/>
      <c r="L980596"/>
      <c r="M980596"/>
      <c r="N980596"/>
      <c r="O980596"/>
      <c r="P980596"/>
      <c r="Q980596"/>
      <c r="R980596"/>
      <c r="S980596"/>
      <c r="T980596"/>
      <c r="U980596"/>
      <c r="V980596"/>
    </row>
    <row r="980597" spans="1:22">
      <c r="A980597"/>
      <c r="B980597"/>
      <c r="C980597"/>
      <c r="D980597"/>
      <c r="E980597"/>
      <c r="F980597"/>
      <c r="G980597"/>
      <c r="H980597"/>
      <c r="I980597"/>
      <c r="J980597"/>
      <c r="K980597"/>
      <c r="L980597"/>
      <c r="M980597"/>
      <c r="N980597"/>
      <c r="O980597"/>
      <c r="P980597"/>
      <c r="Q980597"/>
      <c r="R980597"/>
      <c r="S980597"/>
      <c r="T980597"/>
      <c r="U980597"/>
      <c r="V980597"/>
    </row>
    <row r="980598" spans="1:22">
      <c r="A980598"/>
      <c r="B980598"/>
      <c r="C980598"/>
      <c r="D980598"/>
      <c r="E980598"/>
      <c r="F980598"/>
      <c r="G980598"/>
      <c r="H980598"/>
      <c r="I980598"/>
      <c r="J980598"/>
      <c r="K980598"/>
      <c r="L980598"/>
      <c r="M980598"/>
      <c r="N980598"/>
      <c r="O980598"/>
      <c r="P980598"/>
      <c r="Q980598"/>
      <c r="R980598"/>
      <c r="S980598"/>
      <c r="T980598"/>
      <c r="U980598"/>
      <c r="V980598"/>
    </row>
    <row r="980599" spans="1:22">
      <c r="A980599"/>
      <c r="B980599"/>
      <c r="C980599"/>
      <c r="D980599"/>
      <c r="E980599"/>
      <c r="F980599"/>
      <c r="G980599"/>
      <c r="H980599"/>
      <c r="I980599"/>
      <c r="J980599"/>
      <c r="K980599"/>
      <c r="L980599"/>
      <c r="M980599"/>
      <c r="N980599"/>
      <c r="O980599"/>
      <c r="P980599"/>
      <c r="Q980599"/>
      <c r="R980599"/>
      <c r="S980599"/>
      <c r="T980599"/>
      <c r="U980599"/>
      <c r="V980599"/>
    </row>
    <row r="980600" spans="1:22">
      <c r="A980600"/>
      <c r="B980600"/>
      <c r="C980600"/>
      <c r="D980600"/>
      <c r="E980600"/>
      <c r="F980600"/>
      <c r="G980600"/>
      <c r="H980600"/>
      <c r="I980600"/>
      <c r="J980600"/>
      <c r="K980600"/>
      <c r="L980600"/>
      <c r="M980600"/>
      <c r="N980600"/>
      <c r="O980600"/>
      <c r="P980600"/>
      <c r="Q980600"/>
      <c r="R980600"/>
      <c r="S980600"/>
      <c r="T980600"/>
      <c r="U980600"/>
      <c r="V980600"/>
    </row>
    <row r="980601" spans="1:22">
      <c r="A980601"/>
      <c r="B980601"/>
      <c r="C980601"/>
      <c r="D980601"/>
      <c r="E980601"/>
      <c r="F980601"/>
      <c r="G980601"/>
      <c r="H980601"/>
      <c r="I980601"/>
      <c r="J980601"/>
      <c r="K980601"/>
      <c r="L980601"/>
      <c r="M980601"/>
      <c r="N980601"/>
      <c r="O980601"/>
      <c r="P980601"/>
      <c r="Q980601"/>
      <c r="R980601"/>
      <c r="S980601"/>
      <c r="T980601"/>
      <c r="U980601"/>
      <c r="V980601"/>
    </row>
    <row r="980602" spans="1:22">
      <c r="A980602"/>
      <c r="B980602"/>
      <c r="C980602"/>
      <c r="D980602"/>
      <c r="E980602"/>
      <c r="F980602"/>
      <c r="G980602"/>
      <c r="H980602"/>
      <c r="I980602"/>
      <c r="J980602"/>
      <c r="K980602"/>
      <c r="L980602"/>
      <c r="M980602"/>
      <c r="N980602"/>
      <c r="O980602"/>
      <c r="P980602"/>
      <c r="Q980602"/>
      <c r="R980602"/>
      <c r="S980602"/>
      <c r="T980602"/>
      <c r="U980602"/>
      <c r="V980602"/>
    </row>
    <row r="980603" spans="1:22">
      <c r="A980603"/>
      <c r="B980603"/>
      <c r="C980603"/>
      <c r="D980603"/>
      <c r="E980603"/>
      <c r="F980603"/>
      <c r="G980603"/>
      <c r="H980603"/>
      <c r="I980603"/>
      <c r="J980603"/>
      <c r="K980603"/>
      <c r="L980603"/>
      <c r="M980603"/>
      <c r="N980603"/>
      <c r="O980603"/>
      <c r="P980603"/>
      <c r="Q980603"/>
      <c r="R980603"/>
      <c r="S980603"/>
      <c r="T980603"/>
      <c r="U980603"/>
      <c r="V980603"/>
    </row>
    <row r="980604" spans="1:22">
      <c r="A980604"/>
      <c r="B980604"/>
      <c r="C980604"/>
      <c r="D980604"/>
      <c r="E980604"/>
      <c r="F980604"/>
      <c r="G980604"/>
      <c r="H980604"/>
      <c r="I980604"/>
      <c r="J980604"/>
      <c r="K980604"/>
      <c r="L980604"/>
      <c r="M980604"/>
      <c r="N980604"/>
      <c r="O980604"/>
      <c r="P980604"/>
      <c r="Q980604"/>
      <c r="R980604"/>
      <c r="S980604"/>
      <c r="T980604"/>
      <c r="U980604"/>
      <c r="V980604"/>
    </row>
    <row r="980605" spans="1:22">
      <c r="A980605"/>
      <c r="B980605"/>
      <c r="C980605"/>
      <c r="D980605"/>
      <c r="E980605"/>
      <c r="F980605"/>
      <c r="G980605"/>
      <c r="H980605"/>
      <c r="I980605"/>
      <c r="J980605"/>
      <c r="K980605"/>
      <c r="L980605"/>
      <c r="M980605"/>
      <c r="N980605"/>
      <c r="O980605"/>
      <c r="P980605"/>
      <c r="Q980605"/>
      <c r="R980605"/>
      <c r="S980605"/>
      <c r="T980605"/>
      <c r="U980605"/>
      <c r="V980605"/>
    </row>
    <row r="980606" spans="1:22">
      <c r="A980606"/>
      <c r="B980606"/>
      <c r="C980606"/>
      <c r="D980606"/>
      <c r="E980606"/>
      <c r="F980606"/>
      <c r="G980606"/>
      <c r="H980606"/>
      <c r="I980606"/>
      <c r="J980606"/>
      <c r="K980606"/>
      <c r="L980606"/>
      <c r="M980606"/>
      <c r="N980606"/>
      <c r="O980606"/>
      <c r="P980606"/>
      <c r="Q980606"/>
      <c r="R980606"/>
      <c r="S980606"/>
      <c r="T980606"/>
      <c r="U980606"/>
      <c r="V980606"/>
    </row>
    <row r="980607" spans="1:22">
      <c r="A980607"/>
      <c r="B980607"/>
      <c r="C980607"/>
      <c r="D980607"/>
      <c r="E980607"/>
      <c r="F980607"/>
      <c r="G980607"/>
      <c r="H980607"/>
      <c r="I980607"/>
      <c r="J980607"/>
      <c r="K980607"/>
      <c r="L980607"/>
      <c r="M980607"/>
      <c r="N980607"/>
      <c r="O980607"/>
      <c r="P980607"/>
      <c r="Q980607"/>
      <c r="R980607"/>
      <c r="S980607"/>
      <c r="T980607"/>
      <c r="U980607"/>
      <c r="V980607"/>
    </row>
    <row r="980608" spans="1:22">
      <c r="A980608"/>
      <c r="B980608"/>
      <c r="C980608"/>
      <c r="D980608"/>
      <c r="E980608"/>
      <c r="F980608"/>
      <c r="G980608"/>
      <c r="H980608"/>
      <c r="I980608"/>
      <c r="J980608"/>
      <c r="K980608"/>
      <c r="L980608"/>
      <c r="M980608"/>
      <c r="N980608"/>
      <c r="O980608"/>
      <c r="P980608"/>
      <c r="Q980608"/>
      <c r="R980608"/>
      <c r="S980608"/>
      <c r="T980608"/>
      <c r="U980608"/>
      <c r="V980608"/>
    </row>
    <row r="980609" spans="1:22">
      <c r="A980609"/>
      <c r="B980609"/>
      <c r="C980609"/>
      <c r="D980609"/>
      <c r="E980609"/>
      <c r="F980609"/>
      <c r="G980609"/>
      <c r="H980609"/>
      <c r="I980609"/>
      <c r="J980609"/>
      <c r="K980609"/>
      <c r="L980609"/>
      <c r="M980609"/>
      <c r="N980609"/>
      <c r="O980609"/>
      <c r="P980609"/>
      <c r="Q980609"/>
      <c r="R980609"/>
      <c r="S980609"/>
      <c r="T980609"/>
      <c r="U980609"/>
      <c r="V980609"/>
    </row>
    <row r="980610" spans="1:22">
      <c r="A980610"/>
      <c r="B980610"/>
      <c r="C980610"/>
      <c r="D980610"/>
      <c r="E980610"/>
      <c r="F980610"/>
      <c r="G980610"/>
      <c r="H980610"/>
      <c r="I980610"/>
      <c r="J980610"/>
      <c r="K980610"/>
      <c r="L980610"/>
      <c r="M980610"/>
      <c r="N980610"/>
      <c r="O980610"/>
      <c r="P980610"/>
      <c r="Q980610"/>
      <c r="R980610"/>
      <c r="S980610"/>
      <c r="T980610"/>
      <c r="U980610"/>
      <c r="V980610"/>
    </row>
    <row r="980611" spans="1:22">
      <c r="A980611"/>
      <c r="B980611"/>
      <c r="C980611"/>
      <c r="D980611"/>
      <c r="E980611"/>
      <c r="F980611"/>
      <c r="G980611"/>
      <c r="H980611"/>
      <c r="I980611"/>
      <c r="J980611"/>
      <c r="K980611"/>
      <c r="L980611"/>
      <c r="M980611"/>
      <c r="N980611"/>
      <c r="O980611"/>
      <c r="P980611"/>
      <c r="Q980611"/>
      <c r="R980611"/>
      <c r="S980611"/>
      <c r="T980611"/>
      <c r="U980611"/>
      <c r="V980611"/>
    </row>
    <row r="980612" spans="1:22">
      <c r="A980612"/>
      <c r="B980612"/>
      <c r="C980612"/>
      <c r="D980612"/>
      <c r="E980612"/>
      <c r="F980612"/>
      <c r="G980612"/>
      <c r="H980612"/>
      <c r="I980612"/>
      <c r="J980612"/>
      <c r="K980612"/>
      <c r="L980612"/>
      <c r="M980612"/>
      <c r="N980612"/>
      <c r="O980612"/>
      <c r="P980612"/>
      <c r="Q980612"/>
      <c r="R980612"/>
      <c r="S980612"/>
      <c r="T980612"/>
      <c r="U980612"/>
      <c r="V980612"/>
    </row>
    <row r="980613" spans="1:22">
      <c r="A980613"/>
      <c r="B980613"/>
      <c r="C980613"/>
      <c r="D980613"/>
      <c r="E980613"/>
      <c r="F980613"/>
      <c r="G980613"/>
      <c r="H980613"/>
      <c r="I980613"/>
      <c r="J980613"/>
      <c r="K980613"/>
      <c r="L980613"/>
      <c r="M980613"/>
      <c r="N980613"/>
      <c r="O980613"/>
      <c r="P980613"/>
      <c r="Q980613"/>
      <c r="R980613"/>
      <c r="S980613"/>
      <c r="T980613"/>
      <c r="U980613"/>
      <c r="V980613"/>
    </row>
    <row r="980614" spans="1:22">
      <c r="A980614"/>
      <c r="B980614"/>
      <c r="C980614"/>
      <c r="D980614"/>
      <c r="E980614"/>
      <c r="F980614"/>
      <c r="G980614"/>
      <c r="H980614"/>
      <c r="I980614"/>
      <c r="J980614"/>
      <c r="K980614"/>
      <c r="L980614"/>
      <c r="M980614"/>
      <c r="N980614"/>
      <c r="O980614"/>
      <c r="P980614"/>
      <c r="Q980614"/>
      <c r="R980614"/>
      <c r="S980614"/>
      <c r="T980614"/>
      <c r="U980614"/>
      <c r="V980614"/>
    </row>
    <row r="980615" spans="1:22">
      <c r="A980615"/>
      <c r="B980615"/>
      <c r="C980615"/>
      <c r="D980615"/>
      <c r="E980615"/>
      <c r="F980615"/>
      <c r="G980615"/>
      <c r="H980615"/>
      <c r="I980615"/>
      <c r="J980615"/>
      <c r="K980615"/>
      <c r="L980615"/>
      <c r="M980615"/>
      <c r="N980615"/>
      <c r="O980615"/>
      <c r="P980615"/>
      <c r="Q980615"/>
      <c r="R980615"/>
      <c r="S980615"/>
      <c r="T980615"/>
      <c r="U980615"/>
      <c r="V980615"/>
    </row>
    <row r="980616" spans="1:22">
      <c r="A980616"/>
      <c r="B980616"/>
      <c r="C980616"/>
      <c r="D980616"/>
      <c r="E980616"/>
      <c r="F980616"/>
      <c r="G980616"/>
      <c r="H980616"/>
      <c r="I980616"/>
      <c r="J980616"/>
      <c r="K980616"/>
      <c r="L980616"/>
      <c r="M980616"/>
      <c r="N980616"/>
      <c r="O980616"/>
      <c r="P980616"/>
      <c r="Q980616"/>
      <c r="R980616"/>
      <c r="S980616"/>
      <c r="T980616"/>
      <c r="U980616"/>
      <c r="V980616"/>
    </row>
    <row r="980617" spans="1:22">
      <c r="A980617"/>
      <c r="B980617"/>
      <c r="C980617"/>
      <c r="D980617"/>
      <c r="E980617"/>
      <c r="F980617"/>
      <c r="G980617"/>
      <c r="H980617"/>
      <c r="I980617"/>
      <c r="J980617"/>
      <c r="K980617"/>
      <c r="L980617"/>
      <c r="M980617"/>
      <c r="N980617"/>
      <c r="O980617"/>
      <c r="P980617"/>
      <c r="Q980617"/>
      <c r="R980617"/>
      <c r="S980617"/>
      <c r="T980617"/>
      <c r="U980617"/>
      <c r="V980617"/>
    </row>
    <row r="980618" spans="1:22">
      <c r="A980618"/>
      <c r="B980618"/>
      <c r="C980618"/>
      <c r="D980618"/>
      <c r="E980618"/>
      <c r="F980618"/>
      <c r="G980618"/>
      <c r="H980618"/>
      <c r="I980618"/>
      <c r="J980618"/>
      <c r="K980618"/>
      <c r="L980618"/>
      <c r="M980618"/>
      <c r="N980618"/>
      <c r="O980618"/>
      <c r="P980618"/>
      <c r="Q980618"/>
      <c r="R980618"/>
      <c r="S980618"/>
      <c r="T980618"/>
      <c r="U980618"/>
      <c r="V980618"/>
    </row>
    <row r="980619" spans="1:22">
      <c r="A980619"/>
      <c r="B980619"/>
      <c r="C980619"/>
      <c r="D980619"/>
      <c r="E980619"/>
      <c r="F980619"/>
      <c r="G980619"/>
      <c r="H980619"/>
      <c r="I980619"/>
      <c r="J980619"/>
      <c r="K980619"/>
      <c r="L980619"/>
      <c r="M980619"/>
      <c r="N980619"/>
      <c r="O980619"/>
      <c r="P980619"/>
      <c r="Q980619"/>
      <c r="R980619"/>
      <c r="S980619"/>
      <c r="T980619"/>
      <c r="U980619"/>
      <c r="V980619"/>
    </row>
    <row r="980620" spans="1:22">
      <c r="A980620"/>
      <c r="B980620"/>
      <c r="C980620"/>
      <c r="D980620"/>
      <c r="E980620"/>
      <c r="F980620"/>
      <c r="G980620"/>
      <c r="H980620"/>
      <c r="I980620"/>
      <c r="J980620"/>
      <c r="K980620"/>
      <c r="L980620"/>
      <c r="M980620"/>
      <c r="N980620"/>
      <c r="O980620"/>
      <c r="P980620"/>
      <c r="Q980620"/>
      <c r="R980620"/>
      <c r="S980620"/>
      <c r="T980620"/>
      <c r="U980620"/>
      <c r="V980620"/>
    </row>
    <row r="980621" spans="1:22">
      <c r="A980621"/>
      <c r="B980621"/>
      <c r="C980621"/>
      <c r="D980621"/>
      <c r="E980621"/>
      <c r="F980621"/>
      <c r="G980621"/>
      <c r="H980621"/>
      <c r="I980621"/>
      <c r="J980621"/>
      <c r="K980621"/>
      <c r="L980621"/>
      <c r="M980621"/>
      <c r="N980621"/>
      <c r="O980621"/>
      <c r="P980621"/>
      <c r="Q980621"/>
      <c r="R980621"/>
      <c r="S980621"/>
      <c r="T980621"/>
      <c r="U980621"/>
      <c r="V980621"/>
    </row>
    <row r="980622" spans="1:22">
      <c r="A980622"/>
      <c r="B980622"/>
      <c r="C980622"/>
      <c r="D980622"/>
      <c r="E980622"/>
      <c r="F980622"/>
      <c r="G980622"/>
      <c r="H980622"/>
      <c r="I980622"/>
      <c r="J980622"/>
      <c r="K980622"/>
      <c r="L980622"/>
      <c r="M980622"/>
      <c r="N980622"/>
      <c r="O980622"/>
      <c r="P980622"/>
      <c r="Q980622"/>
      <c r="R980622"/>
      <c r="S980622"/>
      <c r="T980622"/>
      <c r="U980622"/>
      <c r="V980622"/>
    </row>
    <row r="980623" spans="1:22">
      <c r="A980623"/>
      <c r="B980623"/>
      <c r="C980623"/>
      <c r="D980623"/>
      <c r="E980623"/>
      <c r="F980623"/>
      <c r="G980623"/>
      <c r="H980623"/>
      <c r="I980623"/>
      <c r="J980623"/>
      <c r="K980623"/>
      <c r="L980623"/>
      <c r="M980623"/>
      <c r="N980623"/>
      <c r="O980623"/>
      <c r="P980623"/>
      <c r="Q980623"/>
      <c r="R980623"/>
      <c r="S980623"/>
      <c r="T980623"/>
      <c r="U980623"/>
      <c r="V980623"/>
    </row>
    <row r="980624" spans="1:22">
      <c r="A980624"/>
      <c r="B980624"/>
      <c r="C980624"/>
      <c r="D980624"/>
      <c r="E980624"/>
      <c r="F980624"/>
      <c r="G980624"/>
      <c r="H980624"/>
      <c r="I980624"/>
      <c r="J980624"/>
      <c r="K980624"/>
      <c r="L980624"/>
      <c r="M980624"/>
      <c r="N980624"/>
      <c r="O980624"/>
      <c r="P980624"/>
      <c r="Q980624"/>
      <c r="R980624"/>
      <c r="S980624"/>
      <c r="T980624"/>
      <c r="U980624"/>
      <c r="V980624"/>
    </row>
    <row r="980625" spans="1:22">
      <c r="A980625"/>
      <c r="B980625"/>
      <c r="C980625"/>
      <c r="D980625"/>
      <c r="E980625"/>
      <c r="F980625"/>
      <c r="G980625"/>
      <c r="H980625"/>
      <c r="I980625"/>
      <c r="J980625"/>
      <c r="K980625"/>
      <c r="L980625"/>
      <c r="M980625"/>
      <c r="N980625"/>
      <c r="O980625"/>
      <c r="P980625"/>
      <c r="Q980625"/>
      <c r="R980625"/>
      <c r="S980625"/>
      <c r="T980625"/>
      <c r="U980625"/>
      <c r="V980625"/>
    </row>
    <row r="980626" spans="1:22">
      <c r="A980626"/>
      <c r="B980626"/>
      <c r="C980626"/>
      <c r="D980626"/>
      <c r="E980626"/>
      <c r="F980626"/>
      <c r="G980626"/>
      <c r="H980626"/>
      <c r="I980626"/>
      <c r="J980626"/>
      <c r="K980626"/>
      <c r="L980626"/>
      <c r="M980626"/>
      <c r="N980626"/>
      <c r="O980626"/>
      <c r="P980626"/>
      <c r="Q980626"/>
      <c r="R980626"/>
      <c r="S980626"/>
      <c r="T980626"/>
      <c r="U980626"/>
      <c r="V980626"/>
    </row>
    <row r="980627" spans="1:22">
      <c r="A980627"/>
      <c r="B980627"/>
      <c r="C980627"/>
      <c r="D980627"/>
      <c r="E980627"/>
      <c r="F980627"/>
      <c r="G980627"/>
      <c r="H980627"/>
      <c r="I980627"/>
      <c r="J980627"/>
      <c r="K980627"/>
      <c r="L980627"/>
      <c r="M980627"/>
      <c r="N980627"/>
      <c r="O980627"/>
      <c r="P980627"/>
      <c r="Q980627"/>
      <c r="R980627"/>
      <c r="S980627"/>
      <c r="T980627"/>
      <c r="U980627"/>
      <c r="V980627"/>
    </row>
    <row r="980628" spans="1:22">
      <c r="A980628"/>
      <c r="B980628"/>
      <c r="C980628"/>
      <c r="D980628"/>
      <c r="E980628"/>
      <c r="F980628"/>
      <c r="G980628"/>
      <c r="H980628"/>
      <c r="I980628"/>
      <c r="J980628"/>
      <c r="K980628"/>
      <c r="L980628"/>
      <c r="M980628"/>
      <c r="N980628"/>
      <c r="O980628"/>
      <c r="P980628"/>
      <c r="Q980628"/>
      <c r="R980628"/>
      <c r="S980628"/>
      <c r="T980628"/>
      <c r="U980628"/>
      <c r="V980628"/>
    </row>
    <row r="980629" spans="1:22">
      <c r="A980629"/>
      <c r="B980629"/>
      <c r="C980629"/>
      <c r="D980629"/>
      <c r="E980629"/>
      <c r="F980629"/>
      <c r="G980629"/>
      <c r="H980629"/>
      <c r="I980629"/>
      <c r="J980629"/>
      <c r="K980629"/>
      <c r="L980629"/>
      <c r="M980629"/>
      <c r="N980629"/>
      <c r="O980629"/>
      <c r="P980629"/>
      <c r="Q980629"/>
      <c r="R980629"/>
      <c r="S980629"/>
      <c r="T980629"/>
      <c r="U980629"/>
      <c r="V980629"/>
    </row>
    <row r="980630" spans="1:22">
      <c r="A980630"/>
      <c r="B980630"/>
      <c r="C980630"/>
      <c r="D980630"/>
      <c r="E980630"/>
      <c r="F980630"/>
      <c r="G980630"/>
      <c r="H980630"/>
      <c r="I980630"/>
      <c r="J980630"/>
      <c r="K980630"/>
      <c r="L980630"/>
      <c r="M980630"/>
      <c r="N980630"/>
      <c r="O980630"/>
      <c r="P980630"/>
      <c r="Q980630"/>
      <c r="R980630"/>
      <c r="S980630"/>
      <c r="T980630"/>
      <c r="U980630"/>
      <c r="V980630"/>
    </row>
    <row r="980631" spans="1:22">
      <c r="A980631"/>
      <c r="B980631"/>
      <c r="C980631"/>
      <c r="D980631"/>
      <c r="E980631"/>
      <c r="F980631"/>
      <c r="G980631"/>
      <c r="H980631"/>
      <c r="I980631"/>
      <c r="J980631"/>
      <c r="K980631"/>
      <c r="L980631"/>
      <c r="M980631"/>
      <c r="N980631"/>
      <c r="O980631"/>
      <c r="P980631"/>
      <c r="Q980631"/>
      <c r="R980631"/>
      <c r="S980631"/>
      <c r="T980631"/>
      <c r="U980631"/>
      <c r="V980631"/>
    </row>
    <row r="980632" spans="1:22">
      <c r="A980632"/>
      <c r="B980632"/>
      <c r="C980632"/>
      <c r="D980632"/>
      <c r="E980632"/>
      <c r="F980632"/>
      <c r="G980632"/>
      <c r="H980632"/>
      <c r="I980632"/>
      <c r="J980632"/>
      <c r="K980632"/>
      <c r="L980632"/>
      <c r="M980632"/>
      <c r="N980632"/>
      <c r="O980632"/>
      <c r="P980632"/>
      <c r="Q980632"/>
      <c r="R980632"/>
      <c r="S980632"/>
      <c r="T980632"/>
      <c r="U980632"/>
      <c r="V980632"/>
    </row>
    <row r="980633" spans="1:22">
      <c r="A980633"/>
      <c r="B980633"/>
      <c r="C980633"/>
      <c r="D980633"/>
      <c r="E980633"/>
      <c r="F980633"/>
      <c r="G980633"/>
      <c r="H980633"/>
      <c r="I980633"/>
      <c r="J980633"/>
      <c r="K980633"/>
      <c r="L980633"/>
      <c r="M980633"/>
      <c r="N980633"/>
      <c r="O980633"/>
      <c r="P980633"/>
      <c r="Q980633"/>
      <c r="R980633"/>
      <c r="S980633"/>
      <c r="T980633"/>
      <c r="U980633"/>
      <c r="V980633"/>
    </row>
    <row r="980634" spans="1:22">
      <c r="A980634"/>
      <c r="B980634"/>
      <c r="C980634"/>
      <c r="D980634"/>
      <c r="E980634"/>
      <c r="F980634"/>
      <c r="G980634"/>
      <c r="H980634"/>
      <c r="I980634"/>
      <c r="J980634"/>
      <c r="K980634"/>
      <c r="L980634"/>
      <c r="M980634"/>
      <c r="N980634"/>
      <c r="O980634"/>
      <c r="P980634"/>
      <c r="Q980634"/>
      <c r="R980634"/>
      <c r="S980634"/>
      <c r="T980634"/>
      <c r="U980634"/>
      <c r="V980634"/>
    </row>
    <row r="980635" spans="1:22">
      <c r="A980635"/>
      <c r="B980635"/>
      <c r="C980635"/>
      <c r="D980635"/>
      <c r="E980635"/>
      <c r="F980635"/>
      <c r="G980635"/>
      <c r="H980635"/>
      <c r="I980635"/>
      <c r="J980635"/>
      <c r="K980635"/>
      <c r="L980635"/>
      <c r="M980635"/>
      <c r="N980635"/>
      <c r="O980635"/>
      <c r="P980635"/>
      <c r="Q980635"/>
      <c r="R980635"/>
      <c r="S980635"/>
      <c r="T980635"/>
      <c r="U980635"/>
      <c r="V980635"/>
    </row>
    <row r="980636" spans="1:22">
      <c r="A980636"/>
      <c r="B980636"/>
      <c r="C980636"/>
      <c r="D980636"/>
      <c r="E980636"/>
      <c r="F980636"/>
      <c r="G980636"/>
      <c r="H980636"/>
      <c r="I980636"/>
      <c r="J980636"/>
      <c r="K980636"/>
      <c r="L980636"/>
      <c r="M980636"/>
      <c r="N980636"/>
      <c r="O980636"/>
      <c r="P980636"/>
      <c r="Q980636"/>
      <c r="R980636"/>
      <c r="S980636"/>
      <c r="T980636"/>
      <c r="U980636"/>
      <c r="V980636"/>
    </row>
    <row r="980637" spans="1:22">
      <c r="A980637"/>
      <c r="B980637"/>
      <c r="C980637"/>
      <c r="D980637"/>
      <c r="E980637"/>
      <c r="F980637"/>
      <c r="G980637"/>
      <c r="H980637"/>
      <c r="I980637"/>
      <c r="J980637"/>
      <c r="K980637"/>
      <c r="L980637"/>
      <c r="M980637"/>
      <c r="N980637"/>
      <c r="O980637"/>
      <c r="P980637"/>
      <c r="Q980637"/>
      <c r="R980637"/>
      <c r="S980637"/>
      <c r="T980637"/>
      <c r="U980637"/>
      <c r="V980637"/>
    </row>
    <row r="980638" spans="1:22">
      <c r="A980638"/>
      <c r="B980638"/>
      <c r="C980638"/>
      <c r="D980638"/>
      <c r="E980638"/>
      <c r="F980638"/>
      <c r="G980638"/>
      <c r="H980638"/>
      <c r="I980638"/>
      <c r="J980638"/>
      <c r="K980638"/>
      <c r="L980638"/>
      <c r="M980638"/>
      <c r="N980638"/>
      <c r="O980638"/>
      <c r="P980638"/>
      <c r="Q980638"/>
      <c r="R980638"/>
      <c r="S980638"/>
      <c r="T980638"/>
      <c r="U980638"/>
      <c r="V980638"/>
    </row>
    <row r="980639" spans="1:22">
      <c r="A980639"/>
      <c r="B980639"/>
      <c r="C980639"/>
      <c r="D980639"/>
      <c r="E980639"/>
      <c r="F980639"/>
      <c r="G980639"/>
      <c r="H980639"/>
      <c r="I980639"/>
      <c r="J980639"/>
      <c r="K980639"/>
      <c r="L980639"/>
      <c r="M980639"/>
      <c r="N980639"/>
      <c r="O980639"/>
      <c r="P980639"/>
      <c r="Q980639"/>
      <c r="R980639"/>
      <c r="S980639"/>
      <c r="T980639"/>
      <c r="U980639"/>
      <c r="V980639"/>
    </row>
    <row r="980640" spans="1:22">
      <c r="A980640"/>
      <c r="B980640"/>
      <c r="C980640"/>
      <c r="D980640"/>
      <c r="E980640"/>
      <c r="F980640"/>
      <c r="G980640"/>
      <c r="H980640"/>
      <c r="I980640"/>
      <c r="J980640"/>
      <c r="K980640"/>
      <c r="L980640"/>
      <c r="M980640"/>
      <c r="N980640"/>
      <c r="O980640"/>
      <c r="P980640"/>
      <c r="Q980640"/>
      <c r="R980640"/>
      <c r="S980640"/>
      <c r="T980640"/>
      <c r="U980640"/>
      <c r="V980640"/>
    </row>
    <row r="980641" spans="1:22">
      <c r="A980641"/>
      <c r="B980641"/>
      <c r="C980641"/>
      <c r="D980641"/>
      <c r="E980641"/>
      <c r="F980641"/>
      <c r="G980641"/>
      <c r="H980641"/>
      <c r="I980641"/>
      <c r="J980641"/>
      <c r="K980641"/>
      <c r="L980641"/>
      <c r="M980641"/>
      <c r="N980641"/>
      <c r="O980641"/>
      <c r="P980641"/>
      <c r="Q980641"/>
      <c r="R980641"/>
      <c r="S980641"/>
      <c r="T980641"/>
      <c r="U980641"/>
      <c r="V980641"/>
    </row>
    <row r="980642" spans="1:22">
      <c r="A980642"/>
      <c r="B980642"/>
      <c r="C980642"/>
      <c r="D980642"/>
      <c r="E980642"/>
      <c r="F980642"/>
      <c r="G980642"/>
      <c r="H980642"/>
      <c r="I980642"/>
      <c r="J980642"/>
      <c r="K980642"/>
      <c r="L980642"/>
      <c r="M980642"/>
      <c r="N980642"/>
      <c r="O980642"/>
      <c r="P980642"/>
      <c r="Q980642"/>
      <c r="R980642"/>
      <c r="S980642"/>
      <c r="T980642"/>
      <c r="U980642"/>
      <c r="V980642"/>
    </row>
    <row r="980643" spans="1:22">
      <c r="A980643"/>
      <c r="B980643"/>
      <c r="C980643"/>
      <c r="D980643"/>
      <c r="E980643"/>
      <c r="F980643"/>
      <c r="G980643"/>
      <c r="H980643"/>
      <c r="I980643"/>
      <c r="J980643"/>
      <c r="K980643"/>
      <c r="L980643"/>
      <c r="M980643"/>
      <c r="N980643"/>
      <c r="O980643"/>
      <c r="P980643"/>
      <c r="Q980643"/>
      <c r="R980643"/>
      <c r="S980643"/>
      <c r="T980643"/>
      <c r="U980643"/>
      <c r="V980643"/>
    </row>
    <row r="980644" spans="1:22">
      <c r="A980644"/>
      <c r="B980644"/>
      <c r="C980644"/>
      <c r="D980644"/>
      <c r="E980644"/>
      <c r="F980644"/>
      <c r="G980644"/>
      <c r="H980644"/>
      <c r="I980644"/>
      <c r="J980644"/>
      <c r="K980644"/>
      <c r="L980644"/>
      <c r="M980644"/>
      <c r="N980644"/>
      <c r="O980644"/>
      <c r="P980644"/>
      <c r="Q980644"/>
      <c r="R980644"/>
      <c r="S980644"/>
      <c r="T980644"/>
      <c r="U980644"/>
      <c r="V980644"/>
    </row>
    <row r="980645" spans="1:22">
      <c r="A980645"/>
      <c r="B980645"/>
      <c r="C980645"/>
      <c r="D980645"/>
      <c r="E980645"/>
      <c r="F980645"/>
      <c r="G980645"/>
      <c r="H980645"/>
      <c r="I980645"/>
      <c r="J980645"/>
      <c r="K980645"/>
      <c r="L980645"/>
      <c r="M980645"/>
      <c r="N980645"/>
      <c r="O980645"/>
      <c r="P980645"/>
      <c r="Q980645"/>
      <c r="R980645"/>
      <c r="S980645"/>
      <c r="T980645"/>
      <c r="U980645"/>
      <c r="V980645"/>
    </row>
    <row r="980646" spans="1:22">
      <c r="A980646"/>
      <c r="B980646"/>
      <c r="C980646"/>
      <c r="D980646"/>
      <c r="E980646"/>
      <c r="F980646"/>
      <c r="G980646"/>
      <c r="H980646"/>
      <c r="I980646"/>
      <c r="J980646"/>
      <c r="K980646"/>
      <c r="L980646"/>
      <c r="M980646"/>
      <c r="N980646"/>
      <c r="O980646"/>
      <c r="P980646"/>
      <c r="Q980646"/>
      <c r="R980646"/>
      <c r="S980646"/>
      <c r="T980646"/>
      <c r="U980646"/>
      <c r="V980646"/>
    </row>
    <row r="980647" spans="1:22">
      <c r="A980647"/>
      <c r="B980647"/>
      <c r="C980647"/>
      <c r="D980647"/>
      <c r="E980647"/>
      <c r="F980647"/>
      <c r="G980647"/>
      <c r="H980647"/>
      <c r="I980647"/>
      <c r="J980647"/>
      <c r="K980647"/>
      <c r="L980647"/>
      <c r="M980647"/>
      <c r="N980647"/>
      <c r="O980647"/>
      <c r="P980647"/>
      <c r="Q980647"/>
      <c r="R980647"/>
      <c r="S980647"/>
      <c r="T980647"/>
      <c r="U980647"/>
      <c r="V980647"/>
    </row>
    <row r="980648" spans="1:22">
      <c r="A980648"/>
      <c r="B980648"/>
      <c r="C980648"/>
      <c r="D980648"/>
      <c r="E980648"/>
      <c r="F980648"/>
      <c r="G980648"/>
      <c r="H980648"/>
      <c r="I980648"/>
      <c r="J980648"/>
      <c r="K980648"/>
      <c r="L980648"/>
      <c r="M980648"/>
      <c r="N980648"/>
      <c r="O980648"/>
      <c r="P980648"/>
      <c r="Q980648"/>
      <c r="R980648"/>
      <c r="S980648"/>
      <c r="T980648"/>
      <c r="U980648"/>
      <c r="V980648"/>
    </row>
    <row r="980649" spans="1:22">
      <c r="A980649"/>
      <c r="B980649"/>
      <c r="C980649"/>
      <c r="D980649"/>
      <c r="E980649"/>
      <c r="F980649"/>
      <c r="G980649"/>
      <c r="H980649"/>
      <c r="I980649"/>
      <c r="J980649"/>
      <c r="K980649"/>
      <c r="L980649"/>
      <c r="M980649"/>
      <c r="N980649"/>
      <c r="O980649"/>
      <c r="P980649"/>
      <c r="Q980649"/>
      <c r="R980649"/>
      <c r="S980649"/>
      <c r="T980649"/>
      <c r="U980649"/>
      <c r="V980649"/>
    </row>
    <row r="980650" spans="1:22">
      <c r="A980650"/>
      <c r="B980650"/>
      <c r="C980650"/>
      <c r="D980650"/>
      <c r="E980650"/>
      <c r="F980650"/>
      <c r="G980650"/>
      <c r="H980650"/>
      <c r="I980650"/>
      <c r="J980650"/>
      <c r="K980650"/>
      <c r="L980650"/>
      <c r="M980650"/>
      <c r="N980650"/>
      <c r="O980650"/>
      <c r="P980650"/>
      <c r="Q980650"/>
      <c r="R980650"/>
      <c r="S980650"/>
      <c r="T980650"/>
      <c r="U980650"/>
      <c r="V980650"/>
    </row>
    <row r="980651" spans="1:22">
      <c r="A980651"/>
      <c r="B980651"/>
      <c r="C980651"/>
      <c r="D980651"/>
      <c r="E980651"/>
      <c r="F980651"/>
      <c r="G980651"/>
      <c r="H980651"/>
      <c r="I980651"/>
      <c r="J980651"/>
      <c r="K980651"/>
      <c r="L980651"/>
      <c r="M980651"/>
      <c r="N980651"/>
      <c r="O980651"/>
      <c r="P980651"/>
      <c r="Q980651"/>
      <c r="R980651"/>
      <c r="S980651"/>
      <c r="T980651"/>
      <c r="U980651"/>
      <c r="V980651"/>
    </row>
    <row r="980652" spans="1:22">
      <c r="A980652"/>
      <c r="B980652"/>
      <c r="C980652"/>
      <c r="D980652"/>
      <c r="E980652"/>
      <c r="F980652"/>
      <c r="G980652"/>
      <c r="H980652"/>
      <c r="I980652"/>
      <c r="J980652"/>
      <c r="K980652"/>
      <c r="L980652"/>
      <c r="M980652"/>
      <c r="N980652"/>
      <c r="O980652"/>
      <c r="P980652"/>
      <c r="Q980652"/>
      <c r="R980652"/>
      <c r="S980652"/>
      <c r="T980652"/>
      <c r="U980652"/>
      <c r="V980652"/>
    </row>
    <row r="980653" spans="1:22">
      <c r="A980653"/>
      <c r="B980653"/>
      <c r="C980653"/>
      <c r="D980653"/>
      <c r="E980653"/>
      <c r="F980653"/>
      <c r="G980653"/>
      <c r="H980653"/>
      <c r="I980653"/>
      <c r="J980653"/>
      <c r="K980653"/>
      <c r="L980653"/>
      <c r="M980653"/>
      <c r="N980653"/>
      <c r="O980653"/>
      <c r="P980653"/>
      <c r="Q980653"/>
      <c r="R980653"/>
      <c r="S980653"/>
      <c r="T980653"/>
      <c r="U980653"/>
      <c r="V980653"/>
    </row>
    <row r="980654" spans="1:22">
      <c r="A980654"/>
      <c r="B980654"/>
      <c r="C980654"/>
      <c r="D980654"/>
      <c r="E980654"/>
      <c r="F980654"/>
      <c r="G980654"/>
      <c r="H980654"/>
      <c r="I980654"/>
      <c r="J980654"/>
      <c r="K980654"/>
      <c r="L980654"/>
      <c r="M980654"/>
      <c r="N980654"/>
      <c r="O980654"/>
      <c r="P980654"/>
      <c r="Q980654"/>
      <c r="R980654"/>
      <c r="S980654"/>
      <c r="T980654"/>
      <c r="U980654"/>
      <c r="V980654"/>
    </row>
    <row r="980655" spans="1:22">
      <c r="A980655"/>
      <c r="B980655"/>
      <c r="C980655"/>
      <c r="D980655"/>
      <c r="E980655"/>
      <c r="F980655"/>
      <c r="G980655"/>
      <c r="H980655"/>
      <c r="I980655"/>
      <c r="J980655"/>
      <c r="K980655"/>
      <c r="L980655"/>
      <c r="M980655"/>
      <c r="N980655"/>
      <c r="O980655"/>
      <c r="P980655"/>
      <c r="Q980655"/>
      <c r="R980655"/>
      <c r="S980655"/>
      <c r="T980655"/>
      <c r="U980655"/>
      <c r="V980655"/>
    </row>
    <row r="980656" spans="1:22">
      <c r="A980656"/>
      <c r="B980656"/>
      <c r="C980656"/>
      <c r="D980656"/>
      <c r="E980656"/>
      <c r="F980656"/>
      <c r="G980656"/>
      <c r="H980656"/>
      <c r="I980656"/>
      <c r="J980656"/>
      <c r="K980656"/>
      <c r="L980656"/>
      <c r="M980656"/>
      <c r="N980656"/>
      <c r="O980656"/>
      <c r="P980656"/>
      <c r="Q980656"/>
      <c r="R980656"/>
      <c r="S980656"/>
      <c r="T980656"/>
      <c r="U980656"/>
      <c r="V980656"/>
    </row>
    <row r="980657" spans="1:22">
      <c r="A980657"/>
      <c r="B980657"/>
      <c r="C980657"/>
      <c r="D980657"/>
      <c r="E980657"/>
      <c r="F980657"/>
      <c r="G980657"/>
      <c r="H980657"/>
      <c r="I980657"/>
      <c r="J980657"/>
      <c r="K980657"/>
      <c r="L980657"/>
      <c r="M980657"/>
      <c r="N980657"/>
      <c r="O980657"/>
      <c r="P980657"/>
      <c r="Q980657"/>
      <c r="R980657"/>
      <c r="S980657"/>
      <c r="T980657"/>
      <c r="U980657"/>
      <c r="V980657"/>
    </row>
    <row r="980658" spans="1:22">
      <c r="A980658"/>
      <c r="B980658"/>
      <c r="C980658"/>
      <c r="D980658"/>
      <c r="E980658"/>
      <c r="F980658"/>
      <c r="G980658"/>
      <c r="H980658"/>
      <c r="I980658"/>
      <c r="J980658"/>
      <c r="K980658"/>
      <c r="L980658"/>
      <c r="M980658"/>
      <c r="N980658"/>
      <c r="O980658"/>
      <c r="P980658"/>
      <c r="Q980658"/>
      <c r="R980658"/>
      <c r="S980658"/>
      <c r="T980658"/>
      <c r="U980658"/>
      <c r="V980658"/>
    </row>
    <row r="980659" spans="1:22">
      <c r="A980659"/>
      <c r="B980659"/>
      <c r="C980659"/>
      <c r="D980659"/>
      <c r="E980659"/>
      <c r="F980659"/>
      <c r="G980659"/>
      <c r="H980659"/>
      <c r="I980659"/>
      <c r="J980659"/>
      <c r="K980659"/>
      <c r="L980659"/>
      <c r="M980659"/>
      <c r="N980659"/>
      <c r="O980659"/>
      <c r="P980659"/>
      <c r="Q980659"/>
      <c r="R980659"/>
      <c r="S980659"/>
      <c r="T980659"/>
      <c r="U980659"/>
      <c r="V980659"/>
    </row>
    <row r="980660" spans="1:22">
      <c r="A980660"/>
      <c r="B980660"/>
      <c r="C980660"/>
      <c r="D980660"/>
      <c r="E980660"/>
      <c r="F980660"/>
      <c r="G980660"/>
      <c r="H980660"/>
      <c r="I980660"/>
      <c r="J980660"/>
      <c r="K980660"/>
      <c r="L980660"/>
      <c r="M980660"/>
      <c r="N980660"/>
      <c r="O980660"/>
      <c r="P980660"/>
      <c r="Q980660"/>
      <c r="R980660"/>
      <c r="S980660"/>
      <c r="T980660"/>
      <c r="U980660"/>
      <c r="V980660"/>
    </row>
    <row r="980661" spans="1:22">
      <c r="A980661"/>
      <c r="B980661"/>
      <c r="C980661"/>
      <c r="D980661"/>
      <c r="E980661"/>
      <c r="F980661"/>
      <c r="G980661"/>
      <c r="H980661"/>
      <c r="I980661"/>
      <c r="J980661"/>
      <c r="K980661"/>
      <c r="L980661"/>
      <c r="M980661"/>
      <c r="N980661"/>
      <c r="O980661"/>
      <c r="P980661"/>
      <c r="Q980661"/>
      <c r="R980661"/>
      <c r="S980661"/>
      <c r="T980661"/>
      <c r="U980661"/>
      <c r="V980661"/>
    </row>
    <row r="980662" spans="1:22">
      <c r="A980662"/>
      <c r="B980662"/>
      <c r="C980662"/>
      <c r="D980662"/>
      <c r="E980662"/>
      <c r="F980662"/>
      <c r="G980662"/>
      <c r="H980662"/>
      <c r="I980662"/>
      <c r="J980662"/>
      <c r="K980662"/>
      <c r="L980662"/>
      <c r="M980662"/>
      <c r="N980662"/>
      <c r="O980662"/>
      <c r="P980662"/>
      <c r="Q980662"/>
      <c r="R980662"/>
      <c r="S980662"/>
      <c r="T980662"/>
      <c r="U980662"/>
      <c r="V980662"/>
    </row>
    <row r="980663" spans="1:22">
      <c r="A980663"/>
      <c r="B980663"/>
      <c r="C980663"/>
      <c r="D980663"/>
      <c r="E980663"/>
      <c r="F980663"/>
      <c r="G980663"/>
      <c r="H980663"/>
      <c r="I980663"/>
      <c r="J980663"/>
      <c r="K980663"/>
      <c r="L980663"/>
      <c r="M980663"/>
      <c r="N980663"/>
      <c r="O980663"/>
      <c r="P980663"/>
      <c r="Q980663"/>
      <c r="R980663"/>
      <c r="S980663"/>
      <c r="T980663"/>
      <c r="U980663"/>
      <c r="V980663"/>
    </row>
    <row r="980664" spans="1:22">
      <c r="A980664"/>
      <c r="B980664"/>
      <c r="C980664"/>
      <c r="D980664"/>
      <c r="E980664"/>
      <c r="F980664"/>
      <c r="G980664"/>
      <c r="H980664"/>
      <c r="I980664"/>
      <c r="J980664"/>
      <c r="K980664"/>
      <c r="L980664"/>
      <c r="M980664"/>
      <c r="N980664"/>
      <c r="O980664"/>
      <c r="P980664"/>
      <c r="Q980664"/>
      <c r="R980664"/>
      <c r="S980664"/>
      <c r="T980664"/>
      <c r="U980664"/>
      <c r="V980664"/>
    </row>
    <row r="980665" spans="1:22">
      <c r="A980665"/>
      <c r="B980665"/>
      <c r="C980665"/>
      <c r="D980665"/>
      <c r="E980665"/>
      <c r="F980665"/>
      <c r="G980665"/>
      <c r="H980665"/>
      <c r="I980665"/>
      <c r="J980665"/>
      <c r="K980665"/>
      <c r="L980665"/>
      <c r="M980665"/>
      <c r="N980665"/>
      <c r="O980665"/>
      <c r="P980665"/>
      <c r="Q980665"/>
      <c r="R980665"/>
      <c r="S980665"/>
      <c r="T980665"/>
      <c r="U980665"/>
      <c r="V980665"/>
    </row>
    <row r="980666" spans="1:22">
      <c r="A980666"/>
      <c r="B980666"/>
      <c r="C980666"/>
      <c r="D980666"/>
      <c r="E980666"/>
      <c r="F980666"/>
      <c r="G980666"/>
      <c r="H980666"/>
      <c r="I980666"/>
      <c r="J980666"/>
      <c r="K980666"/>
      <c r="L980666"/>
      <c r="M980666"/>
      <c r="N980666"/>
      <c r="O980666"/>
      <c r="P980666"/>
      <c r="Q980666"/>
      <c r="R980666"/>
      <c r="S980666"/>
      <c r="T980666"/>
      <c r="U980666"/>
      <c r="V980666"/>
    </row>
    <row r="980667" spans="1:22">
      <c r="A980667"/>
      <c r="B980667"/>
      <c r="C980667"/>
      <c r="D980667"/>
      <c r="E980667"/>
      <c r="F980667"/>
      <c r="G980667"/>
      <c r="H980667"/>
      <c r="I980667"/>
      <c r="J980667"/>
      <c r="K980667"/>
      <c r="L980667"/>
      <c r="M980667"/>
      <c r="N980667"/>
      <c r="O980667"/>
      <c r="P980667"/>
      <c r="Q980667"/>
      <c r="R980667"/>
      <c r="S980667"/>
      <c r="T980667"/>
      <c r="U980667"/>
      <c r="V980667"/>
    </row>
    <row r="980668" spans="1:22">
      <c r="A980668"/>
      <c r="B980668"/>
      <c r="C980668"/>
      <c r="D980668"/>
      <c r="E980668"/>
      <c r="F980668"/>
      <c r="G980668"/>
      <c r="H980668"/>
      <c r="I980668"/>
      <c r="J980668"/>
      <c r="K980668"/>
      <c r="L980668"/>
      <c r="M980668"/>
      <c r="N980668"/>
      <c r="O980668"/>
      <c r="P980668"/>
      <c r="Q980668"/>
      <c r="R980668"/>
      <c r="S980668"/>
      <c r="T980668"/>
      <c r="U980668"/>
      <c r="V980668"/>
    </row>
    <row r="980669" spans="1:22">
      <c r="A980669"/>
      <c r="B980669"/>
      <c r="C980669"/>
      <c r="D980669"/>
      <c r="E980669"/>
      <c r="F980669"/>
      <c r="G980669"/>
      <c r="H980669"/>
      <c r="I980669"/>
      <c r="J980669"/>
      <c r="K980669"/>
      <c r="L980669"/>
      <c r="M980669"/>
      <c r="N980669"/>
      <c r="O980669"/>
      <c r="P980669"/>
      <c r="Q980669"/>
      <c r="R980669"/>
      <c r="S980669"/>
      <c r="T980669"/>
      <c r="U980669"/>
      <c r="V980669"/>
    </row>
    <row r="980670" spans="1:22">
      <c r="A980670"/>
      <c r="B980670"/>
      <c r="C980670"/>
      <c r="D980670"/>
      <c r="E980670"/>
      <c r="F980670"/>
      <c r="G980670"/>
      <c r="H980670"/>
      <c r="I980670"/>
      <c r="J980670"/>
      <c r="K980670"/>
      <c r="L980670"/>
      <c r="M980670"/>
      <c r="N980670"/>
      <c r="O980670"/>
      <c r="P980670"/>
      <c r="Q980670"/>
      <c r="R980670"/>
      <c r="S980670"/>
      <c r="T980670"/>
      <c r="U980670"/>
      <c r="V980670"/>
    </row>
    <row r="980671" spans="1:22">
      <c r="A980671"/>
      <c r="B980671"/>
      <c r="C980671"/>
      <c r="D980671"/>
      <c r="E980671"/>
      <c r="F980671"/>
      <c r="G980671"/>
      <c r="H980671"/>
      <c r="I980671"/>
      <c r="J980671"/>
      <c r="K980671"/>
      <c r="L980671"/>
      <c r="M980671"/>
      <c r="N980671"/>
      <c r="O980671"/>
      <c r="P980671"/>
      <c r="Q980671"/>
      <c r="R980671"/>
      <c r="S980671"/>
      <c r="T980671"/>
      <c r="U980671"/>
      <c r="V980671"/>
    </row>
    <row r="980672" spans="1:22">
      <c r="A980672"/>
      <c r="B980672"/>
      <c r="C980672"/>
      <c r="D980672"/>
      <c r="E980672"/>
      <c r="F980672"/>
      <c r="G980672"/>
      <c r="H980672"/>
      <c r="I980672"/>
      <c r="J980672"/>
      <c r="K980672"/>
      <c r="L980672"/>
      <c r="M980672"/>
      <c r="N980672"/>
      <c r="O980672"/>
      <c r="P980672"/>
      <c r="Q980672"/>
      <c r="R980672"/>
      <c r="S980672"/>
      <c r="T980672"/>
      <c r="U980672"/>
      <c r="V980672"/>
    </row>
    <row r="980673" spans="1:22">
      <c r="A980673"/>
      <c r="B980673"/>
      <c r="C980673"/>
      <c r="D980673"/>
      <c r="E980673"/>
      <c r="F980673"/>
      <c r="G980673"/>
      <c r="H980673"/>
      <c r="I980673"/>
      <c r="J980673"/>
      <c r="K980673"/>
      <c r="L980673"/>
      <c r="M980673"/>
      <c r="N980673"/>
      <c r="O980673"/>
      <c r="P980673"/>
      <c r="Q980673"/>
      <c r="R980673"/>
      <c r="S980673"/>
      <c r="T980673"/>
      <c r="U980673"/>
      <c r="V980673"/>
    </row>
    <row r="980674" spans="1:22">
      <c r="A980674"/>
      <c r="B980674"/>
      <c r="C980674"/>
      <c r="D980674"/>
      <c r="E980674"/>
      <c r="F980674"/>
      <c r="G980674"/>
      <c r="H980674"/>
      <c r="I980674"/>
      <c r="J980674"/>
      <c r="K980674"/>
      <c r="L980674"/>
      <c r="M980674"/>
      <c r="N980674"/>
      <c r="O980674"/>
      <c r="P980674"/>
      <c r="Q980674"/>
      <c r="R980674"/>
      <c r="S980674"/>
      <c r="T980674"/>
      <c r="U980674"/>
      <c r="V980674"/>
    </row>
    <row r="980675" spans="1:22">
      <c r="A980675"/>
      <c r="B980675"/>
      <c r="C980675"/>
      <c r="D980675"/>
      <c r="E980675"/>
      <c r="F980675"/>
      <c r="G980675"/>
      <c r="H980675"/>
      <c r="I980675"/>
      <c r="J980675"/>
      <c r="K980675"/>
      <c r="L980675"/>
      <c r="M980675"/>
      <c r="N980675"/>
      <c r="O980675"/>
      <c r="P980675"/>
      <c r="Q980675"/>
      <c r="R980675"/>
      <c r="S980675"/>
      <c r="T980675"/>
      <c r="U980675"/>
      <c r="V980675"/>
    </row>
    <row r="980676" spans="1:22">
      <c r="A980676"/>
      <c r="B980676"/>
      <c r="C980676"/>
      <c r="D980676"/>
      <c r="E980676"/>
      <c r="F980676"/>
      <c r="G980676"/>
      <c r="H980676"/>
      <c r="I980676"/>
      <c r="J980676"/>
      <c r="K980676"/>
      <c r="L980676"/>
      <c r="M980676"/>
      <c r="N980676"/>
      <c r="O980676"/>
      <c r="P980676"/>
      <c r="Q980676"/>
      <c r="R980676"/>
      <c r="S980676"/>
      <c r="T980676"/>
      <c r="U980676"/>
      <c r="V980676"/>
    </row>
    <row r="980677" spans="1:22">
      <c r="A980677"/>
      <c r="B980677"/>
      <c r="C980677"/>
      <c r="D980677"/>
      <c r="E980677"/>
      <c r="F980677"/>
      <c r="G980677"/>
      <c r="H980677"/>
      <c r="I980677"/>
      <c r="J980677"/>
      <c r="K980677"/>
      <c r="L980677"/>
      <c r="M980677"/>
      <c r="N980677"/>
      <c r="O980677"/>
      <c r="P980677"/>
      <c r="Q980677"/>
      <c r="R980677"/>
      <c r="S980677"/>
      <c r="T980677"/>
      <c r="U980677"/>
      <c r="V980677"/>
    </row>
    <row r="980678" spans="1:22">
      <c r="A980678"/>
      <c r="B980678"/>
      <c r="C980678"/>
      <c r="D980678"/>
      <c r="E980678"/>
      <c r="F980678"/>
      <c r="G980678"/>
      <c r="H980678"/>
      <c r="I980678"/>
      <c r="J980678"/>
      <c r="K980678"/>
      <c r="L980678"/>
      <c r="M980678"/>
      <c r="N980678"/>
      <c r="O980678"/>
      <c r="P980678"/>
      <c r="Q980678"/>
      <c r="R980678"/>
      <c r="S980678"/>
      <c r="T980678"/>
      <c r="U980678"/>
      <c r="V980678"/>
    </row>
    <row r="980679" spans="1:22">
      <c r="A980679"/>
      <c r="B980679"/>
      <c r="C980679"/>
      <c r="D980679"/>
      <c r="E980679"/>
      <c r="F980679"/>
      <c r="G980679"/>
      <c r="H980679"/>
      <c r="I980679"/>
      <c r="J980679"/>
      <c r="K980679"/>
      <c r="L980679"/>
      <c r="M980679"/>
      <c r="N980679"/>
      <c r="O980679"/>
      <c r="P980679"/>
      <c r="Q980679"/>
      <c r="R980679"/>
      <c r="S980679"/>
      <c r="T980679"/>
      <c r="U980679"/>
      <c r="V980679"/>
    </row>
    <row r="980680" spans="1:22">
      <c r="A980680"/>
      <c r="B980680"/>
      <c r="C980680"/>
      <c r="D980680"/>
      <c r="E980680"/>
      <c r="F980680"/>
      <c r="G980680"/>
      <c r="H980680"/>
      <c r="I980680"/>
      <c r="J980680"/>
      <c r="K980680"/>
      <c r="L980680"/>
      <c r="M980680"/>
      <c r="N980680"/>
      <c r="O980680"/>
      <c r="P980680"/>
      <c r="Q980680"/>
      <c r="R980680"/>
      <c r="S980680"/>
      <c r="T980680"/>
      <c r="U980680"/>
      <c r="V980680"/>
    </row>
    <row r="980681" spans="1:22">
      <c r="A980681"/>
      <c r="B980681"/>
      <c r="C980681"/>
      <c r="D980681"/>
      <c r="E980681"/>
      <c r="F980681"/>
      <c r="G980681"/>
      <c r="H980681"/>
      <c r="I980681"/>
      <c r="J980681"/>
      <c r="K980681"/>
      <c r="L980681"/>
      <c r="M980681"/>
      <c r="N980681"/>
      <c r="O980681"/>
      <c r="P980681"/>
      <c r="Q980681"/>
      <c r="R980681"/>
      <c r="S980681"/>
      <c r="T980681"/>
      <c r="U980681"/>
      <c r="V980681"/>
    </row>
    <row r="980682" spans="1:22">
      <c r="A980682"/>
      <c r="B980682"/>
      <c r="C980682"/>
      <c r="D980682"/>
      <c r="E980682"/>
      <c r="F980682"/>
      <c r="G980682"/>
      <c r="H980682"/>
      <c r="I980682"/>
      <c r="J980682"/>
      <c r="K980682"/>
      <c r="L980682"/>
      <c r="M980682"/>
      <c r="N980682"/>
      <c r="O980682"/>
      <c r="P980682"/>
      <c r="Q980682"/>
      <c r="R980682"/>
      <c r="S980682"/>
      <c r="T980682"/>
      <c r="U980682"/>
      <c r="V980682"/>
    </row>
    <row r="980683" spans="1:22">
      <c r="A980683"/>
      <c r="B980683"/>
      <c r="C980683"/>
      <c r="D980683"/>
      <c r="E980683"/>
      <c r="F980683"/>
      <c r="G980683"/>
      <c r="H980683"/>
      <c r="I980683"/>
      <c r="J980683"/>
      <c r="K980683"/>
      <c r="L980683"/>
      <c r="M980683"/>
      <c r="N980683"/>
      <c r="O980683"/>
      <c r="P980683"/>
      <c r="Q980683"/>
      <c r="R980683"/>
      <c r="S980683"/>
      <c r="T980683"/>
      <c r="U980683"/>
      <c r="V980683"/>
    </row>
    <row r="980684" spans="1:22">
      <c r="A980684"/>
      <c r="B980684"/>
      <c r="C980684"/>
      <c r="D980684"/>
      <c r="E980684"/>
      <c r="F980684"/>
      <c r="G980684"/>
      <c r="H980684"/>
      <c r="I980684"/>
      <c r="J980684"/>
      <c r="K980684"/>
      <c r="L980684"/>
      <c r="M980684"/>
      <c r="N980684"/>
      <c r="O980684"/>
      <c r="P980684"/>
      <c r="Q980684"/>
      <c r="R980684"/>
      <c r="S980684"/>
      <c r="T980684"/>
      <c r="U980684"/>
      <c r="V980684"/>
    </row>
    <row r="980685" spans="1:22">
      <c r="A980685"/>
      <c r="B980685"/>
      <c r="C980685"/>
      <c r="D980685"/>
      <c r="E980685"/>
      <c r="F980685"/>
      <c r="G980685"/>
      <c r="H980685"/>
      <c r="I980685"/>
      <c r="J980685"/>
      <c r="K980685"/>
      <c r="L980685"/>
      <c r="M980685"/>
      <c r="N980685"/>
      <c r="O980685"/>
      <c r="P980685"/>
      <c r="Q980685"/>
      <c r="R980685"/>
      <c r="S980685"/>
      <c r="T980685"/>
      <c r="U980685"/>
      <c r="V980685"/>
    </row>
    <row r="980686" spans="1:22">
      <c r="A980686"/>
      <c r="B980686"/>
      <c r="C980686"/>
      <c r="D980686"/>
      <c r="E980686"/>
      <c r="F980686"/>
      <c r="G980686"/>
      <c r="H980686"/>
      <c r="I980686"/>
      <c r="J980686"/>
      <c r="K980686"/>
      <c r="L980686"/>
      <c r="M980686"/>
      <c r="N980686"/>
      <c r="O980686"/>
      <c r="P980686"/>
      <c r="Q980686"/>
      <c r="R980686"/>
      <c r="S980686"/>
      <c r="T980686"/>
      <c r="U980686"/>
      <c r="V980686"/>
    </row>
    <row r="980687" spans="1:22">
      <c r="A980687"/>
      <c r="B980687"/>
      <c r="C980687"/>
      <c r="D980687"/>
      <c r="E980687"/>
      <c r="F980687"/>
      <c r="G980687"/>
      <c r="H980687"/>
      <c r="I980687"/>
      <c r="J980687"/>
      <c r="K980687"/>
      <c r="L980687"/>
      <c r="M980687"/>
      <c r="N980687"/>
      <c r="O980687"/>
      <c r="P980687"/>
      <c r="Q980687"/>
      <c r="R980687"/>
      <c r="S980687"/>
      <c r="T980687"/>
      <c r="U980687"/>
      <c r="V980687"/>
    </row>
    <row r="980688" spans="1:22">
      <c r="A980688"/>
      <c r="B980688"/>
      <c r="C980688"/>
      <c r="D980688"/>
      <c r="E980688"/>
      <c r="F980688"/>
      <c r="G980688"/>
      <c r="H980688"/>
      <c r="I980688"/>
      <c r="J980688"/>
      <c r="K980688"/>
      <c r="L980688"/>
      <c r="M980688"/>
      <c r="N980688"/>
      <c r="O980688"/>
      <c r="P980688"/>
      <c r="Q980688"/>
      <c r="R980688"/>
      <c r="S980688"/>
      <c r="T980688"/>
      <c r="U980688"/>
      <c r="V980688"/>
    </row>
    <row r="980689" spans="1:22">
      <c r="A980689"/>
      <c r="B980689"/>
      <c r="C980689"/>
      <c r="D980689"/>
      <c r="E980689"/>
      <c r="F980689"/>
      <c r="G980689"/>
      <c r="H980689"/>
      <c r="I980689"/>
      <c r="J980689"/>
      <c r="K980689"/>
      <c r="L980689"/>
      <c r="M980689"/>
      <c r="N980689"/>
      <c r="O980689"/>
      <c r="P980689"/>
      <c r="Q980689"/>
      <c r="R980689"/>
      <c r="S980689"/>
      <c r="T980689"/>
      <c r="U980689"/>
      <c r="V980689"/>
    </row>
    <row r="980690" spans="1:22">
      <c r="A980690"/>
      <c r="B980690"/>
      <c r="C980690"/>
      <c r="D980690"/>
      <c r="E980690"/>
      <c r="F980690"/>
      <c r="G980690"/>
      <c r="H980690"/>
      <c r="I980690"/>
      <c r="J980690"/>
      <c r="K980690"/>
      <c r="L980690"/>
      <c r="M980690"/>
      <c r="N980690"/>
      <c r="O980690"/>
      <c r="P980690"/>
      <c r="Q980690"/>
      <c r="R980690"/>
      <c r="S980690"/>
      <c r="T980690"/>
      <c r="U980690"/>
      <c r="V980690"/>
    </row>
    <row r="980691" spans="1:22">
      <c r="A980691"/>
      <c r="B980691"/>
      <c r="C980691"/>
      <c r="D980691"/>
      <c r="E980691"/>
      <c r="F980691"/>
      <c r="G980691"/>
      <c r="H980691"/>
      <c r="I980691"/>
      <c r="J980691"/>
      <c r="K980691"/>
      <c r="L980691"/>
      <c r="M980691"/>
      <c r="N980691"/>
      <c r="O980691"/>
      <c r="P980691"/>
      <c r="Q980691"/>
      <c r="R980691"/>
      <c r="S980691"/>
      <c r="T980691"/>
      <c r="U980691"/>
      <c r="V980691"/>
    </row>
    <row r="980692" spans="1:22">
      <c r="A980692"/>
      <c r="B980692"/>
      <c r="C980692"/>
      <c r="D980692"/>
      <c r="E980692"/>
      <c r="F980692"/>
      <c r="G980692"/>
      <c r="H980692"/>
      <c r="I980692"/>
      <c r="J980692"/>
      <c r="K980692"/>
      <c r="L980692"/>
      <c r="M980692"/>
      <c r="N980692"/>
      <c r="O980692"/>
      <c r="P980692"/>
      <c r="Q980692"/>
      <c r="R980692"/>
      <c r="S980692"/>
      <c r="T980692"/>
      <c r="U980692"/>
      <c r="V980692"/>
    </row>
    <row r="980693" spans="1:22">
      <c r="A980693"/>
      <c r="B980693"/>
      <c r="C980693"/>
      <c r="D980693"/>
      <c r="E980693"/>
      <c r="F980693"/>
      <c r="G980693"/>
      <c r="H980693"/>
      <c r="I980693"/>
      <c r="J980693"/>
      <c r="K980693"/>
      <c r="L980693"/>
      <c r="M980693"/>
      <c r="N980693"/>
      <c r="O980693"/>
      <c r="P980693"/>
      <c r="Q980693"/>
      <c r="R980693"/>
      <c r="S980693"/>
      <c r="T980693"/>
      <c r="U980693"/>
      <c r="V980693"/>
    </row>
    <row r="980694" spans="1:22">
      <c r="A980694"/>
      <c r="B980694"/>
      <c r="C980694"/>
      <c r="D980694"/>
      <c r="E980694"/>
      <c r="F980694"/>
      <c r="G980694"/>
      <c r="H980694"/>
      <c r="I980694"/>
      <c r="J980694"/>
      <c r="K980694"/>
      <c r="L980694"/>
      <c r="M980694"/>
      <c r="N980694"/>
      <c r="O980694"/>
      <c r="P980694"/>
      <c r="Q980694"/>
      <c r="R980694"/>
      <c r="S980694"/>
      <c r="T980694"/>
      <c r="U980694"/>
      <c r="V980694"/>
    </row>
    <row r="980695" spans="1:22">
      <c r="A980695"/>
      <c r="B980695"/>
      <c r="C980695"/>
      <c r="D980695"/>
      <c r="E980695"/>
      <c r="F980695"/>
      <c r="G980695"/>
      <c r="H980695"/>
      <c r="I980695"/>
      <c r="J980695"/>
      <c r="K980695"/>
      <c r="L980695"/>
      <c r="M980695"/>
      <c r="N980695"/>
      <c r="O980695"/>
      <c r="P980695"/>
      <c r="Q980695"/>
      <c r="R980695"/>
      <c r="S980695"/>
      <c r="T980695"/>
      <c r="U980695"/>
      <c r="V980695"/>
    </row>
    <row r="980696" spans="1:22">
      <c r="A980696"/>
      <c r="B980696"/>
      <c r="C980696"/>
      <c r="D980696"/>
      <c r="E980696"/>
      <c r="F980696"/>
      <c r="G980696"/>
      <c r="H980696"/>
      <c r="I980696"/>
      <c r="J980696"/>
      <c r="K980696"/>
      <c r="L980696"/>
      <c r="M980696"/>
      <c r="N980696"/>
      <c r="O980696"/>
      <c r="P980696"/>
      <c r="Q980696"/>
      <c r="R980696"/>
      <c r="S980696"/>
      <c r="T980696"/>
      <c r="U980696"/>
      <c r="V980696"/>
    </row>
    <row r="980697" spans="1:22">
      <c r="A980697"/>
      <c r="B980697"/>
      <c r="C980697"/>
      <c r="D980697"/>
      <c r="E980697"/>
      <c r="F980697"/>
      <c r="G980697"/>
      <c r="H980697"/>
      <c r="I980697"/>
      <c r="J980697"/>
      <c r="K980697"/>
      <c r="L980697"/>
      <c r="M980697"/>
      <c r="N980697"/>
      <c r="O980697"/>
      <c r="P980697"/>
      <c r="Q980697"/>
      <c r="R980697"/>
      <c r="S980697"/>
      <c r="T980697"/>
      <c r="U980697"/>
      <c r="V980697"/>
    </row>
    <row r="980698" spans="1:22">
      <c r="A980698"/>
      <c r="B980698"/>
      <c r="C980698"/>
      <c r="D980698"/>
      <c r="E980698"/>
      <c r="F980698"/>
      <c r="G980698"/>
      <c r="H980698"/>
      <c r="I980698"/>
      <c r="J980698"/>
      <c r="K980698"/>
      <c r="L980698"/>
      <c r="M980698"/>
      <c r="N980698"/>
      <c r="O980698"/>
      <c r="P980698"/>
      <c r="Q980698"/>
      <c r="R980698"/>
      <c r="S980698"/>
      <c r="T980698"/>
      <c r="U980698"/>
      <c r="V980698"/>
    </row>
    <row r="980699" spans="1:22">
      <c r="A980699"/>
      <c r="B980699"/>
      <c r="C980699"/>
      <c r="D980699"/>
      <c r="E980699"/>
      <c r="F980699"/>
      <c r="G980699"/>
      <c r="H980699"/>
      <c r="I980699"/>
      <c r="J980699"/>
      <c r="K980699"/>
      <c r="L980699"/>
      <c r="M980699"/>
      <c r="N980699"/>
      <c r="O980699"/>
      <c r="P980699"/>
      <c r="Q980699"/>
      <c r="R980699"/>
      <c r="S980699"/>
      <c r="T980699"/>
      <c r="U980699"/>
      <c r="V980699"/>
    </row>
    <row r="980700" spans="1:22">
      <c r="A980700"/>
      <c r="B980700"/>
      <c r="C980700"/>
      <c r="D980700"/>
      <c r="E980700"/>
      <c r="F980700"/>
      <c r="G980700"/>
      <c r="H980700"/>
      <c r="I980700"/>
      <c r="J980700"/>
      <c r="K980700"/>
      <c r="L980700"/>
      <c r="M980700"/>
      <c r="N980700"/>
      <c r="O980700"/>
      <c r="P980700"/>
      <c r="Q980700"/>
      <c r="R980700"/>
      <c r="S980700"/>
      <c r="T980700"/>
      <c r="U980700"/>
      <c r="V980700"/>
    </row>
    <row r="980701" spans="1:22">
      <c r="A980701"/>
      <c r="B980701"/>
      <c r="C980701"/>
      <c r="D980701"/>
      <c r="E980701"/>
      <c r="F980701"/>
      <c r="G980701"/>
      <c r="H980701"/>
      <c r="I980701"/>
      <c r="J980701"/>
      <c r="K980701"/>
      <c r="L980701"/>
      <c r="M980701"/>
      <c r="N980701"/>
      <c r="O980701"/>
      <c r="P980701"/>
      <c r="Q980701"/>
      <c r="R980701"/>
      <c r="S980701"/>
      <c r="T980701"/>
      <c r="U980701"/>
      <c r="V980701"/>
    </row>
    <row r="980702" spans="1:22">
      <c r="A980702"/>
      <c r="B980702"/>
      <c r="C980702"/>
      <c r="D980702"/>
      <c r="E980702"/>
      <c r="F980702"/>
      <c r="G980702"/>
      <c r="H980702"/>
      <c r="I980702"/>
      <c r="J980702"/>
      <c r="K980702"/>
      <c r="L980702"/>
      <c r="M980702"/>
      <c r="N980702"/>
      <c r="O980702"/>
      <c r="P980702"/>
      <c r="Q980702"/>
      <c r="R980702"/>
      <c r="S980702"/>
      <c r="T980702"/>
      <c r="U980702"/>
      <c r="V980702"/>
    </row>
    <row r="980703" spans="1:22">
      <c r="A980703"/>
      <c r="B980703"/>
      <c r="C980703"/>
      <c r="D980703"/>
      <c r="E980703"/>
      <c r="F980703"/>
      <c r="G980703"/>
      <c r="H980703"/>
      <c r="I980703"/>
      <c r="J980703"/>
      <c r="K980703"/>
      <c r="L980703"/>
      <c r="M980703"/>
      <c r="N980703"/>
      <c r="O980703"/>
      <c r="P980703"/>
      <c r="Q980703"/>
      <c r="R980703"/>
      <c r="S980703"/>
      <c r="T980703"/>
      <c r="U980703"/>
      <c r="V980703"/>
    </row>
    <row r="980704" spans="1:22">
      <c r="A980704"/>
      <c r="B980704"/>
      <c r="C980704"/>
      <c r="D980704"/>
      <c r="E980704"/>
      <c r="F980704"/>
      <c r="G980704"/>
      <c r="H980704"/>
      <c r="I980704"/>
      <c r="J980704"/>
      <c r="K980704"/>
      <c r="L980704"/>
      <c r="M980704"/>
      <c r="N980704"/>
      <c r="O980704"/>
      <c r="P980704"/>
      <c r="Q980704"/>
      <c r="R980704"/>
      <c r="S980704"/>
      <c r="T980704"/>
      <c r="U980704"/>
      <c r="V980704"/>
    </row>
    <row r="980705" spans="1:22">
      <c r="A980705"/>
      <c r="B980705"/>
      <c r="C980705"/>
      <c r="D980705"/>
      <c r="E980705"/>
      <c r="F980705"/>
      <c r="G980705"/>
      <c r="H980705"/>
      <c r="I980705"/>
      <c r="J980705"/>
      <c r="K980705"/>
      <c r="L980705"/>
      <c r="M980705"/>
      <c r="N980705"/>
      <c r="O980705"/>
      <c r="P980705"/>
      <c r="Q980705"/>
      <c r="R980705"/>
      <c r="S980705"/>
      <c r="T980705"/>
      <c r="U980705"/>
      <c r="V980705"/>
    </row>
    <row r="980706" spans="1:22">
      <c r="A980706"/>
      <c r="B980706"/>
      <c r="C980706"/>
      <c r="D980706"/>
      <c r="E980706"/>
      <c r="F980706"/>
      <c r="G980706"/>
      <c r="H980706"/>
      <c r="I980706"/>
      <c r="J980706"/>
      <c r="K980706"/>
      <c r="L980706"/>
      <c r="M980706"/>
      <c r="N980706"/>
      <c r="O980706"/>
      <c r="P980706"/>
      <c r="Q980706"/>
      <c r="R980706"/>
      <c r="S980706"/>
      <c r="T980706"/>
      <c r="U980706"/>
      <c r="V980706"/>
    </row>
    <row r="980707" spans="1:22">
      <c r="A980707"/>
      <c r="B980707"/>
      <c r="C980707"/>
      <c r="D980707"/>
      <c r="E980707"/>
      <c r="F980707"/>
      <c r="G980707"/>
      <c r="H980707"/>
      <c r="I980707"/>
      <c r="J980707"/>
      <c r="K980707"/>
      <c r="L980707"/>
      <c r="M980707"/>
      <c r="N980707"/>
      <c r="O980707"/>
      <c r="P980707"/>
      <c r="Q980707"/>
      <c r="R980707"/>
      <c r="S980707"/>
      <c r="T980707"/>
      <c r="U980707"/>
      <c r="V980707"/>
    </row>
    <row r="980708" spans="1:22">
      <c r="A980708"/>
      <c r="B980708"/>
      <c r="C980708"/>
      <c r="D980708"/>
      <c r="E980708"/>
      <c r="F980708"/>
      <c r="G980708"/>
      <c r="H980708"/>
      <c r="I980708"/>
      <c r="J980708"/>
      <c r="K980708"/>
      <c r="L980708"/>
      <c r="M980708"/>
      <c r="N980708"/>
      <c r="O980708"/>
      <c r="P980708"/>
      <c r="Q980708"/>
      <c r="R980708"/>
      <c r="S980708"/>
      <c r="T980708"/>
      <c r="U980708"/>
      <c r="V980708"/>
    </row>
    <row r="980709" spans="1:22">
      <c r="A980709"/>
      <c r="B980709"/>
      <c r="C980709"/>
      <c r="D980709"/>
      <c r="E980709"/>
      <c r="F980709"/>
      <c r="G980709"/>
      <c r="H980709"/>
      <c r="I980709"/>
      <c r="J980709"/>
      <c r="K980709"/>
      <c r="L980709"/>
      <c r="M980709"/>
      <c r="N980709"/>
      <c r="O980709"/>
      <c r="P980709"/>
      <c r="Q980709"/>
      <c r="R980709"/>
      <c r="S980709"/>
      <c r="T980709"/>
      <c r="U980709"/>
      <c r="V980709"/>
    </row>
    <row r="980710" spans="1:22">
      <c r="A980710"/>
      <c r="B980710"/>
      <c r="C980710"/>
      <c r="D980710"/>
      <c r="E980710"/>
      <c r="F980710"/>
      <c r="G980710"/>
      <c r="H980710"/>
      <c r="I980710"/>
      <c r="J980710"/>
      <c r="K980710"/>
      <c r="L980710"/>
      <c r="M980710"/>
      <c r="N980710"/>
      <c r="O980710"/>
      <c r="P980710"/>
      <c r="Q980710"/>
      <c r="R980710"/>
      <c r="S980710"/>
      <c r="T980710"/>
      <c r="U980710"/>
      <c r="V980710"/>
    </row>
    <row r="980711" spans="1:22">
      <c r="A980711"/>
      <c r="B980711"/>
      <c r="C980711"/>
      <c r="D980711"/>
      <c r="E980711"/>
      <c r="F980711"/>
      <c r="G980711"/>
      <c r="H980711"/>
      <c r="I980711"/>
      <c r="J980711"/>
      <c r="K980711"/>
      <c r="L980711"/>
      <c r="M980711"/>
      <c r="N980711"/>
      <c r="O980711"/>
      <c r="P980711"/>
      <c r="Q980711"/>
      <c r="R980711"/>
      <c r="S980711"/>
      <c r="T980711"/>
      <c r="U980711"/>
      <c r="V980711"/>
    </row>
    <row r="980712" spans="1:22">
      <c r="A980712"/>
      <c r="B980712"/>
      <c r="C980712"/>
      <c r="D980712"/>
      <c r="E980712"/>
      <c r="F980712"/>
      <c r="G980712"/>
      <c r="H980712"/>
      <c r="I980712"/>
      <c r="J980712"/>
      <c r="K980712"/>
      <c r="L980712"/>
      <c r="M980712"/>
      <c r="N980712"/>
      <c r="O980712"/>
      <c r="P980712"/>
      <c r="Q980712"/>
      <c r="R980712"/>
      <c r="S980712"/>
      <c r="T980712"/>
      <c r="U980712"/>
      <c r="V980712"/>
    </row>
    <row r="980713" spans="1:22">
      <c r="A980713"/>
      <c r="B980713"/>
      <c r="C980713"/>
      <c r="D980713"/>
      <c r="E980713"/>
      <c r="F980713"/>
      <c r="G980713"/>
      <c r="H980713"/>
      <c r="I980713"/>
      <c r="J980713"/>
      <c r="K980713"/>
      <c r="L980713"/>
      <c r="M980713"/>
      <c r="N980713"/>
      <c r="O980713"/>
      <c r="P980713"/>
      <c r="Q980713"/>
      <c r="R980713"/>
      <c r="S980713"/>
      <c r="T980713"/>
      <c r="U980713"/>
      <c r="V980713"/>
    </row>
    <row r="980714" spans="1:22">
      <c r="A980714"/>
      <c r="B980714"/>
      <c r="C980714"/>
      <c r="D980714"/>
      <c r="E980714"/>
      <c r="F980714"/>
      <c r="G980714"/>
      <c r="H980714"/>
      <c r="I980714"/>
      <c r="J980714"/>
      <c r="K980714"/>
      <c r="L980714"/>
      <c r="M980714"/>
      <c r="N980714"/>
      <c r="O980714"/>
      <c r="P980714"/>
      <c r="Q980714"/>
      <c r="R980714"/>
      <c r="S980714"/>
      <c r="T980714"/>
      <c r="U980714"/>
      <c r="V980714"/>
    </row>
    <row r="980715" spans="1:22">
      <c r="A980715"/>
      <c r="B980715"/>
      <c r="C980715"/>
      <c r="D980715"/>
      <c r="E980715"/>
      <c r="F980715"/>
      <c r="G980715"/>
      <c r="H980715"/>
      <c r="I980715"/>
      <c r="J980715"/>
      <c r="K980715"/>
      <c r="L980715"/>
      <c r="M980715"/>
      <c r="N980715"/>
      <c r="O980715"/>
      <c r="P980715"/>
      <c r="Q980715"/>
      <c r="R980715"/>
      <c r="S980715"/>
      <c r="T980715"/>
      <c r="U980715"/>
      <c r="V980715"/>
    </row>
    <row r="980716" spans="1:22">
      <c r="A980716"/>
      <c r="B980716"/>
      <c r="C980716"/>
      <c r="D980716"/>
      <c r="E980716"/>
      <c r="F980716"/>
      <c r="G980716"/>
      <c r="H980716"/>
      <c r="I980716"/>
      <c r="J980716"/>
      <c r="K980716"/>
      <c r="L980716"/>
      <c r="M980716"/>
      <c r="N980716"/>
      <c r="O980716"/>
      <c r="P980716"/>
      <c r="Q980716"/>
      <c r="R980716"/>
      <c r="S980716"/>
      <c r="T980716"/>
      <c r="U980716"/>
      <c r="V980716"/>
    </row>
    <row r="980717" spans="1:22">
      <c r="A980717"/>
      <c r="B980717"/>
      <c r="C980717"/>
      <c r="D980717"/>
      <c r="E980717"/>
      <c r="F980717"/>
      <c r="G980717"/>
      <c r="H980717"/>
      <c r="I980717"/>
      <c r="J980717"/>
      <c r="K980717"/>
      <c r="L980717"/>
      <c r="M980717"/>
      <c r="N980717"/>
      <c r="O980717"/>
      <c r="P980717"/>
      <c r="Q980717"/>
      <c r="R980717"/>
      <c r="S980717"/>
      <c r="T980717"/>
      <c r="U980717"/>
      <c r="V980717"/>
    </row>
    <row r="980718" spans="1:22">
      <c r="A980718"/>
      <c r="B980718"/>
      <c r="C980718"/>
      <c r="D980718"/>
      <c r="E980718"/>
      <c r="F980718"/>
      <c r="G980718"/>
      <c r="H980718"/>
      <c r="I980718"/>
      <c r="J980718"/>
      <c r="K980718"/>
      <c r="L980718"/>
      <c r="M980718"/>
      <c r="N980718"/>
      <c r="O980718"/>
      <c r="P980718"/>
      <c r="Q980718"/>
      <c r="R980718"/>
      <c r="S980718"/>
      <c r="T980718"/>
      <c r="U980718"/>
      <c r="V980718"/>
    </row>
    <row r="980719" spans="1:22">
      <c r="A980719"/>
      <c r="B980719"/>
      <c r="C980719"/>
      <c r="D980719"/>
      <c r="E980719"/>
      <c r="F980719"/>
      <c r="G980719"/>
      <c r="H980719"/>
      <c r="I980719"/>
      <c r="J980719"/>
      <c r="K980719"/>
      <c r="L980719"/>
      <c r="M980719"/>
      <c r="N980719"/>
      <c r="O980719"/>
      <c r="P980719"/>
      <c r="Q980719"/>
      <c r="R980719"/>
      <c r="S980719"/>
      <c r="T980719"/>
      <c r="U980719"/>
      <c r="V980719"/>
    </row>
    <row r="980720" spans="1:22">
      <c r="A980720"/>
      <c r="B980720"/>
      <c r="C980720"/>
      <c r="D980720"/>
      <c r="E980720"/>
      <c r="F980720"/>
      <c r="G980720"/>
      <c r="H980720"/>
      <c r="I980720"/>
      <c r="J980720"/>
      <c r="K980720"/>
      <c r="L980720"/>
      <c r="M980720"/>
      <c r="N980720"/>
      <c r="O980720"/>
      <c r="P980720"/>
      <c r="Q980720"/>
      <c r="R980720"/>
      <c r="S980720"/>
      <c r="T980720"/>
      <c r="U980720"/>
      <c r="V980720"/>
    </row>
    <row r="980721" spans="1:22">
      <c r="A980721"/>
      <c r="B980721"/>
      <c r="C980721"/>
      <c r="D980721"/>
      <c r="E980721"/>
      <c r="F980721"/>
      <c r="G980721"/>
      <c r="H980721"/>
      <c r="I980721"/>
      <c r="J980721"/>
      <c r="K980721"/>
      <c r="L980721"/>
      <c r="M980721"/>
      <c r="N980721"/>
      <c r="O980721"/>
      <c r="P980721"/>
      <c r="Q980721"/>
      <c r="R980721"/>
      <c r="S980721"/>
      <c r="T980721"/>
      <c r="U980721"/>
      <c r="V980721"/>
    </row>
    <row r="980722" spans="1:22">
      <c r="A980722"/>
      <c r="B980722"/>
      <c r="C980722"/>
      <c r="D980722"/>
      <c r="E980722"/>
      <c r="F980722"/>
      <c r="G980722"/>
      <c r="H980722"/>
      <c r="I980722"/>
      <c r="J980722"/>
      <c r="K980722"/>
      <c r="L980722"/>
      <c r="M980722"/>
      <c r="N980722"/>
      <c r="O980722"/>
      <c r="P980722"/>
      <c r="Q980722"/>
      <c r="R980722"/>
      <c r="S980722"/>
      <c r="T980722"/>
      <c r="U980722"/>
      <c r="V980722"/>
    </row>
    <row r="980723" spans="1:22">
      <c r="A980723"/>
      <c r="B980723"/>
      <c r="C980723"/>
      <c r="D980723"/>
      <c r="E980723"/>
      <c r="F980723"/>
      <c r="G980723"/>
      <c r="H980723"/>
      <c r="I980723"/>
      <c r="J980723"/>
      <c r="K980723"/>
      <c r="L980723"/>
      <c r="M980723"/>
      <c r="N980723"/>
      <c r="O980723"/>
      <c r="P980723"/>
      <c r="Q980723"/>
      <c r="R980723"/>
      <c r="S980723"/>
      <c r="T980723"/>
      <c r="U980723"/>
      <c r="V980723"/>
    </row>
    <row r="980724" spans="1:22">
      <c r="A980724"/>
      <c r="B980724"/>
      <c r="C980724"/>
      <c r="D980724"/>
      <c r="E980724"/>
      <c r="F980724"/>
      <c r="G980724"/>
      <c r="H980724"/>
      <c r="I980724"/>
      <c r="J980724"/>
      <c r="K980724"/>
      <c r="L980724"/>
      <c r="M980724"/>
      <c r="N980724"/>
      <c r="O980724"/>
      <c r="P980724"/>
      <c r="Q980724"/>
      <c r="R980724"/>
      <c r="S980724"/>
      <c r="T980724"/>
      <c r="U980724"/>
      <c r="V980724"/>
    </row>
    <row r="980725" spans="1:22">
      <c r="A980725"/>
      <c r="B980725"/>
      <c r="C980725"/>
      <c r="D980725"/>
      <c r="E980725"/>
      <c r="F980725"/>
      <c r="G980725"/>
      <c r="H980725"/>
      <c r="I980725"/>
      <c r="J980725"/>
      <c r="K980725"/>
      <c r="L980725"/>
      <c r="M980725"/>
      <c r="N980725"/>
      <c r="O980725"/>
      <c r="P980725"/>
      <c r="Q980725"/>
      <c r="R980725"/>
      <c r="S980725"/>
      <c r="T980725"/>
      <c r="U980725"/>
      <c r="V980725"/>
    </row>
    <row r="980726" spans="1:22">
      <c r="A980726"/>
      <c r="B980726"/>
      <c r="C980726"/>
      <c r="D980726"/>
      <c r="E980726"/>
      <c r="F980726"/>
      <c r="G980726"/>
      <c r="H980726"/>
      <c r="I980726"/>
      <c r="J980726"/>
      <c r="K980726"/>
      <c r="L980726"/>
      <c r="M980726"/>
      <c r="N980726"/>
      <c r="O980726"/>
      <c r="P980726"/>
      <c r="Q980726"/>
      <c r="R980726"/>
      <c r="S980726"/>
      <c r="T980726"/>
      <c r="U980726"/>
      <c r="V980726"/>
    </row>
    <row r="980727" spans="1:22">
      <c r="A980727"/>
      <c r="B980727"/>
      <c r="C980727"/>
      <c r="D980727"/>
      <c r="E980727"/>
      <c r="F980727"/>
      <c r="G980727"/>
      <c r="H980727"/>
      <c r="I980727"/>
      <c r="J980727"/>
      <c r="K980727"/>
      <c r="L980727"/>
      <c r="M980727"/>
      <c r="N980727"/>
      <c r="O980727"/>
      <c r="P980727"/>
      <c r="Q980727"/>
      <c r="R980727"/>
      <c r="S980727"/>
      <c r="T980727"/>
      <c r="U980727"/>
      <c r="V980727"/>
    </row>
    <row r="980728" spans="1:22">
      <c r="A980728"/>
      <c r="B980728"/>
      <c r="C980728"/>
      <c r="D980728"/>
      <c r="E980728"/>
      <c r="F980728"/>
      <c r="G980728"/>
      <c r="H980728"/>
      <c r="I980728"/>
      <c r="J980728"/>
      <c r="K980728"/>
      <c r="L980728"/>
      <c r="M980728"/>
      <c r="N980728"/>
      <c r="O980728"/>
      <c r="P980728"/>
      <c r="Q980728"/>
      <c r="R980728"/>
      <c r="S980728"/>
      <c r="T980728"/>
      <c r="U980728"/>
      <c r="V980728"/>
    </row>
    <row r="980729" spans="1:22">
      <c r="A980729"/>
      <c r="B980729"/>
      <c r="C980729"/>
      <c r="D980729"/>
      <c r="E980729"/>
      <c r="F980729"/>
      <c r="G980729"/>
      <c r="H980729"/>
      <c r="I980729"/>
      <c r="J980729"/>
      <c r="K980729"/>
      <c r="L980729"/>
      <c r="M980729"/>
      <c r="N980729"/>
      <c r="O980729"/>
      <c r="P980729"/>
      <c r="Q980729"/>
      <c r="R980729"/>
      <c r="S980729"/>
      <c r="T980729"/>
      <c r="U980729"/>
      <c r="V980729"/>
    </row>
    <row r="980730" spans="1:22">
      <c r="A980730"/>
      <c r="B980730"/>
      <c r="C980730"/>
      <c r="D980730"/>
      <c r="E980730"/>
      <c r="F980730"/>
      <c r="G980730"/>
      <c r="H980730"/>
      <c r="I980730"/>
      <c r="J980730"/>
      <c r="K980730"/>
      <c r="L980730"/>
      <c r="M980730"/>
      <c r="N980730"/>
      <c r="O980730"/>
      <c r="P980730"/>
      <c r="Q980730"/>
      <c r="R980730"/>
      <c r="S980730"/>
      <c r="T980730"/>
      <c r="U980730"/>
      <c r="V980730"/>
    </row>
    <row r="980731" spans="1:22">
      <c r="A980731"/>
      <c r="B980731"/>
      <c r="C980731"/>
      <c r="D980731"/>
      <c r="E980731"/>
      <c r="F980731"/>
      <c r="G980731"/>
      <c r="H980731"/>
      <c r="I980731"/>
      <c r="J980731"/>
      <c r="K980731"/>
      <c r="L980731"/>
      <c r="M980731"/>
      <c r="N980731"/>
      <c r="O980731"/>
      <c r="P980731"/>
      <c r="Q980731"/>
      <c r="R980731"/>
      <c r="S980731"/>
      <c r="T980731"/>
      <c r="U980731"/>
      <c r="V980731"/>
    </row>
    <row r="980732" spans="1:22">
      <c r="A980732"/>
      <c r="B980732"/>
      <c r="C980732"/>
      <c r="D980732"/>
      <c r="E980732"/>
      <c r="F980732"/>
      <c r="G980732"/>
      <c r="H980732"/>
      <c r="I980732"/>
      <c r="J980732"/>
      <c r="K980732"/>
      <c r="L980732"/>
      <c r="M980732"/>
      <c r="N980732"/>
      <c r="O980732"/>
      <c r="P980732"/>
      <c r="Q980732"/>
      <c r="R980732"/>
      <c r="S980732"/>
      <c r="T980732"/>
      <c r="U980732"/>
      <c r="V980732"/>
    </row>
    <row r="980733" spans="1:22">
      <c r="A980733"/>
      <c r="B980733"/>
      <c r="C980733"/>
      <c r="D980733"/>
      <c r="E980733"/>
      <c r="F980733"/>
      <c r="G980733"/>
      <c r="H980733"/>
      <c r="I980733"/>
      <c r="J980733"/>
      <c r="K980733"/>
      <c r="L980733"/>
      <c r="M980733"/>
      <c r="N980733"/>
      <c r="O980733"/>
      <c r="P980733"/>
      <c r="Q980733"/>
      <c r="R980733"/>
      <c r="S980733"/>
      <c r="T980733"/>
      <c r="U980733"/>
      <c r="V980733"/>
    </row>
    <row r="980734" spans="1:22">
      <c r="A980734"/>
      <c r="B980734"/>
      <c r="C980734"/>
      <c r="D980734"/>
      <c r="E980734"/>
      <c r="F980734"/>
      <c r="G980734"/>
      <c r="H980734"/>
      <c r="I980734"/>
      <c r="J980734"/>
      <c r="K980734"/>
      <c r="L980734"/>
      <c r="M980734"/>
      <c r="N980734"/>
      <c r="O980734"/>
      <c r="P980734"/>
      <c r="Q980734"/>
      <c r="R980734"/>
      <c r="S980734"/>
      <c r="T980734"/>
      <c r="U980734"/>
      <c r="V980734"/>
    </row>
    <row r="980735" spans="1:22">
      <c r="A980735"/>
      <c r="B980735"/>
      <c r="C980735"/>
      <c r="D980735"/>
      <c r="E980735"/>
      <c r="F980735"/>
      <c r="G980735"/>
      <c r="H980735"/>
      <c r="I980735"/>
      <c r="J980735"/>
      <c r="K980735"/>
      <c r="L980735"/>
      <c r="M980735"/>
      <c r="N980735"/>
      <c r="O980735"/>
      <c r="P980735"/>
      <c r="Q980735"/>
      <c r="R980735"/>
      <c r="S980735"/>
      <c r="T980735"/>
      <c r="U980735"/>
      <c r="V980735"/>
    </row>
    <row r="980736" spans="1:22">
      <c r="A980736"/>
      <c r="B980736"/>
      <c r="C980736"/>
      <c r="D980736"/>
      <c r="E980736"/>
      <c r="F980736"/>
      <c r="G980736"/>
      <c r="H980736"/>
      <c r="I980736"/>
      <c r="J980736"/>
      <c r="K980736"/>
      <c r="L980736"/>
      <c r="M980736"/>
      <c r="N980736"/>
      <c r="O980736"/>
      <c r="P980736"/>
      <c r="Q980736"/>
      <c r="R980736"/>
      <c r="S980736"/>
      <c r="T980736"/>
      <c r="U980736"/>
      <c r="V980736"/>
    </row>
    <row r="980737" spans="1:22">
      <c r="A980737"/>
      <c r="B980737"/>
      <c r="C980737"/>
      <c r="D980737"/>
      <c r="E980737"/>
      <c r="F980737"/>
      <c r="G980737"/>
      <c r="H980737"/>
      <c r="I980737"/>
      <c r="J980737"/>
      <c r="K980737"/>
      <c r="L980737"/>
      <c r="M980737"/>
      <c r="N980737"/>
      <c r="O980737"/>
      <c r="P980737"/>
      <c r="Q980737"/>
      <c r="R980737"/>
      <c r="S980737"/>
      <c r="T980737"/>
      <c r="U980737"/>
      <c r="V980737"/>
    </row>
    <row r="980738" spans="1:22">
      <c r="A980738"/>
      <c r="B980738"/>
      <c r="C980738"/>
      <c r="D980738"/>
      <c r="E980738"/>
      <c r="F980738"/>
      <c r="G980738"/>
      <c r="H980738"/>
      <c r="I980738"/>
      <c r="J980738"/>
      <c r="K980738"/>
      <c r="L980738"/>
      <c r="M980738"/>
      <c r="N980738"/>
      <c r="O980738"/>
      <c r="P980738"/>
      <c r="Q980738"/>
      <c r="R980738"/>
      <c r="S980738"/>
      <c r="T980738"/>
      <c r="U980738"/>
      <c r="V980738"/>
    </row>
    <row r="980739" spans="1:22">
      <c r="A980739"/>
      <c r="B980739"/>
      <c r="C980739"/>
      <c r="D980739"/>
      <c r="E980739"/>
      <c r="F980739"/>
      <c r="G980739"/>
      <c r="H980739"/>
      <c r="I980739"/>
      <c r="J980739"/>
      <c r="K980739"/>
      <c r="L980739"/>
      <c r="M980739"/>
      <c r="N980739"/>
      <c r="O980739"/>
      <c r="P980739"/>
      <c r="Q980739"/>
      <c r="R980739"/>
      <c r="S980739"/>
      <c r="T980739"/>
      <c r="U980739"/>
      <c r="V980739"/>
    </row>
    <row r="980740" spans="1:22">
      <c r="A980740"/>
      <c r="B980740"/>
      <c r="C980740"/>
      <c r="D980740"/>
      <c r="E980740"/>
      <c r="F980740"/>
      <c r="G980740"/>
      <c r="H980740"/>
      <c r="I980740"/>
      <c r="J980740"/>
      <c r="K980740"/>
      <c r="L980740"/>
      <c r="M980740"/>
      <c r="N980740"/>
      <c r="O980740"/>
      <c r="P980740"/>
      <c r="Q980740"/>
      <c r="R980740"/>
      <c r="S980740"/>
      <c r="T980740"/>
      <c r="U980740"/>
      <c r="V980740"/>
    </row>
    <row r="980741" spans="1:22">
      <c r="A980741"/>
      <c r="B980741"/>
      <c r="C980741"/>
      <c r="D980741"/>
      <c r="E980741"/>
      <c r="F980741"/>
      <c r="G980741"/>
      <c r="H980741"/>
      <c r="I980741"/>
      <c r="J980741"/>
      <c r="K980741"/>
      <c r="L980741"/>
      <c r="M980741"/>
      <c r="N980741"/>
      <c r="O980741"/>
      <c r="P980741"/>
      <c r="Q980741"/>
      <c r="R980741"/>
      <c r="S980741"/>
      <c r="T980741"/>
      <c r="U980741"/>
      <c r="V980741"/>
    </row>
    <row r="980742" spans="1:22">
      <c r="A980742"/>
      <c r="B980742"/>
      <c r="C980742"/>
      <c r="D980742"/>
      <c r="E980742"/>
      <c r="F980742"/>
      <c r="G980742"/>
      <c r="H980742"/>
      <c r="I980742"/>
      <c r="J980742"/>
      <c r="K980742"/>
      <c r="L980742"/>
      <c r="M980742"/>
      <c r="N980742"/>
      <c r="O980742"/>
      <c r="P980742"/>
      <c r="Q980742"/>
      <c r="R980742"/>
      <c r="S980742"/>
      <c r="T980742"/>
      <c r="U980742"/>
      <c r="V980742"/>
    </row>
    <row r="980743" spans="1:22">
      <c r="A980743"/>
      <c r="B980743"/>
      <c r="C980743"/>
      <c r="D980743"/>
      <c r="E980743"/>
      <c r="F980743"/>
      <c r="G980743"/>
      <c r="H980743"/>
      <c r="I980743"/>
      <c r="J980743"/>
      <c r="K980743"/>
      <c r="L980743"/>
      <c r="M980743"/>
      <c r="N980743"/>
      <c r="O980743"/>
      <c r="P980743"/>
      <c r="Q980743"/>
      <c r="R980743"/>
      <c r="S980743"/>
      <c r="T980743"/>
      <c r="U980743"/>
      <c r="V980743"/>
    </row>
    <row r="980744" spans="1:22">
      <c r="A980744"/>
      <c r="B980744"/>
      <c r="C980744"/>
      <c r="D980744"/>
      <c r="E980744"/>
      <c r="F980744"/>
      <c r="G980744"/>
      <c r="H980744"/>
      <c r="I980744"/>
      <c r="J980744"/>
      <c r="K980744"/>
      <c r="L980744"/>
      <c r="M980744"/>
      <c r="N980744"/>
      <c r="O980744"/>
      <c r="P980744"/>
      <c r="Q980744"/>
      <c r="R980744"/>
      <c r="S980744"/>
      <c r="T980744"/>
      <c r="U980744"/>
      <c r="V980744"/>
    </row>
    <row r="980745" spans="1:22">
      <c r="A980745"/>
      <c r="B980745"/>
      <c r="C980745"/>
      <c r="D980745"/>
      <c r="E980745"/>
      <c r="F980745"/>
      <c r="G980745"/>
      <c r="H980745"/>
      <c r="I980745"/>
      <c r="J980745"/>
      <c r="K980745"/>
      <c r="L980745"/>
      <c r="M980745"/>
      <c r="N980745"/>
      <c r="O980745"/>
      <c r="P980745"/>
      <c r="Q980745"/>
      <c r="R980745"/>
      <c r="S980745"/>
      <c r="T980745"/>
      <c r="U980745"/>
      <c r="V980745"/>
    </row>
    <row r="980746" spans="1:22">
      <c r="A980746"/>
      <c r="B980746"/>
      <c r="C980746"/>
      <c r="D980746"/>
      <c r="E980746"/>
      <c r="F980746"/>
      <c r="G980746"/>
      <c r="H980746"/>
      <c r="I980746"/>
      <c r="J980746"/>
      <c r="K980746"/>
      <c r="L980746"/>
      <c r="M980746"/>
      <c r="N980746"/>
      <c r="O980746"/>
      <c r="P980746"/>
      <c r="Q980746"/>
      <c r="R980746"/>
      <c r="S980746"/>
      <c r="T980746"/>
      <c r="U980746"/>
      <c r="V980746"/>
    </row>
    <row r="980747" spans="1:22">
      <c r="A980747"/>
      <c r="B980747"/>
      <c r="C980747"/>
      <c r="D980747"/>
      <c r="E980747"/>
      <c r="F980747"/>
      <c r="G980747"/>
      <c r="H980747"/>
      <c r="I980747"/>
      <c r="J980747"/>
      <c r="K980747"/>
      <c r="L980747"/>
      <c r="M980747"/>
      <c r="N980747"/>
      <c r="O980747"/>
      <c r="P980747"/>
      <c r="Q980747"/>
      <c r="R980747"/>
      <c r="S980747"/>
      <c r="T980747"/>
      <c r="U980747"/>
      <c r="V980747"/>
    </row>
    <row r="980748" spans="1:22">
      <c r="A980748"/>
      <c r="B980748"/>
      <c r="C980748"/>
      <c r="D980748"/>
      <c r="E980748"/>
      <c r="F980748"/>
      <c r="G980748"/>
      <c r="H980748"/>
      <c r="I980748"/>
      <c r="J980748"/>
      <c r="K980748"/>
      <c r="L980748"/>
      <c r="M980748"/>
      <c r="N980748"/>
      <c r="O980748"/>
      <c r="P980748"/>
      <c r="Q980748"/>
      <c r="R980748"/>
      <c r="S980748"/>
      <c r="T980748"/>
      <c r="U980748"/>
      <c r="V980748"/>
    </row>
    <row r="980749" spans="1:22">
      <c r="A980749"/>
      <c r="B980749"/>
      <c r="C980749"/>
      <c r="D980749"/>
      <c r="E980749"/>
      <c r="F980749"/>
      <c r="G980749"/>
      <c r="H980749"/>
      <c r="I980749"/>
      <c r="J980749"/>
      <c r="K980749"/>
      <c r="L980749"/>
      <c r="M980749"/>
      <c r="N980749"/>
      <c r="O980749"/>
      <c r="P980749"/>
      <c r="Q980749"/>
      <c r="R980749"/>
      <c r="S980749"/>
      <c r="T980749"/>
      <c r="U980749"/>
      <c r="V980749"/>
    </row>
    <row r="980750" spans="1:22">
      <c r="A980750"/>
      <c r="B980750"/>
      <c r="C980750"/>
      <c r="D980750"/>
      <c r="E980750"/>
      <c r="F980750"/>
      <c r="G980750"/>
      <c r="H980750"/>
      <c r="I980750"/>
      <c r="J980750"/>
      <c r="K980750"/>
      <c r="L980750"/>
      <c r="M980750"/>
      <c r="N980750"/>
      <c r="O980750"/>
      <c r="P980750"/>
      <c r="Q980750"/>
      <c r="R980750"/>
      <c r="S980750"/>
      <c r="T980750"/>
      <c r="U980750"/>
      <c r="V980750"/>
    </row>
    <row r="980751" spans="1:22">
      <c r="A980751"/>
      <c r="B980751"/>
      <c r="C980751"/>
      <c r="D980751"/>
      <c r="E980751"/>
      <c r="F980751"/>
      <c r="G980751"/>
      <c r="H980751"/>
      <c r="I980751"/>
      <c r="J980751"/>
      <c r="K980751"/>
      <c r="L980751"/>
      <c r="M980751"/>
      <c r="N980751"/>
      <c r="O980751"/>
      <c r="P980751"/>
      <c r="Q980751"/>
      <c r="R980751"/>
      <c r="S980751"/>
      <c r="T980751"/>
      <c r="U980751"/>
      <c r="V980751"/>
    </row>
    <row r="980752" spans="1:22">
      <c r="A980752"/>
      <c r="B980752"/>
      <c r="C980752"/>
      <c r="D980752"/>
      <c r="E980752"/>
      <c r="F980752"/>
      <c r="G980752"/>
      <c r="H980752"/>
      <c r="I980752"/>
      <c r="J980752"/>
      <c r="K980752"/>
      <c r="L980752"/>
      <c r="M980752"/>
      <c r="N980752"/>
      <c r="O980752"/>
      <c r="P980752"/>
      <c r="Q980752"/>
      <c r="R980752"/>
      <c r="S980752"/>
      <c r="T980752"/>
      <c r="U980752"/>
      <c r="V980752"/>
    </row>
    <row r="980753" spans="1:22">
      <c r="A980753"/>
      <c r="B980753"/>
      <c r="C980753"/>
      <c r="D980753"/>
      <c r="E980753"/>
      <c r="F980753"/>
      <c r="G980753"/>
      <c r="H980753"/>
      <c r="I980753"/>
      <c r="J980753"/>
      <c r="K980753"/>
      <c r="L980753"/>
      <c r="M980753"/>
      <c r="N980753"/>
      <c r="O980753"/>
      <c r="P980753"/>
      <c r="Q980753"/>
      <c r="R980753"/>
      <c r="S980753"/>
      <c r="T980753"/>
      <c r="U980753"/>
      <c r="V980753"/>
    </row>
    <row r="980754" spans="1:22">
      <c r="A980754"/>
      <c r="B980754"/>
      <c r="C980754"/>
      <c r="D980754"/>
      <c r="E980754"/>
      <c r="F980754"/>
      <c r="G980754"/>
      <c r="H980754"/>
      <c r="I980754"/>
      <c r="J980754"/>
      <c r="K980754"/>
      <c r="L980754"/>
      <c r="M980754"/>
      <c r="N980754"/>
      <c r="O980754"/>
      <c r="P980754"/>
      <c r="Q980754"/>
      <c r="R980754"/>
      <c r="S980754"/>
      <c r="T980754"/>
      <c r="U980754"/>
      <c r="V980754"/>
    </row>
    <row r="980755" spans="1:22">
      <c r="A980755"/>
      <c r="B980755"/>
      <c r="C980755"/>
      <c r="D980755"/>
      <c r="E980755"/>
      <c r="F980755"/>
      <c r="G980755"/>
      <c r="H980755"/>
      <c r="I980755"/>
      <c r="J980755"/>
      <c r="K980755"/>
      <c r="L980755"/>
      <c r="M980755"/>
      <c r="N980755"/>
      <c r="O980755"/>
      <c r="P980755"/>
      <c r="Q980755"/>
      <c r="R980755"/>
      <c r="S980755"/>
      <c r="T980755"/>
      <c r="U980755"/>
      <c r="V980755"/>
    </row>
    <row r="980756" spans="1:22">
      <c r="A980756"/>
      <c r="B980756"/>
      <c r="C980756"/>
      <c r="D980756"/>
      <c r="E980756"/>
      <c r="F980756"/>
      <c r="G980756"/>
      <c r="H980756"/>
      <c r="I980756"/>
      <c r="J980756"/>
      <c r="K980756"/>
      <c r="L980756"/>
      <c r="M980756"/>
      <c r="N980756"/>
      <c r="O980756"/>
      <c r="P980756"/>
      <c r="Q980756"/>
      <c r="R980756"/>
      <c r="S980756"/>
      <c r="T980756"/>
      <c r="U980756"/>
      <c r="V980756"/>
    </row>
    <row r="980757" spans="1:22">
      <c r="A980757"/>
      <c r="B980757"/>
      <c r="C980757"/>
      <c r="D980757"/>
      <c r="E980757"/>
      <c r="F980757"/>
      <c r="G980757"/>
      <c r="H980757"/>
      <c r="I980757"/>
      <c r="J980757"/>
      <c r="K980757"/>
      <c r="L980757"/>
      <c r="M980757"/>
      <c r="N980757"/>
      <c r="O980757"/>
      <c r="P980757"/>
      <c r="Q980757"/>
      <c r="R980757"/>
      <c r="S980757"/>
      <c r="T980757"/>
      <c r="U980757"/>
      <c r="V980757"/>
    </row>
    <row r="980758" spans="1:22">
      <c r="A980758"/>
      <c r="B980758"/>
      <c r="C980758"/>
      <c r="D980758"/>
      <c r="E980758"/>
      <c r="F980758"/>
      <c r="G980758"/>
      <c r="H980758"/>
      <c r="I980758"/>
      <c r="J980758"/>
      <c r="K980758"/>
      <c r="L980758"/>
      <c r="M980758"/>
      <c r="N980758"/>
      <c r="O980758"/>
      <c r="P980758"/>
      <c r="Q980758"/>
      <c r="R980758"/>
      <c r="S980758"/>
      <c r="T980758"/>
      <c r="U980758"/>
      <c r="V980758"/>
    </row>
    <row r="980759" spans="1:22">
      <c r="A980759"/>
      <c r="B980759"/>
      <c r="C980759"/>
      <c r="D980759"/>
      <c r="E980759"/>
      <c r="F980759"/>
      <c r="G980759"/>
      <c r="H980759"/>
      <c r="I980759"/>
      <c r="J980759"/>
      <c r="K980759"/>
      <c r="L980759"/>
      <c r="M980759"/>
      <c r="N980759"/>
      <c r="O980759"/>
      <c r="P980759"/>
      <c r="Q980759"/>
      <c r="R980759"/>
      <c r="S980759"/>
      <c r="T980759"/>
      <c r="U980759"/>
      <c r="V980759"/>
    </row>
    <row r="980760" spans="1:22">
      <c r="A980760"/>
      <c r="B980760"/>
      <c r="C980760"/>
      <c r="D980760"/>
      <c r="E980760"/>
      <c r="F980760"/>
      <c r="G980760"/>
      <c r="H980760"/>
      <c r="I980760"/>
      <c r="J980760"/>
      <c r="K980760"/>
      <c r="L980760"/>
      <c r="M980760"/>
      <c r="N980760"/>
      <c r="O980760"/>
      <c r="P980760"/>
      <c r="Q980760"/>
      <c r="R980760"/>
      <c r="S980760"/>
      <c r="T980760"/>
      <c r="U980760"/>
      <c r="V980760"/>
    </row>
    <row r="980761" spans="1:22">
      <c r="A980761"/>
      <c r="B980761"/>
      <c r="C980761"/>
      <c r="D980761"/>
      <c r="E980761"/>
      <c r="F980761"/>
      <c r="G980761"/>
      <c r="H980761"/>
      <c r="I980761"/>
      <c r="J980761"/>
      <c r="K980761"/>
      <c r="L980761"/>
      <c r="M980761"/>
      <c r="N980761"/>
      <c r="O980761"/>
      <c r="P980761"/>
      <c r="Q980761"/>
      <c r="R980761"/>
      <c r="S980761"/>
      <c r="T980761"/>
      <c r="U980761"/>
      <c r="V980761"/>
    </row>
    <row r="980762" spans="1:22">
      <c r="A980762"/>
      <c r="B980762"/>
      <c r="C980762"/>
      <c r="D980762"/>
      <c r="E980762"/>
      <c r="F980762"/>
      <c r="G980762"/>
      <c r="H980762"/>
      <c r="I980762"/>
      <c r="J980762"/>
      <c r="K980762"/>
      <c r="L980762"/>
      <c r="M980762"/>
      <c r="N980762"/>
      <c r="O980762"/>
      <c r="P980762"/>
      <c r="Q980762"/>
      <c r="R980762"/>
      <c r="S980762"/>
      <c r="T980762"/>
      <c r="U980762"/>
      <c r="V980762"/>
    </row>
    <row r="980763" spans="1:22">
      <c r="A980763"/>
      <c r="B980763"/>
      <c r="C980763"/>
      <c r="D980763"/>
      <c r="E980763"/>
      <c r="F980763"/>
      <c r="G980763"/>
      <c r="H980763"/>
      <c r="I980763"/>
      <c r="J980763"/>
      <c r="K980763"/>
      <c r="L980763"/>
      <c r="M980763"/>
      <c r="N980763"/>
      <c r="O980763"/>
      <c r="P980763"/>
      <c r="Q980763"/>
      <c r="R980763"/>
      <c r="S980763"/>
      <c r="T980763"/>
      <c r="U980763"/>
      <c r="V980763"/>
    </row>
    <row r="980764" spans="1:22">
      <c r="A980764"/>
      <c r="B980764"/>
      <c r="C980764"/>
      <c r="D980764"/>
      <c r="E980764"/>
      <c r="F980764"/>
      <c r="G980764"/>
      <c r="H980764"/>
      <c r="I980764"/>
      <c r="J980764"/>
      <c r="K980764"/>
      <c r="L980764"/>
      <c r="M980764"/>
      <c r="N980764"/>
      <c r="O980764"/>
      <c r="P980764"/>
      <c r="Q980764"/>
      <c r="R980764"/>
      <c r="S980764"/>
      <c r="T980764"/>
      <c r="U980764"/>
      <c r="V980764"/>
    </row>
    <row r="980765" spans="1:22">
      <c r="A980765"/>
      <c r="B980765"/>
      <c r="C980765"/>
      <c r="D980765"/>
      <c r="E980765"/>
      <c r="F980765"/>
      <c r="G980765"/>
      <c r="H980765"/>
      <c r="I980765"/>
      <c r="J980765"/>
      <c r="K980765"/>
      <c r="L980765"/>
      <c r="M980765"/>
      <c r="N980765"/>
      <c r="O980765"/>
      <c r="P980765"/>
      <c r="Q980765"/>
      <c r="R980765"/>
      <c r="S980765"/>
      <c r="T980765"/>
      <c r="U980765"/>
      <c r="V980765"/>
    </row>
    <row r="980766" spans="1:22">
      <c r="A980766"/>
      <c r="B980766"/>
      <c r="C980766"/>
      <c r="D980766"/>
      <c r="E980766"/>
      <c r="F980766"/>
      <c r="G980766"/>
      <c r="H980766"/>
      <c r="I980766"/>
      <c r="J980766"/>
      <c r="K980766"/>
      <c r="L980766"/>
      <c r="M980766"/>
      <c r="N980766"/>
      <c r="O980766"/>
      <c r="P980766"/>
      <c r="Q980766"/>
      <c r="R980766"/>
      <c r="S980766"/>
      <c r="T980766"/>
      <c r="U980766"/>
      <c r="V980766"/>
    </row>
    <row r="980767" spans="1:22">
      <c r="A980767"/>
      <c r="B980767"/>
      <c r="C980767"/>
      <c r="D980767"/>
      <c r="E980767"/>
      <c r="F980767"/>
      <c r="G980767"/>
      <c r="H980767"/>
      <c r="I980767"/>
      <c r="J980767"/>
      <c r="K980767"/>
      <c r="L980767"/>
      <c r="M980767"/>
      <c r="N980767"/>
      <c r="O980767"/>
      <c r="P980767"/>
      <c r="Q980767"/>
      <c r="R980767"/>
      <c r="S980767"/>
      <c r="T980767"/>
      <c r="U980767"/>
      <c r="V980767"/>
    </row>
    <row r="980768" spans="1:22">
      <c r="A980768"/>
      <c r="B980768"/>
      <c r="C980768"/>
      <c r="D980768"/>
      <c r="E980768"/>
      <c r="F980768"/>
      <c r="G980768"/>
      <c r="H980768"/>
      <c r="I980768"/>
      <c r="J980768"/>
      <c r="K980768"/>
      <c r="L980768"/>
      <c r="M980768"/>
      <c r="N980768"/>
      <c r="O980768"/>
      <c r="P980768"/>
      <c r="Q980768"/>
      <c r="R980768"/>
      <c r="S980768"/>
      <c r="T980768"/>
      <c r="U980768"/>
      <c r="V980768"/>
    </row>
    <row r="980769" spans="1:22">
      <c r="A980769"/>
      <c r="B980769"/>
      <c r="C980769"/>
      <c r="D980769"/>
      <c r="E980769"/>
      <c r="F980769"/>
      <c r="G980769"/>
      <c r="H980769"/>
      <c r="I980769"/>
      <c r="J980769"/>
      <c r="K980769"/>
      <c r="L980769"/>
      <c r="M980769"/>
      <c r="N980769"/>
      <c r="O980769"/>
      <c r="P980769"/>
      <c r="Q980769"/>
      <c r="R980769"/>
      <c r="S980769"/>
      <c r="T980769"/>
      <c r="U980769"/>
      <c r="V980769"/>
    </row>
    <row r="980770" spans="1:22">
      <c r="A980770"/>
      <c r="B980770"/>
      <c r="C980770"/>
      <c r="D980770"/>
      <c r="E980770"/>
      <c r="F980770"/>
      <c r="G980770"/>
      <c r="H980770"/>
      <c r="I980770"/>
      <c r="J980770"/>
      <c r="K980770"/>
      <c r="L980770"/>
      <c r="M980770"/>
      <c r="N980770"/>
      <c r="O980770"/>
      <c r="P980770"/>
      <c r="Q980770"/>
      <c r="R980770"/>
      <c r="S980770"/>
      <c r="T980770"/>
      <c r="U980770"/>
      <c r="V980770"/>
    </row>
    <row r="980771" spans="1:22">
      <c r="A980771"/>
      <c r="B980771"/>
      <c r="C980771"/>
      <c r="D980771"/>
      <c r="E980771"/>
      <c r="F980771"/>
      <c r="G980771"/>
      <c r="H980771"/>
      <c r="I980771"/>
      <c r="J980771"/>
      <c r="K980771"/>
      <c r="L980771"/>
      <c r="M980771"/>
      <c r="N980771"/>
      <c r="O980771"/>
      <c r="P980771"/>
      <c r="Q980771"/>
      <c r="R980771"/>
      <c r="S980771"/>
      <c r="T980771"/>
      <c r="U980771"/>
      <c r="V980771"/>
    </row>
    <row r="980772" spans="1:22">
      <c r="A980772"/>
      <c r="B980772"/>
      <c r="C980772"/>
      <c r="D980772"/>
      <c r="E980772"/>
      <c r="F980772"/>
      <c r="G980772"/>
      <c r="H980772"/>
      <c r="I980772"/>
      <c r="J980772"/>
      <c r="K980772"/>
      <c r="L980772"/>
      <c r="M980772"/>
      <c r="N980772"/>
      <c r="O980772"/>
      <c r="P980772"/>
      <c r="Q980772"/>
      <c r="R980772"/>
      <c r="S980772"/>
      <c r="T980772"/>
      <c r="U980772"/>
      <c r="V980772"/>
    </row>
    <row r="980773" spans="1:22">
      <c r="A980773"/>
      <c r="B980773"/>
      <c r="C980773"/>
      <c r="D980773"/>
      <c r="E980773"/>
      <c r="F980773"/>
      <c r="G980773"/>
      <c r="H980773"/>
      <c r="I980773"/>
      <c r="J980773"/>
      <c r="K980773"/>
      <c r="L980773"/>
      <c r="M980773"/>
      <c r="N980773"/>
      <c r="O980773"/>
      <c r="P980773"/>
      <c r="Q980773"/>
      <c r="R980773"/>
      <c r="S980773"/>
      <c r="T980773"/>
      <c r="U980773"/>
      <c r="V980773"/>
    </row>
    <row r="980774" spans="1:22">
      <c r="A980774"/>
      <c r="B980774"/>
      <c r="C980774"/>
      <c r="D980774"/>
      <c r="E980774"/>
      <c r="F980774"/>
      <c r="G980774"/>
      <c r="H980774"/>
      <c r="I980774"/>
      <c r="J980774"/>
      <c r="K980774"/>
      <c r="L980774"/>
      <c r="M980774"/>
      <c r="N980774"/>
      <c r="O980774"/>
      <c r="P980774"/>
      <c r="Q980774"/>
      <c r="R980774"/>
      <c r="S980774"/>
      <c r="T980774"/>
      <c r="U980774"/>
      <c r="V980774"/>
    </row>
    <row r="980775" spans="1:22">
      <c r="A980775"/>
      <c r="B980775"/>
      <c r="C980775"/>
      <c r="D980775"/>
      <c r="E980775"/>
      <c r="F980775"/>
      <c r="G980775"/>
      <c r="H980775"/>
      <c r="I980775"/>
      <c r="J980775"/>
      <c r="K980775"/>
      <c r="L980775"/>
      <c r="M980775"/>
      <c r="N980775"/>
      <c r="O980775"/>
      <c r="P980775"/>
      <c r="Q980775"/>
      <c r="R980775"/>
      <c r="S980775"/>
      <c r="T980775"/>
      <c r="U980775"/>
      <c r="V980775"/>
    </row>
    <row r="980776" spans="1:22">
      <c r="A980776"/>
      <c r="B980776"/>
      <c r="C980776"/>
      <c r="D980776"/>
      <c r="E980776"/>
      <c r="F980776"/>
      <c r="G980776"/>
      <c r="H980776"/>
      <c r="I980776"/>
      <c r="J980776"/>
      <c r="K980776"/>
      <c r="L980776"/>
      <c r="M980776"/>
      <c r="N980776"/>
      <c r="O980776"/>
      <c r="P980776"/>
      <c r="Q980776"/>
      <c r="R980776"/>
      <c r="S980776"/>
      <c r="T980776"/>
      <c r="U980776"/>
      <c r="V980776"/>
    </row>
    <row r="980777" spans="1:22">
      <c r="A980777"/>
      <c r="B980777"/>
      <c r="C980777"/>
      <c r="D980777"/>
      <c r="E980777"/>
      <c r="F980777"/>
      <c r="G980777"/>
      <c r="H980777"/>
      <c r="I980777"/>
      <c r="J980777"/>
      <c r="K980777"/>
      <c r="L980777"/>
      <c r="M980777"/>
      <c r="N980777"/>
      <c r="O980777"/>
      <c r="P980777"/>
      <c r="Q980777"/>
      <c r="R980777"/>
      <c r="S980777"/>
      <c r="T980777"/>
      <c r="U980777"/>
      <c r="V980777"/>
    </row>
    <row r="980778" spans="1:22">
      <c r="A980778"/>
      <c r="B980778"/>
      <c r="C980778"/>
      <c r="D980778"/>
      <c r="E980778"/>
      <c r="F980778"/>
      <c r="G980778"/>
      <c r="H980778"/>
      <c r="I980778"/>
      <c r="J980778"/>
      <c r="K980778"/>
      <c r="L980778"/>
      <c r="M980778"/>
      <c r="N980778"/>
      <c r="O980778"/>
      <c r="P980778"/>
      <c r="Q980778"/>
      <c r="R980778"/>
      <c r="S980778"/>
      <c r="T980778"/>
      <c r="U980778"/>
      <c r="V980778"/>
    </row>
    <row r="980779" spans="1:22">
      <c r="A980779"/>
      <c r="B980779"/>
      <c r="C980779"/>
      <c r="D980779"/>
      <c r="E980779"/>
      <c r="F980779"/>
      <c r="G980779"/>
      <c r="H980779"/>
      <c r="I980779"/>
      <c r="J980779"/>
      <c r="K980779"/>
      <c r="L980779"/>
      <c r="M980779"/>
      <c r="N980779"/>
      <c r="O980779"/>
      <c r="P980779"/>
      <c r="Q980779"/>
      <c r="R980779"/>
      <c r="S980779"/>
      <c r="T980779"/>
      <c r="U980779"/>
      <c r="V980779"/>
    </row>
    <row r="980780" spans="1:22">
      <c r="A980780"/>
      <c r="B980780"/>
      <c r="C980780"/>
      <c r="D980780"/>
      <c r="E980780"/>
      <c r="F980780"/>
      <c r="G980780"/>
      <c r="H980780"/>
      <c r="I980780"/>
      <c r="J980780"/>
      <c r="K980780"/>
      <c r="L980780"/>
      <c r="M980780"/>
      <c r="N980780"/>
      <c r="O980780"/>
      <c r="P980780"/>
      <c r="Q980780"/>
      <c r="R980780"/>
      <c r="S980780"/>
      <c r="T980780"/>
      <c r="U980780"/>
      <c r="V980780"/>
    </row>
    <row r="980781" spans="1:22">
      <c r="A980781"/>
      <c r="B980781"/>
      <c r="C980781"/>
      <c r="D980781"/>
      <c r="E980781"/>
      <c r="F980781"/>
      <c r="G980781"/>
      <c r="H980781"/>
      <c r="I980781"/>
      <c r="J980781"/>
      <c r="K980781"/>
      <c r="L980781"/>
      <c r="M980781"/>
      <c r="N980781"/>
      <c r="O980781"/>
      <c r="P980781"/>
      <c r="Q980781"/>
      <c r="R980781"/>
      <c r="S980781"/>
      <c r="T980781"/>
      <c r="U980781"/>
      <c r="V980781"/>
    </row>
    <row r="980782" spans="1:22">
      <c r="A980782"/>
      <c r="B980782"/>
      <c r="C980782"/>
      <c r="D980782"/>
      <c r="E980782"/>
      <c r="F980782"/>
      <c r="G980782"/>
      <c r="H980782"/>
      <c r="I980782"/>
      <c r="J980782"/>
      <c r="K980782"/>
      <c r="L980782"/>
      <c r="M980782"/>
      <c r="N980782"/>
      <c r="O980782"/>
      <c r="P980782"/>
      <c r="Q980782"/>
      <c r="R980782"/>
      <c r="S980782"/>
      <c r="T980782"/>
      <c r="U980782"/>
      <c r="V980782"/>
    </row>
    <row r="980783" spans="1:22">
      <c r="A980783"/>
      <c r="B980783"/>
      <c r="C980783"/>
      <c r="D980783"/>
      <c r="E980783"/>
      <c r="F980783"/>
      <c r="G980783"/>
      <c r="H980783"/>
      <c r="I980783"/>
      <c r="J980783"/>
      <c r="K980783"/>
      <c r="L980783"/>
      <c r="M980783"/>
      <c r="N980783"/>
      <c r="O980783"/>
      <c r="P980783"/>
      <c r="Q980783"/>
      <c r="R980783"/>
      <c r="S980783"/>
      <c r="T980783"/>
      <c r="U980783"/>
      <c r="V980783"/>
    </row>
    <row r="980784" spans="1:22">
      <c r="A980784"/>
      <c r="B980784"/>
      <c r="C980784"/>
      <c r="D980784"/>
      <c r="E980784"/>
      <c r="F980784"/>
      <c r="G980784"/>
      <c r="H980784"/>
      <c r="I980784"/>
      <c r="J980784"/>
      <c r="K980784"/>
      <c r="L980784"/>
      <c r="M980784"/>
      <c r="N980784"/>
      <c r="O980784"/>
      <c r="P980784"/>
      <c r="Q980784"/>
      <c r="R980784"/>
      <c r="S980784"/>
      <c r="T980784"/>
      <c r="U980784"/>
      <c r="V980784"/>
    </row>
    <row r="980785" spans="1:22">
      <c r="A980785"/>
      <c r="B980785"/>
      <c r="C980785"/>
      <c r="D980785"/>
      <c r="E980785"/>
      <c r="F980785"/>
      <c r="G980785"/>
      <c r="H980785"/>
      <c r="I980785"/>
      <c r="J980785"/>
      <c r="K980785"/>
      <c r="L980785"/>
      <c r="M980785"/>
      <c r="N980785"/>
      <c r="O980785"/>
      <c r="P980785"/>
      <c r="Q980785"/>
      <c r="R980785"/>
      <c r="S980785"/>
      <c r="T980785"/>
      <c r="U980785"/>
      <c r="V980785"/>
    </row>
    <row r="980786" spans="1:22">
      <c r="A980786"/>
      <c r="B980786"/>
      <c r="C980786"/>
      <c r="D980786"/>
      <c r="E980786"/>
      <c r="F980786"/>
      <c r="G980786"/>
      <c r="H980786"/>
      <c r="I980786"/>
      <c r="J980786"/>
      <c r="K980786"/>
      <c r="L980786"/>
      <c r="M980786"/>
      <c r="N980786"/>
      <c r="O980786"/>
      <c r="P980786"/>
      <c r="Q980786"/>
      <c r="R980786"/>
      <c r="S980786"/>
      <c r="T980786"/>
      <c r="U980786"/>
      <c r="V980786"/>
    </row>
    <row r="980787" spans="1:22">
      <c r="A980787"/>
      <c r="B980787"/>
      <c r="C980787"/>
      <c r="D980787"/>
      <c r="E980787"/>
      <c r="F980787"/>
      <c r="G980787"/>
      <c r="H980787"/>
      <c r="I980787"/>
      <c r="J980787"/>
      <c r="K980787"/>
      <c r="L980787"/>
      <c r="M980787"/>
      <c r="N980787"/>
      <c r="O980787"/>
      <c r="P980787"/>
      <c r="Q980787"/>
      <c r="R980787"/>
      <c r="S980787"/>
      <c r="T980787"/>
      <c r="U980787"/>
      <c r="V980787"/>
    </row>
    <row r="980788" spans="1:22">
      <c r="A980788"/>
      <c r="B980788"/>
      <c r="C980788"/>
      <c r="D980788"/>
      <c r="E980788"/>
      <c r="F980788"/>
      <c r="G980788"/>
      <c r="H980788"/>
      <c r="I980788"/>
      <c r="J980788"/>
      <c r="K980788"/>
      <c r="L980788"/>
      <c r="M980788"/>
      <c r="N980788"/>
      <c r="O980788"/>
      <c r="P980788"/>
      <c r="Q980788"/>
      <c r="R980788"/>
      <c r="S980788"/>
      <c r="T980788"/>
      <c r="U980788"/>
      <c r="V980788"/>
    </row>
    <row r="980789" spans="1:22">
      <c r="A980789"/>
      <c r="B980789"/>
      <c r="C980789"/>
      <c r="D980789"/>
      <c r="E980789"/>
      <c r="F980789"/>
      <c r="G980789"/>
      <c r="H980789"/>
      <c r="I980789"/>
      <c r="J980789"/>
      <c r="K980789"/>
      <c r="L980789"/>
      <c r="M980789"/>
      <c r="N980789"/>
      <c r="O980789"/>
      <c r="P980789"/>
      <c r="Q980789"/>
      <c r="R980789"/>
      <c r="S980789"/>
      <c r="T980789"/>
      <c r="U980789"/>
      <c r="V980789"/>
    </row>
    <row r="980790" spans="1:22">
      <c r="A980790"/>
      <c r="B980790"/>
      <c r="C980790"/>
      <c r="D980790"/>
      <c r="E980790"/>
      <c r="F980790"/>
      <c r="G980790"/>
      <c r="H980790"/>
      <c r="I980790"/>
      <c r="J980790"/>
      <c r="K980790"/>
      <c r="L980790"/>
      <c r="M980790"/>
      <c r="N980790"/>
      <c r="O980790"/>
      <c r="P980790"/>
      <c r="Q980790"/>
      <c r="R980790"/>
      <c r="S980790"/>
      <c r="T980790"/>
      <c r="U980790"/>
      <c r="V980790"/>
    </row>
    <row r="980791" spans="1:22">
      <c r="A980791"/>
      <c r="B980791"/>
      <c r="C980791"/>
      <c r="D980791"/>
      <c r="E980791"/>
      <c r="F980791"/>
      <c r="G980791"/>
      <c r="H980791"/>
      <c r="I980791"/>
      <c r="J980791"/>
      <c r="K980791"/>
      <c r="L980791"/>
      <c r="M980791"/>
      <c r="N980791"/>
      <c r="O980791"/>
      <c r="P980791"/>
      <c r="Q980791"/>
      <c r="R980791"/>
      <c r="S980791"/>
      <c r="T980791"/>
      <c r="U980791"/>
      <c r="V980791"/>
    </row>
    <row r="980792" spans="1:22">
      <c r="A980792"/>
      <c r="B980792"/>
      <c r="C980792"/>
      <c r="D980792"/>
      <c r="E980792"/>
      <c r="F980792"/>
      <c r="G980792"/>
      <c r="H980792"/>
      <c r="I980792"/>
      <c r="J980792"/>
      <c r="K980792"/>
      <c r="L980792"/>
      <c r="M980792"/>
      <c r="N980792"/>
      <c r="O980792"/>
      <c r="P980792"/>
      <c r="Q980792"/>
      <c r="R980792"/>
      <c r="S980792"/>
      <c r="T980792"/>
      <c r="U980792"/>
      <c r="V980792"/>
    </row>
    <row r="980793" spans="1:22">
      <c r="A980793"/>
      <c r="B980793"/>
      <c r="C980793"/>
      <c r="D980793"/>
      <c r="E980793"/>
      <c r="F980793"/>
      <c r="G980793"/>
      <c r="H980793"/>
      <c r="I980793"/>
      <c r="J980793"/>
      <c r="K980793"/>
      <c r="L980793"/>
      <c r="M980793"/>
      <c r="N980793"/>
      <c r="O980793"/>
      <c r="P980793"/>
      <c r="Q980793"/>
      <c r="R980793"/>
      <c r="S980793"/>
      <c r="T980793"/>
      <c r="U980793"/>
      <c r="V980793"/>
    </row>
    <row r="980794" spans="1:22">
      <c r="A980794"/>
      <c r="B980794"/>
      <c r="C980794"/>
      <c r="D980794"/>
      <c r="E980794"/>
      <c r="F980794"/>
      <c r="G980794"/>
      <c r="H980794"/>
      <c r="I980794"/>
      <c r="J980794"/>
      <c r="K980794"/>
      <c r="L980794"/>
      <c r="M980794"/>
      <c r="N980794"/>
      <c r="O980794"/>
      <c r="P980794"/>
      <c r="Q980794"/>
      <c r="R980794"/>
      <c r="S980794"/>
      <c r="T980794"/>
      <c r="U980794"/>
      <c r="V980794"/>
    </row>
    <row r="980795" spans="1:22">
      <c r="A980795"/>
      <c r="B980795"/>
      <c r="C980795"/>
      <c r="D980795"/>
      <c r="E980795"/>
      <c r="F980795"/>
      <c r="G980795"/>
      <c r="H980795"/>
      <c r="I980795"/>
      <c r="J980795"/>
      <c r="K980795"/>
      <c r="L980795"/>
      <c r="M980795"/>
      <c r="N980795"/>
      <c r="O980795"/>
      <c r="P980795"/>
      <c r="Q980795"/>
      <c r="R980795"/>
      <c r="S980795"/>
      <c r="T980795"/>
      <c r="U980795"/>
      <c r="V980795"/>
    </row>
    <row r="980796" spans="1:22">
      <c r="A980796"/>
      <c r="B980796"/>
      <c r="C980796"/>
      <c r="D980796"/>
      <c r="E980796"/>
      <c r="F980796"/>
      <c r="G980796"/>
      <c r="H980796"/>
      <c r="I980796"/>
      <c r="J980796"/>
      <c r="K980796"/>
      <c r="L980796"/>
      <c r="M980796"/>
      <c r="N980796"/>
      <c r="O980796"/>
      <c r="P980796"/>
      <c r="Q980796"/>
      <c r="R980796"/>
      <c r="S980796"/>
      <c r="T980796"/>
      <c r="U980796"/>
      <c r="V980796"/>
    </row>
    <row r="980797" spans="1:22">
      <c r="A980797"/>
      <c r="B980797"/>
      <c r="C980797"/>
      <c r="D980797"/>
      <c r="E980797"/>
      <c r="F980797"/>
      <c r="G980797"/>
      <c r="H980797"/>
      <c r="I980797"/>
      <c r="J980797"/>
      <c r="K980797"/>
      <c r="L980797"/>
      <c r="M980797"/>
      <c r="N980797"/>
      <c r="O980797"/>
      <c r="P980797"/>
      <c r="Q980797"/>
      <c r="R980797"/>
      <c r="S980797"/>
      <c r="T980797"/>
      <c r="U980797"/>
      <c r="V980797"/>
    </row>
    <row r="980798" spans="1:22">
      <c r="A980798"/>
      <c r="B980798"/>
      <c r="C980798"/>
      <c r="D980798"/>
      <c r="E980798"/>
      <c r="F980798"/>
      <c r="G980798"/>
      <c r="H980798"/>
      <c r="I980798"/>
      <c r="J980798"/>
      <c r="K980798"/>
      <c r="L980798"/>
      <c r="M980798"/>
      <c r="N980798"/>
      <c r="O980798"/>
      <c r="P980798"/>
      <c r="Q980798"/>
      <c r="R980798"/>
      <c r="S980798"/>
      <c r="T980798"/>
      <c r="U980798"/>
      <c r="V980798"/>
    </row>
    <row r="980799" spans="1:22">
      <c r="A980799"/>
      <c r="B980799"/>
      <c r="C980799"/>
      <c r="D980799"/>
      <c r="E980799"/>
      <c r="F980799"/>
      <c r="G980799"/>
      <c r="H980799"/>
      <c r="I980799"/>
      <c r="J980799"/>
      <c r="K980799"/>
      <c r="L980799"/>
      <c r="M980799"/>
      <c r="N980799"/>
      <c r="O980799"/>
      <c r="P980799"/>
      <c r="Q980799"/>
      <c r="R980799"/>
      <c r="S980799"/>
      <c r="T980799"/>
      <c r="U980799"/>
      <c r="V980799"/>
    </row>
    <row r="980800" spans="1:22">
      <c r="A980800"/>
      <c r="B980800"/>
      <c r="C980800"/>
      <c r="D980800"/>
      <c r="E980800"/>
      <c r="F980800"/>
      <c r="G980800"/>
      <c r="H980800"/>
      <c r="I980800"/>
      <c r="J980800"/>
      <c r="K980800"/>
      <c r="L980800"/>
      <c r="M980800"/>
      <c r="N980800"/>
      <c r="O980800"/>
      <c r="P980800"/>
      <c r="Q980800"/>
      <c r="R980800"/>
      <c r="S980800"/>
      <c r="T980800"/>
      <c r="U980800"/>
      <c r="V980800"/>
    </row>
    <row r="980801" spans="1:22">
      <c r="A980801"/>
      <c r="B980801"/>
      <c r="C980801"/>
      <c r="D980801"/>
      <c r="E980801"/>
      <c r="F980801"/>
      <c r="G980801"/>
      <c r="H980801"/>
      <c r="I980801"/>
      <c r="J980801"/>
      <c r="K980801"/>
      <c r="L980801"/>
      <c r="M980801"/>
      <c r="N980801"/>
      <c r="O980801"/>
      <c r="P980801"/>
      <c r="Q980801"/>
      <c r="R980801"/>
      <c r="S980801"/>
      <c r="T980801"/>
      <c r="U980801"/>
      <c r="V980801"/>
    </row>
    <row r="980802" spans="1:22">
      <c r="A980802"/>
      <c r="B980802"/>
      <c r="C980802"/>
      <c r="D980802"/>
      <c r="E980802"/>
      <c r="F980802"/>
      <c r="G980802"/>
      <c r="H980802"/>
      <c r="I980802"/>
      <c r="J980802"/>
      <c r="K980802"/>
      <c r="L980802"/>
      <c r="M980802"/>
      <c r="N980802"/>
      <c r="O980802"/>
      <c r="P980802"/>
      <c r="Q980802"/>
      <c r="R980802"/>
      <c r="S980802"/>
      <c r="T980802"/>
      <c r="U980802"/>
      <c r="V980802"/>
    </row>
    <row r="980803" spans="1:22">
      <c r="A980803"/>
      <c r="B980803"/>
      <c r="C980803"/>
      <c r="D980803"/>
      <c r="E980803"/>
      <c r="F980803"/>
      <c r="G980803"/>
      <c r="H980803"/>
      <c r="I980803"/>
      <c r="J980803"/>
      <c r="K980803"/>
      <c r="L980803"/>
      <c r="M980803"/>
      <c r="N980803"/>
      <c r="O980803"/>
      <c r="P980803"/>
      <c r="Q980803"/>
      <c r="R980803"/>
      <c r="S980803"/>
      <c r="T980803"/>
      <c r="U980803"/>
      <c r="V980803"/>
    </row>
    <row r="980804" spans="1:22">
      <c r="A980804"/>
      <c r="B980804"/>
      <c r="C980804"/>
      <c r="D980804"/>
      <c r="E980804"/>
      <c r="F980804"/>
      <c r="G980804"/>
      <c r="H980804"/>
      <c r="I980804"/>
      <c r="J980804"/>
      <c r="K980804"/>
      <c r="L980804"/>
      <c r="M980804"/>
      <c r="N980804"/>
      <c r="O980804"/>
      <c r="P980804"/>
      <c r="Q980804"/>
      <c r="R980804"/>
      <c r="S980804"/>
      <c r="T980804"/>
      <c r="U980804"/>
      <c r="V980804"/>
    </row>
    <row r="980805" spans="1:22">
      <c r="A980805"/>
      <c r="B980805"/>
      <c r="C980805"/>
      <c r="D980805"/>
      <c r="E980805"/>
      <c r="F980805"/>
      <c r="G980805"/>
      <c r="H980805"/>
      <c r="I980805"/>
      <c r="J980805"/>
      <c r="K980805"/>
      <c r="L980805"/>
      <c r="M980805"/>
      <c r="N980805"/>
      <c r="O980805"/>
      <c r="P980805"/>
      <c r="Q980805"/>
      <c r="R980805"/>
      <c r="S980805"/>
      <c r="T980805"/>
      <c r="U980805"/>
      <c r="V980805"/>
    </row>
    <row r="980806" spans="1:22">
      <c r="A980806"/>
      <c r="B980806"/>
      <c r="C980806"/>
      <c r="D980806"/>
      <c r="E980806"/>
      <c r="F980806"/>
      <c r="G980806"/>
      <c r="H980806"/>
      <c r="I980806"/>
      <c r="J980806"/>
      <c r="K980806"/>
      <c r="L980806"/>
      <c r="M980806"/>
      <c r="N980806"/>
      <c r="O980806"/>
      <c r="P980806"/>
      <c r="Q980806"/>
      <c r="R980806"/>
      <c r="S980806"/>
      <c r="T980806"/>
      <c r="U980806"/>
      <c r="V980806"/>
    </row>
    <row r="980807" spans="1:22">
      <c r="A980807"/>
      <c r="B980807"/>
      <c r="C980807"/>
      <c r="D980807"/>
      <c r="E980807"/>
      <c r="F980807"/>
      <c r="G980807"/>
      <c r="H980807"/>
      <c r="I980807"/>
      <c r="J980807"/>
      <c r="K980807"/>
      <c r="L980807"/>
      <c r="M980807"/>
      <c r="N980807"/>
      <c r="O980807"/>
      <c r="P980807"/>
      <c r="Q980807"/>
      <c r="R980807"/>
      <c r="S980807"/>
      <c r="T980807"/>
      <c r="U980807"/>
      <c r="V980807"/>
    </row>
    <row r="980808" spans="1:22">
      <c r="A980808"/>
      <c r="B980808"/>
      <c r="C980808"/>
      <c r="D980808"/>
      <c r="E980808"/>
      <c r="F980808"/>
      <c r="G980808"/>
      <c r="H980808"/>
      <c r="I980808"/>
      <c r="J980808"/>
      <c r="K980808"/>
      <c r="L980808"/>
      <c r="M980808"/>
      <c r="N980808"/>
      <c r="O980808"/>
      <c r="P980808"/>
      <c r="Q980808"/>
      <c r="R980808"/>
      <c r="S980808"/>
      <c r="T980808"/>
      <c r="U980808"/>
      <c r="V980808"/>
    </row>
    <row r="980809" spans="1:22">
      <c r="A980809"/>
      <c r="B980809"/>
      <c r="C980809"/>
      <c r="D980809"/>
      <c r="E980809"/>
      <c r="F980809"/>
      <c r="G980809"/>
      <c r="H980809"/>
      <c r="I980809"/>
      <c r="J980809"/>
      <c r="K980809"/>
      <c r="L980809"/>
      <c r="M980809"/>
      <c r="N980809"/>
      <c r="O980809"/>
      <c r="P980809"/>
      <c r="Q980809"/>
      <c r="R980809"/>
      <c r="S980809"/>
      <c r="T980809"/>
      <c r="U980809"/>
      <c r="V980809"/>
    </row>
    <row r="980810" spans="1:22">
      <c r="A980810"/>
      <c r="B980810"/>
      <c r="C980810"/>
      <c r="D980810"/>
      <c r="E980810"/>
      <c r="F980810"/>
      <c r="G980810"/>
      <c r="H980810"/>
      <c r="I980810"/>
      <c r="J980810"/>
      <c r="K980810"/>
      <c r="L980810"/>
      <c r="M980810"/>
      <c r="N980810"/>
      <c r="O980810"/>
      <c r="P980810"/>
      <c r="Q980810"/>
      <c r="R980810"/>
      <c r="S980810"/>
      <c r="T980810"/>
      <c r="U980810"/>
      <c r="V980810"/>
    </row>
    <row r="980811" spans="1:22">
      <c r="A980811"/>
      <c r="B980811"/>
      <c r="C980811"/>
      <c r="D980811"/>
      <c r="E980811"/>
      <c r="F980811"/>
      <c r="G980811"/>
      <c r="H980811"/>
      <c r="I980811"/>
      <c r="J980811"/>
      <c r="K980811"/>
      <c r="L980811"/>
      <c r="M980811"/>
      <c r="N980811"/>
      <c r="O980811"/>
      <c r="P980811"/>
      <c r="Q980811"/>
      <c r="R980811"/>
      <c r="S980811"/>
      <c r="T980811"/>
      <c r="U980811"/>
      <c r="V980811"/>
    </row>
    <row r="980812" spans="1:22">
      <c r="A980812"/>
      <c r="B980812"/>
      <c r="C980812"/>
      <c r="D980812"/>
      <c r="E980812"/>
      <c r="F980812"/>
      <c r="G980812"/>
      <c r="H980812"/>
      <c r="I980812"/>
      <c r="J980812"/>
      <c r="K980812"/>
      <c r="L980812"/>
      <c r="M980812"/>
      <c r="N980812"/>
      <c r="O980812"/>
      <c r="P980812"/>
      <c r="Q980812"/>
      <c r="R980812"/>
      <c r="S980812"/>
      <c r="T980812"/>
      <c r="U980812"/>
      <c r="V980812"/>
    </row>
    <row r="980813" spans="1:22">
      <c r="A980813"/>
      <c r="B980813"/>
      <c r="C980813"/>
      <c r="D980813"/>
      <c r="E980813"/>
      <c r="F980813"/>
      <c r="G980813"/>
      <c r="H980813"/>
      <c r="I980813"/>
      <c r="J980813"/>
      <c r="K980813"/>
      <c r="L980813"/>
      <c r="M980813"/>
      <c r="N980813"/>
      <c r="O980813"/>
      <c r="P980813"/>
      <c r="Q980813"/>
      <c r="R980813"/>
      <c r="S980813"/>
      <c r="T980813"/>
      <c r="U980813"/>
      <c r="V980813"/>
    </row>
    <row r="980814" spans="1:22">
      <c r="A980814"/>
      <c r="B980814"/>
      <c r="C980814"/>
      <c r="D980814"/>
      <c r="E980814"/>
      <c r="F980814"/>
      <c r="G980814"/>
      <c r="H980814"/>
      <c r="I980814"/>
      <c r="J980814"/>
      <c r="K980814"/>
      <c r="L980814"/>
      <c r="M980814"/>
      <c r="N980814"/>
      <c r="O980814"/>
      <c r="P980814"/>
      <c r="Q980814"/>
      <c r="R980814"/>
      <c r="S980814"/>
      <c r="T980814"/>
      <c r="U980814"/>
      <c r="V980814"/>
    </row>
    <row r="980815" spans="1:22">
      <c r="A980815"/>
      <c r="B980815"/>
      <c r="C980815"/>
      <c r="D980815"/>
      <c r="E980815"/>
      <c r="F980815"/>
      <c r="G980815"/>
      <c r="H980815"/>
      <c r="I980815"/>
      <c r="J980815"/>
      <c r="K980815"/>
      <c r="L980815"/>
      <c r="M980815"/>
      <c r="N980815"/>
      <c r="O980815"/>
      <c r="P980815"/>
      <c r="Q980815"/>
      <c r="R980815"/>
      <c r="S980815"/>
      <c r="T980815"/>
      <c r="U980815"/>
      <c r="V980815"/>
    </row>
    <row r="980816" spans="1:22">
      <c r="A980816"/>
      <c r="B980816"/>
      <c r="C980816"/>
      <c r="D980816"/>
      <c r="E980816"/>
      <c r="F980816"/>
      <c r="G980816"/>
      <c r="H980816"/>
      <c r="I980816"/>
      <c r="J980816"/>
      <c r="K980816"/>
      <c r="L980816"/>
      <c r="M980816"/>
      <c r="N980816"/>
      <c r="O980816"/>
      <c r="P980816"/>
      <c r="Q980816"/>
      <c r="R980816"/>
      <c r="S980816"/>
      <c r="T980816"/>
      <c r="U980816"/>
      <c r="V980816"/>
    </row>
    <row r="980817" spans="1:22">
      <c r="A980817"/>
      <c r="B980817"/>
      <c r="C980817"/>
      <c r="D980817"/>
      <c r="E980817"/>
      <c r="F980817"/>
      <c r="G980817"/>
      <c r="H980817"/>
      <c r="I980817"/>
      <c r="J980817"/>
      <c r="K980817"/>
      <c r="L980817"/>
      <c r="M980817"/>
      <c r="N980817"/>
      <c r="O980817"/>
      <c r="P980817"/>
      <c r="Q980817"/>
      <c r="R980817"/>
      <c r="S980817"/>
      <c r="T980817"/>
      <c r="U980817"/>
      <c r="V980817"/>
    </row>
    <row r="980818" spans="1:22">
      <c r="A980818"/>
      <c r="B980818"/>
      <c r="C980818"/>
      <c r="D980818"/>
      <c r="E980818"/>
      <c r="F980818"/>
      <c r="G980818"/>
      <c r="H980818"/>
      <c r="I980818"/>
      <c r="J980818"/>
      <c r="K980818"/>
      <c r="L980818"/>
      <c r="M980818"/>
      <c r="N980818"/>
      <c r="O980818"/>
      <c r="P980818"/>
      <c r="Q980818"/>
      <c r="R980818"/>
      <c r="S980818"/>
      <c r="T980818"/>
      <c r="U980818"/>
      <c r="V980818"/>
    </row>
    <row r="980819" spans="1:22">
      <c r="A980819"/>
      <c r="B980819"/>
      <c r="C980819"/>
      <c r="D980819"/>
      <c r="E980819"/>
      <c r="F980819"/>
      <c r="G980819"/>
      <c r="H980819"/>
      <c r="I980819"/>
      <c r="J980819"/>
      <c r="K980819"/>
      <c r="L980819"/>
      <c r="M980819"/>
      <c r="N980819"/>
      <c r="O980819"/>
      <c r="P980819"/>
      <c r="Q980819"/>
      <c r="R980819"/>
      <c r="S980819"/>
      <c r="T980819"/>
      <c r="U980819"/>
      <c r="V980819"/>
    </row>
    <row r="980820" spans="1:22">
      <c r="A980820"/>
      <c r="B980820"/>
      <c r="C980820"/>
      <c r="D980820"/>
      <c r="E980820"/>
      <c r="F980820"/>
      <c r="G980820"/>
      <c r="H980820"/>
      <c r="I980820"/>
      <c r="J980820"/>
      <c r="K980820"/>
      <c r="L980820"/>
      <c r="M980820"/>
      <c r="N980820"/>
      <c r="O980820"/>
      <c r="P980820"/>
      <c r="Q980820"/>
      <c r="R980820"/>
      <c r="S980820"/>
      <c r="T980820"/>
      <c r="U980820"/>
      <c r="V980820"/>
    </row>
    <row r="980821" spans="1:22">
      <c r="A980821"/>
      <c r="B980821"/>
      <c r="C980821"/>
      <c r="D980821"/>
      <c r="E980821"/>
      <c r="F980821"/>
      <c r="G980821"/>
      <c r="H980821"/>
      <c r="I980821"/>
      <c r="J980821"/>
      <c r="K980821"/>
      <c r="L980821"/>
      <c r="M980821"/>
      <c r="N980821"/>
      <c r="O980821"/>
      <c r="P980821"/>
      <c r="Q980821"/>
      <c r="R980821"/>
      <c r="S980821"/>
      <c r="T980821"/>
      <c r="U980821"/>
      <c r="V980821"/>
    </row>
    <row r="980822" spans="1:22">
      <c r="A980822"/>
      <c r="B980822"/>
      <c r="C980822"/>
      <c r="D980822"/>
      <c r="E980822"/>
      <c r="F980822"/>
      <c r="G980822"/>
      <c r="H980822"/>
      <c r="I980822"/>
      <c r="J980822"/>
      <c r="K980822"/>
      <c r="L980822"/>
      <c r="M980822"/>
      <c r="N980822"/>
      <c r="O980822"/>
      <c r="P980822"/>
      <c r="Q980822"/>
      <c r="R980822"/>
      <c r="S980822"/>
      <c r="T980822"/>
      <c r="U980822"/>
      <c r="V980822"/>
    </row>
    <row r="980823" spans="1:22">
      <c r="A980823"/>
      <c r="B980823"/>
      <c r="C980823"/>
      <c r="D980823"/>
      <c r="E980823"/>
      <c r="F980823"/>
      <c r="G980823"/>
      <c r="H980823"/>
      <c r="I980823"/>
      <c r="J980823"/>
      <c r="K980823"/>
      <c r="L980823"/>
      <c r="M980823"/>
      <c r="N980823"/>
      <c r="O980823"/>
      <c r="P980823"/>
      <c r="Q980823"/>
      <c r="R980823"/>
      <c r="S980823"/>
      <c r="T980823"/>
      <c r="U980823"/>
      <c r="V980823"/>
    </row>
    <row r="980824" spans="1:22">
      <c r="A980824"/>
      <c r="B980824"/>
      <c r="C980824"/>
      <c r="D980824"/>
      <c r="E980824"/>
      <c r="F980824"/>
      <c r="G980824"/>
      <c r="H980824"/>
      <c r="I980824"/>
      <c r="J980824"/>
      <c r="K980824"/>
      <c r="L980824"/>
      <c r="M980824"/>
      <c r="N980824"/>
      <c r="O980824"/>
      <c r="P980824"/>
      <c r="Q980824"/>
      <c r="R980824"/>
      <c r="S980824"/>
      <c r="T980824"/>
      <c r="U980824"/>
      <c r="V980824"/>
    </row>
    <row r="980825" spans="1:22">
      <c r="A980825"/>
      <c r="B980825"/>
      <c r="C980825"/>
      <c r="D980825"/>
      <c r="E980825"/>
      <c r="F980825"/>
      <c r="G980825"/>
      <c r="H980825"/>
      <c r="I980825"/>
      <c r="J980825"/>
      <c r="K980825"/>
      <c r="L980825"/>
      <c r="M980825"/>
      <c r="N980825"/>
      <c r="O980825"/>
      <c r="P980825"/>
      <c r="Q980825"/>
      <c r="R980825"/>
      <c r="S980825"/>
      <c r="T980825"/>
      <c r="U980825"/>
      <c r="V980825"/>
    </row>
    <row r="980826" spans="1:22">
      <c r="A980826"/>
      <c r="B980826"/>
      <c r="C980826"/>
      <c r="D980826"/>
      <c r="E980826"/>
      <c r="F980826"/>
      <c r="G980826"/>
      <c r="H980826"/>
      <c r="I980826"/>
      <c r="J980826"/>
      <c r="K980826"/>
      <c r="L980826"/>
      <c r="M980826"/>
      <c r="N980826"/>
      <c r="O980826"/>
      <c r="P980826"/>
      <c r="Q980826"/>
      <c r="R980826"/>
      <c r="S980826"/>
      <c r="T980826"/>
      <c r="U980826"/>
      <c r="V980826"/>
    </row>
    <row r="980827" spans="1:22">
      <c r="A980827"/>
      <c r="B980827"/>
      <c r="C980827"/>
      <c r="D980827"/>
      <c r="E980827"/>
      <c r="F980827"/>
      <c r="G980827"/>
      <c r="H980827"/>
      <c r="I980827"/>
      <c r="J980827"/>
      <c r="K980827"/>
      <c r="L980827"/>
      <c r="M980827"/>
      <c r="N980827"/>
      <c r="O980827"/>
      <c r="P980827"/>
      <c r="Q980827"/>
      <c r="R980827"/>
      <c r="S980827"/>
      <c r="T980827"/>
      <c r="U980827"/>
      <c r="V980827"/>
    </row>
    <row r="980828" spans="1:22">
      <c r="A980828"/>
      <c r="B980828"/>
      <c r="C980828"/>
      <c r="D980828"/>
      <c r="E980828"/>
      <c r="F980828"/>
      <c r="G980828"/>
      <c r="H980828"/>
      <c r="I980828"/>
      <c r="J980828"/>
      <c r="K980828"/>
      <c r="L980828"/>
      <c r="M980828"/>
      <c r="N980828"/>
      <c r="O980828"/>
      <c r="P980828"/>
      <c r="Q980828"/>
      <c r="R980828"/>
      <c r="S980828"/>
      <c r="T980828"/>
      <c r="U980828"/>
      <c r="V980828"/>
    </row>
    <row r="980829" spans="1:22">
      <c r="A980829"/>
      <c r="B980829"/>
      <c r="C980829"/>
      <c r="D980829"/>
      <c r="E980829"/>
      <c r="F980829"/>
      <c r="G980829"/>
      <c r="H980829"/>
      <c r="I980829"/>
      <c r="J980829"/>
      <c r="K980829"/>
      <c r="L980829"/>
      <c r="M980829"/>
      <c r="N980829"/>
      <c r="O980829"/>
      <c r="P980829"/>
      <c r="Q980829"/>
      <c r="R980829"/>
      <c r="S980829"/>
      <c r="T980829"/>
      <c r="U980829"/>
      <c r="V980829"/>
    </row>
    <row r="980830" spans="1:22">
      <c r="A980830"/>
      <c r="B980830"/>
      <c r="C980830"/>
      <c r="D980830"/>
      <c r="E980830"/>
      <c r="F980830"/>
      <c r="G980830"/>
      <c r="H980830"/>
      <c r="I980830"/>
      <c r="J980830"/>
      <c r="K980830"/>
      <c r="L980830"/>
      <c r="M980830"/>
      <c r="N980830"/>
      <c r="O980830"/>
      <c r="P980830"/>
      <c r="Q980830"/>
      <c r="R980830"/>
      <c r="S980830"/>
      <c r="T980830"/>
      <c r="U980830"/>
      <c r="V980830"/>
    </row>
    <row r="980831" spans="1:22">
      <c r="A980831"/>
      <c r="B980831"/>
      <c r="C980831"/>
      <c r="D980831"/>
      <c r="E980831"/>
      <c r="F980831"/>
      <c r="G980831"/>
      <c r="H980831"/>
      <c r="I980831"/>
      <c r="J980831"/>
      <c r="K980831"/>
      <c r="L980831"/>
      <c r="M980831"/>
      <c r="N980831"/>
      <c r="O980831"/>
      <c r="P980831"/>
      <c r="Q980831"/>
      <c r="R980831"/>
      <c r="S980831"/>
      <c r="T980831"/>
      <c r="U980831"/>
      <c r="V980831"/>
    </row>
    <row r="980832" spans="1:22">
      <c r="A980832"/>
      <c r="B980832"/>
      <c r="C980832"/>
      <c r="D980832"/>
      <c r="E980832"/>
      <c r="F980832"/>
      <c r="G980832"/>
      <c r="H980832"/>
      <c r="I980832"/>
      <c r="J980832"/>
      <c r="K980832"/>
      <c r="L980832"/>
      <c r="M980832"/>
      <c r="N980832"/>
      <c r="O980832"/>
      <c r="P980832"/>
      <c r="Q980832"/>
      <c r="R980832"/>
      <c r="S980832"/>
      <c r="T980832"/>
      <c r="U980832"/>
      <c r="V980832"/>
    </row>
    <row r="980833" spans="1:22">
      <c r="A980833"/>
      <c r="B980833"/>
      <c r="C980833"/>
      <c r="D980833"/>
      <c r="E980833"/>
      <c r="F980833"/>
      <c r="G980833"/>
      <c r="H980833"/>
      <c r="I980833"/>
      <c r="J980833"/>
      <c r="K980833"/>
      <c r="L980833"/>
      <c r="M980833"/>
      <c r="N980833"/>
      <c r="O980833"/>
      <c r="P980833"/>
      <c r="Q980833"/>
      <c r="R980833"/>
      <c r="S980833"/>
      <c r="T980833"/>
      <c r="U980833"/>
      <c r="V980833"/>
    </row>
    <row r="980834" spans="1:22">
      <c r="A980834"/>
      <c r="B980834"/>
      <c r="C980834"/>
      <c r="D980834"/>
      <c r="E980834"/>
      <c r="F980834"/>
      <c r="G980834"/>
      <c r="H980834"/>
      <c r="I980834"/>
      <c r="J980834"/>
      <c r="K980834"/>
      <c r="L980834"/>
      <c r="M980834"/>
      <c r="N980834"/>
      <c r="O980834"/>
      <c r="P980834"/>
      <c r="Q980834"/>
      <c r="R980834"/>
      <c r="S980834"/>
      <c r="T980834"/>
      <c r="U980834"/>
      <c r="V980834"/>
    </row>
    <row r="980835" spans="1:22">
      <c r="A980835"/>
      <c r="B980835"/>
      <c r="C980835"/>
      <c r="D980835"/>
      <c r="E980835"/>
      <c r="F980835"/>
      <c r="G980835"/>
      <c r="H980835"/>
      <c r="I980835"/>
      <c r="J980835"/>
      <c r="K980835"/>
      <c r="L980835"/>
      <c r="M980835"/>
      <c r="N980835"/>
      <c r="O980835"/>
      <c r="P980835"/>
      <c r="Q980835"/>
      <c r="R980835"/>
      <c r="S980835"/>
      <c r="T980835"/>
      <c r="U980835"/>
      <c r="V980835"/>
    </row>
    <row r="980836" spans="1:22">
      <c r="A980836"/>
      <c r="B980836"/>
      <c r="C980836"/>
      <c r="D980836"/>
      <c r="E980836"/>
      <c r="F980836"/>
      <c r="G980836"/>
      <c r="H980836"/>
      <c r="I980836"/>
      <c r="J980836"/>
      <c r="K980836"/>
      <c r="L980836"/>
      <c r="M980836"/>
      <c r="N980836"/>
      <c r="O980836"/>
      <c r="P980836"/>
      <c r="Q980836"/>
      <c r="R980836"/>
      <c r="S980836"/>
      <c r="T980836"/>
      <c r="U980836"/>
      <c r="V980836"/>
    </row>
    <row r="980837" spans="1:22">
      <c r="A980837"/>
      <c r="B980837"/>
      <c r="C980837"/>
      <c r="D980837"/>
      <c r="E980837"/>
      <c r="F980837"/>
      <c r="G980837"/>
      <c r="H980837"/>
      <c r="I980837"/>
      <c r="J980837"/>
      <c r="K980837"/>
      <c r="L980837"/>
      <c r="M980837"/>
      <c r="N980837"/>
      <c r="O980837"/>
      <c r="P980837"/>
      <c r="Q980837"/>
      <c r="R980837"/>
      <c r="S980837"/>
      <c r="T980837"/>
      <c r="U980837"/>
      <c r="V980837"/>
    </row>
    <row r="980838" spans="1:22">
      <c r="A980838"/>
      <c r="B980838"/>
      <c r="C980838"/>
      <c r="D980838"/>
      <c r="E980838"/>
      <c r="F980838"/>
      <c r="G980838"/>
      <c r="H980838"/>
      <c r="I980838"/>
      <c r="J980838"/>
      <c r="K980838"/>
      <c r="L980838"/>
      <c r="M980838"/>
      <c r="N980838"/>
      <c r="O980838"/>
      <c r="P980838"/>
      <c r="Q980838"/>
      <c r="R980838"/>
      <c r="S980838"/>
      <c r="T980838"/>
      <c r="U980838"/>
      <c r="V980838"/>
    </row>
    <row r="980839" spans="1:22">
      <c r="A980839"/>
      <c r="B980839"/>
      <c r="C980839"/>
      <c r="D980839"/>
      <c r="E980839"/>
      <c r="F980839"/>
      <c r="G980839"/>
      <c r="H980839"/>
      <c r="I980839"/>
      <c r="J980839"/>
      <c r="K980839"/>
      <c r="L980839"/>
      <c r="M980839"/>
      <c r="N980839"/>
      <c r="O980839"/>
      <c r="P980839"/>
      <c r="Q980839"/>
      <c r="R980839"/>
      <c r="S980839"/>
      <c r="T980839"/>
      <c r="U980839"/>
      <c r="V980839"/>
    </row>
    <row r="980840" spans="1:22">
      <c r="A980840"/>
      <c r="B980840"/>
      <c r="C980840"/>
      <c r="D980840"/>
      <c r="E980840"/>
      <c r="F980840"/>
      <c r="G980840"/>
      <c r="H980840"/>
      <c r="I980840"/>
      <c r="J980840"/>
      <c r="K980840"/>
      <c r="L980840"/>
      <c r="M980840"/>
      <c r="N980840"/>
      <c r="O980840"/>
      <c r="P980840"/>
      <c r="Q980840"/>
      <c r="R980840"/>
      <c r="S980840"/>
      <c r="T980840"/>
      <c r="U980840"/>
      <c r="V980840"/>
    </row>
    <row r="980841" spans="1:22">
      <c r="A980841"/>
      <c r="B980841"/>
      <c r="C980841"/>
      <c r="D980841"/>
      <c r="E980841"/>
      <c r="F980841"/>
      <c r="G980841"/>
      <c r="H980841"/>
      <c r="I980841"/>
      <c r="J980841"/>
      <c r="K980841"/>
      <c r="L980841"/>
      <c r="M980841"/>
      <c r="N980841"/>
      <c r="O980841"/>
      <c r="P980841"/>
      <c r="Q980841"/>
      <c r="R980841"/>
      <c r="S980841"/>
      <c r="T980841"/>
      <c r="U980841"/>
      <c r="V980841"/>
    </row>
    <row r="980842" spans="1:22">
      <c r="A980842"/>
      <c r="B980842"/>
      <c r="C980842"/>
      <c r="D980842"/>
      <c r="E980842"/>
      <c r="F980842"/>
      <c r="G980842"/>
      <c r="H980842"/>
      <c r="I980842"/>
      <c r="J980842"/>
      <c r="K980842"/>
      <c r="L980842"/>
      <c r="M980842"/>
      <c r="N980842"/>
      <c r="O980842"/>
      <c r="P980842"/>
      <c r="Q980842"/>
      <c r="R980842"/>
      <c r="S980842"/>
      <c r="T980842"/>
      <c r="U980842"/>
      <c r="V980842"/>
    </row>
    <row r="980843" spans="1:22">
      <c r="A980843"/>
      <c r="B980843"/>
      <c r="C980843"/>
      <c r="D980843"/>
      <c r="E980843"/>
      <c r="F980843"/>
      <c r="G980843"/>
      <c r="H980843"/>
      <c r="I980843"/>
      <c r="J980843"/>
      <c r="K980843"/>
      <c r="L980843"/>
      <c r="M980843"/>
      <c r="N980843"/>
      <c r="O980843"/>
      <c r="P980843"/>
      <c r="Q980843"/>
      <c r="R980843"/>
      <c r="S980843"/>
      <c r="T980843"/>
      <c r="U980843"/>
      <c r="V980843"/>
    </row>
    <row r="980844" spans="1:22">
      <c r="A980844"/>
      <c r="B980844"/>
      <c r="C980844"/>
      <c r="D980844"/>
      <c r="E980844"/>
      <c r="F980844"/>
      <c r="G980844"/>
      <c r="H980844"/>
      <c r="I980844"/>
      <c r="J980844"/>
      <c r="K980844"/>
      <c r="L980844"/>
      <c r="M980844"/>
      <c r="N980844"/>
      <c r="O980844"/>
      <c r="P980844"/>
      <c r="Q980844"/>
      <c r="R980844"/>
      <c r="S980844"/>
      <c r="T980844"/>
      <c r="U980844"/>
      <c r="V980844"/>
    </row>
    <row r="980845" spans="1:22">
      <c r="A980845"/>
      <c r="B980845"/>
      <c r="C980845"/>
      <c r="D980845"/>
      <c r="E980845"/>
      <c r="F980845"/>
      <c r="G980845"/>
      <c r="H980845"/>
      <c r="I980845"/>
      <c r="J980845"/>
      <c r="K980845"/>
      <c r="L980845"/>
      <c r="M980845"/>
      <c r="N980845"/>
      <c r="O980845"/>
      <c r="P980845"/>
      <c r="Q980845"/>
      <c r="R980845"/>
      <c r="S980845"/>
      <c r="T980845"/>
      <c r="U980845"/>
      <c r="V980845"/>
    </row>
    <row r="980846" spans="1:22">
      <c r="A980846"/>
      <c r="B980846"/>
      <c r="C980846"/>
      <c r="D980846"/>
      <c r="E980846"/>
      <c r="F980846"/>
      <c r="G980846"/>
      <c r="H980846"/>
      <c r="I980846"/>
      <c r="J980846"/>
      <c r="K980846"/>
      <c r="L980846"/>
      <c r="M980846"/>
      <c r="N980846"/>
      <c r="O980846"/>
      <c r="P980846"/>
      <c r="Q980846"/>
      <c r="R980846"/>
      <c r="S980846"/>
      <c r="T980846"/>
      <c r="U980846"/>
      <c r="V980846"/>
    </row>
    <row r="980847" spans="1:22">
      <c r="A980847"/>
      <c r="B980847"/>
      <c r="C980847"/>
      <c r="D980847"/>
      <c r="E980847"/>
      <c r="F980847"/>
      <c r="G980847"/>
      <c r="H980847"/>
      <c r="I980847"/>
      <c r="J980847"/>
      <c r="K980847"/>
      <c r="L980847"/>
      <c r="M980847"/>
      <c r="N980847"/>
      <c r="O980847"/>
      <c r="P980847"/>
      <c r="Q980847"/>
      <c r="R980847"/>
      <c r="S980847"/>
      <c r="T980847"/>
      <c r="U980847"/>
      <c r="V980847"/>
    </row>
    <row r="980848" spans="1:22">
      <c r="A980848"/>
      <c r="B980848"/>
      <c r="C980848"/>
      <c r="D980848"/>
      <c r="E980848"/>
      <c r="F980848"/>
      <c r="G980848"/>
      <c r="H980848"/>
      <c r="I980848"/>
      <c r="J980848"/>
      <c r="K980848"/>
      <c r="L980848"/>
      <c r="M980848"/>
      <c r="N980848"/>
      <c r="O980848"/>
      <c r="P980848"/>
      <c r="Q980848"/>
      <c r="R980848"/>
      <c r="S980848"/>
      <c r="T980848"/>
      <c r="U980848"/>
      <c r="V980848"/>
    </row>
    <row r="980849" spans="1:22">
      <c r="A980849"/>
      <c r="B980849"/>
      <c r="C980849"/>
      <c r="D980849"/>
      <c r="E980849"/>
      <c r="F980849"/>
      <c r="G980849"/>
      <c r="H980849"/>
      <c r="I980849"/>
      <c r="J980849"/>
      <c r="K980849"/>
      <c r="L980849"/>
      <c r="M980849"/>
      <c r="N980849"/>
      <c r="O980849"/>
      <c r="P980849"/>
      <c r="Q980849"/>
      <c r="R980849"/>
      <c r="S980849"/>
      <c r="T980849"/>
      <c r="U980849"/>
      <c r="V980849"/>
    </row>
    <row r="980850" spans="1:22">
      <c r="A980850"/>
      <c r="B980850"/>
      <c r="C980850"/>
      <c r="D980850"/>
      <c r="E980850"/>
      <c r="F980850"/>
      <c r="G980850"/>
      <c r="H980850"/>
      <c r="I980850"/>
      <c r="J980850"/>
      <c r="K980850"/>
      <c r="L980850"/>
      <c r="M980850"/>
      <c r="N980850"/>
      <c r="O980850"/>
      <c r="P980850"/>
      <c r="Q980850"/>
      <c r="R980850"/>
      <c r="S980850"/>
      <c r="T980850"/>
      <c r="U980850"/>
      <c r="V980850"/>
    </row>
    <row r="980851" spans="1:22">
      <c r="A980851"/>
      <c r="B980851"/>
      <c r="C980851"/>
      <c r="D980851"/>
      <c r="E980851"/>
      <c r="F980851"/>
      <c r="G980851"/>
      <c r="H980851"/>
      <c r="I980851"/>
      <c r="J980851"/>
      <c r="K980851"/>
      <c r="L980851"/>
      <c r="M980851"/>
      <c r="N980851"/>
      <c r="O980851"/>
      <c r="P980851"/>
      <c r="Q980851"/>
      <c r="R980851"/>
      <c r="S980851"/>
      <c r="T980851"/>
      <c r="U980851"/>
      <c r="V980851"/>
    </row>
    <row r="980852" spans="1:22">
      <c r="A980852"/>
      <c r="B980852"/>
      <c r="C980852"/>
      <c r="D980852"/>
      <c r="E980852"/>
      <c r="F980852"/>
      <c r="G980852"/>
      <c r="H980852"/>
      <c r="I980852"/>
      <c r="J980852"/>
      <c r="K980852"/>
      <c r="L980852"/>
      <c r="M980852"/>
      <c r="N980852"/>
      <c r="O980852"/>
      <c r="P980852"/>
      <c r="Q980852"/>
      <c r="R980852"/>
      <c r="S980852"/>
      <c r="T980852"/>
      <c r="U980852"/>
      <c r="V980852"/>
    </row>
    <row r="980853" spans="1:22">
      <c r="A980853"/>
      <c r="B980853"/>
      <c r="C980853"/>
      <c r="D980853"/>
      <c r="E980853"/>
      <c r="F980853"/>
      <c r="G980853"/>
      <c r="H980853"/>
      <c r="I980853"/>
      <c r="J980853"/>
      <c r="K980853"/>
      <c r="L980853"/>
      <c r="M980853"/>
      <c r="N980853"/>
      <c r="O980853"/>
      <c r="P980853"/>
      <c r="Q980853"/>
      <c r="R980853"/>
      <c r="S980853"/>
      <c r="T980853"/>
      <c r="U980853"/>
      <c r="V980853"/>
    </row>
    <row r="980854" spans="1:22">
      <c r="A980854"/>
      <c r="B980854"/>
      <c r="C980854"/>
      <c r="D980854"/>
      <c r="E980854"/>
      <c r="F980854"/>
      <c r="G980854"/>
      <c r="H980854"/>
      <c r="I980854"/>
      <c r="J980854"/>
      <c r="K980854"/>
      <c r="L980854"/>
      <c r="M980854"/>
      <c r="N980854"/>
      <c r="O980854"/>
      <c r="P980854"/>
      <c r="Q980854"/>
      <c r="R980854"/>
      <c r="S980854"/>
      <c r="T980854"/>
      <c r="U980854"/>
      <c r="V980854"/>
    </row>
    <row r="980855" spans="1:22">
      <c r="A980855"/>
      <c r="B980855"/>
      <c r="C980855"/>
      <c r="D980855"/>
      <c r="E980855"/>
      <c r="F980855"/>
      <c r="G980855"/>
      <c r="H980855"/>
      <c r="I980855"/>
      <c r="J980855"/>
      <c r="K980855"/>
      <c r="L980855"/>
      <c r="M980855"/>
      <c r="N980855"/>
      <c r="O980855"/>
      <c r="P980855"/>
      <c r="Q980855"/>
      <c r="R980855"/>
      <c r="S980855"/>
      <c r="T980855"/>
      <c r="U980855"/>
      <c r="V980855"/>
    </row>
    <row r="980856" spans="1:22">
      <c r="A980856"/>
      <c r="B980856"/>
      <c r="C980856"/>
      <c r="D980856"/>
      <c r="E980856"/>
      <c r="F980856"/>
      <c r="G980856"/>
      <c r="H980856"/>
      <c r="I980856"/>
      <c r="J980856"/>
      <c r="K980856"/>
      <c r="L980856"/>
      <c r="M980856"/>
      <c r="N980856"/>
      <c r="O980856"/>
      <c r="P980856"/>
      <c r="Q980856"/>
      <c r="R980856"/>
      <c r="S980856"/>
      <c r="T980856"/>
      <c r="U980856"/>
      <c r="V980856"/>
    </row>
    <row r="980857" spans="1:22">
      <c r="A980857"/>
      <c r="B980857"/>
      <c r="C980857"/>
      <c r="D980857"/>
      <c r="E980857"/>
      <c r="F980857"/>
      <c r="G980857"/>
      <c r="H980857"/>
      <c r="I980857"/>
      <c r="J980857"/>
      <c r="K980857"/>
      <c r="L980857"/>
      <c r="M980857"/>
      <c r="N980857"/>
      <c r="O980857"/>
      <c r="P980857"/>
      <c r="Q980857"/>
      <c r="R980857"/>
      <c r="S980857"/>
      <c r="T980857"/>
      <c r="U980857"/>
      <c r="V980857"/>
    </row>
    <row r="980858" spans="1:22">
      <c r="A980858"/>
      <c r="B980858"/>
      <c r="C980858"/>
      <c r="D980858"/>
      <c r="E980858"/>
      <c r="F980858"/>
      <c r="G980858"/>
      <c r="H980858"/>
      <c r="I980858"/>
      <c r="J980858"/>
      <c r="K980858"/>
      <c r="L980858"/>
      <c r="M980858"/>
      <c r="N980858"/>
      <c r="O980858"/>
      <c r="P980858"/>
      <c r="Q980858"/>
      <c r="R980858"/>
      <c r="S980858"/>
      <c r="T980858"/>
      <c r="U980858"/>
      <c r="V980858"/>
    </row>
    <row r="980859" spans="1:22">
      <c r="A980859"/>
      <c r="B980859"/>
      <c r="C980859"/>
      <c r="D980859"/>
      <c r="E980859"/>
      <c r="F980859"/>
      <c r="G980859"/>
      <c r="H980859"/>
      <c r="I980859"/>
      <c r="J980859"/>
      <c r="K980859"/>
      <c r="L980859"/>
      <c r="M980859"/>
      <c r="N980859"/>
      <c r="O980859"/>
      <c r="P980859"/>
      <c r="Q980859"/>
      <c r="R980859"/>
      <c r="S980859"/>
      <c r="T980859"/>
      <c r="U980859"/>
      <c r="V980859"/>
    </row>
    <row r="980860" spans="1:22">
      <c r="A980860"/>
      <c r="B980860"/>
      <c r="C980860"/>
      <c r="D980860"/>
      <c r="E980860"/>
      <c r="F980860"/>
      <c r="G980860"/>
      <c r="H980860"/>
      <c r="I980860"/>
      <c r="J980860"/>
      <c r="K980860"/>
      <c r="L980860"/>
      <c r="M980860"/>
      <c r="N980860"/>
      <c r="O980860"/>
      <c r="P980860"/>
      <c r="Q980860"/>
      <c r="R980860"/>
      <c r="S980860"/>
      <c r="T980860"/>
      <c r="U980860"/>
      <c r="V980860"/>
    </row>
    <row r="980861" spans="1:22">
      <c r="A980861"/>
      <c r="B980861"/>
      <c r="C980861"/>
      <c r="D980861"/>
      <c r="E980861"/>
      <c r="F980861"/>
      <c r="G980861"/>
      <c r="H980861"/>
      <c r="I980861"/>
      <c r="J980861"/>
      <c r="K980861"/>
      <c r="L980861"/>
      <c r="M980861"/>
      <c r="N980861"/>
      <c r="O980861"/>
      <c r="P980861"/>
      <c r="Q980861"/>
      <c r="R980861"/>
      <c r="S980861"/>
      <c r="T980861"/>
      <c r="U980861"/>
      <c r="V980861"/>
    </row>
    <row r="980862" spans="1:22">
      <c r="A980862"/>
      <c r="B980862"/>
      <c r="C980862"/>
      <c r="D980862"/>
      <c r="E980862"/>
      <c r="F980862"/>
      <c r="G980862"/>
      <c r="H980862"/>
      <c r="I980862"/>
      <c r="J980862"/>
      <c r="K980862"/>
      <c r="L980862"/>
      <c r="M980862"/>
      <c r="N980862"/>
      <c r="O980862"/>
      <c r="P980862"/>
      <c r="Q980862"/>
      <c r="R980862"/>
      <c r="S980862"/>
      <c r="T980862"/>
      <c r="U980862"/>
      <c r="V980862"/>
    </row>
    <row r="980863" spans="1:22">
      <c r="A980863"/>
      <c r="B980863"/>
      <c r="C980863"/>
      <c r="D980863"/>
      <c r="E980863"/>
      <c r="F980863"/>
      <c r="G980863"/>
      <c r="H980863"/>
      <c r="I980863"/>
      <c r="J980863"/>
      <c r="K980863"/>
      <c r="L980863"/>
      <c r="M980863"/>
      <c r="N980863"/>
      <c r="O980863"/>
      <c r="P980863"/>
      <c r="Q980863"/>
      <c r="R980863"/>
      <c r="S980863"/>
      <c r="T980863"/>
      <c r="U980863"/>
      <c r="V980863"/>
    </row>
    <row r="980864" spans="1:22">
      <c r="A980864"/>
      <c r="B980864"/>
      <c r="C980864"/>
      <c r="D980864"/>
      <c r="E980864"/>
      <c r="F980864"/>
      <c r="G980864"/>
      <c r="H980864"/>
      <c r="I980864"/>
      <c r="J980864"/>
      <c r="K980864"/>
      <c r="L980864"/>
      <c r="M980864"/>
      <c r="N980864"/>
      <c r="O980864"/>
      <c r="P980864"/>
      <c r="Q980864"/>
      <c r="R980864"/>
      <c r="S980864"/>
      <c r="T980864"/>
      <c r="U980864"/>
      <c r="V980864"/>
    </row>
    <row r="980865" spans="1:22">
      <c r="A980865"/>
      <c r="B980865"/>
      <c r="C980865"/>
      <c r="D980865"/>
      <c r="E980865"/>
      <c r="F980865"/>
      <c r="G980865"/>
      <c r="H980865"/>
      <c r="I980865"/>
      <c r="J980865"/>
      <c r="K980865"/>
      <c r="L980865"/>
      <c r="M980865"/>
      <c r="N980865"/>
      <c r="O980865"/>
      <c r="P980865"/>
      <c r="Q980865"/>
      <c r="R980865"/>
      <c r="S980865"/>
      <c r="T980865"/>
      <c r="U980865"/>
      <c r="V980865"/>
    </row>
    <row r="980866" spans="1:22">
      <c r="A980866"/>
      <c r="B980866"/>
      <c r="C980866"/>
      <c r="D980866"/>
      <c r="E980866"/>
      <c r="F980866"/>
      <c r="G980866"/>
      <c r="H980866"/>
      <c r="I980866"/>
      <c r="J980866"/>
      <c r="K980866"/>
      <c r="L980866"/>
      <c r="M980866"/>
      <c r="N980866"/>
      <c r="O980866"/>
      <c r="P980866"/>
      <c r="Q980866"/>
      <c r="R980866"/>
      <c r="S980866"/>
      <c r="T980866"/>
      <c r="U980866"/>
      <c r="V980866"/>
    </row>
    <row r="980867" spans="1:22">
      <c r="A980867"/>
      <c r="B980867"/>
      <c r="C980867"/>
      <c r="D980867"/>
      <c r="E980867"/>
      <c r="F980867"/>
      <c r="G980867"/>
      <c r="H980867"/>
      <c r="I980867"/>
      <c r="J980867"/>
      <c r="K980867"/>
      <c r="L980867"/>
      <c r="M980867"/>
      <c r="N980867"/>
      <c r="O980867"/>
      <c r="P980867"/>
      <c r="Q980867"/>
      <c r="R980867"/>
      <c r="S980867"/>
      <c r="T980867"/>
      <c r="U980867"/>
      <c r="V980867"/>
    </row>
    <row r="980868" spans="1:22">
      <c r="A980868"/>
      <c r="B980868"/>
      <c r="C980868"/>
      <c r="D980868"/>
      <c r="E980868"/>
      <c r="F980868"/>
      <c r="G980868"/>
      <c r="H980868"/>
      <c r="I980868"/>
      <c r="J980868"/>
      <c r="K980868"/>
      <c r="L980868"/>
      <c r="M980868"/>
      <c r="N980868"/>
      <c r="O980868"/>
      <c r="P980868"/>
      <c r="Q980868"/>
      <c r="R980868"/>
      <c r="S980868"/>
      <c r="T980868"/>
      <c r="U980868"/>
      <c r="V980868"/>
    </row>
    <row r="980869" spans="1:22">
      <c r="A980869"/>
      <c r="B980869"/>
      <c r="C980869"/>
      <c r="D980869"/>
      <c r="E980869"/>
      <c r="F980869"/>
      <c r="G980869"/>
      <c r="H980869"/>
      <c r="I980869"/>
      <c r="J980869"/>
      <c r="K980869"/>
      <c r="L980869"/>
      <c r="M980869"/>
      <c r="N980869"/>
      <c r="O980869"/>
      <c r="P980869"/>
      <c r="Q980869"/>
      <c r="R980869"/>
      <c r="S980869"/>
      <c r="T980869"/>
      <c r="U980869"/>
      <c r="V980869"/>
    </row>
    <row r="980870" spans="1:22">
      <c r="A980870"/>
      <c r="B980870"/>
      <c r="C980870"/>
      <c r="D980870"/>
      <c r="E980870"/>
      <c r="F980870"/>
      <c r="G980870"/>
      <c r="H980870"/>
      <c r="I980870"/>
      <c r="J980870"/>
      <c r="K980870"/>
      <c r="L980870"/>
      <c r="M980870"/>
      <c r="N980870"/>
      <c r="O980870"/>
      <c r="P980870"/>
      <c r="Q980870"/>
      <c r="R980870"/>
      <c r="S980870"/>
      <c r="T980870"/>
      <c r="U980870"/>
      <c r="V980870"/>
    </row>
    <row r="980871" spans="1:22">
      <c r="A980871"/>
      <c r="B980871"/>
      <c r="C980871"/>
      <c r="D980871"/>
      <c r="E980871"/>
      <c r="F980871"/>
      <c r="G980871"/>
      <c r="H980871"/>
      <c r="I980871"/>
      <c r="J980871"/>
      <c r="K980871"/>
      <c r="L980871"/>
      <c r="M980871"/>
      <c r="N980871"/>
      <c r="O980871"/>
      <c r="P980871"/>
      <c r="Q980871"/>
      <c r="R980871"/>
      <c r="S980871"/>
      <c r="T980871"/>
      <c r="U980871"/>
      <c r="V980871"/>
    </row>
    <row r="980872" spans="1:22">
      <c r="A980872"/>
      <c r="B980872"/>
      <c r="C980872"/>
      <c r="D980872"/>
      <c r="E980872"/>
      <c r="F980872"/>
      <c r="G980872"/>
      <c r="H980872"/>
      <c r="I980872"/>
      <c r="J980872"/>
      <c r="K980872"/>
      <c r="L980872"/>
      <c r="M980872"/>
      <c r="N980872"/>
      <c r="O980872"/>
      <c r="P980872"/>
      <c r="Q980872"/>
      <c r="R980872"/>
      <c r="S980872"/>
      <c r="T980872"/>
      <c r="U980872"/>
      <c r="V980872"/>
    </row>
    <row r="980873" spans="1:22">
      <c r="A980873"/>
      <c r="B980873"/>
      <c r="C980873"/>
      <c r="D980873"/>
      <c r="E980873"/>
      <c r="F980873"/>
      <c r="G980873"/>
      <c r="H980873"/>
      <c r="I980873"/>
      <c r="J980873"/>
      <c r="K980873"/>
      <c r="L980873"/>
      <c r="M980873"/>
      <c r="N980873"/>
      <c r="O980873"/>
      <c r="P980873"/>
      <c r="Q980873"/>
      <c r="R980873"/>
      <c r="S980873"/>
      <c r="T980873"/>
      <c r="U980873"/>
      <c r="V980873"/>
    </row>
    <row r="980874" spans="1:22">
      <c r="A980874"/>
      <c r="B980874"/>
      <c r="C980874"/>
      <c r="D980874"/>
      <c r="E980874"/>
      <c r="F980874"/>
      <c r="G980874"/>
      <c r="H980874"/>
      <c r="I980874"/>
      <c r="J980874"/>
      <c r="K980874"/>
      <c r="L980874"/>
      <c r="M980874"/>
      <c r="N980874"/>
      <c r="O980874"/>
      <c r="P980874"/>
      <c r="Q980874"/>
      <c r="R980874"/>
      <c r="S980874"/>
      <c r="T980874"/>
      <c r="U980874"/>
      <c r="V980874"/>
    </row>
    <row r="980875" spans="1:22">
      <c r="A980875"/>
      <c r="B980875"/>
      <c r="C980875"/>
      <c r="D980875"/>
      <c r="E980875"/>
      <c r="F980875"/>
      <c r="G980875"/>
      <c r="H980875"/>
      <c r="I980875"/>
      <c r="J980875"/>
      <c r="K980875"/>
      <c r="L980875"/>
      <c r="M980875"/>
      <c r="N980875"/>
      <c r="O980875"/>
      <c r="P980875"/>
      <c r="Q980875"/>
      <c r="R980875"/>
      <c r="S980875"/>
      <c r="T980875"/>
      <c r="U980875"/>
      <c r="V980875"/>
    </row>
    <row r="980876" spans="1:22">
      <c r="A980876"/>
      <c r="B980876"/>
      <c r="C980876"/>
      <c r="D980876"/>
      <c r="E980876"/>
      <c r="F980876"/>
      <c r="G980876"/>
      <c r="H980876"/>
      <c r="I980876"/>
      <c r="J980876"/>
      <c r="K980876"/>
      <c r="L980876"/>
      <c r="M980876"/>
      <c r="N980876"/>
      <c r="O980876"/>
      <c r="P980876"/>
      <c r="Q980876"/>
      <c r="R980876"/>
      <c r="S980876"/>
      <c r="T980876"/>
      <c r="U980876"/>
      <c r="V980876"/>
    </row>
    <row r="980877" spans="1:22">
      <c r="A980877"/>
      <c r="B980877"/>
      <c r="C980877"/>
      <c r="D980877"/>
      <c r="E980877"/>
      <c r="F980877"/>
      <c r="G980877"/>
      <c r="H980877"/>
      <c r="I980877"/>
      <c r="J980877"/>
      <c r="K980877"/>
      <c r="L980877"/>
      <c r="M980877"/>
      <c r="N980877"/>
      <c r="O980877"/>
      <c r="P980877"/>
      <c r="Q980877"/>
      <c r="R980877"/>
      <c r="S980877"/>
      <c r="T980877"/>
      <c r="U980877"/>
      <c r="V980877"/>
    </row>
    <row r="980878" spans="1:22">
      <c r="A980878"/>
      <c r="B980878"/>
      <c r="C980878"/>
      <c r="D980878"/>
      <c r="E980878"/>
      <c r="F980878"/>
      <c r="G980878"/>
      <c r="H980878"/>
      <c r="I980878"/>
      <c r="J980878"/>
      <c r="K980878"/>
      <c r="L980878"/>
      <c r="M980878"/>
      <c r="N980878"/>
      <c r="O980878"/>
      <c r="P980878"/>
      <c r="Q980878"/>
      <c r="R980878"/>
      <c r="S980878"/>
      <c r="T980878"/>
      <c r="U980878"/>
      <c r="V980878"/>
    </row>
    <row r="980879" spans="1:22">
      <c r="A980879"/>
      <c r="B980879"/>
      <c r="C980879"/>
      <c r="D980879"/>
      <c r="E980879"/>
      <c r="F980879"/>
      <c r="G980879"/>
      <c r="H980879"/>
      <c r="I980879"/>
      <c r="J980879"/>
      <c r="K980879"/>
      <c r="L980879"/>
      <c r="M980879"/>
      <c r="N980879"/>
      <c r="O980879"/>
      <c r="P980879"/>
      <c r="Q980879"/>
      <c r="R980879"/>
      <c r="S980879"/>
      <c r="T980879"/>
      <c r="U980879"/>
      <c r="V980879"/>
    </row>
    <row r="980880" spans="1:22">
      <c r="A980880"/>
      <c r="B980880"/>
      <c r="C980880"/>
      <c r="D980880"/>
      <c r="E980880"/>
      <c r="F980880"/>
      <c r="G980880"/>
      <c r="H980880"/>
      <c r="I980880"/>
      <c r="J980880"/>
      <c r="K980880"/>
      <c r="L980880"/>
      <c r="M980880"/>
      <c r="N980880"/>
      <c r="O980880"/>
      <c r="P980880"/>
      <c r="Q980880"/>
      <c r="R980880"/>
      <c r="S980880"/>
      <c r="T980880"/>
      <c r="U980880"/>
      <c r="V980880"/>
    </row>
    <row r="980881" spans="1:22">
      <c r="A980881"/>
      <c r="B980881"/>
      <c r="C980881"/>
      <c r="D980881"/>
      <c r="E980881"/>
      <c r="F980881"/>
      <c r="G980881"/>
      <c r="H980881"/>
      <c r="I980881"/>
      <c r="J980881"/>
      <c r="K980881"/>
      <c r="L980881"/>
      <c r="M980881"/>
      <c r="N980881"/>
      <c r="O980881"/>
      <c r="P980881"/>
      <c r="Q980881"/>
      <c r="R980881"/>
      <c r="S980881"/>
      <c r="T980881"/>
      <c r="U980881"/>
      <c r="V980881"/>
    </row>
    <row r="980882" spans="1:22">
      <c r="A980882"/>
      <c r="B980882"/>
      <c r="C980882"/>
      <c r="D980882"/>
      <c r="E980882"/>
      <c r="F980882"/>
      <c r="G980882"/>
      <c r="H980882"/>
      <c r="I980882"/>
      <c r="J980882"/>
      <c r="K980882"/>
      <c r="L980882"/>
      <c r="M980882"/>
      <c r="N980882"/>
      <c r="O980882"/>
      <c r="P980882"/>
      <c r="Q980882"/>
      <c r="R980882"/>
      <c r="S980882"/>
      <c r="T980882"/>
      <c r="U980882"/>
      <c r="V980882"/>
    </row>
    <row r="980883" spans="1:22">
      <c r="A980883"/>
      <c r="B980883"/>
      <c r="C980883"/>
      <c r="D980883"/>
      <c r="E980883"/>
      <c r="F980883"/>
      <c r="G980883"/>
      <c r="H980883"/>
      <c r="I980883"/>
      <c r="J980883"/>
      <c r="K980883"/>
      <c r="L980883"/>
      <c r="M980883"/>
      <c r="N980883"/>
      <c r="O980883"/>
      <c r="P980883"/>
      <c r="Q980883"/>
      <c r="R980883"/>
      <c r="S980883"/>
      <c r="T980883"/>
      <c r="U980883"/>
      <c r="V980883"/>
    </row>
    <row r="980884" spans="1:22">
      <c r="A980884"/>
      <c r="B980884"/>
      <c r="C980884"/>
      <c r="D980884"/>
      <c r="E980884"/>
      <c r="F980884"/>
      <c r="G980884"/>
      <c r="H980884"/>
      <c r="I980884"/>
      <c r="J980884"/>
      <c r="K980884"/>
      <c r="L980884"/>
      <c r="M980884"/>
      <c r="N980884"/>
      <c r="O980884"/>
      <c r="P980884"/>
      <c r="Q980884"/>
      <c r="R980884"/>
      <c r="S980884"/>
      <c r="T980884"/>
      <c r="U980884"/>
      <c r="V980884"/>
    </row>
    <row r="980885" spans="1:22">
      <c r="A980885"/>
      <c r="B980885"/>
      <c r="C980885"/>
      <c r="D980885"/>
      <c r="E980885"/>
      <c r="F980885"/>
      <c r="G980885"/>
      <c r="H980885"/>
      <c r="I980885"/>
      <c r="J980885"/>
      <c r="K980885"/>
      <c r="L980885"/>
      <c r="M980885"/>
      <c r="N980885"/>
      <c r="O980885"/>
      <c r="P980885"/>
      <c r="Q980885"/>
      <c r="R980885"/>
      <c r="S980885"/>
      <c r="T980885"/>
      <c r="U980885"/>
      <c r="V980885"/>
    </row>
    <row r="980886" spans="1:22">
      <c r="A980886"/>
      <c r="B980886"/>
      <c r="C980886"/>
      <c r="D980886"/>
      <c r="E980886"/>
      <c r="F980886"/>
      <c r="G980886"/>
      <c r="H980886"/>
      <c r="I980886"/>
      <c r="J980886"/>
      <c r="K980886"/>
      <c r="L980886"/>
      <c r="M980886"/>
      <c r="N980886"/>
      <c r="O980886"/>
      <c r="P980886"/>
      <c r="Q980886"/>
      <c r="R980886"/>
      <c r="S980886"/>
      <c r="T980886"/>
      <c r="U980886"/>
      <c r="V980886"/>
    </row>
    <row r="980887" spans="1:22">
      <c r="A980887"/>
      <c r="B980887"/>
      <c r="C980887"/>
      <c r="D980887"/>
      <c r="E980887"/>
      <c r="F980887"/>
      <c r="G980887"/>
      <c r="H980887"/>
      <c r="I980887"/>
      <c r="J980887"/>
      <c r="K980887"/>
      <c r="L980887"/>
      <c r="M980887"/>
      <c r="N980887"/>
      <c r="O980887"/>
      <c r="P980887"/>
      <c r="Q980887"/>
      <c r="R980887"/>
      <c r="S980887"/>
      <c r="T980887"/>
      <c r="U980887"/>
      <c r="V980887"/>
    </row>
    <row r="980888" spans="1:22">
      <c r="A980888"/>
      <c r="B980888"/>
      <c r="C980888"/>
      <c r="D980888"/>
      <c r="E980888"/>
      <c r="F980888"/>
      <c r="G980888"/>
      <c r="H980888"/>
      <c r="I980888"/>
      <c r="J980888"/>
      <c r="K980888"/>
      <c r="L980888"/>
      <c r="M980888"/>
      <c r="N980888"/>
      <c r="O980888"/>
      <c r="P980888"/>
      <c r="Q980888"/>
      <c r="R980888"/>
      <c r="S980888"/>
      <c r="T980888"/>
      <c r="U980888"/>
      <c r="V980888"/>
    </row>
    <row r="980889" spans="1:22">
      <c r="A980889"/>
      <c r="B980889"/>
      <c r="C980889"/>
      <c r="D980889"/>
      <c r="E980889"/>
      <c r="F980889"/>
      <c r="G980889"/>
      <c r="H980889"/>
      <c r="I980889"/>
      <c r="J980889"/>
      <c r="K980889"/>
      <c r="L980889"/>
      <c r="M980889"/>
      <c r="N980889"/>
      <c r="O980889"/>
      <c r="P980889"/>
      <c r="Q980889"/>
      <c r="R980889"/>
      <c r="S980889"/>
      <c r="T980889"/>
      <c r="U980889"/>
      <c r="V980889"/>
    </row>
    <row r="980890" spans="1:22">
      <c r="A980890"/>
      <c r="B980890"/>
      <c r="C980890"/>
      <c r="D980890"/>
      <c r="E980890"/>
      <c r="F980890"/>
      <c r="G980890"/>
      <c r="H980890"/>
      <c r="I980890"/>
      <c r="J980890"/>
      <c r="K980890"/>
      <c r="L980890"/>
      <c r="M980890"/>
      <c r="N980890"/>
      <c r="O980890"/>
      <c r="P980890"/>
      <c r="Q980890"/>
      <c r="R980890"/>
      <c r="S980890"/>
      <c r="T980890"/>
      <c r="U980890"/>
      <c r="V980890"/>
    </row>
    <row r="980891" spans="1:22">
      <c r="A980891"/>
      <c r="B980891"/>
      <c r="C980891"/>
      <c r="D980891"/>
      <c r="E980891"/>
      <c r="F980891"/>
      <c r="G980891"/>
      <c r="H980891"/>
      <c r="I980891"/>
      <c r="J980891"/>
      <c r="K980891"/>
      <c r="L980891"/>
      <c r="M980891"/>
      <c r="N980891"/>
      <c r="O980891"/>
      <c r="P980891"/>
      <c r="Q980891"/>
      <c r="R980891"/>
      <c r="S980891"/>
      <c r="T980891"/>
      <c r="U980891"/>
      <c r="V980891"/>
    </row>
    <row r="980892" spans="1:22">
      <c r="A980892"/>
      <c r="B980892"/>
      <c r="C980892"/>
      <c r="D980892"/>
      <c r="E980892"/>
      <c r="F980892"/>
      <c r="G980892"/>
      <c r="H980892"/>
      <c r="I980892"/>
      <c r="J980892"/>
      <c r="K980892"/>
      <c r="L980892"/>
      <c r="M980892"/>
      <c r="N980892"/>
      <c r="O980892"/>
      <c r="P980892"/>
      <c r="Q980892"/>
      <c r="R980892"/>
      <c r="S980892"/>
      <c r="T980892"/>
      <c r="U980892"/>
      <c r="V980892"/>
    </row>
    <row r="980893" spans="1:22">
      <c r="A980893"/>
      <c r="B980893"/>
      <c r="C980893"/>
      <c r="D980893"/>
      <c r="E980893"/>
      <c r="F980893"/>
      <c r="G980893"/>
      <c r="H980893"/>
      <c r="I980893"/>
      <c r="J980893"/>
      <c r="K980893"/>
      <c r="L980893"/>
      <c r="M980893"/>
      <c r="N980893"/>
      <c r="O980893"/>
      <c r="P980893"/>
      <c r="Q980893"/>
      <c r="R980893"/>
      <c r="S980893"/>
      <c r="T980893"/>
      <c r="U980893"/>
      <c r="V980893"/>
    </row>
    <row r="980894" spans="1:22">
      <c r="A980894"/>
      <c r="B980894"/>
      <c r="C980894"/>
      <c r="D980894"/>
      <c r="E980894"/>
      <c r="F980894"/>
      <c r="G980894"/>
      <c r="H980894"/>
      <c r="I980894"/>
      <c r="J980894"/>
      <c r="K980894"/>
      <c r="L980894"/>
      <c r="M980894"/>
      <c r="N980894"/>
      <c r="O980894"/>
      <c r="P980894"/>
      <c r="Q980894"/>
      <c r="R980894"/>
      <c r="S980894"/>
      <c r="T980894"/>
      <c r="U980894"/>
      <c r="V980894"/>
    </row>
    <row r="980895" spans="1:22">
      <c r="A980895"/>
      <c r="B980895"/>
      <c r="C980895"/>
      <c r="D980895"/>
      <c r="E980895"/>
      <c r="F980895"/>
      <c r="G980895"/>
      <c r="H980895"/>
      <c r="I980895"/>
      <c r="J980895"/>
      <c r="K980895"/>
      <c r="L980895"/>
      <c r="M980895"/>
      <c r="N980895"/>
      <c r="O980895"/>
      <c r="P980895"/>
      <c r="Q980895"/>
      <c r="R980895"/>
      <c r="S980895"/>
      <c r="T980895"/>
      <c r="U980895"/>
      <c r="V980895"/>
    </row>
    <row r="980896" spans="1:22">
      <c r="A980896"/>
      <c r="B980896"/>
      <c r="C980896"/>
      <c r="D980896"/>
      <c r="E980896"/>
      <c r="F980896"/>
      <c r="G980896"/>
      <c r="H980896"/>
      <c r="I980896"/>
      <c r="J980896"/>
      <c r="K980896"/>
      <c r="L980896"/>
      <c r="M980896"/>
      <c r="N980896"/>
      <c r="O980896"/>
      <c r="P980896"/>
      <c r="Q980896"/>
      <c r="R980896"/>
      <c r="S980896"/>
      <c r="T980896"/>
      <c r="U980896"/>
      <c r="V980896"/>
    </row>
    <row r="980897" spans="1:22">
      <c r="A980897"/>
      <c r="B980897"/>
      <c r="C980897"/>
      <c r="D980897"/>
      <c r="E980897"/>
      <c r="F980897"/>
      <c r="G980897"/>
      <c r="H980897"/>
      <c r="I980897"/>
      <c r="J980897"/>
      <c r="K980897"/>
      <c r="L980897"/>
      <c r="M980897"/>
      <c r="N980897"/>
      <c r="O980897"/>
      <c r="P980897"/>
      <c r="Q980897"/>
      <c r="R980897"/>
      <c r="S980897"/>
      <c r="T980897"/>
      <c r="U980897"/>
      <c r="V980897"/>
    </row>
    <row r="980898" spans="1:22">
      <c r="A980898"/>
      <c r="B980898"/>
      <c r="C980898"/>
      <c r="D980898"/>
      <c r="E980898"/>
      <c r="F980898"/>
      <c r="G980898"/>
      <c r="H980898"/>
      <c r="I980898"/>
      <c r="J980898"/>
      <c r="K980898"/>
      <c r="L980898"/>
      <c r="M980898"/>
      <c r="N980898"/>
      <c r="O980898"/>
      <c r="P980898"/>
      <c r="Q980898"/>
      <c r="R980898"/>
      <c r="S980898"/>
      <c r="T980898"/>
      <c r="U980898"/>
      <c r="V980898"/>
    </row>
    <row r="980899" spans="1:22">
      <c r="A980899"/>
      <c r="B980899"/>
      <c r="C980899"/>
      <c r="D980899"/>
      <c r="E980899"/>
      <c r="F980899"/>
      <c r="G980899"/>
      <c r="H980899"/>
      <c r="I980899"/>
      <c r="J980899"/>
      <c r="K980899"/>
      <c r="L980899"/>
      <c r="M980899"/>
      <c r="N980899"/>
      <c r="O980899"/>
      <c r="P980899"/>
      <c r="Q980899"/>
      <c r="R980899"/>
      <c r="S980899"/>
      <c r="T980899"/>
      <c r="U980899"/>
      <c r="V980899"/>
    </row>
    <row r="980900" spans="1:22">
      <c r="A980900"/>
      <c r="B980900"/>
      <c r="C980900"/>
      <c r="D980900"/>
      <c r="E980900"/>
      <c r="F980900"/>
      <c r="G980900"/>
      <c r="H980900"/>
      <c r="I980900"/>
      <c r="J980900"/>
      <c r="K980900"/>
      <c r="L980900"/>
      <c r="M980900"/>
      <c r="N980900"/>
      <c r="O980900"/>
      <c r="P980900"/>
      <c r="Q980900"/>
      <c r="R980900"/>
      <c r="S980900"/>
      <c r="T980900"/>
      <c r="U980900"/>
      <c r="V980900"/>
    </row>
    <row r="980901" spans="1:22">
      <c r="A980901"/>
      <c r="B980901"/>
      <c r="C980901"/>
      <c r="D980901"/>
      <c r="E980901"/>
      <c r="F980901"/>
      <c r="G980901"/>
      <c r="H980901"/>
      <c r="I980901"/>
      <c r="J980901"/>
      <c r="K980901"/>
      <c r="L980901"/>
      <c r="M980901"/>
      <c r="N980901"/>
      <c r="O980901"/>
      <c r="P980901"/>
      <c r="Q980901"/>
      <c r="R980901"/>
      <c r="S980901"/>
      <c r="T980901"/>
      <c r="U980901"/>
      <c r="V980901"/>
    </row>
    <row r="980902" spans="1:22">
      <c r="A980902"/>
      <c r="B980902"/>
      <c r="C980902"/>
      <c r="D980902"/>
      <c r="E980902"/>
      <c r="F980902"/>
      <c r="G980902"/>
      <c r="H980902"/>
      <c r="I980902"/>
      <c r="J980902"/>
      <c r="K980902"/>
      <c r="L980902"/>
      <c r="M980902"/>
      <c r="N980902"/>
      <c r="O980902"/>
      <c r="P980902"/>
      <c r="Q980902"/>
      <c r="R980902"/>
      <c r="S980902"/>
      <c r="T980902"/>
      <c r="U980902"/>
      <c r="V980902"/>
    </row>
    <row r="980903" spans="1:22">
      <c r="A980903"/>
      <c r="B980903"/>
      <c r="C980903"/>
      <c r="D980903"/>
      <c r="E980903"/>
      <c r="F980903"/>
      <c r="G980903"/>
      <c r="H980903"/>
      <c r="I980903"/>
      <c r="J980903"/>
      <c r="K980903"/>
      <c r="L980903"/>
      <c r="M980903"/>
      <c r="N980903"/>
      <c r="O980903"/>
      <c r="P980903"/>
      <c r="Q980903"/>
      <c r="R980903"/>
      <c r="S980903"/>
      <c r="T980903"/>
      <c r="U980903"/>
      <c r="V980903"/>
    </row>
    <row r="980904" spans="1:22">
      <c r="A980904"/>
      <c r="B980904"/>
      <c r="C980904"/>
      <c r="D980904"/>
      <c r="E980904"/>
      <c r="F980904"/>
      <c r="G980904"/>
      <c r="H980904"/>
      <c r="I980904"/>
      <c r="J980904"/>
      <c r="K980904"/>
      <c r="L980904"/>
      <c r="M980904"/>
      <c r="N980904"/>
      <c r="O980904"/>
      <c r="P980904"/>
      <c r="Q980904"/>
      <c r="R980904"/>
      <c r="S980904"/>
      <c r="T980904"/>
      <c r="U980904"/>
      <c r="V980904"/>
    </row>
    <row r="980905" spans="1:22">
      <c r="A980905"/>
      <c r="B980905"/>
      <c r="C980905"/>
      <c r="D980905"/>
      <c r="E980905"/>
      <c r="F980905"/>
      <c r="G980905"/>
      <c r="H980905"/>
      <c r="I980905"/>
      <c r="J980905"/>
      <c r="K980905"/>
      <c r="L980905"/>
      <c r="M980905"/>
      <c r="N980905"/>
      <c r="O980905"/>
      <c r="P980905"/>
      <c r="Q980905"/>
      <c r="R980905"/>
      <c r="S980905"/>
      <c r="T980905"/>
      <c r="U980905"/>
      <c r="V980905"/>
    </row>
    <row r="980906" spans="1:22">
      <c r="A980906"/>
      <c r="B980906"/>
      <c r="C980906"/>
      <c r="D980906"/>
      <c r="E980906"/>
      <c r="F980906"/>
      <c r="G980906"/>
      <c r="H980906"/>
      <c r="I980906"/>
      <c r="J980906"/>
      <c r="K980906"/>
      <c r="L980906"/>
      <c r="M980906"/>
      <c r="N980906"/>
      <c r="O980906"/>
      <c r="P980906"/>
      <c r="Q980906"/>
      <c r="R980906"/>
      <c r="S980906"/>
      <c r="T980906"/>
      <c r="U980906"/>
      <c r="V980906"/>
    </row>
    <row r="980907" spans="1:22">
      <c r="A980907"/>
      <c r="B980907"/>
      <c r="C980907"/>
      <c r="D980907"/>
      <c r="E980907"/>
      <c r="F980907"/>
      <c r="G980907"/>
      <c r="H980907"/>
      <c r="I980907"/>
      <c r="J980907"/>
      <c r="K980907"/>
      <c r="L980907"/>
      <c r="M980907"/>
      <c r="N980907"/>
      <c r="O980907"/>
      <c r="P980907"/>
      <c r="Q980907"/>
      <c r="R980907"/>
      <c r="S980907"/>
      <c r="T980907"/>
      <c r="U980907"/>
      <c r="V980907"/>
    </row>
    <row r="980908" spans="1:22">
      <c r="A980908"/>
      <c r="B980908"/>
      <c r="C980908"/>
      <c r="D980908"/>
      <c r="E980908"/>
      <c r="F980908"/>
      <c r="G980908"/>
      <c r="H980908"/>
      <c r="I980908"/>
      <c r="J980908"/>
      <c r="K980908"/>
      <c r="L980908"/>
      <c r="M980908"/>
      <c r="N980908"/>
      <c r="O980908"/>
      <c r="P980908"/>
      <c r="Q980908"/>
      <c r="R980908"/>
      <c r="S980908"/>
      <c r="T980908"/>
      <c r="U980908"/>
      <c r="V980908"/>
    </row>
    <row r="980909" spans="1:22">
      <c r="A980909"/>
      <c r="B980909"/>
      <c r="C980909"/>
      <c r="D980909"/>
      <c r="E980909"/>
      <c r="F980909"/>
      <c r="G980909"/>
      <c r="H980909"/>
      <c r="I980909"/>
      <c r="J980909"/>
      <c r="K980909"/>
      <c r="L980909"/>
      <c r="M980909"/>
      <c r="N980909"/>
      <c r="O980909"/>
      <c r="P980909"/>
      <c r="Q980909"/>
      <c r="R980909"/>
      <c r="S980909"/>
      <c r="T980909"/>
      <c r="U980909"/>
      <c r="V980909"/>
    </row>
    <row r="980910" spans="1:22">
      <c r="A980910"/>
      <c r="B980910"/>
      <c r="C980910"/>
      <c r="D980910"/>
      <c r="E980910"/>
      <c r="F980910"/>
      <c r="G980910"/>
      <c r="H980910"/>
      <c r="I980910"/>
      <c r="J980910"/>
      <c r="K980910"/>
      <c r="L980910"/>
      <c r="M980910"/>
      <c r="N980910"/>
      <c r="O980910"/>
      <c r="P980910"/>
      <c r="Q980910"/>
      <c r="R980910"/>
      <c r="S980910"/>
      <c r="T980910"/>
      <c r="U980910"/>
      <c r="V980910"/>
    </row>
    <row r="980911" spans="1:22">
      <c r="A980911"/>
      <c r="B980911"/>
      <c r="C980911"/>
      <c r="D980911"/>
      <c r="E980911"/>
      <c r="F980911"/>
      <c r="G980911"/>
      <c r="H980911"/>
      <c r="I980911"/>
      <c r="J980911"/>
      <c r="K980911"/>
      <c r="L980911"/>
      <c r="M980911"/>
      <c r="N980911"/>
      <c r="O980911"/>
      <c r="P980911"/>
      <c r="Q980911"/>
      <c r="R980911"/>
      <c r="S980911"/>
      <c r="T980911"/>
      <c r="U980911"/>
      <c r="V980911"/>
    </row>
    <row r="980912" spans="1:22">
      <c r="A980912"/>
      <c r="B980912"/>
      <c r="C980912"/>
      <c r="D980912"/>
      <c r="E980912"/>
      <c r="F980912"/>
      <c r="G980912"/>
      <c r="H980912"/>
      <c r="I980912"/>
      <c r="J980912"/>
      <c r="K980912"/>
      <c r="L980912"/>
      <c r="M980912"/>
      <c r="N980912"/>
      <c r="O980912"/>
      <c r="P980912"/>
      <c r="Q980912"/>
      <c r="R980912"/>
      <c r="S980912"/>
      <c r="T980912"/>
      <c r="U980912"/>
      <c r="V980912"/>
    </row>
    <row r="980913" spans="1:22">
      <c r="A980913"/>
      <c r="B980913"/>
      <c r="C980913"/>
      <c r="D980913"/>
      <c r="E980913"/>
      <c r="F980913"/>
      <c r="G980913"/>
      <c r="H980913"/>
      <c r="I980913"/>
      <c r="J980913"/>
      <c r="K980913"/>
      <c r="L980913"/>
      <c r="M980913"/>
      <c r="N980913"/>
      <c r="O980913"/>
      <c r="P980913"/>
      <c r="Q980913"/>
      <c r="R980913"/>
      <c r="S980913"/>
      <c r="T980913"/>
      <c r="U980913"/>
      <c r="V980913"/>
    </row>
    <row r="980914" spans="1:22">
      <c r="A980914"/>
      <c r="B980914"/>
      <c r="C980914"/>
      <c r="D980914"/>
      <c r="E980914"/>
      <c r="F980914"/>
      <c r="G980914"/>
      <c r="H980914"/>
      <c r="I980914"/>
      <c r="J980914"/>
      <c r="K980914"/>
      <c r="L980914"/>
      <c r="M980914"/>
      <c r="N980914"/>
      <c r="O980914"/>
      <c r="P980914"/>
      <c r="Q980914"/>
      <c r="R980914"/>
      <c r="S980914"/>
      <c r="T980914"/>
      <c r="U980914"/>
      <c r="V980914"/>
    </row>
    <row r="980915" spans="1:22">
      <c r="A980915"/>
      <c r="B980915"/>
      <c r="C980915"/>
      <c r="D980915"/>
      <c r="E980915"/>
      <c r="F980915"/>
      <c r="G980915"/>
      <c r="H980915"/>
      <c r="I980915"/>
      <c r="J980915"/>
      <c r="K980915"/>
      <c r="L980915"/>
      <c r="M980915"/>
      <c r="N980915"/>
      <c r="O980915"/>
      <c r="P980915"/>
      <c r="Q980915"/>
      <c r="R980915"/>
      <c r="S980915"/>
      <c r="T980915"/>
      <c r="U980915"/>
      <c r="V980915"/>
    </row>
    <row r="980916" spans="1:22">
      <c r="A980916"/>
      <c r="B980916"/>
      <c r="C980916"/>
      <c r="D980916"/>
      <c r="E980916"/>
      <c r="F980916"/>
      <c r="G980916"/>
      <c r="H980916"/>
      <c r="I980916"/>
      <c r="J980916"/>
      <c r="K980916"/>
      <c r="L980916"/>
      <c r="M980916"/>
      <c r="N980916"/>
      <c r="O980916"/>
      <c r="P980916"/>
      <c r="Q980916"/>
      <c r="R980916"/>
      <c r="S980916"/>
      <c r="T980916"/>
      <c r="U980916"/>
      <c r="V980916"/>
    </row>
    <row r="980917" spans="1:22">
      <c r="A980917"/>
      <c r="B980917"/>
      <c r="C980917"/>
      <c r="D980917"/>
      <c r="E980917"/>
      <c r="F980917"/>
      <c r="G980917"/>
      <c r="H980917"/>
      <c r="I980917"/>
      <c r="J980917"/>
      <c r="K980917"/>
      <c r="L980917"/>
      <c r="M980917"/>
      <c r="N980917"/>
      <c r="O980917"/>
      <c r="P980917"/>
      <c r="Q980917"/>
      <c r="R980917"/>
      <c r="S980917"/>
      <c r="T980917"/>
      <c r="U980917"/>
      <c r="V980917"/>
    </row>
    <row r="980918" spans="1:22">
      <c r="A980918"/>
      <c r="B980918"/>
      <c r="C980918"/>
      <c r="D980918"/>
      <c r="E980918"/>
      <c r="F980918"/>
      <c r="G980918"/>
      <c r="H980918"/>
      <c r="I980918"/>
      <c r="J980918"/>
      <c r="K980918"/>
      <c r="L980918"/>
      <c r="M980918"/>
      <c r="N980918"/>
      <c r="O980918"/>
      <c r="P980918"/>
      <c r="Q980918"/>
      <c r="R980918"/>
      <c r="S980918"/>
      <c r="T980918"/>
      <c r="U980918"/>
      <c r="V980918"/>
    </row>
    <row r="980919" spans="1:22">
      <c r="A980919"/>
      <c r="B980919"/>
      <c r="C980919"/>
      <c r="D980919"/>
      <c r="E980919"/>
      <c r="F980919"/>
      <c r="G980919"/>
      <c r="H980919"/>
      <c r="I980919"/>
      <c r="J980919"/>
      <c r="K980919"/>
      <c r="L980919"/>
      <c r="M980919"/>
      <c r="N980919"/>
      <c r="O980919"/>
      <c r="P980919"/>
      <c r="Q980919"/>
      <c r="R980919"/>
      <c r="S980919"/>
      <c r="T980919"/>
      <c r="U980919"/>
      <c r="V980919"/>
    </row>
    <row r="980920" spans="1:22">
      <c r="A980920"/>
      <c r="B980920"/>
      <c r="C980920"/>
      <c r="D980920"/>
      <c r="E980920"/>
      <c r="F980920"/>
      <c r="G980920"/>
      <c r="H980920"/>
      <c r="I980920"/>
      <c r="J980920"/>
      <c r="K980920"/>
      <c r="L980920"/>
      <c r="M980920"/>
      <c r="N980920"/>
      <c r="O980920"/>
      <c r="P980920"/>
      <c r="Q980920"/>
      <c r="R980920"/>
      <c r="S980920"/>
      <c r="T980920"/>
      <c r="U980920"/>
      <c r="V980920"/>
    </row>
    <row r="980921" spans="1:22">
      <c r="A980921"/>
      <c r="B980921"/>
      <c r="C980921"/>
      <c r="D980921"/>
      <c r="E980921"/>
      <c r="F980921"/>
      <c r="G980921"/>
      <c r="H980921"/>
      <c r="I980921"/>
      <c r="J980921"/>
      <c r="K980921"/>
      <c r="L980921"/>
      <c r="M980921"/>
      <c r="N980921"/>
      <c r="O980921"/>
      <c r="P980921"/>
      <c r="Q980921"/>
      <c r="R980921"/>
      <c r="S980921"/>
      <c r="T980921"/>
      <c r="U980921"/>
      <c r="V980921"/>
    </row>
    <row r="980922" spans="1:22">
      <c r="A980922"/>
      <c r="B980922"/>
      <c r="C980922"/>
      <c r="D980922"/>
      <c r="E980922"/>
      <c r="F980922"/>
      <c r="G980922"/>
      <c r="H980922"/>
      <c r="I980922"/>
      <c r="J980922"/>
      <c r="K980922"/>
      <c r="L980922"/>
      <c r="M980922"/>
      <c r="N980922"/>
      <c r="O980922"/>
      <c r="P980922"/>
      <c r="Q980922"/>
      <c r="R980922"/>
      <c r="S980922"/>
      <c r="T980922"/>
      <c r="U980922"/>
      <c r="V980922"/>
    </row>
    <row r="980923" spans="1:22">
      <c r="A980923"/>
      <c r="B980923"/>
      <c r="C980923"/>
      <c r="D980923"/>
      <c r="E980923"/>
      <c r="F980923"/>
      <c r="G980923"/>
      <c r="H980923"/>
      <c r="I980923"/>
      <c r="J980923"/>
      <c r="K980923"/>
      <c r="L980923"/>
      <c r="M980923"/>
      <c r="N980923"/>
      <c r="O980923"/>
      <c r="P980923"/>
      <c r="Q980923"/>
      <c r="R980923"/>
      <c r="S980923"/>
      <c r="T980923"/>
      <c r="U980923"/>
      <c r="V980923"/>
    </row>
    <row r="980924" spans="1:22">
      <c r="A980924"/>
      <c r="B980924"/>
      <c r="C980924"/>
      <c r="D980924"/>
      <c r="E980924"/>
      <c r="F980924"/>
      <c r="G980924"/>
      <c r="H980924"/>
      <c r="I980924"/>
      <c r="J980924"/>
      <c r="K980924"/>
      <c r="L980924"/>
      <c r="M980924"/>
      <c r="N980924"/>
      <c r="O980924"/>
      <c r="P980924"/>
      <c r="Q980924"/>
      <c r="R980924"/>
      <c r="S980924"/>
      <c r="T980924"/>
      <c r="U980924"/>
      <c r="V980924"/>
    </row>
    <row r="980925" spans="1:22">
      <c r="A980925"/>
      <c r="B980925"/>
      <c r="C980925"/>
      <c r="D980925"/>
      <c r="E980925"/>
      <c r="F980925"/>
      <c r="G980925"/>
      <c r="H980925"/>
      <c r="I980925"/>
      <c r="J980925"/>
      <c r="K980925"/>
      <c r="L980925"/>
      <c r="M980925"/>
      <c r="N980925"/>
      <c r="O980925"/>
      <c r="P980925"/>
      <c r="Q980925"/>
      <c r="R980925"/>
      <c r="S980925"/>
      <c r="T980925"/>
      <c r="U980925"/>
      <c r="V980925"/>
    </row>
    <row r="980926" spans="1:22">
      <c r="A980926"/>
      <c r="B980926"/>
      <c r="C980926"/>
      <c r="D980926"/>
      <c r="E980926"/>
      <c r="F980926"/>
      <c r="G980926"/>
      <c r="H980926"/>
      <c r="I980926"/>
      <c r="J980926"/>
      <c r="K980926"/>
      <c r="L980926"/>
      <c r="M980926"/>
      <c r="N980926"/>
      <c r="O980926"/>
      <c r="P980926"/>
      <c r="Q980926"/>
      <c r="R980926"/>
      <c r="S980926"/>
      <c r="T980926"/>
      <c r="U980926"/>
      <c r="V980926"/>
    </row>
    <row r="980927" spans="1:22">
      <c r="A980927"/>
      <c r="B980927"/>
      <c r="C980927"/>
      <c r="D980927"/>
      <c r="E980927"/>
      <c r="F980927"/>
      <c r="G980927"/>
      <c r="H980927"/>
      <c r="I980927"/>
      <c r="J980927"/>
      <c r="K980927"/>
      <c r="L980927"/>
      <c r="M980927"/>
      <c r="N980927"/>
      <c r="O980927"/>
      <c r="P980927"/>
      <c r="Q980927"/>
      <c r="R980927"/>
      <c r="S980927"/>
      <c r="T980927"/>
      <c r="U980927"/>
      <c r="V980927"/>
    </row>
    <row r="980928" spans="1:22">
      <c r="A980928"/>
      <c r="B980928"/>
      <c r="C980928"/>
      <c r="D980928"/>
      <c r="E980928"/>
      <c r="F980928"/>
      <c r="G980928"/>
      <c r="H980928"/>
      <c r="I980928"/>
      <c r="J980928"/>
      <c r="K980928"/>
      <c r="L980928"/>
      <c r="M980928"/>
      <c r="N980928"/>
      <c r="O980928"/>
      <c r="P980928"/>
      <c r="Q980928"/>
      <c r="R980928"/>
      <c r="S980928"/>
      <c r="T980928"/>
      <c r="U980928"/>
      <c r="V980928"/>
    </row>
    <row r="980929" spans="1:22">
      <c r="A980929"/>
      <c r="B980929"/>
      <c r="C980929"/>
      <c r="D980929"/>
      <c r="E980929"/>
      <c r="F980929"/>
      <c r="G980929"/>
      <c r="H980929"/>
      <c r="I980929"/>
      <c r="J980929"/>
      <c r="K980929"/>
      <c r="L980929"/>
      <c r="M980929"/>
      <c r="N980929"/>
      <c r="O980929"/>
      <c r="P980929"/>
      <c r="Q980929"/>
      <c r="R980929"/>
      <c r="S980929"/>
      <c r="T980929"/>
      <c r="U980929"/>
      <c r="V980929"/>
    </row>
    <row r="980930" spans="1:22">
      <c r="A980930"/>
      <c r="B980930"/>
      <c r="C980930"/>
      <c r="D980930"/>
      <c r="E980930"/>
      <c r="F980930"/>
      <c r="G980930"/>
      <c r="H980930"/>
      <c r="I980930"/>
      <c r="J980930"/>
      <c r="K980930"/>
      <c r="L980930"/>
      <c r="M980930"/>
      <c r="N980930"/>
      <c r="O980930"/>
      <c r="P980930"/>
      <c r="Q980930"/>
      <c r="R980930"/>
      <c r="S980930"/>
      <c r="T980930"/>
      <c r="U980930"/>
      <c r="V980930"/>
    </row>
    <row r="980931" spans="1:22">
      <c r="A980931"/>
      <c r="B980931"/>
      <c r="C980931"/>
      <c r="D980931"/>
      <c r="E980931"/>
      <c r="F980931"/>
      <c r="G980931"/>
      <c r="H980931"/>
      <c r="I980931"/>
      <c r="J980931"/>
      <c r="K980931"/>
      <c r="L980931"/>
      <c r="M980931"/>
      <c r="N980931"/>
      <c r="O980931"/>
      <c r="P980931"/>
      <c r="Q980931"/>
      <c r="R980931"/>
      <c r="S980931"/>
      <c r="T980931"/>
      <c r="U980931"/>
      <c r="V980931"/>
    </row>
    <row r="980932" spans="1:22">
      <c r="A980932"/>
      <c r="B980932"/>
      <c r="C980932"/>
      <c r="D980932"/>
      <c r="E980932"/>
      <c r="F980932"/>
      <c r="G980932"/>
      <c r="H980932"/>
      <c r="I980932"/>
      <c r="J980932"/>
      <c r="K980932"/>
      <c r="L980932"/>
      <c r="M980932"/>
      <c r="N980932"/>
      <c r="O980932"/>
      <c r="P980932"/>
      <c r="Q980932"/>
      <c r="R980932"/>
      <c r="S980932"/>
      <c r="T980932"/>
      <c r="U980932"/>
      <c r="V980932"/>
    </row>
    <row r="980933" spans="1:22">
      <c r="A980933"/>
      <c r="B980933"/>
      <c r="C980933"/>
      <c r="D980933"/>
      <c r="E980933"/>
      <c r="F980933"/>
      <c r="G980933"/>
      <c r="H980933"/>
      <c r="I980933"/>
      <c r="J980933"/>
      <c r="K980933"/>
      <c r="L980933"/>
      <c r="M980933"/>
      <c r="N980933"/>
      <c r="O980933"/>
      <c r="P980933"/>
      <c r="Q980933"/>
      <c r="R980933"/>
      <c r="S980933"/>
      <c r="T980933"/>
      <c r="U980933"/>
      <c r="V980933"/>
    </row>
    <row r="980934" spans="1:22">
      <c r="A980934"/>
      <c r="B980934"/>
      <c r="C980934"/>
      <c r="D980934"/>
      <c r="E980934"/>
      <c r="F980934"/>
      <c r="G980934"/>
      <c r="H980934"/>
      <c r="I980934"/>
      <c r="J980934"/>
      <c r="K980934"/>
      <c r="L980934"/>
      <c r="M980934"/>
      <c r="N980934"/>
      <c r="O980934"/>
      <c r="P980934"/>
      <c r="Q980934"/>
      <c r="R980934"/>
      <c r="S980934"/>
      <c r="T980934"/>
      <c r="U980934"/>
      <c r="V980934"/>
    </row>
    <row r="980935" spans="1:22">
      <c r="A980935"/>
      <c r="B980935"/>
      <c r="C980935"/>
      <c r="D980935"/>
      <c r="E980935"/>
      <c r="F980935"/>
      <c r="G980935"/>
      <c r="H980935"/>
      <c r="I980935"/>
      <c r="J980935"/>
      <c r="K980935"/>
      <c r="L980935"/>
      <c r="M980935"/>
      <c r="N980935"/>
      <c r="O980935"/>
      <c r="P980935"/>
      <c r="Q980935"/>
      <c r="R980935"/>
      <c r="S980935"/>
      <c r="T980935"/>
      <c r="U980935"/>
      <c r="V980935"/>
    </row>
    <row r="980936" spans="1:22">
      <c r="A980936"/>
      <c r="B980936"/>
      <c r="C980936"/>
      <c r="D980936"/>
      <c r="E980936"/>
      <c r="F980936"/>
      <c r="G980936"/>
      <c r="H980936"/>
      <c r="I980936"/>
      <c r="J980936"/>
      <c r="K980936"/>
      <c r="L980936"/>
      <c r="M980936"/>
      <c r="N980936"/>
      <c r="O980936"/>
      <c r="P980936"/>
      <c r="Q980936"/>
      <c r="R980936"/>
      <c r="S980936"/>
      <c r="T980936"/>
      <c r="U980936"/>
      <c r="V980936"/>
    </row>
    <row r="980937" spans="1:22">
      <c r="A980937"/>
      <c r="B980937"/>
      <c r="C980937"/>
      <c r="D980937"/>
      <c r="E980937"/>
      <c r="F980937"/>
      <c r="G980937"/>
      <c r="H980937"/>
      <c r="I980937"/>
      <c r="J980937"/>
      <c r="K980937"/>
      <c r="L980937"/>
      <c r="M980937"/>
      <c r="N980937"/>
      <c r="O980937"/>
      <c r="P980937"/>
      <c r="Q980937"/>
      <c r="R980937"/>
      <c r="S980937"/>
      <c r="T980937"/>
      <c r="U980937"/>
      <c r="V980937"/>
    </row>
    <row r="980938" spans="1:22">
      <c r="A980938"/>
      <c r="B980938"/>
      <c r="C980938"/>
      <c r="D980938"/>
      <c r="E980938"/>
      <c r="F980938"/>
      <c r="G980938"/>
      <c r="H980938"/>
      <c r="I980938"/>
      <c r="J980938"/>
      <c r="K980938"/>
      <c r="L980938"/>
      <c r="M980938"/>
      <c r="N980938"/>
      <c r="O980938"/>
      <c r="P980938"/>
      <c r="Q980938"/>
      <c r="R980938"/>
      <c r="S980938"/>
      <c r="T980938"/>
      <c r="U980938"/>
      <c r="V980938"/>
    </row>
    <row r="980939" spans="1:22">
      <c r="A980939"/>
      <c r="B980939"/>
      <c r="C980939"/>
      <c r="D980939"/>
      <c r="E980939"/>
      <c r="F980939"/>
      <c r="G980939"/>
      <c r="H980939"/>
      <c r="I980939"/>
      <c r="J980939"/>
      <c r="K980939"/>
      <c r="L980939"/>
      <c r="M980939"/>
      <c r="N980939"/>
      <c r="O980939"/>
      <c r="P980939"/>
      <c r="Q980939"/>
      <c r="R980939"/>
      <c r="S980939"/>
      <c r="T980939"/>
      <c r="U980939"/>
      <c r="V980939"/>
    </row>
    <row r="980940" spans="1:22">
      <c r="A980940"/>
      <c r="B980940"/>
      <c r="C980940"/>
      <c r="D980940"/>
      <c r="E980940"/>
      <c r="F980940"/>
      <c r="G980940"/>
      <c r="H980940"/>
      <c r="I980940"/>
      <c r="J980940"/>
      <c r="K980940"/>
      <c r="L980940"/>
      <c r="M980940"/>
      <c r="N980940"/>
      <c r="O980940"/>
      <c r="P980940"/>
      <c r="Q980940"/>
      <c r="R980940"/>
      <c r="S980940"/>
      <c r="T980940"/>
      <c r="U980940"/>
      <c r="V980940"/>
    </row>
    <row r="980941" spans="1:22">
      <c r="A980941"/>
      <c r="B980941"/>
      <c r="C980941"/>
      <c r="D980941"/>
      <c r="E980941"/>
      <c r="F980941"/>
      <c r="G980941"/>
      <c r="H980941"/>
      <c r="I980941"/>
      <c r="J980941"/>
      <c r="K980941"/>
      <c r="L980941"/>
      <c r="M980941"/>
      <c r="N980941"/>
      <c r="O980941"/>
      <c r="P980941"/>
      <c r="Q980941"/>
      <c r="R980941"/>
      <c r="S980941"/>
      <c r="T980941"/>
      <c r="U980941"/>
      <c r="V980941"/>
    </row>
    <row r="980942" spans="1:22">
      <c r="A980942"/>
      <c r="B980942"/>
      <c r="C980942"/>
      <c r="D980942"/>
      <c r="E980942"/>
      <c r="F980942"/>
      <c r="G980942"/>
      <c r="H980942"/>
      <c r="I980942"/>
      <c r="J980942"/>
      <c r="K980942"/>
      <c r="L980942"/>
      <c r="M980942"/>
      <c r="N980942"/>
      <c r="O980942"/>
      <c r="P980942"/>
      <c r="Q980942"/>
      <c r="R980942"/>
      <c r="S980942"/>
      <c r="T980942"/>
      <c r="U980942"/>
      <c r="V980942"/>
    </row>
    <row r="980943" spans="1:22">
      <c r="A980943"/>
      <c r="B980943"/>
      <c r="C980943"/>
      <c r="D980943"/>
      <c r="E980943"/>
      <c r="F980943"/>
      <c r="G980943"/>
      <c r="H980943"/>
      <c r="I980943"/>
      <c r="J980943"/>
      <c r="K980943"/>
      <c r="L980943"/>
      <c r="M980943"/>
      <c r="N980943"/>
      <c r="O980943"/>
      <c r="P980943"/>
      <c r="Q980943"/>
      <c r="R980943"/>
      <c r="S980943"/>
      <c r="T980943"/>
      <c r="U980943"/>
      <c r="V980943"/>
    </row>
    <row r="980944" spans="1:22">
      <c r="A980944"/>
      <c r="B980944"/>
      <c r="C980944"/>
      <c r="D980944"/>
      <c r="E980944"/>
      <c r="F980944"/>
      <c r="G980944"/>
      <c r="H980944"/>
      <c r="I980944"/>
      <c r="J980944"/>
      <c r="K980944"/>
      <c r="L980944"/>
      <c r="M980944"/>
      <c r="N980944"/>
      <c r="O980944"/>
      <c r="P980944"/>
      <c r="Q980944"/>
      <c r="R980944"/>
      <c r="S980944"/>
      <c r="T980944"/>
      <c r="U980944"/>
      <c r="V980944"/>
    </row>
    <row r="980945" spans="1:22">
      <c r="A980945"/>
      <c r="B980945"/>
      <c r="C980945"/>
      <c r="D980945"/>
      <c r="E980945"/>
      <c r="F980945"/>
      <c r="G980945"/>
      <c r="H980945"/>
      <c r="I980945"/>
      <c r="J980945"/>
      <c r="K980945"/>
      <c r="L980945"/>
      <c r="M980945"/>
      <c r="N980945"/>
      <c r="O980945"/>
      <c r="P980945"/>
      <c r="Q980945"/>
      <c r="R980945"/>
      <c r="S980945"/>
      <c r="T980945"/>
      <c r="U980945"/>
      <c r="V980945"/>
    </row>
    <row r="980946" spans="1:22">
      <c r="A980946"/>
      <c r="B980946"/>
      <c r="C980946"/>
      <c r="D980946"/>
      <c r="E980946"/>
      <c r="F980946"/>
      <c r="G980946"/>
      <c r="H980946"/>
      <c r="I980946"/>
      <c r="J980946"/>
      <c r="K980946"/>
      <c r="L980946"/>
      <c r="M980946"/>
      <c r="N980946"/>
      <c r="O980946"/>
      <c r="P980946"/>
      <c r="Q980946"/>
      <c r="R980946"/>
      <c r="S980946"/>
      <c r="T980946"/>
      <c r="U980946"/>
      <c r="V980946"/>
    </row>
    <row r="980947" spans="1:22">
      <c r="A980947"/>
      <c r="B980947"/>
      <c r="C980947"/>
      <c r="D980947"/>
      <c r="E980947"/>
      <c r="F980947"/>
      <c r="G980947"/>
      <c r="H980947"/>
      <c r="I980947"/>
      <c r="J980947"/>
      <c r="K980947"/>
      <c r="L980947"/>
      <c r="M980947"/>
      <c r="N980947"/>
      <c r="O980947"/>
      <c r="P980947"/>
      <c r="Q980947"/>
      <c r="R980947"/>
      <c r="S980947"/>
      <c r="T980947"/>
      <c r="U980947"/>
      <c r="V980947"/>
    </row>
    <row r="980948" spans="1:22">
      <c r="A980948"/>
      <c r="B980948"/>
      <c r="C980948"/>
      <c r="D980948"/>
      <c r="E980948"/>
      <c r="F980948"/>
      <c r="G980948"/>
      <c r="H980948"/>
      <c r="I980948"/>
      <c r="J980948"/>
      <c r="K980948"/>
      <c r="L980948"/>
      <c r="M980948"/>
      <c r="N980948"/>
      <c r="O980948"/>
      <c r="P980948"/>
      <c r="Q980948"/>
      <c r="R980948"/>
      <c r="S980948"/>
      <c r="T980948"/>
      <c r="U980948"/>
      <c r="V980948"/>
    </row>
    <row r="980949" spans="1:22">
      <c r="A980949"/>
      <c r="B980949"/>
      <c r="C980949"/>
      <c r="D980949"/>
      <c r="E980949"/>
      <c r="F980949"/>
      <c r="G980949"/>
      <c r="H980949"/>
      <c r="I980949"/>
      <c r="J980949"/>
      <c r="K980949"/>
      <c r="L980949"/>
      <c r="M980949"/>
      <c r="N980949"/>
      <c r="O980949"/>
      <c r="P980949"/>
      <c r="Q980949"/>
      <c r="R980949"/>
      <c r="S980949"/>
      <c r="T980949"/>
      <c r="U980949"/>
      <c r="V980949"/>
    </row>
    <row r="980950" spans="1:22">
      <c r="A980950"/>
      <c r="B980950"/>
      <c r="C980950"/>
      <c r="D980950"/>
      <c r="E980950"/>
      <c r="F980950"/>
      <c r="G980950"/>
      <c r="H980950"/>
      <c r="I980950"/>
      <c r="J980950"/>
      <c r="K980950"/>
      <c r="L980950"/>
      <c r="M980950"/>
      <c r="N980950"/>
      <c r="O980950"/>
      <c r="P980950"/>
      <c r="Q980950"/>
      <c r="R980950"/>
      <c r="S980950"/>
      <c r="T980950"/>
      <c r="U980950"/>
      <c r="V980950"/>
    </row>
    <row r="980951" spans="1:22">
      <c r="A980951"/>
      <c r="B980951"/>
      <c r="C980951"/>
      <c r="D980951"/>
      <c r="E980951"/>
      <c r="F980951"/>
      <c r="G980951"/>
      <c r="H980951"/>
      <c r="I980951"/>
      <c r="J980951"/>
      <c r="K980951"/>
      <c r="L980951"/>
      <c r="M980951"/>
      <c r="N980951"/>
      <c r="O980951"/>
      <c r="P980951"/>
      <c r="Q980951"/>
      <c r="R980951"/>
      <c r="S980951"/>
      <c r="T980951"/>
      <c r="U980951"/>
      <c r="V980951"/>
    </row>
    <row r="980952" spans="1:22">
      <c r="A980952"/>
      <c r="B980952"/>
      <c r="C980952"/>
      <c r="D980952"/>
      <c r="E980952"/>
      <c r="F980952"/>
      <c r="G980952"/>
      <c r="H980952"/>
      <c r="I980952"/>
      <c r="J980952"/>
      <c r="K980952"/>
      <c r="L980952"/>
      <c r="M980952"/>
      <c r="N980952"/>
      <c r="O980952"/>
      <c r="P980952"/>
      <c r="Q980952"/>
      <c r="R980952"/>
      <c r="S980952"/>
      <c r="T980952"/>
      <c r="U980952"/>
      <c r="V980952"/>
    </row>
    <row r="980953" spans="1:22">
      <c r="A980953"/>
      <c r="B980953"/>
      <c r="C980953"/>
      <c r="D980953"/>
      <c r="E980953"/>
      <c r="F980953"/>
      <c r="G980953"/>
      <c r="H980953"/>
      <c r="I980953"/>
      <c r="J980953"/>
      <c r="K980953"/>
      <c r="L980953"/>
      <c r="M980953"/>
      <c r="N980953"/>
      <c r="O980953"/>
      <c r="P980953"/>
      <c r="Q980953"/>
      <c r="R980953"/>
      <c r="S980953"/>
      <c r="T980953"/>
      <c r="U980953"/>
      <c r="V980953"/>
    </row>
    <row r="980954" spans="1:22">
      <c r="A980954"/>
      <c r="B980954"/>
      <c r="C980954"/>
      <c r="D980954"/>
      <c r="E980954"/>
      <c r="F980954"/>
      <c r="G980954"/>
      <c r="H980954"/>
      <c r="I980954"/>
      <c r="J980954"/>
      <c r="K980954"/>
      <c r="L980954"/>
      <c r="M980954"/>
      <c r="N980954"/>
      <c r="O980954"/>
      <c r="P980954"/>
      <c r="Q980954"/>
      <c r="R980954"/>
      <c r="S980954"/>
      <c r="T980954"/>
      <c r="U980954"/>
      <c r="V980954"/>
    </row>
    <row r="980955" spans="1:22">
      <c r="A980955"/>
      <c r="B980955"/>
      <c r="C980955"/>
      <c r="D980955"/>
      <c r="E980955"/>
      <c r="F980955"/>
      <c r="G980955"/>
      <c r="H980955"/>
      <c r="I980955"/>
      <c r="J980955"/>
      <c r="K980955"/>
      <c r="L980955"/>
      <c r="M980955"/>
      <c r="N980955"/>
      <c r="O980955"/>
      <c r="P980955"/>
      <c r="Q980955"/>
      <c r="R980955"/>
      <c r="S980955"/>
      <c r="T980955"/>
      <c r="U980955"/>
      <c r="V980955"/>
    </row>
    <row r="980956" spans="1:22">
      <c r="A980956"/>
      <c r="B980956"/>
      <c r="C980956"/>
      <c r="D980956"/>
      <c r="E980956"/>
      <c r="F980956"/>
      <c r="G980956"/>
      <c r="H980956"/>
      <c r="I980956"/>
      <c r="J980956"/>
      <c r="K980956"/>
      <c r="L980956"/>
      <c r="M980956"/>
      <c r="N980956"/>
      <c r="O980956"/>
      <c r="P980956"/>
      <c r="Q980956"/>
      <c r="R980956"/>
      <c r="S980956"/>
      <c r="T980956"/>
      <c r="U980956"/>
      <c r="V980956"/>
    </row>
    <row r="980957" spans="1:22">
      <c r="A980957"/>
      <c r="B980957"/>
      <c r="C980957"/>
      <c r="D980957"/>
      <c r="E980957"/>
      <c r="F980957"/>
      <c r="G980957"/>
      <c r="H980957"/>
      <c r="I980957"/>
      <c r="J980957"/>
      <c r="K980957"/>
      <c r="L980957"/>
      <c r="M980957"/>
      <c r="N980957"/>
      <c r="O980957"/>
      <c r="P980957"/>
      <c r="Q980957"/>
      <c r="R980957"/>
      <c r="S980957"/>
      <c r="T980957"/>
      <c r="U980957"/>
      <c r="V980957"/>
    </row>
    <row r="980958" spans="1:22">
      <c r="A980958"/>
      <c r="B980958"/>
      <c r="C980958"/>
      <c r="D980958"/>
      <c r="E980958"/>
      <c r="F980958"/>
      <c r="G980958"/>
      <c r="H980958"/>
      <c r="I980958"/>
      <c r="J980958"/>
      <c r="K980958"/>
      <c r="L980958"/>
      <c r="M980958"/>
      <c r="N980958"/>
      <c r="O980958"/>
      <c r="P980958"/>
      <c r="Q980958"/>
      <c r="R980958"/>
      <c r="S980958"/>
      <c r="T980958"/>
      <c r="U980958"/>
      <c r="V980958"/>
    </row>
    <row r="980959" spans="1:22">
      <c r="A980959"/>
      <c r="B980959"/>
      <c r="C980959"/>
      <c r="D980959"/>
      <c r="E980959"/>
      <c r="F980959"/>
      <c r="G980959"/>
      <c r="H980959"/>
      <c r="I980959"/>
      <c r="J980959"/>
      <c r="K980959"/>
      <c r="L980959"/>
      <c r="M980959"/>
      <c r="N980959"/>
      <c r="O980959"/>
      <c r="P980959"/>
      <c r="Q980959"/>
      <c r="R980959"/>
      <c r="S980959"/>
      <c r="T980959"/>
      <c r="U980959"/>
      <c r="V980959"/>
    </row>
    <row r="980960" spans="1:22">
      <c r="A980960"/>
      <c r="B980960"/>
      <c r="C980960"/>
      <c r="D980960"/>
      <c r="E980960"/>
      <c r="F980960"/>
      <c r="G980960"/>
      <c r="H980960"/>
      <c r="I980960"/>
      <c r="J980960"/>
      <c r="K980960"/>
      <c r="L980960"/>
      <c r="M980960"/>
      <c r="N980960"/>
      <c r="O980960"/>
      <c r="P980960"/>
      <c r="Q980960"/>
      <c r="R980960"/>
      <c r="S980960"/>
      <c r="T980960"/>
      <c r="U980960"/>
      <c r="V980960"/>
    </row>
    <row r="980961" spans="1:22">
      <c r="A980961"/>
      <c r="B980961"/>
      <c r="C980961"/>
      <c r="D980961"/>
      <c r="E980961"/>
      <c r="F980961"/>
      <c r="G980961"/>
      <c r="H980961"/>
      <c r="I980961"/>
      <c r="J980961"/>
      <c r="K980961"/>
      <c r="L980961"/>
      <c r="M980961"/>
      <c r="N980961"/>
      <c r="O980961"/>
      <c r="P980961"/>
      <c r="Q980961"/>
      <c r="R980961"/>
      <c r="S980961"/>
      <c r="T980961"/>
      <c r="U980961"/>
      <c r="V980961"/>
    </row>
    <row r="980962" spans="1:22">
      <c r="A980962"/>
      <c r="B980962"/>
      <c r="C980962"/>
      <c r="D980962"/>
      <c r="E980962"/>
      <c r="F980962"/>
      <c r="G980962"/>
      <c r="H980962"/>
      <c r="I980962"/>
      <c r="J980962"/>
      <c r="K980962"/>
      <c r="L980962"/>
      <c r="M980962"/>
      <c r="N980962"/>
      <c r="O980962"/>
      <c r="P980962"/>
      <c r="Q980962"/>
      <c r="R980962"/>
      <c r="S980962"/>
      <c r="T980962"/>
      <c r="U980962"/>
      <c r="V980962"/>
    </row>
    <row r="980963" spans="1:22">
      <c r="A980963"/>
      <c r="B980963"/>
      <c r="C980963"/>
      <c r="D980963"/>
      <c r="E980963"/>
      <c r="F980963"/>
      <c r="G980963"/>
      <c r="H980963"/>
      <c r="I980963"/>
      <c r="J980963"/>
      <c r="K980963"/>
      <c r="L980963"/>
      <c r="M980963"/>
      <c r="N980963"/>
      <c r="O980963"/>
      <c r="P980963"/>
      <c r="Q980963"/>
      <c r="R980963"/>
      <c r="S980963"/>
      <c r="T980963"/>
      <c r="U980963"/>
      <c r="V980963"/>
    </row>
    <row r="980964" spans="1:22">
      <c r="A980964"/>
      <c r="B980964"/>
      <c r="C980964"/>
      <c r="D980964"/>
      <c r="E980964"/>
      <c r="F980964"/>
      <c r="G980964"/>
      <c r="H980964"/>
      <c r="I980964"/>
      <c r="J980964"/>
      <c r="K980964"/>
      <c r="L980964"/>
      <c r="M980964"/>
      <c r="N980964"/>
      <c r="O980964"/>
      <c r="P980964"/>
      <c r="Q980964"/>
      <c r="R980964"/>
      <c r="S980964"/>
      <c r="T980964"/>
      <c r="U980964"/>
      <c r="V980964"/>
    </row>
    <row r="980965" spans="1:22">
      <c r="A980965"/>
      <c r="B980965"/>
      <c r="C980965"/>
      <c r="D980965"/>
      <c r="E980965"/>
      <c r="F980965"/>
      <c r="G980965"/>
      <c r="H980965"/>
      <c r="I980965"/>
      <c r="J980965"/>
      <c r="K980965"/>
      <c r="L980965"/>
      <c r="M980965"/>
      <c r="N980965"/>
      <c r="O980965"/>
      <c r="P980965"/>
      <c r="Q980965"/>
      <c r="R980965"/>
      <c r="S980965"/>
      <c r="T980965"/>
      <c r="U980965"/>
      <c r="V980965"/>
    </row>
    <row r="980966" spans="1:22">
      <c r="A980966"/>
      <c r="B980966"/>
      <c r="C980966"/>
      <c r="D980966"/>
      <c r="E980966"/>
      <c r="F980966"/>
      <c r="G980966"/>
      <c r="H980966"/>
      <c r="I980966"/>
      <c r="J980966"/>
      <c r="K980966"/>
      <c r="L980966"/>
      <c r="M980966"/>
      <c r="N980966"/>
      <c r="O980966"/>
      <c r="P980966"/>
      <c r="Q980966"/>
      <c r="R980966"/>
      <c r="S980966"/>
      <c r="T980966"/>
      <c r="U980966"/>
      <c r="V980966"/>
    </row>
    <row r="980967" spans="1:22">
      <c r="A980967"/>
      <c r="B980967"/>
      <c r="C980967"/>
      <c r="D980967"/>
      <c r="E980967"/>
      <c r="F980967"/>
      <c r="G980967"/>
      <c r="H980967"/>
      <c r="I980967"/>
      <c r="J980967"/>
      <c r="K980967"/>
      <c r="L980967"/>
      <c r="M980967"/>
      <c r="N980967"/>
      <c r="O980967"/>
      <c r="P980967"/>
      <c r="Q980967"/>
      <c r="R980967"/>
      <c r="S980967"/>
      <c r="T980967"/>
      <c r="U980967"/>
      <c r="V980967"/>
    </row>
    <row r="980968" spans="1:22">
      <c r="A980968"/>
      <c r="B980968"/>
      <c r="C980968"/>
      <c r="D980968"/>
      <c r="E980968"/>
      <c r="F980968"/>
      <c r="G980968"/>
      <c r="H980968"/>
      <c r="I980968"/>
      <c r="J980968"/>
      <c r="K980968"/>
      <c r="L980968"/>
      <c r="M980968"/>
      <c r="N980968"/>
      <c r="O980968"/>
      <c r="P980968"/>
      <c r="Q980968"/>
      <c r="R980968"/>
      <c r="S980968"/>
      <c r="T980968"/>
      <c r="U980968"/>
      <c r="V980968"/>
    </row>
    <row r="980969" spans="1:22">
      <c r="A980969"/>
      <c r="B980969"/>
      <c r="C980969"/>
      <c r="D980969"/>
      <c r="E980969"/>
      <c r="F980969"/>
      <c r="G980969"/>
      <c r="H980969"/>
      <c r="I980969"/>
      <c r="J980969"/>
      <c r="K980969"/>
      <c r="L980969"/>
      <c r="M980969"/>
      <c r="N980969"/>
      <c r="O980969"/>
      <c r="P980969"/>
      <c r="Q980969"/>
      <c r="R980969"/>
      <c r="S980969"/>
      <c r="T980969"/>
      <c r="U980969"/>
      <c r="V980969"/>
    </row>
    <row r="980970" spans="1:22">
      <c r="A980970"/>
      <c r="B980970"/>
      <c r="C980970"/>
      <c r="D980970"/>
      <c r="E980970"/>
      <c r="F980970"/>
      <c r="G980970"/>
      <c r="H980970"/>
      <c r="I980970"/>
      <c r="J980970"/>
      <c r="K980970"/>
      <c r="L980970"/>
      <c r="M980970"/>
      <c r="N980970"/>
      <c r="O980970"/>
      <c r="P980970"/>
      <c r="Q980970"/>
      <c r="R980970"/>
      <c r="S980970"/>
      <c r="T980970"/>
      <c r="U980970"/>
      <c r="V980970"/>
    </row>
    <row r="980971" spans="1:22">
      <c r="A980971"/>
      <c r="B980971"/>
      <c r="C980971"/>
      <c r="D980971"/>
      <c r="E980971"/>
      <c r="F980971"/>
      <c r="G980971"/>
      <c r="H980971"/>
      <c r="I980971"/>
      <c r="J980971"/>
      <c r="K980971"/>
      <c r="L980971"/>
      <c r="M980971"/>
      <c r="N980971"/>
      <c r="O980971"/>
      <c r="P980971"/>
      <c r="Q980971"/>
      <c r="R980971"/>
      <c r="S980971"/>
      <c r="T980971"/>
      <c r="U980971"/>
      <c r="V980971"/>
    </row>
    <row r="980972" spans="1:22">
      <c r="A980972"/>
      <c r="B980972"/>
      <c r="C980972"/>
      <c r="D980972"/>
      <c r="E980972"/>
      <c r="F980972"/>
      <c r="G980972"/>
      <c r="H980972"/>
      <c r="I980972"/>
      <c r="J980972"/>
      <c r="K980972"/>
      <c r="L980972"/>
      <c r="M980972"/>
      <c r="N980972"/>
      <c r="O980972"/>
      <c r="P980972"/>
      <c r="Q980972"/>
      <c r="R980972"/>
      <c r="S980972"/>
      <c r="T980972"/>
      <c r="U980972"/>
      <c r="V980972"/>
    </row>
    <row r="980973" spans="1:22">
      <c r="A980973"/>
      <c r="B980973"/>
      <c r="C980973"/>
      <c r="D980973"/>
      <c r="E980973"/>
      <c r="F980973"/>
      <c r="G980973"/>
      <c r="H980973"/>
      <c r="I980973"/>
      <c r="J980973"/>
      <c r="K980973"/>
      <c r="L980973"/>
      <c r="M980973"/>
      <c r="N980973"/>
      <c r="O980973"/>
      <c r="P980973"/>
      <c r="Q980973"/>
      <c r="R980973"/>
      <c r="S980973"/>
      <c r="T980973"/>
      <c r="U980973"/>
      <c r="V980973"/>
    </row>
    <row r="980974" spans="1:22">
      <c r="A980974"/>
      <c r="B980974"/>
      <c r="C980974"/>
      <c r="D980974"/>
      <c r="E980974"/>
      <c r="F980974"/>
      <c r="G980974"/>
      <c r="H980974"/>
      <c r="I980974"/>
      <c r="J980974"/>
      <c r="K980974"/>
      <c r="L980974"/>
      <c r="M980974"/>
      <c r="N980974"/>
      <c r="O980974"/>
      <c r="P980974"/>
      <c r="Q980974"/>
      <c r="R980974"/>
      <c r="S980974"/>
      <c r="T980974"/>
      <c r="U980974"/>
      <c r="V980974"/>
    </row>
    <row r="980975" spans="1:22">
      <c r="A980975"/>
      <c r="B980975"/>
      <c r="C980975"/>
      <c r="D980975"/>
      <c r="E980975"/>
      <c r="F980975"/>
      <c r="G980975"/>
      <c r="H980975"/>
      <c r="I980975"/>
      <c r="J980975"/>
      <c r="K980975"/>
      <c r="L980975"/>
      <c r="M980975"/>
      <c r="N980975"/>
      <c r="O980975"/>
      <c r="P980975"/>
      <c r="Q980975"/>
      <c r="R980975"/>
      <c r="S980975"/>
      <c r="T980975"/>
      <c r="U980975"/>
      <c r="V980975"/>
    </row>
    <row r="980976" spans="1:22">
      <c r="A980976"/>
      <c r="B980976"/>
      <c r="C980976"/>
      <c r="D980976"/>
      <c r="E980976"/>
      <c r="F980976"/>
      <c r="G980976"/>
      <c r="H980976"/>
      <c r="I980976"/>
      <c r="J980976"/>
      <c r="K980976"/>
      <c r="L980976"/>
      <c r="M980976"/>
      <c r="N980976"/>
      <c r="O980976"/>
      <c r="P980976"/>
      <c r="Q980976"/>
      <c r="R980976"/>
      <c r="S980976"/>
      <c r="T980976"/>
      <c r="U980976"/>
      <c r="V980976"/>
    </row>
    <row r="980977" spans="1:22">
      <c r="A980977"/>
      <c r="B980977"/>
      <c r="C980977"/>
      <c r="D980977"/>
      <c r="E980977"/>
      <c r="F980977"/>
      <c r="G980977"/>
      <c r="H980977"/>
      <c r="I980977"/>
      <c r="J980977"/>
      <c r="K980977"/>
      <c r="L980977"/>
      <c r="M980977"/>
      <c r="N980977"/>
      <c r="O980977"/>
      <c r="P980977"/>
      <c r="Q980977"/>
      <c r="R980977"/>
      <c r="S980977"/>
      <c r="T980977"/>
      <c r="U980977"/>
      <c r="V980977"/>
    </row>
    <row r="980978" spans="1:22">
      <c r="A980978"/>
      <c r="B980978"/>
      <c r="C980978"/>
      <c r="D980978"/>
      <c r="E980978"/>
      <c r="F980978"/>
      <c r="G980978"/>
      <c r="H980978"/>
      <c r="I980978"/>
      <c r="J980978"/>
      <c r="K980978"/>
      <c r="L980978"/>
      <c r="M980978"/>
      <c r="N980978"/>
      <c r="O980978"/>
      <c r="P980978"/>
      <c r="Q980978"/>
      <c r="R980978"/>
      <c r="S980978"/>
      <c r="T980978"/>
      <c r="U980978"/>
      <c r="V980978"/>
    </row>
    <row r="980979" spans="1:22">
      <c r="A980979"/>
      <c r="B980979"/>
      <c r="C980979"/>
      <c r="D980979"/>
      <c r="E980979"/>
      <c r="F980979"/>
      <c r="G980979"/>
      <c r="H980979"/>
      <c r="I980979"/>
      <c r="J980979"/>
      <c r="K980979"/>
      <c r="L980979"/>
      <c r="M980979"/>
      <c r="N980979"/>
      <c r="O980979"/>
      <c r="P980979"/>
      <c r="Q980979"/>
      <c r="R980979"/>
      <c r="S980979"/>
      <c r="T980979"/>
      <c r="U980979"/>
      <c r="V980979"/>
    </row>
    <row r="980980" spans="1:22">
      <c r="A980980"/>
      <c r="B980980"/>
      <c r="C980980"/>
      <c r="D980980"/>
      <c r="E980980"/>
      <c r="F980980"/>
      <c r="G980980"/>
      <c r="H980980"/>
      <c r="I980980"/>
      <c r="J980980"/>
      <c r="K980980"/>
      <c r="L980980"/>
      <c r="M980980"/>
      <c r="N980980"/>
      <c r="O980980"/>
      <c r="P980980"/>
      <c r="Q980980"/>
      <c r="R980980"/>
      <c r="S980980"/>
      <c r="T980980"/>
      <c r="U980980"/>
      <c r="V980980"/>
    </row>
    <row r="980981" spans="1:22">
      <c r="A980981"/>
      <c r="B980981"/>
      <c r="C980981"/>
      <c r="D980981"/>
      <c r="E980981"/>
      <c r="F980981"/>
      <c r="G980981"/>
      <c r="H980981"/>
      <c r="I980981"/>
      <c r="J980981"/>
      <c r="K980981"/>
      <c r="L980981"/>
      <c r="M980981"/>
      <c r="N980981"/>
      <c r="O980981"/>
      <c r="P980981"/>
      <c r="Q980981"/>
      <c r="R980981"/>
      <c r="S980981"/>
      <c r="T980981"/>
      <c r="U980981"/>
      <c r="V980981"/>
    </row>
    <row r="980982" spans="1:22">
      <c r="A980982"/>
      <c r="B980982"/>
      <c r="C980982"/>
      <c r="D980982"/>
      <c r="E980982"/>
      <c r="F980982"/>
      <c r="G980982"/>
      <c r="H980982"/>
      <c r="I980982"/>
      <c r="J980982"/>
      <c r="K980982"/>
      <c r="L980982"/>
      <c r="M980982"/>
      <c r="N980982"/>
      <c r="O980982"/>
      <c r="P980982"/>
      <c r="Q980982"/>
      <c r="R980982"/>
      <c r="S980982"/>
      <c r="T980982"/>
      <c r="U980982"/>
      <c r="V980982"/>
    </row>
    <row r="980983" spans="1:22">
      <c r="A980983"/>
      <c r="B980983"/>
      <c r="C980983"/>
      <c r="D980983"/>
      <c r="E980983"/>
      <c r="F980983"/>
      <c r="G980983"/>
      <c r="H980983"/>
      <c r="I980983"/>
      <c r="J980983"/>
      <c r="K980983"/>
      <c r="L980983"/>
      <c r="M980983"/>
      <c r="N980983"/>
      <c r="O980983"/>
      <c r="P980983"/>
      <c r="Q980983"/>
      <c r="R980983"/>
      <c r="S980983"/>
      <c r="T980983"/>
      <c r="U980983"/>
      <c r="V980983"/>
    </row>
    <row r="980984" spans="1:22">
      <c r="A980984"/>
      <c r="B980984"/>
      <c r="C980984"/>
      <c r="D980984"/>
      <c r="E980984"/>
      <c r="F980984"/>
      <c r="G980984"/>
      <c r="H980984"/>
      <c r="I980984"/>
      <c r="J980984"/>
      <c r="K980984"/>
      <c r="L980984"/>
      <c r="M980984"/>
      <c r="N980984"/>
      <c r="O980984"/>
      <c r="P980984"/>
      <c r="Q980984"/>
      <c r="R980984"/>
      <c r="S980984"/>
      <c r="T980984"/>
      <c r="U980984"/>
      <c r="V980984"/>
    </row>
    <row r="980985" spans="1:22">
      <c r="A980985"/>
      <c r="B980985"/>
      <c r="C980985"/>
      <c r="D980985"/>
      <c r="E980985"/>
      <c r="F980985"/>
      <c r="G980985"/>
      <c r="H980985"/>
      <c r="I980985"/>
      <c r="J980985"/>
      <c r="K980985"/>
      <c r="L980985"/>
      <c r="M980985"/>
      <c r="N980985"/>
      <c r="O980985"/>
      <c r="P980985"/>
      <c r="Q980985"/>
      <c r="R980985"/>
      <c r="S980985"/>
      <c r="T980985"/>
      <c r="U980985"/>
      <c r="V980985"/>
    </row>
    <row r="980986" spans="1:22">
      <c r="A980986"/>
      <c r="B980986"/>
      <c r="C980986"/>
      <c r="D980986"/>
      <c r="E980986"/>
      <c r="F980986"/>
      <c r="G980986"/>
      <c r="H980986"/>
      <c r="I980986"/>
      <c r="J980986"/>
      <c r="K980986"/>
      <c r="L980986"/>
      <c r="M980986"/>
      <c r="N980986"/>
      <c r="O980986"/>
      <c r="P980986"/>
      <c r="Q980986"/>
      <c r="R980986"/>
      <c r="S980986"/>
      <c r="T980986"/>
      <c r="U980986"/>
      <c r="V980986"/>
    </row>
    <row r="980987" spans="1:22">
      <c r="A980987"/>
      <c r="B980987"/>
      <c r="C980987"/>
      <c r="D980987"/>
      <c r="E980987"/>
      <c r="F980987"/>
      <c r="G980987"/>
      <c r="H980987"/>
      <c r="I980987"/>
      <c r="J980987"/>
      <c r="K980987"/>
      <c r="L980987"/>
      <c r="M980987"/>
      <c r="N980987"/>
      <c r="O980987"/>
      <c r="P980987"/>
      <c r="Q980987"/>
      <c r="R980987"/>
      <c r="S980987"/>
      <c r="T980987"/>
      <c r="U980987"/>
      <c r="V980987"/>
    </row>
    <row r="980988" spans="1:22">
      <c r="A980988"/>
      <c r="B980988"/>
      <c r="C980988"/>
      <c r="D980988"/>
      <c r="E980988"/>
      <c r="F980988"/>
      <c r="G980988"/>
      <c r="H980988"/>
      <c r="I980988"/>
      <c r="J980988"/>
      <c r="K980988"/>
      <c r="L980988"/>
      <c r="M980988"/>
      <c r="N980988"/>
      <c r="O980988"/>
      <c r="P980988"/>
      <c r="Q980988"/>
      <c r="R980988"/>
      <c r="S980988"/>
      <c r="T980988"/>
      <c r="U980988"/>
      <c r="V980988"/>
    </row>
    <row r="980989" spans="1:22">
      <c r="A980989"/>
      <c r="B980989"/>
      <c r="C980989"/>
      <c r="D980989"/>
      <c r="E980989"/>
      <c r="F980989"/>
      <c r="G980989"/>
      <c r="H980989"/>
      <c r="I980989"/>
      <c r="J980989"/>
      <c r="K980989"/>
      <c r="L980989"/>
      <c r="M980989"/>
      <c r="N980989"/>
      <c r="O980989"/>
      <c r="P980989"/>
      <c r="Q980989"/>
      <c r="R980989"/>
      <c r="S980989"/>
      <c r="T980989"/>
      <c r="U980989"/>
      <c r="V980989"/>
    </row>
    <row r="980990" spans="1:22">
      <c r="A980990"/>
      <c r="B980990"/>
      <c r="C980990"/>
      <c r="D980990"/>
      <c r="E980990"/>
      <c r="F980990"/>
      <c r="G980990"/>
      <c r="H980990"/>
      <c r="I980990"/>
      <c r="J980990"/>
      <c r="K980990"/>
      <c r="L980990"/>
      <c r="M980990"/>
      <c r="N980990"/>
      <c r="O980990"/>
      <c r="P980990"/>
      <c r="Q980990"/>
      <c r="R980990"/>
      <c r="S980990"/>
      <c r="T980990"/>
      <c r="U980990"/>
      <c r="V980990"/>
    </row>
    <row r="980991" spans="1:22">
      <c r="A980991"/>
      <c r="B980991"/>
      <c r="C980991"/>
      <c r="D980991"/>
      <c r="E980991"/>
      <c r="F980991"/>
      <c r="G980991"/>
      <c r="H980991"/>
      <c r="I980991"/>
      <c r="J980991"/>
      <c r="K980991"/>
      <c r="L980991"/>
      <c r="M980991"/>
      <c r="N980991"/>
      <c r="O980991"/>
      <c r="P980991"/>
      <c r="Q980991"/>
      <c r="R980991"/>
      <c r="S980991"/>
      <c r="T980991"/>
      <c r="U980991"/>
      <c r="V980991"/>
    </row>
    <row r="980992" spans="1:22">
      <c r="A980992"/>
      <c r="B980992"/>
      <c r="C980992"/>
      <c r="D980992"/>
      <c r="E980992"/>
      <c r="F980992"/>
      <c r="G980992"/>
      <c r="H980992"/>
      <c r="I980992"/>
      <c r="J980992"/>
      <c r="K980992"/>
      <c r="L980992"/>
      <c r="M980992"/>
      <c r="N980992"/>
      <c r="O980992"/>
      <c r="P980992"/>
      <c r="Q980992"/>
      <c r="R980992"/>
      <c r="S980992"/>
      <c r="T980992"/>
      <c r="U980992"/>
      <c r="V980992"/>
    </row>
    <row r="980993" spans="1:22">
      <c r="A980993"/>
      <c r="B980993"/>
      <c r="C980993"/>
      <c r="D980993"/>
      <c r="E980993"/>
      <c r="F980993"/>
      <c r="G980993"/>
      <c r="H980993"/>
      <c r="I980993"/>
      <c r="J980993"/>
      <c r="K980993"/>
      <c r="L980993"/>
      <c r="M980993"/>
      <c r="N980993"/>
      <c r="O980993"/>
      <c r="P980993"/>
      <c r="Q980993"/>
      <c r="R980993"/>
      <c r="S980993"/>
      <c r="T980993"/>
      <c r="U980993"/>
      <c r="V980993"/>
    </row>
    <row r="980994" spans="1:22">
      <c r="A980994"/>
      <c r="B980994"/>
      <c r="C980994"/>
      <c r="D980994"/>
      <c r="E980994"/>
      <c r="F980994"/>
      <c r="G980994"/>
      <c r="H980994"/>
      <c r="I980994"/>
      <c r="J980994"/>
      <c r="K980994"/>
      <c r="L980994"/>
      <c r="M980994"/>
      <c r="N980994"/>
      <c r="O980994"/>
      <c r="P980994"/>
      <c r="Q980994"/>
      <c r="R980994"/>
      <c r="S980994"/>
      <c r="T980994"/>
      <c r="U980994"/>
      <c r="V980994"/>
    </row>
    <row r="980995" spans="1:22">
      <c r="A980995"/>
      <c r="B980995"/>
      <c r="C980995"/>
      <c r="D980995"/>
      <c r="E980995"/>
      <c r="F980995"/>
      <c r="G980995"/>
      <c r="H980995"/>
      <c r="I980995"/>
      <c r="J980995"/>
      <c r="K980995"/>
      <c r="L980995"/>
      <c r="M980995"/>
      <c r="N980995"/>
      <c r="O980995"/>
      <c r="P980995"/>
      <c r="Q980995"/>
      <c r="R980995"/>
      <c r="S980995"/>
      <c r="T980995"/>
      <c r="U980995"/>
      <c r="V980995"/>
    </row>
    <row r="980996" spans="1:22">
      <c r="A980996"/>
      <c r="B980996"/>
      <c r="C980996"/>
      <c r="D980996"/>
      <c r="E980996"/>
      <c r="F980996"/>
      <c r="G980996"/>
      <c r="H980996"/>
      <c r="I980996"/>
      <c r="J980996"/>
      <c r="K980996"/>
      <c r="L980996"/>
      <c r="M980996"/>
      <c r="N980996"/>
      <c r="O980996"/>
      <c r="P980996"/>
      <c r="Q980996"/>
      <c r="R980996"/>
      <c r="S980996"/>
      <c r="T980996"/>
      <c r="U980996"/>
      <c r="V980996"/>
    </row>
    <row r="980997" spans="1:22">
      <c r="A980997"/>
      <c r="B980997"/>
      <c r="C980997"/>
      <c r="D980997"/>
      <c r="E980997"/>
      <c r="F980997"/>
      <c r="G980997"/>
      <c r="H980997"/>
      <c r="I980997"/>
      <c r="J980997"/>
      <c r="K980997"/>
      <c r="L980997"/>
      <c r="M980997"/>
      <c r="N980997"/>
      <c r="O980997"/>
      <c r="P980997"/>
      <c r="Q980997"/>
      <c r="R980997"/>
      <c r="S980997"/>
      <c r="T980997"/>
      <c r="U980997"/>
      <c r="V980997"/>
    </row>
    <row r="980998" spans="1:22">
      <c r="A980998"/>
      <c r="B980998"/>
      <c r="C980998"/>
      <c r="D980998"/>
      <c r="E980998"/>
      <c r="F980998"/>
      <c r="G980998"/>
      <c r="H980998"/>
      <c r="I980998"/>
      <c r="J980998"/>
      <c r="K980998"/>
      <c r="L980998"/>
      <c r="M980998"/>
      <c r="N980998"/>
      <c r="O980998"/>
      <c r="P980998"/>
      <c r="Q980998"/>
      <c r="R980998"/>
      <c r="S980998"/>
      <c r="T980998"/>
      <c r="U980998"/>
      <c r="V980998"/>
    </row>
    <row r="980999" spans="1:22">
      <c r="A980999"/>
      <c r="B980999"/>
      <c r="C980999"/>
      <c r="D980999"/>
      <c r="E980999"/>
      <c r="F980999"/>
      <c r="G980999"/>
      <c r="H980999"/>
      <c r="I980999"/>
      <c r="J980999"/>
      <c r="K980999"/>
      <c r="L980999"/>
      <c r="M980999"/>
      <c r="N980999"/>
      <c r="O980999"/>
      <c r="P980999"/>
      <c r="Q980999"/>
      <c r="R980999"/>
      <c r="S980999"/>
      <c r="T980999"/>
      <c r="U980999"/>
      <c r="V980999"/>
    </row>
    <row r="981000" spans="1:22">
      <c r="A981000"/>
      <c r="B981000"/>
      <c r="C981000"/>
      <c r="D981000"/>
      <c r="E981000"/>
      <c r="F981000"/>
      <c r="G981000"/>
      <c r="H981000"/>
      <c r="I981000"/>
      <c r="J981000"/>
      <c r="K981000"/>
      <c r="L981000"/>
      <c r="M981000"/>
      <c r="N981000"/>
      <c r="O981000"/>
      <c r="P981000"/>
      <c r="Q981000"/>
      <c r="R981000"/>
      <c r="S981000"/>
      <c r="T981000"/>
      <c r="U981000"/>
      <c r="V981000"/>
    </row>
    <row r="981001" spans="1:22">
      <c r="A981001"/>
      <c r="B981001"/>
      <c r="C981001"/>
      <c r="D981001"/>
      <c r="E981001"/>
      <c r="F981001"/>
      <c r="G981001"/>
      <c r="H981001"/>
      <c r="I981001"/>
      <c r="J981001"/>
      <c r="K981001"/>
      <c r="L981001"/>
      <c r="M981001"/>
      <c r="N981001"/>
      <c r="O981001"/>
      <c r="P981001"/>
      <c r="Q981001"/>
      <c r="R981001"/>
      <c r="S981001"/>
      <c r="T981001"/>
      <c r="U981001"/>
      <c r="V981001"/>
    </row>
    <row r="981002" spans="1:22">
      <c r="A981002"/>
      <c r="B981002"/>
      <c r="C981002"/>
      <c r="D981002"/>
      <c r="E981002"/>
      <c r="F981002"/>
      <c r="G981002"/>
      <c r="H981002"/>
      <c r="I981002"/>
      <c r="J981002"/>
      <c r="K981002"/>
      <c r="L981002"/>
      <c r="M981002"/>
      <c r="N981002"/>
      <c r="O981002"/>
      <c r="P981002"/>
      <c r="Q981002"/>
      <c r="R981002"/>
      <c r="S981002"/>
      <c r="T981002"/>
      <c r="U981002"/>
      <c r="V981002"/>
    </row>
    <row r="981003" spans="1:22">
      <c r="A981003"/>
      <c r="B981003"/>
      <c r="C981003"/>
      <c r="D981003"/>
      <c r="E981003"/>
      <c r="F981003"/>
      <c r="G981003"/>
      <c r="H981003"/>
      <c r="I981003"/>
      <c r="J981003"/>
      <c r="K981003"/>
      <c r="L981003"/>
      <c r="M981003"/>
      <c r="N981003"/>
      <c r="O981003"/>
      <c r="P981003"/>
      <c r="Q981003"/>
      <c r="R981003"/>
      <c r="S981003"/>
      <c r="T981003"/>
      <c r="U981003"/>
      <c r="V981003"/>
    </row>
    <row r="981004" spans="1:22">
      <c r="A981004"/>
      <c r="B981004"/>
      <c r="C981004"/>
      <c r="D981004"/>
      <c r="E981004"/>
      <c r="F981004"/>
      <c r="G981004"/>
      <c r="H981004"/>
      <c r="I981004"/>
      <c r="J981004"/>
      <c r="K981004"/>
      <c r="L981004"/>
      <c r="M981004"/>
      <c r="N981004"/>
      <c r="O981004"/>
      <c r="P981004"/>
      <c r="Q981004"/>
      <c r="R981004"/>
      <c r="S981004"/>
      <c r="T981004"/>
      <c r="U981004"/>
      <c r="V981004"/>
    </row>
    <row r="981005" spans="1:22">
      <c r="A981005"/>
      <c r="B981005"/>
      <c r="C981005"/>
      <c r="D981005"/>
      <c r="E981005"/>
      <c r="F981005"/>
      <c r="G981005"/>
      <c r="H981005"/>
      <c r="I981005"/>
      <c r="J981005"/>
      <c r="K981005"/>
      <c r="L981005"/>
      <c r="M981005"/>
      <c r="N981005"/>
      <c r="O981005"/>
      <c r="P981005"/>
      <c r="Q981005"/>
      <c r="R981005"/>
      <c r="S981005"/>
      <c r="T981005"/>
      <c r="U981005"/>
      <c r="V981005"/>
    </row>
    <row r="981006" spans="1:22">
      <c r="A981006"/>
      <c r="B981006"/>
      <c r="C981006"/>
      <c r="D981006"/>
      <c r="E981006"/>
      <c r="F981006"/>
      <c r="G981006"/>
      <c r="H981006"/>
      <c r="I981006"/>
      <c r="J981006"/>
      <c r="K981006"/>
      <c r="L981006"/>
      <c r="M981006"/>
      <c r="N981006"/>
      <c r="O981006"/>
      <c r="P981006"/>
      <c r="Q981006"/>
      <c r="R981006"/>
      <c r="S981006"/>
      <c r="T981006"/>
      <c r="U981006"/>
      <c r="V981006"/>
    </row>
    <row r="981007" spans="1:22">
      <c r="A981007"/>
      <c r="B981007"/>
      <c r="C981007"/>
      <c r="D981007"/>
      <c r="E981007"/>
      <c r="F981007"/>
      <c r="G981007"/>
      <c r="H981007"/>
      <c r="I981007"/>
      <c r="J981007"/>
      <c r="K981007"/>
      <c r="L981007"/>
      <c r="M981007"/>
      <c r="N981007"/>
      <c r="O981007"/>
      <c r="P981007"/>
      <c r="Q981007"/>
      <c r="R981007"/>
      <c r="S981007"/>
      <c r="T981007"/>
      <c r="U981007"/>
      <c r="V981007"/>
    </row>
    <row r="981008" spans="1:22">
      <c r="A981008"/>
      <c r="B981008"/>
      <c r="C981008"/>
      <c r="D981008"/>
      <c r="E981008"/>
      <c r="F981008"/>
      <c r="G981008"/>
      <c r="H981008"/>
      <c r="I981008"/>
      <c r="J981008"/>
      <c r="K981008"/>
      <c r="L981008"/>
      <c r="M981008"/>
      <c r="N981008"/>
      <c r="O981008"/>
      <c r="P981008"/>
      <c r="Q981008"/>
      <c r="R981008"/>
      <c r="S981008"/>
      <c r="T981008"/>
      <c r="U981008"/>
      <c r="V981008"/>
    </row>
    <row r="981009" spans="1:22">
      <c r="A981009"/>
      <c r="B981009"/>
      <c r="C981009"/>
      <c r="D981009"/>
      <c r="E981009"/>
      <c r="F981009"/>
      <c r="G981009"/>
      <c r="H981009"/>
      <c r="I981009"/>
      <c r="J981009"/>
      <c r="K981009"/>
      <c r="L981009"/>
      <c r="M981009"/>
      <c r="N981009"/>
      <c r="O981009"/>
      <c r="P981009"/>
      <c r="Q981009"/>
      <c r="R981009"/>
      <c r="S981009"/>
      <c r="T981009"/>
      <c r="U981009"/>
      <c r="V981009"/>
    </row>
    <row r="981010" spans="1:22">
      <c r="A981010"/>
      <c r="B981010"/>
      <c r="C981010"/>
      <c r="D981010"/>
      <c r="E981010"/>
      <c r="F981010"/>
      <c r="G981010"/>
      <c r="H981010"/>
      <c r="I981010"/>
      <c r="J981010"/>
      <c r="K981010"/>
      <c r="L981010"/>
      <c r="M981010"/>
      <c r="N981010"/>
      <c r="O981010"/>
      <c r="P981010"/>
      <c r="Q981010"/>
      <c r="R981010"/>
      <c r="S981010"/>
      <c r="T981010"/>
      <c r="U981010"/>
      <c r="V981010"/>
    </row>
    <row r="981011" spans="1:22">
      <c r="A981011"/>
      <c r="B981011"/>
      <c r="C981011"/>
      <c r="D981011"/>
      <c r="E981011"/>
      <c r="F981011"/>
      <c r="G981011"/>
      <c r="H981011"/>
      <c r="I981011"/>
      <c r="J981011"/>
      <c r="K981011"/>
      <c r="L981011"/>
      <c r="M981011"/>
      <c r="N981011"/>
      <c r="O981011"/>
      <c r="P981011"/>
      <c r="Q981011"/>
      <c r="R981011"/>
      <c r="S981011"/>
      <c r="T981011"/>
      <c r="U981011"/>
      <c r="V981011"/>
    </row>
    <row r="981012" spans="1:22">
      <c r="A981012"/>
      <c r="B981012"/>
      <c r="C981012"/>
      <c r="D981012"/>
      <c r="E981012"/>
      <c r="F981012"/>
      <c r="G981012"/>
      <c r="H981012"/>
      <c r="I981012"/>
      <c r="J981012"/>
      <c r="K981012"/>
      <c r="L981012"/>
      <c r="M981012"/>
      <c r="N981012"/>
      <c r="O981012"/>
      <c r="P981012"/>
      <c r="Q981012"/>
      <c r="R981012"/>
      <c r="S981012"/>
      <c r="T981012"/>
      <c r="U981012"/>
      <c r="V981012"/>
    </row>
    <row r="981013" spans="1:22">
      <c r="A981013"/>
      <c r="B981013"/>
      <c r="C981013"/>
      <c r="D981013"/>
      <c r="E981013"/>
      <c r="F981013"/>
      <c r="G981013"/>
      <c r="H981013"/>
      <c r="I981013"/>
      <c r="J981013"/>
      <c r="K981013"/>
      <c r="L981013"/>
      <c r="M981013"/>
      <c r="N981013"/>
      <c r="O981013"/>
      <c r="P981013"/>
      <c r="Q981013"/>
      <c r="R981013"/>
      <c r="S981013"/>
      <c r="T981013"/>
      <c r="U981013"/>
      <c r="V981013"/>
    </row>
    <row r="981014" spans="1:22">
      <c r="A981014"/>
      <c r="B981014"/>
      <c r="C981014"/>
      <c r="D981014"/>
      <c r="E981014"/>
      <c r="F981014"/>
      <c r="G981014"/>
      <c r="H981014"/>
      <c r="I981014"/>
      <c r="J981014"/>
      <c r="K981014"/>
      <c r="L981014"/>
      <c r="M981014"/>
      <c r="N981014"/>
      <c r="O981014"/>
      <c r="P981014"/>
      <c r="Q981014"/>
      <c r="R981014"/>
      <c r="S981014"/>
      <c r="T981014"/>
      <c r="U981014"/>
      <c r="V981014"/>
    </row>
    <row r="981015" spans="1:22">
      <c r="A981015"/>
      <c r="B981015"/>
      <c r="C981015"/>
      <c r="D981015"/>
      <c r="E981015"/>
      <c r="F981015"/>
      <c r="G981015"/>
      <c r="H981015"/>
      <c r="I981015"/>
      <c r="J981015"/>
      <c r="K981015"/>
      <c r="L981015"/>
      <c r="M981015"/>
      <c r="N981015"/>
      <c r="O981015"/>
      <c r="P981015"/>
      <c r="Q981015"/>
      <c r="R981015"/>
      <c r="S981015"/>
      <c r="T981015"/>
      <c r="U981015"/>
      <c r="V981015"/>
    </row>
    <row r="981016" spans="1:22">
      <c r="A981016"/>
      <c r="B981016"/>
      <c r="C981016"/>
      <c r="D981016"/>
      <c r="E981016"/>
      <c r="F981016"/>
      <c r="G981016"/>
      <c r="H981016"/>
      <c r="I981016"/>
      <c r="J981016"/>
      <c r="K981016"/>
      <c r="L981016"/>
      <c r="M981016"/>
      <c r="N981016"/>
      <c r="O981016"/>
      <c r="P981016"/>
      <c r="Q981016"/>
      <c r="R981016"/>
      <c r="S981016"/>
      <c r="T981016"/>
      <c r="U981016"/>
      <c r="V981016"/>
    </row>
    <row r="981017" spans="1:22">
      <c r="A981017"/>
      <c r="B981017"/>
      <c r="C981017"/>
      <c r="D981017"/>
      <c r="E981017"/>
      <c r="F981017"/>
      <c r="G981017"/>
      <c r="H981017"/>
      <c r="I981017"/>
      <c r="J981017"/>
      <c r="K981017"/>
      <c r="L981017"/>
      <c r="M981017"/>
      <c r="N981017"/>
      <c r="O981017"/>
      <c r="P981017"/>
      <c r="Q981017"/>
      <c r="R981017"/>
      <c r="S981017"/>
      <c r="T981017"/>
      <c r="U981017"/>
      <c r="V981017"/>
    </row>
    <row r="981018" spans="1:22">
      <c r="A981018"/>
      <c r="B981018"/>
      <c r="C981018"/>
      <c r="D981018"/>
      <c r="E981018"/>
      <c r="F981018"/>
      <c r="G981018"/>
      <c r="H981018"/>
      <c r="I981018"/>
      <c r="J981018"/>
      <c r="K981018"/>
      <c r="L981018"/>
      <c r="M981018"/>
      <c r="N981018"/>
      <c r="O981018"/>
      <c r="P981018"/>
      <c r="Q981018"/>
      <c r="R981018"/>
      <c r="S981018"/>
      <c r="T981018"/>
      <c r="U981018"/>
      <c r="V981018"/>
    </row>
    <row r="981019" spans="1:22">
      <c r="A981019"/>
      <c r="B981019"/>
      <c r="C981019"/>
      <c r="D981019"/>
      <c r="E981019"/>
      <c r="F981019"/>
      <c r="G981019"/>
      <c r="H981019"/>
      <c r="I981019"/>
      <c r="J981019"/>
      <c r="K981019"/>
      <c r="L981019"/>
      <c r="M981019"/>
      <c r="N981019"/>
      <c r="O981019"/>
      <c r="P981019"/>
      <c r="Q981019"/>
      <c r="R981019"/>
      <c r="S981019"/>
      <c r="T981019"/>
      <c r="U981019"/>
      <c r="V981019"/>
    </row>
    <row r="981020" spans="1:22">
      <c r="A981020"/>
      <c r="B981020"/>
      <c r="C981020"/>
      <c r="D981020"/>
      <c r="E981020"/>
      <c r="F981020"/>
      <c r="G981020"/>
      <c r="H981020"/>
      <c r="I981020"/>
      <c r="J981020"/>
      <c r="K981020"/>
      <c r="L981020"/>
      <c r="M981020"/>
      <c r="N981020"/>
      <c r="O981020"/>
      <c r="P981020"/>
      <c r="Q981020"/>
      <c r="R981020"/>
      <c r="S981020"/>
      <c r="T981020"/>
      <c r="U981020"/>
      <c r="V981020"/>
    </row>
    <row r="981021" spans="1:22">
      <c r="A981021"/>
      <c r="B981021"/>
      <c r="C981021"/>
      <c r="D981021"/>
      <c r="E981021"/>
      <c r="F981021"/>
      <c r="G981021"/>
      <c r="H981021"/>
      <c r="I981021"/>
      <c r="J981021"/>
      <c r="K981021"/>
      <c r="L981021"/>
      <c r="M981021"/>
      <c r="N981021"/>
      <c r="O981021"/>
      <c r="P981021"/>
      <c r="Q981021"/>
      <c r="R981021"/>
      <c r="S981021"/>
      <c r="T981021"/>
      <c r="U981021"/>
      <c r="V981021"/>
    </row>
    <row r="981022" spans="1:22">
      <c r="A981022"/>
      <c r="B981022"/>
      <c r="C981022"/>
      <c r="D981022"/>
      <c r="E981022"/>
      <c r="F981022"/>
      <c r="G981022"/>
      <c r="H981022"/>
      <c r="I981022"/>
      <c r="J981022"/>
      <c r="K981022"/>
      <c r="L981022"/>
      <c r="M981022"/>
      <c r="N981022"/>
      <c r="O981022"/>
      <c r="P981022"/>
      <c r="Q981022"/>
      <c r="R981022"/>
      <c r="S981022"/>
      <c r="T981022"/>
      <c r="U981022"/>
      <c r="V981022"/>
    </row>
    <row r="981023" spans="1:22">
      <c r="A981023"/>
      <c r="B981023"/>
      <c r="C981023"/>
      <c r="D981023"/>
      <c r="E981023"/>
      <c r="F981023"/>
      <c r="G981023"/>
      <c r="H981023"/>
      <c r="I981023"/>
      <c r="J981023"/>
      <c r="K981023"/>
      <c r="L981023"/>
      <c r="M981023"/>
      <c r="N981023"/>
      <c r="O981023"/>
      <c r="P981023"/>
      <c r="Q981023"/>
      <c r="R981023"/>
      <c r="S981023"/>
      <c r="T981023"/>
      <c r="U981023"/>
      <c r="V981023"/>
    </row>
    <row r="981024" spans="1:22">
      <c r="A981024"/>
      <c r="B981024"/>
      <c r="C981024"/>
      <c r="D981024"/>
      <c r="E981024"/>
      <c r="F981024"/>
      <c r="G981024"/>
      <c r="H981024"/>
      <c r="I981024"/>
      <c r="J981024"/>
      <c r="K981024"/>
      <c r="L981024"/>
      <c r="M981024"/>
      <c r="N981024"/>
      <c r="O981024"/>
      <c r="P981024"/>
      <c r="Q981024"/>
      <c r="R981024"/>
      <c r="S981024"/>
      <c r="T981024"/>
      <c r="U981024"/>
      <c r="V981024"/>
    </row>
    <row r="981025" spans="1:22">
      <c r="A981025"/>
      <c r="B981025"/>
      <c r="C981025"/>
      <c r="D981025"/>
      <c r="E981025"/>
      <c r="F981025"/>
      <c r="G981025"/>
      <c r="H981025"/>
      <c r="I981025"/>
      <c r="J981025"/>
      <c r="K981025"/>
      <c r="L981025"/>
      <c r="M981025"/>
      <c r="N981025"/>
      <c r="O981025"/>
      <c r="P981025"/>
      <c r="Q981025"/>
      <c r="R981025"/>
      <c r="S981025"/>
      <c r="T981025"/>
      <c r="U981025"/>
      <c r="V981025"/>
    </row>
    <row r="981026" spans="1:22">
      <c r="A981026"/>
      <c r="B981026"/>
      <c r="C981026"/>
      <c r="D981026"/>
      <c r="E981026"/>
      <c r="F981026"/>
      <c r="G981026"/>
      <c r="H981026"/>
      <c r="I981026"/>
      <c r="J981026"/>
      <c r="K981026"/>
      <c r="L981026"/>
      <c r="M981026"/>
      <c r="N981026"/>
      <c r="O981026"/>
      <c r="P981026"/>
      <c r="Q981026"/>
      <c r="R981026"/>
      <c r="S981026"/>
      <c r="T981026"/>
      <c r="U981026"/>
      <c r="V981026"/>
    </row>
    <row r="981027" spans="1:22">
      <c r="A981027"/>
      <c r="B981027"/>
      <c r="C981027"/>
      <c r="D981027"/>
      <c r="E981027"/>
      <c r="F981027"/>
      <c r="G981027"/>
      <c r="H981027"/>
      <c r="I981027"/>
      <c r="J981027"/>
      <c r="K981027"/>
      <c r="L981027"/>
      <c r="M981027"/>
      <c r="N981027"/>
      <c r="O981027"/>
      <c r="P981027"/>
      <c r="Q981027"/>
      <c r="R981027"/>
      <c r="S981027"/>
      <c r="T981027"/>
      <c r="U981027"/>
      <c r="V981027"/>
    </row>
    <row r="981028" spans="1:22">
      <c r="A981028"/>
      <c r="B981028"/>
      <c r="C981028"/>
      <c r="D981028"/>
      <c r="E981028"/>
      <c r="F981028"/>
      <c r="G981028"/>
      <c r="H981028"/>
      <c r="I981028"/>
      <c r="J981028"/>
      <c r="K981028"/>
      <c r="L981028"/>
      <c r="M981028"/>
      <c r="N981028"/>
      <c r="O981028"/>
      <c r="P981028"/>
      <c r="Q981028"/>
      <c r="R981028"/>
      <c r="S981028"/>
      <c r="T981028"/>
      <c r="U981028"/>
      <c r="V981028"/>
    </row>
    <row r="981029" spans="1:22">
      <c r="A981029"/>
      <c r="B981029"/>
      <c r="C981029"/>
      <c r="D981029"/>
      <c r="E981029"/>
      <c r="F981029"/>
      <c r="G981029"/>
      <c r="H981029"/>
      <c r="I981029"/>
      <c r="J981029"/>
      <c r="K981029"/>
      <c r="L981029"/>
      <c r="M981029"/>
      <c r="N981029"/>
      <c r="O981029"/>
      <c r="P981029"/>
      <c r="Q981029"/>
      <c r="R981029"/>
      <c r="S981029"/>
      <c r="T981029"/>
      <c r="U981029"/>
      <c r="V981029"/>
    </row>
    <row r="981030" spans="1:22">
      <c r="A981030"/>
      <c r="B981030"/>
      <c r="C981030"/>
      <c r="D981030"/>
      <c r="E981030"/>
      <c r="F981030"/>
      <c r="G981030"/>
      <c r="H981030"/>
      <c r="I981030"/>
      <c r="J981030"/>
      <c r="K981030"/>
      <c r="L981030"/>
      <c r="M981030"/>
      <c r="N981030"/>
      <c r="O981030"/>
      <c r="P981030"/>
      <c r="Q981030"/>
      <c r="R981030"/>
      <c r="S981030"/>
      <c r="T981030"/>
      <c r="U981030"/>
      <c r="V981030"/>
    </row>
    <row r="981031" spans="1:22">
      <c r="A981031"/>
      <c r="B981031"/>
      <c r="C981031"/>
      <c r="D981031"/>
      <c r="E981031"/>
      <c r="F981031"/>
      <c r="G981031"/>
      <c r="H981031"/>
      <c r="I981031"/>
      <c r="J981031"/>
      <c r="K981031"/>
      <c r="L981031"/>
      <c r="M981031"/>
      <c r="N981031"/>
      <c r="O981031"/>
      <c r="P981031"/>
      <c r="Q981031"/>
      <c r="R981031"/>
      <c r="S981031"/>
      <c r="T981031"/>
      <c r="U981031"/>
      <c r="V981031"/>
    </row>
    <row r="981032" spans="1:22">
      <c r="A981032"/>
      <c r="B981032"/>
      <c r="C981032"/>
      <c r="D981032"/>
      <c r="E981032"/>
      <c r="F981032"/>
      <c r="G981032"/>
      <c r="H981032"/>
      <c r="I981032"/>
      <c r="J981032"/>
      <c r="K981032"/>
      <c r="L981032"/>
      <c r="M981032"/>
      <c r="N981032"/>
      <c r="O981032"/>
      <c r="P981032"/>
      <c r="Q981032"/>
      <c r="R981032"/>
      <c r="S981032"/>
      <c r="T981032"/>
      <c r="U981032"/>
      <c r="V981032"/>
    </row>
    <row r="981033" spans="1:22">
      <c r="A981033"/>
      <c r="B981033"/>
      <c r="C981033"/>
      <c r="D981033"/>
      <c r="E981033"/>
      <c r="F981033"/>
      <c r="G981033"/>
      <c r="H981033"/>
      <c r="I981033"/>
      <c r="J981033"/>
      <c r="K981033"/>
      <c r="L981033"/>
      <c r="M981033"/>
      <c r="N981033"/>
      <c r="O981033"/>
      <c r="P981033"/>
      <c r="Q981033"/>
      <c r="R981033"/>
      <c r="S981033"/>
      <c r="T981033"/>
      <c r="U981033"/>
      <c r="V981033"/>
    </row>
    <row r="981034" spans="1:22">
      <c r="A981034"/>
      <c r="B981034"/>
      <c r="C981034"/>
      <c r="D981034"/>
      <c r="E981034"/>
      <c r="F981034"/>
      <c r="G981034"/>
      <c r="H981034"/>
      <c r="I981034"/>
      <c r="J981034"/>
      <c r="K981034"/>
      <c r="L981034"/>
      <c r="M981034"/>
      <c r="N981034"/>
      <c r="O981034"/>
      <c r="P981034"/>
      <c r="Q981034"/>
      <c r="R981034"/>
      <c r="S981034"/>
      <c r="T981034"/>
      <c r="U981034"/>
      <c r="V981034"/>
    </row>
    <row r="981035" spans="1:22">
      <c r="A981035"/>
      <c r="B981035"/>
      <c r="C981035"/>
      <c r="D981035"/>
      <c r="E981035"/>
      <c r="F981035"/>
      <c r="G981035"/>
      <c r="H981035"/>
      <c r="I981035"/>
      <c r="J981035"/>
      <c r="K981035"/>
      <c r="L981035"/>
      <c r="M981035"/>
      <c r="N981035"/>
      <c r="O981035"/>
      <c r="P981035"/>
      <c r="Q981035"/>
      <c r="R981035"/>
      <c r="S981035"/>
      <c r="T981035"/>
      <c r="U981035"/>
      <c r="V981035"/>
    </row>
    <row r="981036" spans="1:22">
      <c r="A981036"/>
      <c r="B981036"/>
      <c r="C981036"/>
      <c r="D981036"/>
      <c r="E981036"/>
      <c r="F981036"/>
      <c r="G981036"/>
      <c r="H981036"/>
      <c r="I981036"/>
      <c r="J981036"/>
      <c r="K981036"/>
      <c r="L981036"/>
      <c r="M981036"/>
      <c r="N981036"/>
      <c r="O981036"/>
      <c r="P981036"/>
      <c r="Q981036"/>
      <c r="R981036"/>
      <c r="S981036"/>
      <c r="T981036"/>
      <c r="U981036"/>
      <c r="V981036"/>
    </row>
    <row r="981037" spans="1:22">
      <c r="A981037"/>
      <c r="B981037"/>
      <c r="C981037"/>
      <c r="D981037"/>
      <c r="E981037"/>
      <c r="F981037"/>
      <c r="G981037"/>
      <c r="H981037"/>
      <c r="I981037"/>
      <c r="J981037"/>
      <c r="K981037"/>
      <c r="L981037"/>
      <c r="M981037"/>
      <c r="N981037"/>
      <c r="O981037"/>
      <c r="P981037"/>
      <c r="Q981037"/>
      <c r="R981037"/>
      <c r="S981037"/>
      <c r="T981037"/>
      <c r="U981037"/>
      <c r="V981037"/>
    </row>
    <row r="981038" spans="1:22">
      <c r="A981038"/>
      <c r="B981038"/>
      <c r="C981038"/>
      <c r="D981038"/>
      <c r="E981038"/>
      <c r="F981038"/>
      <c r="G981038"/>
      <c r="H981038"/>
      <c r="I981038"/>
      <c r="J981038"/>
      <c r="K981038"/>
      <c r="L981038"/>
      <c r="M981038"/>
      <c r="N981038"/>
      <c r="O981038"/>
      <c r="P981038"/>
      <c r="Q981038"/>
      <c r="R981038"/>
      <c r="S981038"/>
      <c r="T981038"/>
      <c r="U981038"/>
      <c r="V981038"/>
    </row>
    <row r="981039" spans="1:22">
      <c r="A981039"/>
      <c r="B981039"/>
      <c r="C981039"/>
      <c r="D981039"/>
      <c r="E981039"/>
      <c r="F981039"/>
      <c r="G981039"/>
      <c r="H981039"/>
      <c r="I981039"/>
      <c r="J981039"/>
      <c r="K981039"/>
      <c r="L981039"/>
      <c r="M981039"/>
      <c r="N981039"/>
      <c r="O981039"/>
      <c r="P981039"/>
      <c r="Q981039"/>
      <c r="R981039"/>
      <c r="S981039"/>
      <c r="T981039"/>
      <c r="U981039"/>
      <c r="V981039"/>
    </row>
    <row r="981040" spans="1:22">
      <c r="A981040"/>
      <c r="B981040"/>
      <c r="C981040"/>
      <c r="D981040"/>
      <c r="E981040"/>
      <c r="F981040"/>
      <c r="G981040"/>
      <c r="H981040"/>
      <c r="I981040"/>
      <c r="J981040"/>
      <c r="K981040"/>
      <c r="L981040"/>
      <c r="M981040"/>
      <c r="N981040"/>
      <c r="O981040"/>
      <c r="P981040"/>
      <c r="Q981040"/>
      <c r="R981040"/>
      <c r="S981040"/>
      <c r="T981040"/>
      <c r="U981040"/>
      <c r="V981040"/>
    </row>
    <row r="981041" spans="1:22">
      <c r="A981041"/>
      <c r="B981041"/>
      <c r="C981041"/>
      <c r="D981041"/>
      <c r="E981041"/>
      <c r="F981041"/>
      <c r="G981041"/>
      <c r="H981041"/>
      <c r="I981041"/>
      <c r="J981041"/>
      <c r="K981041"/>
      <c r="L981041"/>
      <c r="M981041"/>
      <c r="N981041"/>
      <c r="O981041"/>
      <c r="P981041"/>
      <c r="Q981041"/>
      <c r="R981041"/>
      <c r="S981041"/>
      <c r="T981041"/>
      <c r="U981041"/>
      <c r="V981041"/>
    </row>
    <row r="981042" spans="1:22">
      <c r="A981042"/>
      <c r="B981042"/>
      <c r="C981042"/>
      <c r="D981042"/>
      <c r="E981042"/>
      <c r="F981042"/>
      <c r="G981042"/>
      <c r="H981042"/>
      <c r="I981042"/>
      <c r="J981042"/>
      <c r="K981042"/>
      <c r="L981042"/>
      <c r="M981042"/>
      <c r="N981042"/>
      <c r="O981042"/>
      <c r="P981042"/>
      <c r="Q981042"/>
      <c r="R981042"/>
      <c r="S981042"/>
      <c r="T981042"/>
      <c r="U981042"/>
      <c r="V981042"/>
    </row>
    <row r="981043" spans="1:22">
      <c r="A981043"/>
      <c r="B981043"/>
      <c r="C981043"/>
      <c r="D981043"/>
      <c r="E981043"/>
      <c r="F981043"/>
      <c r="G981043"/>
      <c r="H981043"/>
      <c r="I981043"/>
      <c r="J981043"/>
      <c r="K981043"/>
      <c r="L981043"/>
      <c r="M981043"/>
      <c r="N981043"/>
      <c r="O981043"/>
      <c r="P981043"/>
      <c r="Q981043"/>
      <c r="R981043"/>
      <c r="S981043"/>
      <c r="T981043"/>
      <c r="U981043"/>
      <c r="V981043"/>
    </row>
    <row r="981044" spans="1:22">
      <c r="A981044"/>
      <c r="B981044"/>
      <c r="C981044"/>
      <c r="D981044"/>
      <c r="E981044"/>
      <c r="F981044"/>
      <c r="G981044"/>
      <c r="H981044"/>
      <c r="I981044"/>
      <c r="J981044"/>
      <c r="K981044"/>
      <c r="L981044"/>
      <c r="M981044"/>
      <c r="N981044"/>
      <c r="O981044"/>
      <c r="P981044"/>
      <c r="Q981044"/>
      <c r="R981044"/>
      <c r="S981044"/>
      <c r="T981044"/>
      <c r="U981044"/>
      <c r="V981044"/>
    </row>
    <row r="981045" spans="1:22">
      <c r="A981045"/>
      <c r="B981045"/>
      <c r="C981045"/>
      <c r="D981045"/>
      <c r="E981045"/>
      <c r="F981045"/>
      <c r="G981045"/>
      <c r="H981045"/>
      <c r="I981045"/>
      <c r="J981045"/>
      <c r="K981045"/>
      <c r="L981045"/>
      <c r="M981045"/>
      <c r="N981045"/>
      <c r="O981045"/>
      <c r="P981045"/>
      <c r="Q981045"/>
      <c r="R981045"/>
      <c r="S981045"/>
      <c r="T981045"/>
      <c r="U981045"/>
      <c r="V981045"/>
    </row>
    <row r="981046" spans="1:22">
      <c r="A981046"/>
      <c r="B981046"/>
      <c r="C981046"/>
      <c r="D981046"/>
      <c r="E981046"/>
      <c r="F981046"/>
      <c r="G981046"/>
      <c r="H981046"/>
      <c r="I981046"/>
      <c r="J981046"/>
      <c r="K981046"/>
      <c r="L981046"/>
      <c r="M981046"/>
      <c r="N981046"/>
      <c r="O981046"/>
      <c r="P981046"/>
      <c r="Q981046"/>
      <c r="R981046"/>
      <c r="S981046"/>
      <c r="T981046"/>
      <c r="U981046"/>
      <c r="V981046"/>
    </row>
    <row r="981047" spans="1:22">
      <c r="A981047"/>
      <c r="B981047"/>
      <c r="C981047"/>
      <c r="D981047"/>
      <c r="E981047"/>
      <c r="F981047"/>
      <c r="G981047"/>
      <c r="H981047"/>
      <c r="I981047"/>
      <c r="J981047"/>
      <c r="K981047"/>
      <c r="L981047"/>
      <c r="M981047"/>
      <c r="N981047"/>
      <c r="O981047"/>
      <c r="P981047"/>
      <c r="Q981047"/>
      <c r="R981047"/>
      <c r="S981047"/>
      <c r="T981047"/>
      <c r="U981047"/>
      <c r="V981047"/>
    </row>
    <row r="981048" spans="1:22">
      <c r="A981048"/>
      <c r="B981048"/>
      <c r="C981048"/>
      <c r="D981048"/>
      <c r="E981048"/>
      <c r="F981048"/>
      <c r="G981048"/>
      <c r="H981048"/>
      <c r="I981048"/>
      <c r="J981048"/>
      <c r="K981048"/>
      <c r="L981048"/>
      <c r="M981048"/>
      <c r="N981048"/>
      <c r="O981048"/>
      <c r="P981048"/>
      <c r="Q981048"/>
      <c r="R981048"/>
      <c r="S981048"/>
      <c r="T981048"/>
      <c r="U981048"/>
      <c r="V981048"/>
    </row>
    <row r="981049" spans="1:22">
      <c r="A981049"/>
      <c r="B981049"/>
      <c r="C981049"/>
      <c r="D981049"/>
      <c r="E981049"/>
      <c r="F981049"/>
      <c r="G981049"/>
      <c r="H981049"/>
      <c r="I981049"/>
      <c r="J981049"/>
      <c r="K981049"/>
      <c r="L981049"/>
      <c r="M981049"/>
      <c r="N981049"/>
      <c r="O981049"/>
      <c r="P981049"/>
      <c r="Q981049"/>
      <c r="R981049"/>
      <c r="S981049"/>
      <c r="T981049"/>
      <c r="U981049"/>
      <c r="V981049"/>
    </row>
    <row r="981050" spans="1:22">
      <c r="A981050"/>
      <c r="B981050"/>
      <c r="C981050"/>
      <c r="D981050"/>
      <c r="E981050"/>
      <c r="F981050"/>
      <c r="G981050"/>
      <c r="H981050"/>
      <c r="I981050"/>
      <c r="J981050"/>
      <c r="K981050"/>
      <c r="L981050"/>
      <c r="M981050"/>
      <c r="N981050"/>
      <c r="O981050"/>
      <c r="P981050"/>
      <c r="Q981050"/>
      <c r="R981050"/>
      <c r="S981050"/>
      <c r="T981050"/>
      <c r="U981050"/>
      <c r="V981050"/>
    </row>
    <row r="981051" spans="1:22">
      <c r="A981051"/>
      <c r="B981051"/>
      <c r="C981051"/>
      <c r="D981051"/>
      <c r="E981051"/>
      <c r="F981051"/>
      <c r="G981051"/>
      <c r="H981051"/>
      <c r="I981051"/>
      <c r="J981051"/>
      <c r="K981051"/>
      <c r="L981051"/>
      <c r="M981051"/>
      <c r="N981051"/>
      <c r="O981051"/>
      <c r="P981051"/>
      <c r="Q981051"/>
      <c r="R981051"/>
      <c r="S981051"/>
      <c r="T981051"/>
      <c r="U981051"/>
      <c r="V981051"/>
    </row>
    <row r="981052" spans="1:22">
      <c r="A981052"/>
      <c r="B981052"/>
      <c r="C981052"/>
      <c r="D981052"/>
      <c r="E981052"/>
      <c r="F981052"/>
      <c r="G981052"/>
      <c r="H981052"/>
      <c r="I981052"/>
      <c r="J981052"/>
      <c r="K981052"/>
      <c r="L981052"/>
      <c r="M981052"/>
      <c r="N981052"/>
      <c r="O981052"/>
      <c r="P981052"/>
      <c r="Q981052"/>
      <c r="R981052"/>
      <c r="S981052"/>
      <c r="T981052"/>
      <c r="U981052"/>
      <c r="V981052"/>
    </row>
    <row r="981053" spans="1:22">
      <c r="A981053"/>
      <c r="B981053"/>
      <c r="C981053"/>
      <c r="D981053"/>
      <c r="E981053"/>
      <c r="F981053"/>
      <c r="G981053"/>
      <c r="H981053"/>
      <c r="I981053"/>
      <c r="J981053"/>
      <c r="K981053"/>
      <c r="L981053"/>
      <c r="M981053"/>
      <c r="N981053"/>
      <c r="O981053"/>
      <c r="P981053"/>
      <c r="Q981053"/>
      <c r="R981053"/>
      <c r="S981053"/>
      <c r="T981053"/>
      <c r="U981053"/>
      <c r="V981053"/>
    </row>
    <row r="981054" spans="1:22">
      <c r="A981054"/>
      <c r="B981054"/>
      <c r="C981054"/>
      <c r="D981054"/>
      <c r="E981054"/>
      <c r="F981054"/>
      <c r="G981054"/>
      <c r="H981054"/>
      <c r="I981054"/>
      <c r="J981054"/>
      <c r="K981054"/>
      <c r="L981054"/>
      <c r="M981054"/>
      <c r="N981054"/>
      <c r="O981054"/>
      <c r="P981054"/>
      <c r="Q981054"/>
      <c r="R981054"/>
      <c r="S981054"/>
      <c r="T981054"/>
      <c r="U981054"/>
      <c r="V981054"/>
    </row>
    <row r="981055" spans="1:22">
      <c r="A981055"/>
      <c r="B981055"/>
      <c r="C981055"/>
      <c r="D981055"/>
      <c r="E981055"/>
      <c r="F981055"/>
      <c r="G981055"/>
      <c r="H981055"/>
      <c r="I981055"/>
      <c r="J981055"/>
      <c r="K981055"/>
      <c r="L981055"/>
      <c r="M981055"/>
      <c r="N981055"/>
      <c r="O981055"/>
      <c r="P981055"/>
      <c r="Q981055"/>
      <c r="R981055"/>
      <c r="S981055"/>
      <c r="T981055"/>
      <c r="U981055"/>
      <c r="V981055"/>
    </row>
    <row r="981056" spans="1:22">
      <c r="A981056"/>
      <c r="B981056"/>
      <c r="C981056"/>
      <c r="D981056"/>
      <c r="E981056"/>
      <c r="F981056"/>
      <c r="G981056"/>
      <c r="H981056"/>
      <c r="I981056"/>
      <c r="J981056"/>
      <c r="K981056"/>
      <c r="L981056"/>
      <c r="M981056"/>
      <c r="N981056"/>
      <c r="O981056"/>
      <c r="P981056"/>
      <c r="Q981056"/>
      <c r="R981056"/>
      <c r="S981056"/>
      <c r="T981056"/>
      <c r="U981056"/>
      <c r="V981056"/>
    </row>
    <row r="981057" spans="1:22">
      <c r="A981057"/>
      <c r="B981057"/>
      <c r="C981057"/>
      <c r="D981057"/>
      <c r="E981057"/>
      <c r="F981057"/>
      <c r="G981057"/>
      <c r="H981057"/>
      <c r="I981057"/>
      <c r="J981057"/>
      <c r="K981057"/>
      <c r="L981057"/>
      <c r="M981057"/>
      <c r="N981057"/>
      <c r="O981057"/>
      <c r="P981057"/>
      <c r="Q981057"/>
      <c r="R981057"/>
      <c r="S981057"/>
      <c r="T981057"/>
      <c r="U981057"/>
      <c r="V981057"/>
    </row>
    <row r="981058" spans="1:22">
      <c r="A981058"/>
      <c r="B981058"/>
      <c r="C981058"/>
      <c r="D981058"/>
      <c r="E981058"/>
      <c r="F981058"/>
      <c r="G981058"/>
      <c r="H981058"/>
      <c r="I981058"/>
      <c r="J981058"/>
      <c r="K981058"/>
      <c r="L981058"/>
      <c r="M981058"/>
      <c r="N981058"/>
      <c r="O981058"/>
      <c r="P981058"/>
      <c r="Q981058"/>
      <c r="R981058"/>
      <c r="S981058"/>
      <c r="T981058"/>
      <c r="U981058"/>
      <c r="V981058"/>
    </row>
    <row r="981059" spans="1:22">
      <c r="A981059"/>
      <c r="B981059"/>
      <c r="C981059"/>
      <c r="D981059"/>
      <c r="E981059"/>
      <c r="F981059"/>
      <c r="G981059"/>
      <c r="H981059"/>
      <c r="I981059"/>
      <c r="J981059"/>
      <c r="K981059"/>
      <c r="L981059"/>
      <c r="M981059"/>
      <c r="N981059"/>
      <c r="O981059"/>
      <c r="P981059"/>
      <c r="Q981059"/>
      <c r="R981059"/>
      <c r="S981059"/>
      <c r="T981059"/>
      <c r="U981059"/>
      <c r="V981059"/>
    </row>
    <row r="981060" spans="1:22">
      <c r="A981060"/>
      <c r="B981060"/>
      <c r="C981060"/>
      <c r="D981060"/>
      <c r="E981060"/>
      <c r="F981060"/>
      <c r="G981060"/>
      <c r="H981060"/>
      <c r="I981060"/>
      <c r="J981060"/>
      <c r="K981060"/>
      <c r="L981060"/>
      <c r="M981060"/>
      <c r="N981060"/>
      <c r="O981060"/>
      <c r="P981060"/>
      <c r="Q981060"/>
      <c r="R981060"/>
      <c r="S981060"/>
      <c r="T981060"/>
      <c r="U981060"/>
      <c r="V981060"/>
    </row>
    <row r="981061" spans="1:22">
      <c r="A981061"/>
      <c r="B981061"/>
      <c r="C981061"/>
      <c r="D981061"/>
      <c r="E981061"/>
      <c r="F981061"/>
      <c r="G981061"/>
      <c r="H981061"/>
      <c r="I981061"/>
      <c r="J981061"/>
      <c r="K981061"/>
      <c r="L981061"/>
      <c r="M981061"/>
      <c r="N981061"/>
      <c r="O981061"/>
      <c r="P981061"/>
      <c r="Q981061"/>
      <c r="R981061"/>
      <c r="S981061"/>
      <c r="T981061"/>
      <c r="U981061"/>
      <c r="V981061"/>
    </row>
    <row r="981062" spans="1:22">
      <c r="A981062"/>
      <c r="B981062"/>
      <c r="C981062"/>
      <c r="D981062"/>
      <c r="E981062"/>
      <c r="F981062"/>
      <c r="G981062"/>
      <c r="H981062"/>
      <c r="I981062"/>
      <c r="J981062"/>
      <c r="K981062"/>
      <c r="L981062"/>
      <c r="M981062"/>
      <c r="N981062"/>
      <c r="O981062"/>
      <c r="P981062"/>
      <c r="Q981062"/>
      <c r="R981062"/>
      <c r="S981062"/>
      <c r="T981062"/>
      <c r="U981062"/>
      <c r="V981062"/>
    </row>
    <row r="981063" spans="1:22">
      <c r="A981063"/>
      <c r="B981063"/>
      <c r="C981063"/>
      <c r="D981063"/>
      <c r="E981063"/>
      <c r="F981063"/>
      <c r="G981063"/>
      <c r="H981063"/>
      <c r="I981063"/>
      <c r="J981063"/>
      <c r="K981063"/>
      <c r="L981063"/>
      <c r="M981063"/>
      <c r="N981063"/>
      <c r="O981063"/>
      <c r="P981063"/>
      <c r="Q981063"/>
      <c r="R981063"/>
      <c r="S981063"/>
      <c r="T981063"/>
      <c r="U981063"/>
      <c r="V981063"/>
    </row>
    <row r="981064" spans="1:22">
      <c r="A981064"/>
      <c r="B981064"/>
      <c r="C981064"/>
      <c r="D981064"/>
      <c r="E981064"/>
      <c r="F981064"/>
      <c r="G981064"/>
      <c r="H981064"/>
      <c r="I981064"/>
      <c r="J981064"/>
      <c r="K981064"/>
      <c r="L981064"/>
      <c r="M981064"/>
      <c r="N981064"/>
      <c r="O981064"/>
      <c r="P981064"/>
      <c r="Q981064"/>
      <c r="R981064"/>
      <c r="S981064"/>
      <c r="T981064"/>
      <c r="U981064"/>
      <c r="V981064"/>
    </row>
    <row r="981065" spans="1:22">
      <c r="A981065"/>
      <c r="B981065"/>
      <c r="C981065"/>
      <c r="D981065"/>
      <c r="E981065"/>
      <c r="F981065"/>
      <c r="G981065"/>
      <c r="H981065"/>
      <c r="I981065"/>
      <c r="J981065"/>
      <c r="K981065"/>
      <c r="L981065"/>
      <c r="M981065"/>
      <c r="N981065"/>
      <c r="O981065"/>
      <c r="P981065"/>
      <c r="Q981065"/>
      <c r="R981065"/>
      <c r="S981065"/>
      <c r="T981065"/>
      <c r="U981065"/>
      <c r="V981065"/>
    </row>
    <row r="981066" spans="1:22">
      <c r="A981066"/>
      <c r="B981066"/>
      <c r="C981066"/>
      <c r="D981066"/>
      <c r="E981066"/>
      <c r="F981066"/>
      <c r="G981066"/>
      <c r="H981066"/>
      <c r="I981066"/>
      <c r="J981066"/>
      <c r="K981066"/>
      <c r="L981066"/>
      <c r="M981066"/>
      <c r="N981066"/>
      <c r="O981066"/>
      <c r="P981066"/>
      <c r="Q981066"/>
      <c r="R981066"/>
      <c r="S981066"/>
      <c r="T981066"/>
      <c r="U981066"/>
      <c r="V981066"/>
    </row>
    <row r="981067" spans="1:22">
      <c r="A981067"/>
      <c r="B981067"/>
      <c r="C981067"/>
      <c r="D981067"/>
      <c r="E981067"/>
      <c r="F981067"/>
      <c r="G981067"/>
      <c r="H981067"/>
      <c r="I981067"/>
      <c r="J981067"/>
      <c r="K981067"/>
      <c r="L981067"/>
      <c r="M981067"/>
      <c r="N981067"/>
      <c r="O981067"/>
      <c r="P981067"/>
      <c r="Q981067"/>
      <c r="R981067"/>
      <c r="S981067"/>
      <c r="T981067"/>
      <c r="U981067"/>
      <c r="V981067"/>
    </row>
    <row r="981068" spans="1:22">
      <c r="A981068"/>
      <c r="B981068"/>
      <c r="C981068"/>
      <c r="D981068"/>
      <c r="E981068"/>
      <c r="F981068"/>
      <c r="G981068"/>
      <c r="H981068"/>
      <c r="I981068"/>
      <c r="J981068"/>
      <c r="K981068"/>
      <c r="L981068"/>
      <c r="M981068"/>
      <c r="N981068"/>
      <c r="O981068"/>
      <c r="P981068"/>
      <c r="Q981068"/>
      <c r="R981068"/>
      <c r="S981068"/>
      <c r="T981068"/>
      <c r="U981068"/>
      <c r="V981068"/>
    </row>
    <row r="981069" spans="1:22">
      <c r="A981069"/>
      <c r="B981069"/>
      <c r="C981069"/>
      <c r="D981069"/>
      <c r="E981069"/>
      <c r="F981069"/>
      <c r="G981069"/>
      <c r="H981069"/>
      <c r="I981069"/>
      <c r="J981069"/>
      <c r="K981069"/>
      <c r="L981069"/>
      <c r="M981069"/>
      <c r="N981069"/>
      <c r="O981069"/>
      <c r="P981069"/>
      <c r="Q981069"/>
      <c r="R981069"/>
      <c r="S981069"/>
      <c r="T981069"/>
      <c r="U981069"/>
      <c r="V981069"/>
    </row>
    <row r="981070" spans="1:22">
      <c r="A981070"/>
      <c r="B981070"/>
      <c r="C981070"/>
      <c r="D981070"/>
      <c r="E981070"/>
      <c r="F981070"/>
      <c r="G981070"/>
      <c r="H981070"/>
      <c r="I981070"/>
      <c r="J981070"/>
      <c r="K981070"/>
      <c r="L981070"/>
      <c r="M981070"/>
      <c r="N981070"/>
      <c r="O981070"/>
      <c r="P981070"/>
      <c r="Q981070"/>
      <c r="R981070"/>
      <c r="S981070"/>
      <c r="T981070"/>
      <c r="U981070"/>
      <c r="V981070"/>
    </row>
    <row r="981071" spans="1:22">
      <c r="A981071"/>
      <c r="B981071"/>
      <c r="C981071"/>
      <c r="D981071"/>
      <c r="E981071"/>
      <c r="F981071"/>
      <c r="G981071"/>
      <c r="H981071"/>
      <c r="I981071"/>
      <c r="J981071"/>
      <c r="K981071"/>
      <c r="L981071"/>
      <c r="M981071"/>
      <c r="N981071"/>
      <c r="O981071"/>
      <c r="P981071"/>
      <c r="Q981071"/>
      <c r="R981071"/>
      <c r="S981071"/>
      <c r="T981071"/>
      <c r="U981071"/>
      <c r="V981071"/>
    </row>
    <row r="981072" spans="1:22">
      <c r="A981072"/>
      <c r="B981072"/>
      <c r="C981072"/>
      <c r="D981072"/>
      <c r="E981072"/>
      <c r="F981072"/>
      <c r="G981072"/>
      <c r="H981072"/>
      <c r="I981072"/>
      <c r="J981072"/>
      <c r="K981072"/>
      <c r="L981072"/>
      <c r="M981072"/>
      <c r="N981072"/>
      <c r="O981072"/>
      <c r="P981072"/>
      <c r="Q981072"/>
      <c r="R981072"/>
      <c r="S981072"/>
      <c r="T981072"/>
      <c r="U981072"/>
      <c r="V981072"/>
    </row>
    <row r="981073" spans="1:22">
      <c r="A981073"/>
      <c r="B981073"/>
      <c r="C981073"/>
      <c r="D981073"/>
      <c r="E981073"/>
      <c r="F981073"/>
      <c r="G981073"/>
      <c r="H981073"/>
      <c r="I981073"/>
      <c r="J981073"/>
      <c r="K981073"/>
      <c r="L981073"/>
      <c r="M981073"/>
      <c r="N981073"/>
      <c r="O981073"/>
      <c r="P981073"/>
      <c r="Q981073"/>
      <c r="R981073"/>
      <c r="S981073"/>
      <c r="T981073"/>
      <c r="U981073"/>
      <c r="V981073"/>
    </row>
    <row r="981074" spans="1:22">
      <c r="A981074"/>
      <c r="B981074"/>
      <c r="C981074"/>
      <c r="D981074"/>
      <c r="E981074"/>
      <c r="F981074"/>
      <c r="G981074"/>
      <c r="H981074"/>
      <c r="I981074"/>
      <c r="J981074"/>
      <c r="K981074"/>
      <c r="L981074"/>
      <c r="M981074"/>
      <c r="N981074"/>
      <c r="O981074"/>
      <c r="P981074"/>
      <c r="Q981074"/>
      <c r="R981074"/>
      <c r="S981074"/>
      <c r="T981074"/>
      <c r="U981074"/>
      <c r="V981074"/>
    </row>
    <row r="981075" spans="1:22">
      <c r="A981075"/>
      <c r="B981075"/>
      <c r="C981075"/>
      <c r="D981075"/>
      <c r="E981075"/>
      <c r="F981075"/>
      <c r="G981075"/>
      <c r="H981075"/>
      <c r="I981075"/>
      <c r="J981075"/>
      <c r="K981075"/>
      <c r="L981075"/>
      <c r="M981075"/>
      <c r="N981075"/>
      <c r="O981075"/>
      <c r="P981075"/>
      <c r="Q981075"/>
      <c r="R981075"/>
      <c r="S981075"/>
      <c r="T981075"/>
      <c r="U981075"/>
      <c r="V981075"/>
    </row>
    <row r="981076" spans="1:22">
      <c r="A981076"/>
      <c r="B981076"/>
      <c r="C981076"/>
      <c r="D981076"/>
      <c r="E981076"/>
      <c r="F981076"/>
      <c r="G981076"/>
      <c r="H981076"/>
      <c r="I981076"/>
      <c r="J981076"/>
      <c r="K981076"/>
      <c r="L981076"/>
      <c r="M981076"/>
      <c r="N981076"/>
      <c r="O981076"/>
      <c r="P981076"/>
      <c r="Q981076"/>
      <c r="R981076"/>
      <c r="S981076"/>
      <c r="T981076"/>
      <c r="U981076"/>
      <c r="V981076"/>
    </row>
    <row r="981077" spans="1:22">
      <c r="A981077"/>
      <c r="B981077"/>
      <c r="C981077"/>
      <c r="D981077"/>
      <c r="E981077"/>
      <c r="F981077"/>
      <c r="G981077"/>
      <c r="H981077"/>
      <c r="I981077"/>
      <c r="J981077"/>
      <c r="K981077"/>
      <c r="L981077"/>
      <c r="M981077"/>
      <c r="N981077"/>
      <c r="O981077"/>
      <c r="P981077"/>
      <c r="Q981077"/>
      <c r="R981077"/>
      <c r="S981077"/>
      <c r="T981077"/>
      <c r="U981077"/>
      <c r="V981077"/>
    </row>
    <row r="981078" spans="1:22">
      <c r="A981078"/>
      <c r="B981078"/>
      <c r="C981078"/>
      <c r="D981078"/>
      <c r="E981078"/>
      <c r="F981078"/>
      <c r="G981078"/>
      <c r="H981078"/>
      <c r="I981078"/>
      <c r="J981078"/>
      <c r="K981078"/>
      <c r="L981078"/>
      <c r="M981078"/>
      <c r="N981078"/>
      <c r="O981078"/>
      <c r="P981078"/>
      <c r="Q981078"/>
      <c r="R981078"/>
      <c r="S981078"/>
      <c r="T981078"/>
      <c r="U981078"/>
      <c r="V981078"/>
    </row>
    <row r="981079" spans="1:22">
      <c r="A981079"/>
      <c r="B981079"/>
      <c r="C981079"/>
      <c r="D981079"/>
      <c r="E981079"/>
      <c r="F981079"/>
      <c r="G981079"/>
      <c r="H981079"/>
      <c r="I981079"/>
      <c r="J981079"/>
      <c r="K981079"/>
      <c r="L981079"/>
      <c r="M981079"/>
      <c r="N981079"/>
      <c r="O981079"/>
      <c r="P981079"/>
      <c r="Q981079"/>
      <c r="R981079"/>
      <c r="S981079"/>
      <c r="T981079"/>
      <c r="U981079"/>
      <c r="V981079"/>
    </row>
    <row r="981080" spans="1:22">
      <c r="A981080"/>
      <c r="B981080"/>
      <c r="C981080"/>
      <c r="D981080"/>
      <c r="E981080"/>
      <c r="F981080"/>
      <c r="G981080"/>
      <c r="H981080"/>
      <c r="I981080"/>
      <c r="J981080"/>
      <c r="K981080"/>
      <c r="L981080"/>
      <c r="M981080"/>
      <c r="N981080"/>
      <c r="O981080"/>
      <c r="P981080"/>
      <c r="Q981080"/>
      <c r="R981080"/>
      <c r="S981080"/>
      <c r="T981080"/>
      <c r="U981080"/>
      <c r="V981080"/>
    </row>
    <row r="981081" spans="1:22">
      <c r="A981081"/>
      <c r="B981081"/>
      <c r="C981081"/>
      <c r="D981081"/>
      <c r="E981081"/>
      <c r="F981081"/>
      <c r="G981081"/>
      <c r="H981081"/>
      <c r="I981081"/>
      <c r="J981081"/>
      <c r="K981081"/>
      <c r="L981081"/>
      <c r="M981081"/>
      <c r="N981081"/>
      <c r="O981081"/>
      <c r="P981081"/>
      <c r="Q981081"/>
      <c r="R981081"/>
      <c r="S981081"/>
      <c r="T981081"/>
      <c r="U981081"/>
      <c r="V981081"/>
    </row>
    <row r="981082" spans="1:22">
      <c r="A981082"/>
      <c r="B981082"/>
      <c r="C981082"/>
      <c r="D981082"/>
      <c r="E981082"/>
      <c r="F981082"/>
      <c r="G981082"/>
      <c r="H981082"/>
      <c r="I981082"/>
      <c r="J981082"/>
      <c r="K981082"/>
      <c r="L981082"/>
      <c r="M981082"/>
      <c r="N981082"/>
      <c r="O981082"/>
      <c r="P981082"/>
      <c r="Q981082"/>
      <c r="R981082"/>
      <c r="S981082"/>
      <c r="T981082"/>
      <c r="U981082"/>
      <c r="V981082"/>
    </row>
    <row r="981083" spans="1:22">
      <c r="A981083"/>
      <c r="B981083"/>
      <c r="C981083"/>
      <c r="D981083"/>
      <c r="E981083"/>
      <c r="F981083"/>
      <c r="G981083"/>
      <c r="H981083"/>
      <c r="I981083"/>
      <c r="J981083"/>
      <c r="K981083"/>
      <c r="L981083"/>
      <c r="M981083"/>
      <c r="N981083"/>
      <c r="O981083"/>
      <c r="P981083"/>
      <c r="Q981083"/>
      <c r="R981083"/>
      <c r="S981083"/>
      <c r="T981083"/>
      <c r="U981083"/>
      <c r="V981083"/>
    </row>
    <row r="981084" spans="1:22">
      <c r="A981084"/>
      <c r="B981084"/>
      <c r="C981084"/>
      <c r="D981084"/>
      <c r="E981084"/>
      <c r="F981084"/>
      <c r="G981084"/>
      <c r="H981084"/>
      <c r="I981084"/>
      <c r="J981084"/>
      <c r="K981084"/>
      <c r="L981084"/>
      <c r="M981084"/>
      <c r="N981084"/>
      <c r="O981084"/>
      <c r="P981084"/>
      <c r="Q981084"/>
      <c r="R981084"/>
      <c r="S981084"/>
      <c r="T981084"/>
      <c r="U981084"/>
      <c r="V981084"/>
    </row>
    <row r="981085" spans="1:22">
      <c r="A981085"/>
      <c r="B981085"/>
      <c r="C981085"/>
      <c r="D981085"/>
      <c r="E981085"/>
      <c r="F981085"/>
      <c r="G981085"/>
      <c r="H981085"/>
      <c r="I981085"/>
      <c r="J981085"/>
      <c r="K981085"/>
      <c r="L981085"/>
      <c r="M981085"/>
      <c r="N981085"/>
      <c r="O981085"/>
      <c r="P981085"/>
      <c r="Q981085"/>
      <c r="R981085"/>
      <c r="S981085"/>
      <c r="T981085"/>
      <c r="U981085"/>
      <c r="V981085"/>
    </row>
    <row r="981086" spans="1:22">
      <c r="A981086"/>
      <c r="B981086"/>
      <c r="C981086"/>
      <c r="D981086"/>
      <c r="E981086"/>
      <c r="F981086"/>
      <c r="G981086"/>
      <c r="H981086"/>
      <c r="I981086"/>
      <c r="J981086"/>
      <c r="K981086"/>
      <c r="L981086"/>
      <c r="M981086"/>
      <c r="N981086"/>
      <c r="O981086"/>
      <c r="P981086"/>
      <c r="Q981086"/>
      <c r="R981086"/>
      <c r="S981086"/>
      <c r="T981086"/>
      <c r="U981086"/>
      <c r="V981086"/>
    </row>
    <row r="981087" spans="1:22">
      <c r="A981087"/>
      <c r="B981087"/>
      <c r="C981087"/>
      <c r="D981087"/>
      <c r="E981087"/>
      <c r="F981087"/>
      <c r="G981087"/>
      <c r="H981087"/>
      <c r="I981087"/>
      <c r="J981087"/>
      <c r="K981087"/>
      <c r="L981087"/>
      <c r="M981087"/>
      <c r="N981087"/>
      <c r="O981087"/>
      <c r="P981087"/>
      <c r="Q981087"/>
      <c r="R981087"/>
      <c r="S981087"/>
      <c r="T981087"/>
      <c r="U981087"/>
      <c r="V981087"/>
    </row>
    <row r="981088" spans="1:22">
      <c r="A981088"/>
      <c r="B981088"/>
      <c r="C981088"/>
      <c r="D981088"/>
      <c r="E981088"/>
      <c r="F981088"/>
      <c r="G981088"/>
      <c r="H981088"/>
      <c r="I981088"/>
      <c r="J981088"/>
      <c r="K981088"/>
      <c r="L981088"/>
      <c r="M981088"/>
      <c r="N981088"/>
      <c r="O981088"/>
      <c r="P981088"/>
      <c r="Q981088"/>
      <c r="R981088"/>
      <c r="S981088"/>
      <c r="T981088"/>
      <c r="U981088"/>
      <c r="V981088"/>
    </row>
    <row r="981089" spans="1:22">
      <c r="A981089"/>
      <c r="B981089"/>
      <c r="C981089"/>
      <c r="D981089"/>
      <c r="E981089"/>
      <c r="F981089"/>
      <c r="G981089"/>
      <c r="H981089"/>
      <c r="I981089"/>
      <c r="J981089"/>
      <c r="K981089"/>
      <c r="L981089"/>
      <c r="M981089"/>
      <c r="N981089"/>
      <c r="O981089"/>
      <c r="P981089"/>
      <c r="Q981089"/>
      <c r="R981089"/>
      <c r="S981089"/>
      <c r="T981089"/>
      <c r="U981089"/>
      <c r="V981089"/>
    </row>
    <row r="981090" spans="1:22">
      <c r="A981090"/>
      <c r="B981090"/>
      <c r="C981090"/>
      <c r="D981090"/>
      <c r="E981090"/>
      <c r="F981090"/>
      <c r="G981090"/>
      <c r="H981090"/>
      <c r="I981090"/>
      <c r="J981090"/>
      <c r="K981090"/>
      <c r="L981090"/>
      <c r="M981090"/>
      <c r="N981090"/>
      <c r="O981090"/>
      <c r="P981090"/>
      <c r="Q981090"/>
      <c r="R981090"/>
      <c r="S981090"/>
      <c r="T981090"/>
      <c r="U981090"/>
      <c r="V981090"/>
    </row>
    <row r="981091" spans="1:22">
      <c r="A981091"/>
      <c r="B981091"/>
      <c r="C981091"/>
      <c r="D981091"/>
      <c r="E981091"/>
      <c r="F981091"/>
      <c r="G981091"/>
      <c r="H981091"/>
      <c r="I981091"/>
      <c r="J981091"/>
      <c r="K981091"/>
      <c r="L981091"/>
      <c r="M981091"/>
      <c r="N981091"/>
      <c r="O981091"/>
      <c r="P981091"/>
      <c r="Q981091"/>
      <c r="R981091"/>
      <c r="S981091"/>
      <c r="T981091"/>
      <c r="U981091"/>
      <c r="V981091"/>
    </row>
    <row r="981092" spans="1:22">
      <c r="A981092"/>
      <c r="B981092"/>
      <c r="C981092"/>
      <c r="D981092"/>
      <c r="E981092"/>
      <c r="F981092"/>
      <c r="G981092"/>
      <c r="H981092"/>
      <c r="I981092"/>
      <c r="J981092"/>
      <c r="K981092"/>
      <c r="L981092"/>
      <c r="M981092"/>
      <c r="N981092"/>
      <c r="O981092"/>
      <c r="P981092"/>
      <c r="Q981092"/>
      <c r="R981092"/>
      <c r="S981092"/>
      <c r="T981092"/>
      <c r="U981092"/>
      <c r="V981092"/>
    </row>
    <row r="981093" spans="1:22">
      <c r="A981093"/>
      <c r="B981093"/>
      <c r="C981093"/>
      <c r="D981093"/>
      <c r="E981093"/>
      <c r="F981093"/>
      <c r="G981093"/>
      <c r="H981093"/>
      <c r="I981093"/>
      <c r="J981093"/>
      <c r="K981093"/>
      <c r="L981093"/>
      <c r="M981093"/>
      <c r="N981093"/>
      <c r="O981093"/>
      <c r="P981093"/>
      <c r="Q981093"/>
      <c r="R981093"/>
      <c r="S981093"/>
      <c r="T981093"/>
      <c r="U981093"/>
      <c r="V981093"/>
    </row>
    <row r="981094" spans="1:22">
      <c r="A981094"/>
      <c r="B981094"/>
      <c r="C981094"/>
      <c r="D981094"/>
      <c r="E981094"/>
      <c r="F981094"/>
      <c r="G981094"/>
      <c r="H981094"/>
      <c r="I981094"/>
      <c r="J981094"/>
      <c r="K981094"/>
      <c r="L981094"/>
      <c r="M981094"/>
      <c r="N981094"/>
      <c r="O981094"/>
      <c r="P981094"/>
      <c r="Q981094"/>
      <c r="R981094"/>
      <c r="S981094"/>
      <c r="T981094"/>
      <c r="U981094"/>
      <c r="V981094"/>
    </row>
    <row r="981095" spans="1:22">
      <c r="A981095"/>
      <c r="B981095"/>
      <c r="C981095"/>
      <c r="D981095"/>
      <c r="E981095"/>
      <c r="F981095"/>
      <c r="G981095"/>
      <c r="H981095"/>
      <c r="I981095"/>
      <c r="J981095"/>
      <c r="K981095"/>
      <c r="L981095"/>
      <c r="M981095"/>
      <c r="N981095"/>
      <c r="O981095"/>
      <c r="P981095"/>
      <c r="Q981095"/>
      <c r="R981095"/>
      <c r="S981095"/>
      <c r="T981095"/>
      <c r="U981095"/>
      <c r="V981095"/>
    </row>
    <row r="981096" spans="1:22">
      <c r="A981096"/>
      <c r="B981096"/>
      <c r="C981096"/>
      <c r="D981096"/>
      <c r="E981096"/>
      <c r="F981096"/>
      <c r="G981096"/>
      <c r="H981096"/>
      <c r="I981096"/>
      <c r="J981096"/>
      <c r="K981096"/>
      <c r="L981096"/>
      <c r="M981096"/>
      <c r="N981096"/>
      <c r="O981096"/>
      <c r="P981096"/>
      <c r="Q981096"/>
      <c r="R981096"/>
      <c r="S981096"/>
      <c r="T981096"/>
      <c r="U981096"/>
      <c r="V981096"/>
    </row>
    <row r="981097" spans="1:22">
      <c r="A981097"/>
      <c r="B981097"/>
      <c r="C981097"/>
      <c r="D981097"/>
      <c r="E981097"/>
      <c r="F981097"/>
      <c r="G981097"/>
      <c r="H981097"/>
      <c r="I981097"/>
      <c r="J981097"/>
      <c r="K981097"/>
      <c r="L981097"/>
      <c r="M981097"/>
      <c r="N981097"/>
      <c r="O981097"/>
      <c r="P981097"/>
      <c r="Q981097"/>
      <c r="R981097"/>
      <c r="S981097"/>
      <c r="T981097"/>
      <c r="U981097"/>
      <c r="V981097"/>
    </row>
    <row r="981098" spans="1:22">
      <c r="A981098"/>
      <c r="B981098"/>
      <c r="C981098"/>
      <c r="D981098"/>
      <c r="E981098"/>
      <c r="F981098"/>
      <c r="G981098"/>
      <c r="H981098"/>
      <c r="I981098"/>
      <c r="J981098"/>
      <c r="K981098"/>
      <c r="L981098"/>
      <c r="M981098"/>
      <c r="N981098"/>
      <c r="O981098"/>
      <c r="P981098"/>
      <c r="Q981098"/>
      <c r="R981098"/>
      <c r="S981098"/>
      <c r="T981098"/>
      <c r="U981098"/>
      <c r="V981098"/>
    </row>
    <row r="981099" spans="1:22">
      <c r="A981099"/>
      <c r="B981099"/>
      <c r="C981099"/>
      <c r="D981099"/>
      <c r="E981099"/>
      <c r="F981099"/>
      <c r="G981099"/>
      <c r="H981099"/>
      <c r="I981099"/>
      <c r="J981099"/>
      <c r="K981099"/>
      <c r="L981099"/>
      <c r="M981099"/>
      <c r="N981099"/>
      <c r="O981099"/>
      <c r="P981099"/>
      <c r="Q981099"/>
      <c r="R981099"/>
      <c r="S981099"/>
      <c r="T981099"/>
      <c r="U981099"/>
      <c r="V981099"/>
    </row>
    <row r="981100" spans="1:22">
      <c r="A981100"/>
      <c r="B981100"/>
      <c r="C981100"/>
      <c r="D981100"/>
      <c r="E981100"/>
      <c r="F981100"/>
      <c r="G981100"/>
      <c r="H981100"/>
      <c r="I981100"/>
      <c r="J981100"/>
      <c r="K981100"/>
      <c r="L981100"/>
      <c r="M981100"/>
      <c r="N981100"/>
      <c r="O981100"/>
      <c r="P981100"/>
      <c r="Q981100"/>
      <c r="R981100"/>
      <c r="S981100"/>
      <c r="T981100"/>
      <c r="U981100"/>
      <c r="V981100"/>
    </row>
    <row r="981101" spans="1:22">
      <c r="A981101"/>
      <c r="B981101"/>
      <c r="C981101"/>
      <c r="D981101"/>
      <c r="E981101"/>
      <c r="F981101"/>
      <c r="G981101"/>
      <c r="H981101"/>
      <c r="I981101"/>
      <c r="J981101"/>
      <c r="K981101"/>
      <c r="L981101"/>
      <c r="M981101"/>
      <c r="N981101"/>
      <c r="O981101"/>
      <c r="P981101"/>
      <c r="Q981101"/>
      <c r="R981101"/>
      <c r="S981101"/>
      <c r="T981101"/>
      <c r="U981101"/>
      <c r="V981101"/>
    </row>
    <row r="981102" spans="1:22">
      <c r="A981102"/>
      <c r="B981102"/>
      <c r="C981102"/>
      <c r="D981102"/>
      <c r="E981102"/>
      <c r="F981102"/>
      <c r="G981102"/>
      <c r="H981102"/>
      <c r="I981102"/>
      <c r="J981102"/>
      <c r="K981102"/>
      <c r="L981102"/>
      <c r="M981102"/>
      <c r="N981102"/>
      <c r="O981102"/>
      <c r="P981102"/>
      <c r="Q981102"/>
      <c r="R981102"/>
      <c r="S981102"/>
      <c r="T981102"/>
      <c r="U981102"/>
      <c r="V981102"/>
    </row>
    <row r="981103" spans="1:22">
      <c r="A981103"/>
      <c r="B981103"/>
      <c r="C981103"/>
      <c r="D981103"/>
      <c r="E981103"/>
      <c r="F981103"/>
      <c r="G981103"/>
      <c r="H981103"/>
      <c r="I981103"/>
      <c r="J981103"/>
      <c r="K981103"/>
      <c r="L981103"/>
      <c r="M981103"/>
      <c r="N981103"/>
      <c r="O981103"/>
      <c r="P981103"/>
      <c r="Q981103"/>
      <c r="R981103"/>
      <c r="S981103"/>
      <c r="T981103"/>
      <c r="U981103"/>
      <c r="V981103"/>
    </row>
    <row r="981104" spans="1:22">
      <c r="A981104"/>
      <c r="B981104"/>
      <c r="C981104"/>
      <c r="D981104"/>
      <c r="E981104"/>
      <c r="F981104"/>
      <c r="G981104"/>
      <c r="H981104"/>
      <c r="I981104"/>
      <c r="J981104"/>
      <c r="K981104"/>
      <c r="L981104"/>
      <c r="M981104"/>
      <c r="N981104"/>
      <c r="O981104"/>
      <c r="P981104"/>
      <c r="Q981104"/>
      <c r="R981104"/>
      <c r="S981104"/>
      <c r="T981104"/>
      <c r="U981104"/>
      <c r="V981104"/>
    </row>
    <row r="981105" spans="1:22">
      <c r="A981105"/>
      <c r="B981105"/>
      <c r="C981105"/>
      <c r="D981105"/>
      <c r="E981105"/>
      <c r="F981105"/>
      <c r="G981105"/>
      <c r="H981105"/>
      <c r="I981105"/>
      <c r="J981105"/>
      <c r="K981105"/>
      <c r="L981105"/>
      <c r="M981105"/>
      <c r="N981105"/>
      <c r="O981105"/>
      <c r="P981105"/>
      <c r="Q981105"/>
      <c r="R981105"/>
      <c r="S981105"/>
      <c r="T981105"/>
      <c r="U981105"/>
      <c r="V981105"/>
    </row>
    <row r="981106" spans="1:22">
      <c r="A981106"/>
      <c r="B981106"/>
      <c r="C981106"/>
      <c r="D981106"/>
      <c r="E981106"/>
      <c r="F981106"/>
      <c r="G981106"/>
      <c r="H981106"/>
      <c r="I981106"/>
      <c r="J981106"/>
      <c r="K981106"/>
      <c r="L981106"/>
      <c r="M981106"/>
      <c r="N981106"/>
      <c r="O981106"/>
      <c r="P981106"/>
      <c r="Q981106"/>
      <c r="R981106"/>
      <c r="S981106"/>
      <c r="T981106"/>
      <c r="U981106"/>
      <c r="V981106"/>
    </row>
    <row r="981107" spans="1:22">
      <c r="A981107"/>
      <c r="B981107"/>
      <c r="C981107"/>
      <c r="D981107"/>
      <c r="E981107"/>
      <c r="F981107"/>
      <c r="G981107"/>
      <c r="H981107"/>
      <c r="I981107"/>
      <c r="J981107"/>
      <c r="K981107"/>
      <c r="L981107"/>
      <c r="M981107"/>
      <c r="N981107"/>
      <c r="O981107"/>
      <c r="P981107"/>
      <c r="Q981107"/>
      <c r="R981107"/>
      <c r="S981107"/>
      <c r="T981107"/>
      <c r="U981107"/>
      <c r="V981107"/>
    </row>
    <row r="981108" spans="1:22">
      <c r="A981108"/>
      <c r="B981108"/>
      <c r="C981108"/>
      <c r="D981108"/>
      <c r="E981108"/>
      <c r="F981108"/>
      <c r="G981108"/>
      <c r="H981108"/>
      <c r="I981108"/>
      <c r="J981108"/>
      <c r="K981108"/>
      <c r="L981108"/>
      <c r="M981108"/>
      <c r="N981108"/>
      <c r="O981108"/>
      <c r="P981108"/>
      <c r="Q981108"/>
      <c r="R981108"/>
      <c r="S981108"/>
      <c r="T981108"/>
      <c r="U981108"/>
      <c r="V981108"/>
    </row>
    <row r="981109" spans="1:22">
      <c r="A981109"/>
      <c r="B981109"/>
      <c r="C981109"/>
      <c r="D981109"/>
      <c r="E981109"/>
      <c r="F981109"/>
      <c r="G981109"/>
      <c r="H981109"/>
      <c r="I981109"/>
      <c r="J981109"/>
      <c r="K981109"/>
      <c r="L981109"/>
      <c r="M981109"/>
      <c r="N981109"/>
      <c r="O981109"/>
      <c r="P981109"/>
      <c r="Q981109"/>
      <c r="R981109"/>
      <c r="S981109"/>
      <c r="T981109"/>
      <c r="U981109"/>
      <c r="V981109"/>
    </row>
    <row r="981110" spans="1:22">
      <c r="A981110"/>
      <c r="B981110"/>
      <c r="C981110"/>
      <c r="D981110"/>
      <c r="E981110"/>
      <c r="F981110"/>
      <c r="G981110"/>
      <c r="H981110"/>
      <c r="I981110"/>
      <c r="J981110"/>
      <c r="K981110"/>
      <c r="L981110"/>
      <c r="M981110"/>
      <c r="N981110"/>
      <c r="O981110"/>
      <c r="P981110"/>
      <c r="Q981110"/>
      <c r="R981110"/>
      <c r="S981110"/>
      <c r="T981110"/>
      <c r="U981110"/>
      <c r="V981110"/>
    </row>
    <row r="981111" spans="1:22">
      <c r="A981111"/>
      <c r="B981111"/>
      <c r="C981111"/>
      <c r="D981111"/>
      <c r="E981111"/>
      <c r="F981111"/>
      <c r="G981111"/>
      <c r="H981111"/>
      <c r="I981111"/>
      <c r="J981111"/>
      <c r="K981111"/>
      <c r="L981111"/>
      <c r="M981111"/>
      <c r="N981111"/>
      <c r="O981111"/>
      <c r="P981111"/>
      <c r="Q981111"/>
      <c r="R981111"/>
      <c r="S981111"/>
      <c r="T981111"/>
      <c r="U981111"/>
      <c r="V981111"/>
    </row>
    <row r="981112" spans="1:22">
      <c r="A981112"/>
      <c r="B981112"/>
      <c r="C981112"/>
      <c r="D981112"/>
      <c r="E981112"/>
      <c r="F981112"/>
      <c r="G981112"/>
      <c r="H981112"/>
      <c r="I981112"/>
      <c r="J981112"/>
      <c r="K981112"/>
      <c r="L981112"/>
      <c r="M981112"/>
      <c r="N981112"/>
      <c r="O981112"/>
      <c r="P981112"/>
      <c r="Q981112"/>
      <c r="R981112"/>
      <c r="S981112"/>
      <c r="T981112"/>
      <c r="U981112"/>
      <c r="V981112"/>
    </row>
    <row r="981113" spans="1:22">
      <c r="A981113"/>
      <c r="B981113"/>
      <c r="C981113"/>
      <c r="D981113"/>
      <c r="E981113"/>
      <c r="F981113"/>
      <c r="G981113"/>
      <c r="H981113"/>
      <c r="I981113"/>
      <c r="J981113"/>
      <c r="K981113"/>
      <c r="L981113"/>
      <c r="M981113"/>
      <c r="N981113"/>
      <c r="O981113"/>
      <c r="P981113"/>
      <c r="Q981113"/>
      <c r="R981113"/>
      <c r="S981113"/>
      <c r="T981113"/>
      <c r="U981113"/>
      <c r="V981113"/>
    </row>
    <row r="981114" spans="1:22">
      <c r="A981114"/>
      <c r="B981114"/>
      <c r="C981114"/>
      <c r="D981114"/>
      <c r="E981114"/>
      <c r="F981114"/>
      <c r="G981114"/>
      <c r="H981114"/>
      <c r="I981114"/>
      <c r="J981114"/>
      <c r="K981114"/>
      <c r="L981114"/>
      <c r="M981114"/>
      <c r="N981114"/>
      <c r="O981114"/>
      <c r="P981114"/>
      <c r="Q981114"/>
      <c r="R981114"/>
      <c r="S981114"/>
      <c r="T981114"/>
      <c r="U981114"/>
      <c r="V981114"/>
    </row>
    <row r="981115" spans="1:22">
      <c r="A981115"/>
      <c r="B981115"/>
      <c r="C981115"/>
      <c r="D981115"/>
      <c r="E981115"/>
      <c r="F981115"/>
      <c r="G981115"/>
      <c r="H981115"/>
      <c r="I981115"/>
      <c r="J981115"/>
      <c r="K981115"/>
      <c r="L981115"/>
      <c r="M981115"/>
      <c r="N981115"/>
      <c r="O981115"/>
      <c r="P981115"/>
      <c r="Q981115"/>
      <c r="R981115"/>
      <c r="S981115"/>
      <c r="T981115"/>
      <c r="U981115"/>
      <c r="V981115"/>
    </row>
    <row r="981116" spans="1:22">
      <c r="A981116"/>
      <c r="B981116"/>
      <c r="C981116"/>
      <c r="D981116"/>
      <c r="E981116"/>
      <c r="F981116"/>
      <c r="G981116"/>
      <c r="H981116"/>
      <c r="I981116"/>
      <c r="J981116"/>
      <c r="K981116"/>
      <c r="L981116"/>
      <c r="M981116"/>
      <c r="N981116"/>
      <c r="O981116"/>
      <c r="P981116"/>
      <c r="Q981116"/>
      <c r="R981116"/>
      <c r="S981116"/>
      <c r="T981116"/>
      <c r="U981116"/>
      <c r="V981116"/>
    </row>
    <row r="981117" spans="1:22">
      <c r="A981117"/>
      <c r="B981117"/>
      <c r="C981117"/>
      <c r="D981117"/>
      <c r="E981117"/>
      <c r="F981117"/>
      <c r="G981117"/>
      <c r="H981117"/>
      <c r="I981117"/>
      <c r="J981117"/>
      <c r="K981117"/>
      <c r="L981117"/>
      <c r="M981117"/>
      <c r="N981117"/>
      <c r="O981117"/>
      <c r="P981117"/>
      <c r="Q981117"/>
      <c r="R981117"/>
      <c r="S981117"/>
      <c r="T981117"/>
      <c r="U981117"/>
      <c r="V981117"/>
    </row>
    <row r="981118" spans="1:22">
      <c r="A981118"/>
      <c r="B981118"/>
      <c r="C981118"/>
      <c r="D981118"/>
      <c r="E981118"/>
      <c r="F981118"/>
      <c r="G981118"/>
      <c r="H981118"/>
      <c r="I981118"/>
      <c r="J981118"/>
      <c r="K981118"/>
      <c r="L981118"/>
      <c r="M981118"/>
      <c r="N981118"/>
      <c r="O981118"/>
      <c r="P981118"/>
      <c r="Q981118"/>
      <c r="R981118"/>
      <c r="S981118"/>
      <c r="T981118"/>
      <c r="U981118"/>
      <c r="V981118"/>
    </row>
    <row r="981119" spans="1:22">
      <c r="A981119"/>
      <c r="B981119"/>
      <c r="C981119"/>
      <c r="D981119"/>
      <c r="E981119"/>
      <c r="F981119"/>
      <c r="G981119"/>
      <c r="H981119"/>
      <c r="I981119"/>
      <c r="J981119"/>
      <c r="K981119"/>
      <c r="L981119"/>
      <c r="M981119"/>
      <c r="N981119"/>
      <c r="O981119"/>
      <c r="P981119"/>
      <c r="Q981119"/>
      <c r="R981119"/>
      <c r="S981119"/>
      <c r="T981119"/>
      <c r="U981119"/>
      <c r="V981119"/>
    </row>
    <row r="981120" spans="1:22">
      <c r="A981120"/>
      <c r="B981120"/>
      <c r="C981120"/>
      <c r="D981120"/>
      <c r="E981120"/>
      <c r="F981120"/>
      <c r="G981120"/>
      <c r="H981120"/>
      <c r="I981120"/>
      <c r="J981120"/>
      <c r="K981120"/>
      <c r="L981120"/>
      <c r="M981120"/>
      <c r="N981120"/>
      <c r="O981120"/>
      <c r="P981120"/>
      <c r="Q981120"/>
      <c r="R981120"/>
      <c r="S981120"/>
      <c r="T981120"/>
      <c r="U981120"/>
      <c r="V981120"/>
    </row>
    <row r="981121" spans="1:22">
      <c r="A981121"/>
      <c r="B981121"/>
      <c r="C981121"/>
      <c r="D981121"/>
      <c r="E981121"/>
      <c r="F981121"/>
      <c r="G981121"/>
      <c r="H981121"/>
      <c r="I981121"/>
      <c r="J981121"/>
      <c r="K981121"/>
      <c r="L981121"/>
      <c r="M981121"/>
      <c r="N981121"/>
      <c r="O981121"/>
      <c r="P981121"/>
      <c r="Q981121"/>
      <c r="R981121"/>
      <c r="S981121"/>
      <c r="T981121"/>
      <c r="U981121"/>
      <c r="V981121"/>
    </row>
    <row r="981122" spans="1:22">
      <c r="A981122"/>
      <c r="B981122"/>
      <c r="C981122"/>
      <c r="D981122"/>
      <c r="E981122"/>
      <c r="F981122"/>
      <c r="G981122"/>
      <c r="H981122"/>
      <c r="I981122"/>
      <c r="J981122"/>
      <c r="K981122"/>
      <c r="L981122"/>
      <c r="M981122"/>
      <c r="N981122"/>
      <c r="O981122"/>
      <c r="P981122"/>
      <c r="Q981122"/>
      <c r="R981122"/>
      <c r="S981122"/>
      <c r="T981122"/>
      <c r="U981122"/>
      <c r="V981122"/>
    </row>
    <row r="981123" spans="1:22">
      <c r="A981123"/>
      <c r="B981123"/>
      <c r="C981123"/>
      <c r="D981123"/>
      <c r="E981123"/>
      <c r="F981123"/>
      <c r="G981123"/>
      <c r="H981123"/>
      <c r="I981123"/>
      <c r="J981123"/>
      <c r="K981123"/>
      <c r="L981123"/>
      <c r="M981123"/>
      <c r="N981123"/>
      <c r="O981123"/>
      <c r="P981123"/>
      <c r="Q981123"/>
      <c r="R981123"/>
      <c r="S981123"/>
      <c r="T981123"/>
      <c r="U981123"/>
      <c r="V981123"/>
    </row>
    <row r="981124" spans="1:22">
      <c r="A981124"/>
      <c r="B981124"/>
      <c r="C981124"/>
      <c r="D981124"/>
      <c r="E981124"/>
      <c r="F981124"/>
      <c r="G981124"/>
      <c r="H981124"/>
      <c r="I981124"/>
      <c r="J981124"/>
      <c r="K981124"/>
      <c r="L981124"/>
      <c r="M981124"/>
      <c r="N981124"/>
      <c r="O981124"/>
      <c r="P981124"/>
      <c r="Q981124"/>
      <c r="R981124"/>
      <c r="S981124"/>
      <c r="T981124"/>
      <c r="U981124"/>
      <c r="V981124"/>
    </row>
    <row r="981125" spans="1:22">
      <c r="A981125"/>
      <c r="B981125"/>
      <c r="C981125"/>
      <c r="D981125"/>
      <c r="E981125"/>
      <c r="F981125"/>
      <c r="G981125"/>
      <c r="H981125"/>
      <c r="I981125"/>
      <c r="J981125"/>
      <c r="K981125"/>
      <c r="L981125"/>
      <c r="M981125"/>
      <c r="N981125"/>
      <c r="O981125"/>
      <c r="P981125"/>
      <c r="Q981125"/>
      <c r="R981125"/>
      <c r="S981125"/>
      <c r="T981125"/>
      <c r="U981125"/>
      <c r="V981125"/>
    </row>
    <row r="981126" spans="1:22">
      <c r="A981126"/>
      <c r="B981126"/>
      <c r="C981126"/>
      <c r="D981126"/>
      <c r="E981126"/>
      <c r="F981126"/>
      <c r="G981126"/>
      <c r="H981126"/>
      <c r="I981126"/>
      <c r="J981126"/>
      <c r="K981126"/>
      <c r="L981126"/>
      <c r="M981126"/>
      <c r="N981126"/>
      <c r="O981126"/>
      <c r="P981126"/>
      <c r="Q981126"/>
      <c r="R981126"/>
      <c r="S981126"/>
      <c r="T981126"/>
      <c r="U981126"/>
      <c r="V981126"/>
    </row>
    <row r="981127" spans="1:22">
      <c r="A981127"/>
      <c r="B981127"/>
      <c r="C981127"/>
      <c r="D981127"/>
      <c r="E981127"/>
      <c r="F981127"/>
      <c r="G981127"/>
      <c r="H981127"/>
      <c r="I981127"/>
      <c r="J981127"/>
      <c r="K981127"/>
      <c r="L981127"/>
      <c r="M981127"/>
      <c r="N981127"/>
      <c r="O981127"/>
      <c r="P981127"/>
      <c r="Q981127"/>
      <c r="R981127"/>
      <c r="S981127"/>
      <c r="T981127"/>
      <c r="U981127"/>
      <c r="V981127"/>
    </row>
    <row r="981128" spans="1:22">
      <c r="A981128"/>
      <c r="B981128"/>
      <c r="C981128"/>
      <c r="D981128"/>
      <c r="E981128"/>
      <c r="F981128"/>
      <c r="G981128"/>
      <c r="H981128"/>
      <c r="I981128"/>
      <c r="J981128"/>
      <c r="K981128"/>
      <c r="L981128"/>
      <c r="M981128"/>
      <c r="N981128"/>
      <c r="O981128"/>
      <c r="P981128"/>
      <c r="Q981128"/>
      <c r="R981128"/>
      <c r="S981128"/>
      <c r="T981128"/>
      <c r="U981128"/>
      <c r="V981128"/>
    </row>
    <row r="981129" spans="1:22">
      <c r="A981129"/>
      <c r="B981129"/>
      <c r="C981129"/>
      <c r="D981129"/>
      <c r="E981129"/>
      <c r="F981129"/>
      <c r="G981129"/>
      <c r="H981129"/>
      <c r="I981129"/>
      <c r="J981129"/>
      <c r="K981129"/>
      <c r="L981129"/>
      <c r="M981129"/>
      <c r="N981129"/>
      <c r="O981129"/>
      <c r="P981129"/>
      <c r="Q981129"/>
      <c r="R981129"/>
      <c r="S981129"/>
      <c r="T981129"/>
      <c r="U981129"/>
      <c r="V981129"/>
    </row>
    <row r="981130" spans="1:22">
      <c r="A981130"/>
      <c r="B981130"/>
      <c r="C981130"/>
      <c r="D981130"/>
      <c r="E981130"/>
      <c r="F981130"/>
      <c r="G981130"/>
      <c r="H981130"/>
      <c r="I981130"/>
      <c r="J981130"/>
      <c r="K981130"/>
      <c r="L981130"/>
      <c r="M981130"/>
      <c r="N981130"/>
      <c r="O981130"/>
      <c r="P981130"/>
      <c r="Q981130"/>
      <c r="R981130"/>
      <c r="S981130"/>
      <c r="T981130"/>
      <c r="U981130"/>
      <c r="V981130"/>
    </row>
    <row r="981131" spans="1:22">
      <c r="A981131"/>
      <c r="B981131"/>
      <c r="C981131"/>
      <c r="D981131"/>
      <c r="E981131"/>
      <c r="F981131"/>
      <c r="G981131"/>
      <c r="H981131"/>
      <c r="I981131"/>
      <c r="J981131"/>
      <c r="K981131"/>
      <c r="L981131"/>
      <c r="M981131"/>
      <c r="N981131"/>
      <c r="O981131"/>
      <c r="P981131"/>
      <c r="Q981131"/>
      <c r="R981131"/>
      <c r="S981131"/>
      <c r="T981131"/>
      <c r="U981131"/>
      <c r="V981131"/>
    </row>
    <row r="981132" spans="1:22">
      <c r="A981132"/>
      <c r="B981132"/>
      <c r="C981132"/>
      <c r="D981132"/>
      <c r="E981132"/>
      <c r="F981132"/>
      <c r="G981132"/>
      <c r="H981132"/>
      <c r="I981132"/>
      <c r="J981132"/>
      <c r="K981132"/>
      <c r="L981132"/>
      <c r="M981132"/>
      <c r="N981132"/>
      <c r="O981132"/>
      <c r="P981132"/>
      <c r="Q981132"/>
      <c r="R981132"/>
      <c r="S981132"/>
      <c r="T981132"/>
      <c r="U981132"/>
      <c r="V981132"/>
    </row>
    <row r="981133" spans="1:22">
      <c r="A981133"/>
      <c r="B981133"/>
      <c r="C981133"/>
      <c r="D981133"/>
      <c r="E981133"/>
      <c r="F981133"/>
      <c r="G981133"/>
      <c r="H981133"/>
      <c r="I981133"/>
      <c r="J981133"/>
      <c r="K981133"/>
      <c r="L981133"/>
      <c r="M981133"/>
      <c r="N981133"/>
      <c r="O981133"/>
      <c r="P981133"/>
      <c r="Q981133"/>
      <c r="R981133"/>
      <c r="S981133"/>
      <c r="T981133"/>
      <c r="U981133"/>
      <c r="V981133"/>
    </row>
    <row r="981134" spans="1:22">
      <c r="A981134"/>
      <c r="B981134"/>
      <c r="C981134"/>
      <c r="D981134"/>
      <c r="E981134"/>
      <c r="F981134"/>
      <c r="G981134"/>
      <c r="H981134"/>
      <c r="I981134"/>
      <c r="J981134"/>
      <c r="K981134"/>
      <c r="L981134"/>
      <c r="M981134"/>
      <c r="N981134"/>
      <c r="O981134"/>
      <c r="P981134"/>
      <c r="Q981134"/>
      <c r="R981134"/>
      <c r="S981134"/>
      <c r="T981134"/>
      <c r="U981134"/>
      <c r="V981134"/>
    </row>
    <row r="981135" spans="1:22">
      <c r="A981135"/>
      <c r="B981135"/>
      <c r="C981135"/>
      <c r="D981135"/>
      <c r="E981135"/>
      <c r="F981135"/>
      <c r="G981135"/>
      <c r="H981135"/>
      <c r="I981135"/>
      <c r="J981135"/>
      <c r="K981135"/>
      <c r="L981135"/>
      <c r="M981135"/>
      <c r="N981135"/>
      <c r="O981135"/>
      <c r="P981135"/>
      <c r="Q981135"/>
      <c r="R981135"/>
      <c r="S981135"/>
      <c r="T981135"/>
      <c r="U981135"/>
      <c r="V981135"/>
    </row>
    <row r="981136" spans="1:22">
      <c r="A981136"/>
      <c r="B981136"/>
      <c r="C981136"/>
      <c r="D981136"/>
      <c r="E981136"/>
      <c r="F981136"/>
      <c r="G981136"/>
      <c r="H981136"/>
      <c r="I981136"/>
      <c r="J981136"/>
      <c r="K981136"/>
      <c r="L981136"/>
      <c r="M981136"/>
      <c r="N981136"/>
      <c r="O981136"/>
      <c r="P981136"/>
      <c r="Q981136"/>
      <c r="R981136"/>
      <c r="S981136"/>
      <c r="T981136"/>
      <c r="U981136"/>
      <c r="V981136"/>
    </row>
    <row r="981137" spans="1:22">
      <c r="A981137"/>
      <c r="B981137"/>
      <c r="C981137"/>
      <c r="D981137"/>
      <c r="E981137"/>
      <c r="F981137"/>
      <c r="G981137"/>
      <c r="H981137"/>
      <c r="I981137"/>
      <c r="J981137"/>
      <c r="K981137"/>
      <c r="L981137"/>
      <c r="M981137"/>
      <c r="N981137"/>
      <c r="O981137"/>
      <c r="P981137"/>
      <c r="Q981137"/>
      <c r="R981137"/>
      <c r="S981137"/>
      <c r="T981137"/>
      <c r="U981137"/>
      <c r="V981137"/>
    </row>
    <row r="981138" spans="1:22">
      <c r="A981138"/>
      <c r="B981138"/>
      <c r="C981138"/>
      <c r="D981138"/>
      <c r="E981138"/>
      <c r="F981138"/>
      <c r="G981138"/>
      <c r="H981138"/>
      <c r="I981138"/>
      <c r="J981138"/>
      <c r="K981138"/>
      <c r="L981138"/>
      <c r="M981138"/>
      <c r="N981138"/>
      <c r="O981138"/>
      <c r="P981138"/>
      <c r="Q981138"/>
      <c r="R981138"/>
      <c r="S981138"/>
      <c r="T981138"/>
      <c r="U981138"/>
      <c r="V981138"/>
    </row>
    <row r="981139" spans="1:22">
      <c r="A981139"/>
      <c r="B981139"/>
      <c r="C981139"/>
      <c r="D981139"/>
      <c r="E981139"/>
      <c r="F981139"/>
      <c r="G981139"/>
      <c r="H981139"/>
      <c r="I981139"/>
      <c r="J981139"/>
      <c r="K981139"/>
      <c r="L981139"/>
      <c r="M981139"/>
      <c r="N981139"/>
      <c r="O981139"/>
      <c r="P981139"/>
      <c r="Q981139"/>
      <c r="R981139"/>
      <c r="S981139"/>
      <c r="T981139"/>
      <c r="U981139"/>
      <c r="V981139"/>
    </row>
    <row r="981140" spans="1:22">
      <c r="A981140"/>
      <c r="B981140"/>
      <c r="C981140"/>
      <c r="D981140"/>
      <c r="E981140"/>
      <c r="F981140"/>
      <c r="G981140"/>
      <c r="H981140"/>
      <c r="I981140"/>
      <c r="J981140"/>
      <c r="K981140"/>
      <c r="L981140"/>
      <c r="M981140"/>
      <c r="N981140"/>
      <c r="O981140"/>
      <c r="P981140"/>
      <c r="Q981140"/>
      <c r="R981140"/>
      <c r="S981140"/>
      <c r="T981140"/>
      <c r="U981140"/>
      <c r="V981140"/>
    </row>
    <row r="981141" spans="1:22">
      <c r="A981141"/>
      <c r="B981141"/>
      <c r="C981141"/>
      <c r="D981141"/>
      <c r="E981141"/>
      <c r="F981141"/>
      <c r="G981141"/>
      <c r="H981141"/>
      <c r="I981141"/>
      <c r="J981141"/>
      <c r="K981141"/>
      <c r="L981141"/>
      <c r="M981141"/>
      <c r="N981141"/>
      <c r="O981141"/>
      <c r="P981141"/>
      <c r="Q981141"/>
      <c r="R981141"/>
      <c r="S981141"/>
      <c r="T981141"/>
      <c r="U981141"/>
      <c r="V981141"/>
    </row>
    <row r="981142" spans="1:22">
      <c r="A981142"/>
      <c r="B981142"/>
      <c r="C981142"/>
      <c r="D981142"/>
      <c r="E981142"/>
      <c r="F981142"/>
      <c r="G981142"/>
      <c r="H981142"/>
      <c r="I981142"/>
      <c r="J981142"/>
      <c r="K981142"/>
      <c r="L981142"/>
      <c r="M981142"/>
      <c r="N981142"/>
      <c r="O981142"/>
      <c r="P981142"/>
      <c r="Q981142"/>
      <c r="R981142"/>
      <c r="S981142"/>
      <c r="T981142"/>
      <c r="U981142"/>
      <c r="V981142"/>
    </row>
    <row r="981143" spans="1:22">
      <c r="A981143"/>
      <c r="B981143"/>
      <c r="C981143"/>
      <c r="D981143"/>
      <c r="E981143"/>
      <c r="F981143"/>
      <c r="G981143"/>
      <c r="H981143"/>
      <c r="I981143"/>
      <c r="J981143"/>
      <c r="K981143"/>
      <c r="L981143"/>
      <c r="M981143"/>
      <c r="N981143"/>
      <c r="O981143"/>
      <c r="P981143"/>
      <c r="Q981143"/>
      <c r="R981143"/>
      <c r="S981143"/>
      <c r="T981143"/>
      <c r="U981143"/>
      <c r="V981143"/>
    </row>
    <row r="981144" spans="1:22">
      <c r="A981144"/>
      <c r="B981144"/>
      <c r="C981144"/>
      <c r="D981144"/>
      <c r="E981144"/>
      <c r="F981144"/>
      <c r="G981144"/>
      <c r="H981144"/>
      <c r="I981144"/>
      <c r="J981144"/>
      <c r="K981144"/>
      <c r="L981144"/>
      <c r="M981144"/>
      <c r="N981144"/>
      <c r="O981144"/>
      <c r="P981144"/>
      <c r="Q981144"/>
      <c r="R981144"/>
      <c r="S981144"/>
      <c r="T981144"/>
      <c r="U981144"/>
      <c r="V981144"/>
    </row>
    <row r="981145" spans="1:22">
      <c r="A981145"/>
      <c r="B981145"/>
      <c r="C981145"/>
      <c r="D981145"/>
      <c r="E981145"/>
      <c r="F981145"/>
      <c r="G981145"/>
      <c r="H981145"/>
      <c r="I981145"/>
      <c r="J981145"/>
      <c r="K981145"/>
      <c r="L981145"/>
      <c r="M981145"/>
      <c r="N981145"/>
      <c r="O981145"/>
      <c r="P981145"/>
      <c r="Q981145"/>
      <c r="R981145"/>
      <c r="S981145"/>
      <c r="T981145"/>
      <c r="U981145"/>
      <c r="V981145"/>
    </row>
    <row r="981146" spans="1:22">
      <c r="A981146"/>
      <c r="B981146"/>
      <c r="C981146"/>
      <c r="D981146"/>
      <c r="E981146"/>
      <c r="F981146"/>
      <c r="G981146"/>
      <c r="H981146"/>
      <c r="I981146"/>
      <c r="J981146"/>
      <c r="K981146"/>
      <c r="L981146"/>
      <c r="M981146"/>
      <c r="N981146"/>
      <c r="O981146"/>
      <c r="P981146"/>
      <c r="Q981146"/>
      <c r="R981146"/>
      <c r="S981146"/>
      <c r="T981146"/>
      <c r="U981146"/>
      <c r="V981146"/>
    </row>
    <row r="981147" spans="1:22">
      <c r="A981147"/>
      <c r="B981147"/>
      <c r="C981147"/>
      <c r="D981147"/>
      <c r="E981147"/>
      <c r="F981147"/>
      <c r="G981147"/>
      <c r="H981147"/>
      <c r="I981147"/>
      <c r="J981147"/>
      <c r="K981147"/>
      <c r="L981147"/>
      <c r="M981147"/>
      <c r="N981147"/>
      <c r="O981147"/>
      <c r="P981147"/>
      <c r="Q981147"/>
      <c r="R981147"/>
      <c r="S981147"/>
      <c r="T981147"/>
      <c r="U981147"/>
      <c r="V981147"/>
    </row>
    <row r="981148" spans="1:22">
      <c r="A981148"/>
      <c r="B981148"/>
      <c r="C981148"/>
      <c r="D981148"/>
      <c r="E981148"/>
      <c r="F981148"/>
      <c r="G981148"/>
      <c r="H981148"/>
      <c r="I981148"/>
      <c r="J981148"/>
      <c r="K981148"/>
      <c r="L981148"/>
      <c r="M981148"/>
      <c r="N981148"/>
      <c r="O981148"/>
      <c r="P981148"/>
      <c r="Q981148"/>
      <c r="R981148"/>
      <c r="S981148"/>
      <c r="T981148"/>
      <c r="U981148"/>
      <c r="V981148"/>
    </row>
    <row r="981149" spans="1:22">
      <c r="A981149"/>
      <c r="B981149"/>
      <c r="C981149"/>
      <c r="D981149"/>
      <c r="E981149"/>
      <c r="F981149"/>
      <c r="G981149"/>
      <c r="H981149"/>
      <c r="I981149"/>
      <c r="J981149"/>
      <c r="K981149"/>
      <c r="L981149"/>
      <c r="M981149"/>
      <c r="N981149"/>
      <c r="O981149"/>
      <c r="P981149"/>
      <c r="Q981149"/>
      <c r="R981149"/>
      <c r="S981149"/>
      <c r="T981149"/>
      <c r="U981149"/>
      <c r="V981149"/>
    </row>
    <row r="981150" spans="1:22">
      <c r="A981150"/>
      <c r="B981150"/>
      <c r="C981150"/>
      <c r="D981150"/>
      <c r="E981150"/>
      <c r="F981150"/>
      <c r="G981150"/>
      <c r="H981150"/>
      <c r="I981150"/>
      <c r="J981150"/>
      <c r="K981150"/>
      <c r="L981150"/>
      <c r="M981150"/>
      <c r="N981150"/>
      <c r="O981150"/>
      <c r="P981150"/>
      <c r="Q981150"/>
      <c r="R981150"/>
      <c r="S981150"/>
      <c r="T981150"/>
      <c r="U981150"/>
      <c r="V981150"/>
    </row>
    <row r="981151" spans="1:22">
      <c r="A981151"/>
      <c r="B981151"/>
      <c r="C981151"/>
      <c r="D981151"/>
      <c r="E981151"/>
      <c r="F981151"/>
      <c r="G981151"/>
      <c r="H981151"/>
      <c r="I981151"/>
      <c r="J981151"/>
      <c r="K981151"/>
      <c r="L981151"/>
      <c r="M981151"/>
      <c r="N981151"/>
      <c r="O981151"/>
      <c r="P981151"/>
      <c r="Q981151"/>
      <c r="R981151"/>
      <c r="S981151"/>
      <c r="T981151"/>
      <c r="U981151"/>
      <c r="V981151"/>
    </row>
    <row r="981152" spans="1:22">
      <c r="A981152"/>
      <c r="B981152"/>
      <c r="C981152"/>
      <c r="D981152"/>
      <c r="E981152"/>
      <c r="F981152"/>
      <c r="G981152"/>
      <c r="H981152"/>
      <c r="I981152"/>
      <c r="J981152"/>
      <c r="K981152"/>
      <c r="L981152"/>
      <c r="M981152"/>
      <c r="N981152"/>
      <c r="O981152"/>
      <c r="P981152"/>
      <c r="Q981152"/>
      <c r="R981152"/>
      <c r="S981152"/>
      <c r="T981152"/>
      <c r="U981152"/>
      <c r="V981152"/>
    </row>
    <row r="981153" spans="1:22">
      <c r="A981153"/>
      <c r="B981153"/>
      <c r="C981153"/>
      <c r="D981153"/>
      <c r="E981153"/>
      <c r="F981153"/>
      <c r="G981153"/>
      <c r="H981153"/>
      <c r="I981153"/>
      <c r="J981153"/>
      <c r="K981153"/>
      <c r="L981153"/>
      <c r="M981153"/>
      <c r="N981153"/>
      <c r="O981153"/>
      <c r="P981153"/>
      <c r="Q981153"/>
      <c r="R981153"/>
      <c r="S981153"/>
      <c r="T981153"/>
      <c r="U981153"/>
      <c r="V981153"/>
    </row>
    <row r="981154" spans="1:22">
      <c r="A981154"/>
      <c r="B981154"/>
      <c r="C981154"/>
      <c r="D981154"/>
      <c r="E981154"/>
      <c r="F981154"/>
      <c r="G981154"/>
      <c r="H981154"/>
      <c r="I981154"/>
      <c r="J981154"/>
      <c r="K981154"/>
      <c r="L981154"/>
      <c r="M981154"/>
      <c r="N981154"/>
      <c r="O981154"/>
      <c r="P981154"/>
      <c r="Q981154"/>
      <c r="R981154"/>
      <c r="S981154"/>
      <c r="T981154"/>
      <c r="U981154"/>
      <c r="V981154"/>
    </row>
    <row r="981155" spans="1:22">
      <c r="A981155"/>
      <c r="B981155"/>
      <c r="C981155"/>
      <c r="D981155"/>
      <c r="E981155"/>
      <c r="F981155"/>
      <c r="G981155"/>
      <c r="H981155"/>
      <c r="I981155"/>
      <c r="J981155"/>
      <c r="K981155"/>
      <c r="L981155"/>
      <c r="M981155"/>
      <c r="N981155"/>
      <c r="O981155"/>
      <c r="P981155"/>
      <c r="Q981155"/>
      <c r="R981155"/>
      <c r="S981155"/>
      <c r="T981155"/>
      <c r="U981155"/>
      <c r="V981155"/>
    </row>
    <row r="981156" spans="1:22">
      <c r="A981156"/>
      <c r="B981156"/>
      <c r="C981156"/>
      <c r="D981156"/>
      <c r="E981156"/>
      <c r="F981156"/>
      <c r="G981156"/>
      <c r="H981156"/>
      <c r="I981156"/>
      <c r="J981156"/>
      <c r="K981156"/>
      <c r="L981156"/>
      <c r="M981156"/>
      <c r="N981156"/>
      <c r="O981156"/>
      <c r="P981156"/>
      <c r="Q981156"/>
      <c r="R981156"/>
      <c r="S981156"/>
      <c r="T981156"/>
      <c r="U981156"/>
      <c r="V981156"/>
    </row>
    <row r="981157" spans="1:22">
      <c r="A981157"/>
      <c r="B981157"/>
      <c r="C981157"/>
      <c r="D981157"/>
      <c r="E981157"/>
      <c r="F981157"/>
      <c r="G981157"/>
      <c r="H981157"/>
      <c r="I981157"/>
      <c r="J981157"/>
      <c r="K981157"/>
      <c r="L981157"/>
      <c r="M981157"/>
      <c r="N981157"/>
      <c r="O981157"/>
      <c r="P981157"/>
      <c r="Q981157"/>
      <c r="R981157"/>
      <c r="S981157"/>
      <c r="T981157"/>
      <c r="U981157"/>
      <c r="V981157"/>
    </row>
    <row r="981158" spans="1:22">
      <c r="A981158"/>
      <c r="B981158"/>
      <c r="C981158"/>
      <c r="D981158"/>
      <c r="E981158"/>
      <c r="F981158"/>
      <c r="G981158"/>
      <c r="H981158"/>
      <c r="I981158"/>
      <c r="J981158"/>
      <c r="K981158"/>
      <c r="L981158"/>
      <c r="M981158"/>
      <c r="N981158"/>
      <c r="O981158"/>
      <c r="P981158"/>
      <c r="Q981158"/>
      <c r="R981158"/>
      <c r="S981158"/>
      <c r="T981158"/>
      <c r="U981158"/>
      <c r="V981158"/>
    </row>
    <row r="981159" spans="1:22">
      <c r="A981159"/>
      <c r="B981159"/>
      <c r="C981159"/>
      <c r="D981159"/>
      <c r="E981159"/>
      <c r="F981159"/>
      <c r="G981159"/>
      <c r="H981159"/>
      <c r="I981159"/>
      <c r="J981159"/>
      <c r="K981159"/>
      <c r="L981159"/>
      <c r="M981159"/>
      <c r="N981159"/>
      <c r="O981159"/>
      <c r="P981159"/>
      <c r="Q981159"/>
      <c r="R981159"/>
      <c r="S981159"/>
      <c r="T981159"/>
      <c r="U981159"/>
      <c r="V981159"/>
    </row>
    <row r="981160" spans="1:22">
      <c r="A981160"/>
      <c r="B981160"/>
      <c r="C981160"/>
      <c r="D981160"/>
      <c r="E981160"/>
      <c r="F981160"/>
      <c r="G981160"/>
      <c r="H981160"/>
      <c r="I981160"/>
      <c r="J981160"/>
      <c r="K981160"/>
      <c r="L981160"/>
      <c r="M981160"/>
      <c r="N981160"/>
      <c r="O981160"/>
      <c r="P981160"/>
      <c r="Q981160"/>
      <c r="R981160"/>
      <c r="S981160"/>
      <c r="T981160"/>
      <c r="U981160"/>
      <c r="V981160"/>
    </row>
    <row r="981161" spans="1:22">
      <c r="A981161"/>
      <c r="B981161"/>
      <c r="C981161"/>
      <c r="D981161"/>
      <c r="E981161"/>
      <c r="F981161"/>
      <c r="G981161"/>
      <c r="H981161"/>
      <c r="I981161"/>
      <c r="J981161"/>
      <c r="K981161"/>
      <c r="L981161"/>
      <c r="M981161"/>
      <c r="N981161"/>
      <c r="O981161"/>
      <c r="P981161"/>
      <c r="Q981161"/>
      <c r="R981161"/>
      <c r="S981161"/>
      <c r="T981161"/>
      <c r="U981161"/>
      <c r="V981161"/>
    </row>
    <row r="981162" spans="1:22">
      <c r="A981162"/>
      <c r="B981162"/>
      <c r="C981162"/>
      <c r="D981162"/>
      <c r="E981162"/>
      <c r="F981162"/>
      <c r="G981162"/>
      <c r="H981162"/>
      <c r="I981162"/>
      <c r="J981162"/>
      <c r="K981162"/>
      <c r="L981162"/>
      <c r="M981162"/>
      <c r="N981162"/>
      <c r="O981162"/>
      <c r="P981162"/>
      <c r="Q981162"/>
      <c r="R981162"/>
      <c r="S981162"/>
      <c r="T981162"/>
      <c r="U981162"/>
      <c r="V981162"/>
    </row>
    <row r="981163" spans="1:22">
      <c r="A981163"/>
      <c r="B981163"/>
      <c r="C981163"/>
      <c r="D981163"/>
      <c r="E981163"/>
      <c r="F981163"/>
      <c r="G981163"/>
      <c r="H981163"/>
      <c r="I981163"/>
      <c r="J981163"/>
      <c r="K981163"/>
      <c r="L981163"/>
      <c r="M981163"/>
      <c r="N981163"/>
      <c r="O981163"/>
      <c r="P981163"/>
      <c r="Q981163"/>
      <c r="R981163"/>
      <c r="S981163"/>
      <c r="T981163"/>
      <c r="U981163"/>
      <c r="V981163"/>
    </row>
    <row r="981164" spans="1:22">
      <c r="A981164"/>
      <c r="B981164"/>
      <c r="C981164"/>
      <c r="D981164"/>
      <c r="E981164"/>
      <c r="F981164"/>
      <c r="G981164"/>
      <c r="H981164"/>
      <c r="I981164"/>
      <c r="J981164"/>
      <c r="K981164"/>
      <c r="L981164"/>
      <c r="M981164"/>
      <c r="N981164"/>
      <c r="O981164"/>
      <c r="P981164"/>
      <c r="Q981164"/>
      <c r="R981164"/>
      <c r="S981164"/>
      <c r="T981164"/>
      <c r="U981164"/>
      <c r="V981164"/>
    </row>
    <row r="981165" spans="1:22">
      <c r="A981165"/>
      <c r="B981165"/>
      <c r="C981165"/>
      <c r="D981165"/>
      <c r="E981165"/>
      <c r="F981165"/>
      <c r="G981165"/>
      <c r="H981165"/>
      <c r="I981165"/>
      <c r="J981165"/>
      <c r="K981165"/>
      <c r="L981165"/>
      <c r="M981165"/>
      <c r="N981165"/>
      <c r="O981165"/>
      <c r="P981165"/>
      <c r="Q981165"/>
      <c r="R981165"/>
      <c r="S981165"/>
      <c r="T981165"/>
      <c r="U981165"/>
      <c r="V981165"/>
    </row>
    <row r="981166" spans="1:22">
      <c r="A981166"/>
      <c r="B981166"/>
      <c r="C981166"/>
      <c r="D981166"/>
      <c r="E981166"/>
      <c r="F981166"/>
      <c r="G981166"/>
      <c r="H981166"/>
      <c r="I981166"/>
      <c r="J981166"/>
      <c r="K981166"/>
      <c r="L981166"/>
      <c r="M981166"/>
      <c r="N981166"/>
      <c r="O981166"/>
      <c r="P981166"/>
      <c r="Q981166"/>
      <c r="R981166"/>
      <c r="S981166"/>
      <c r="T981166"/>
      <c r="U981166"/>
      <c r="V981166"/>
    </row>
    <row r="981167" spans="1:22">
      <c r="A981167"/>
      <c r="B981167"/>
      <c r="C981167"/>
      <c r="D981167"/>
      <c r="E981167"/>
      <c r="F981167"/>
      <c r="G981167"/>
      <c r="H981167"/>
      <c r="I981167"/>
      <c r="J981167"/>
      <c r="K981167"/>
      <c r="L981167"/>
      <c r="M981167"/>
      <c r="N981167"/>
      <c r="O981167"/>
      <c r="P981167"/>
      <c r="Q981167"/>
      <c r="R981167"/>
      <c r="S981167"/>
      <c r="T981167"/>
      <c r="U981167"/>
      <c r="V981167"/>
    </row>
    <row r="981168" spans="1:22">
      <c r="A981168"/>
      <c r="B981168"/>
      <c r="C981168"/>
      <c r="D981168"/>
      <c r="E981168"/>
      <c r="F981168"/>
      <c r="G981168"/>
      <c r="H981168"/>
      <c r="I981168"/>
      <c r="J981168"/>
      <c r="K981168"/>
      <c r="L981168"/>
      <c r="M981168"/>
      <c r="N981168"/>
      <c r="O981168"/>
      <c r="P981168"/>
      <c r="Q981168"/>
      <c r="R981168"/>
      <c r="S981168"/>
      <c r="T981168"/>
      <c r="U981168"/>
      <c r="V981168"/>
    </row>
    <row r="981169" spans="1:22">
      <c r="A981169"/>
      <c r="B981169"/>
      <c r="C981169"/>
      <c r="D981169"/>
      <c r="E981169"/>
      <c r="F981169"/>
      <c r="G981169"/>
      <c r="H981169"/>
      <c r="I981169"/>
      <c r="J981169"/>
      <c r="K981169"/>
      <c r="L981169"/>
      <c r="M981169"/>
      <c r="N981169"/>
      <c r="O981169"/>
      <c r="P981169"/>
      <c r="Q981169"/>
      <c r="R981169"/>
      <c r="S981169"/>
      <c r="T981169"/>
      <c r="U981169"/>
      <c r="V981169"/>
    </row>
    <row r="981170" spans="1:22">
      <c r="A981170"/>
      <c r="B981170"/>
      <c r="C981170"/>
      <c r="D981170"/>
      <c r="E981170"/>
      <c r="F981170"/>
      <c r="G981170"/>
      <c r="H981170"/>
      <c r="I981170"/>
      <c r="J981170"/>
      <c r="K981170"/>
      <c r="L981170"/>
      <c r="M981170"/>
      <c r="N981170"/>
      <c r="O981170"/>
      <c r="P981170"/>
      <c r="Q981170"/>
      <c r="R981170"/>
      <c r="S981170"/>
      <c r="T981170"/>
      <c r="U981170"/>
      <c r="V981170"/>
    </row>
    <row r="981171" spans="1:22">
      <c r="A981171"/>
      <c r="B981171"/>
      <c r="C981171"/>
      <c r="D981171"/>
      <c r="E981171"/>
      <c r="F981171"/>
      <c r="G981171"/>
      <c r="H981171"/>
      <c r="I981171"/>
      <c r="J981171"/>
      <c r="K981171"/>
      <c r="L981171"/>
      <c r="M981171"/>
      <c r="N981171"/>
      <c r="O981171"/>
      <c r="P981171"/>
      <c r="Q981171"/>
      <c r="R981171"/>
      <c r="S981171"/>
      <c r="T981171"/>
      <c r="U981171"/>
      <c r="V981171"/>
    </row>
    <row r="981172" spans="1:22">
      <c r="A981172"/>
      <c r="B981172"/>
      <c r="C981172"/>
      <c r="D981172"/>
      <c r="E981172"/>
      <c r="F981172"/>
      <c r="G981172"/>
      <c r="H981172"/>
      <c r="I981172"/>
      <c r="J981172"/>
      <c r="K981172"/>
      <c r="L981172"/>
      <c r="M981172"/>
      <c r="N981172"/>
      <c r="O981172"/>
      <c r="P981172"/>
      <c r="Q981172"/>
      <c r="R981172"/>
      <c r="S981172"/>
      <c r="T981172"/>
      <c r="U981172"/>
      <c r="V981172"/>
    </row>
    <row r="981173" spans="1:22">
      <c r="A981173"/>
      <c r="B981173"/>
      <c r="C981173"/>
      <c r="D981173"/>
      <c r="E981173"/>
      <c r="F981173"/>
      <c r="G981173"/>
      <c r="H981173"/>
      <c r="I981173"/>
      <c r="J981173"/>
      <c r="K981173"/>
      <c r="L981173"/>
      <c r="M981173"/>
      <c r="N981173"/>
      <c r="O981173"/>
      <c r="P981173"/>
      <c r="Q981173"/>
      <c r="R981173"/>
      <c r="S981173"/>
      <c r="T981173"/>
      <c r="U981173"/>
      <c r="V981173"/>
    </row>
    <row r="981174" spans="1:22">
      <c r="A981174"/>
      <c r="B981174"/>
      <c r="C981174"/>
      <c r="D981174"/>
      <c r="E981174"/>
      <c r="F981174"/>
      <c r="G981174"/>
      <c r="H981174"/>
      <c r="I981174"/>
      <c r="J981174"/>
      <c r="K981174"/>
      <c r="L981174"/>
      <c r="M981174"/>
      <c r="N981174"/>
      <c r="O981174"/>
      <c r="P981174"/>
      <c r="Q981174"/>
      <c r="R981174"/>
      <c r="S981174"/>
      <c r="T981174"/>
      <c r="U981174"/>
      <c r="V981174"/>
    </row>
    <row r="981175" spans="1:22">
      <c r="A981175"/>
      <c r="B981175"/>
      <c r="C981175"/>
      <c r="D981175"/>
      <c r="E981175"/>
      <c r="F981175"/>
      <c r="G981175"/>
      <c r="H981175"/>
      <c r="I981175"/>
      <c r="J981175"/>
      <c r="K981175"/>
      <c r="L981175"/>
      <c r="M981175"/>
      <c r="N981175"/>
      <c r="O981175"/>
      <c r="P981175"/>
      <c r="Q981175"/>
      <c r="R981175"/>
      <c r="S981175"/>
      <c r="T981175"/>
      <c r="U981175"/>
      <c r="V981175"/>
    </row>
    <row r="981176" spans="1:22">
      <c r="A981176"/>
      <c r="B981176"/>
      <c r="C981176"/>
      <c r="D981176"/>
      <c r="E981176"/>
      <c r="F981176"/>
      <c r="G981176"/>
      <c r="H981176"/>
      <c r="I981176"/>
      <c r="J981176"/>
      <c r="K981176"/>
      <c r="L981176"/>
      <c r="M981176"/>
      <c r="N981176"/>
      <c r="O981176"/>
      <c r="P981176"/>
      <c r="Q981176"/>
      <c r="R981176"/>
      <c r="S981176"/>
      <c r="T981176"/>
      <c r="U981176"/>
      <c r="V981176"/>
    </row>
    <row r="981177" spans="1:22">
      <c r="A981177"/>
      <c r="B981177"/>
      <c r="C981177"/>
      <c r="D981177"/>
      <c r="E981177"/>
      <c r="F981177"/>
      <c r="G981177"/>
      <c r="H981177"/>
      <c r="I981177"/>
      <c r="J981177"/>
      <c r="K981177"/>
      <c r="L981177"/>
      <c r="M981177"/>
      <c r="N981177"/>
      <c r="O981177"/>
      <c r="P981177"/>
      <c r="Q981177"/>
      <c r="R981177"/>
      <c r="S981177"/>
      <c r="T981177"/>
      <c r="U981177"/>
      <c r="V981177"/>
    </row>
    <row r="981178" spans="1:22">
      <c r="A981178"/>
      <c r="B981178"/>
      <c r="C981178"/>
      <c r="D981178"/>
      <c r="E981178"/>
      <c r="F981178"/>
      <c r="G981178"/>
      <c r="H981178"/>
      <c r="I981178"/>
      <c r="J981178"/>
      <c r="K981178"/>
      <c r="L981178"/>
      <c r="M981178"/>
      <c r="N981178"/>
      <c r="O981178"/>
      <c r="P981178"/>
      <c r="Q981178"/>
      <c r="R981178"/>
      <c r="S981178"/>
      <c r="T981178"/>
      <c r="U981178"/>
      <c r="V981178"/>
    </row>
    <row r="981179" spans="1:22">
      <c r="A981179"/>
      <c r="B981179"/>
      <c r="C981179"/>
      <c r="D981179"/>
      <c r="E981179"/>
      <c r="F981179"/>
      <c r="G981179"/>
      <c r="H981179"/>
      <c r="I981179"/>
      <c r="J981179"/>
      <c r="K981179"/>
      <c r="L981179"/>
      <c r="M981179"/>
      <c r="N981179"/>
      <c r="O981179"/>
      <c r="P981179"/>
      <c r="Q981179"/>
      <c r="R981179"/>
      <c r="S981179"/>
      <c r="T981179"/>
      <c r="U981179"/>
      <c r="V981179"/>
    </row>
    <row r="981180" spans="1:22">
      <c r="A981180"/>
      <c r="B981180"/>
      <c r="C981180"/>
      <c r="D981180"/>
      <c r="E981180"/>
      <c r="F981180"/>
      <c r="G981180"/>
      <c r="H981180"/>
      <c r="I981180"/>
      <c r="J981180"/>
      <c r="K981180"/>
      <c r="L981180"/>
      <c r="M981180"/>
      <c r="N981180"/>
      <c r="O981180"/>
      <c r="P981180"/>
      <c r="Q981180"/>
      <c r="R981180"/>
      <c r="S981180"/>
      <c r="T981180"/>
      <c r="U981180"/>
      <c r="V981180"/>
    </row>
    <row r="981181" spans="1:22">
      <c r="A981181"/>
      <c r="B981181"/>
      <c r="C981181"/>
      <c r="D981181"/>
      <c r="E981181"/>
      <c r="F981181"/>
      <c r="G981181"/>
      <c r="H981181"/>
      <c r="I981181"/>
      <c r="J981181"/>
      <c r="K981181"/>
      <c r="L981181"/>
      <c r="M981181"/>
      <c r="N981181"/>
      <c r="O981181"/>
      <c r="P981181"/>
      <c r="Q981181"/>
      <c r="R981181"/>
      <c r="S981181"/>
      <c r="T981181"/>
      <c r="U981181"/>
      <c r="V981181"/>
    </row>
    <row r="981182" spans="1:22">
      <c r="A981182"/>
      <c r="B981182"/>
      <c r="C981182"/>
      <c r="D981182"/>
      <c r="E981182"/>
      <c r="F981182"/>
      <c r="G981182"/>
      <c r="H981182"/>
      <c r="I981182"/>
      <c r="J981182"/>
      <c r="K981182"/>
      <c r="L981182"/>
      <c r="M981182"/>
      <c r="N981182"/>
      <c r="O981182"/>
      <c r="P981182"/>
      <c r="Q981182"/>
      <c r="R981182"/>
      <c r="S981182"/>
      <c r="T981182"/>
      <c r="U981182"/>
      <c r="V981182"/>
    </row>
    <row r="981183" spans="1:22">
      <c r="A981183"/>
      <c r="B981183"/>
      <c r="C981183"/>
      <c r="D981183"/>
      <c r="E981183"/>
      <c r="F981183"/>
      <c r="G981183"/>
      <c r="H981183"/>
      <c r="I981183"/>
      <c r="J981183"/>
      <c r="K981183"/>
      <c r="L981183"/>
      <c r="M981183"/>
      <c r="N981183"/>
      <c r="O981183"/>
      <c r="P981183"/>
      <c r="Q981183"/>
      <c r="R981183"/>
      <c r="S981183"/>
      <c r="T981183"/>
      <c r="U981183"/>
      <c r="V981183"/>
    </row>
    <row r="981184" spans="1:22">
      <c r="A981184"/>
      <c r="B981184"/>
      <c r="C981184"/>
      <c r="D981184"/>
      <c r="E981184"/>
      <c r="F981184"/>
      <c r="G981184"/>
      <c r="H981184"/>
      <c r="I981184"/>
      <c r="J981184"/>
      <c r="K981184"/>
      <c r="L981184"/>
      <c r="M981184"/>
      <c r="N981184"/>
      <c r="O981184"/>
      <c r="P981184"/>
      <c r="Q981184"/>
      <c r="R981184"/>
      <c r="S981184"/>
      <c r="T981184"/>
      <c r="U981184"/>
      <c r="V981184"/>
    </row>
    <row r="981185" spans="1:22">
      <c r="A981185"/>
      <c r="B981185"/>
      <c r="C981185"/>
      <c r="D981185"/>
      <c r="E981185"/>
      <c r="F981185"/>
      <c r="G981185"/>
      <c r="H981185"/>
      <c r="I981185"/>
      <c r="J981185"/>
      <c r="K981185"/>
      <c r="L981185"/>
      <c r="M981185"/>
      <c r="N981185"/>
      <c r="O981185"/>
      <c r="P981185"/>
      <c r="Q981185"/>
      <c r="R981185"/>
      <c r="S981185"/>
      <c r="T981185"/>
      <c r="U981185"/>
      <c r="V981185"/>
    </row>
    <row r="981186" spans="1:22">
      <c r="A981186"/>
      <c r="B981186"/>
      <c r="C981186"/>
      <c r="D981186"/>
      <c r="E981186"/>
      <c r="F981186"/>
      <c r="G981186"/>
      <c r="H981186"/>
      <c r="I981186"/>
      <c r="J981186"/>
      <c r="K981186"/>
      <c r="L981186"/>
      <c r="M981186"/>
      <c r="N981186"/>
      <c r="O981186"/>
      <c r="P981186"/>
      <c r="Q981186"/>
      <c r="R981186"/>
      <c r="S981186"/>
      <c r="T981186"/>
      <c r="U981186"/>
      <c r="V981186"/>
    </row>
    <row r="981187" spans="1:22">
      <c r="A981187"/>
      <c r="B981187"/>
      <c r="C981187"/>
      <c r="D981187"/>
      <c r="E981187"/>
      <c r="F981187"/>
      <c r="G981187"/>
      <c r="H981187"/>
      <c r="I981187"/>
      <c r="J981187"/>
      <c r="K981187"/>
      <c r="L981187"/>
      <c r="M981187"/>
      <c r="N981187"/>
      <c r="O981187"/>
      <c r="P981187"/>
      <c r="Q981187"/>
      <c r="R981187"/>
      <c r="S981187"/>
      <c r="T981187"/>
      <c r="U981187"/>
      <c r="V981187"/>
    </row>
    <row r="981188" spans="1:22">
      <c r="A981188"/>
      <c r="B981188"/>
      <c r="C981188"/>
      <c r="D981188"/>
      <c r="E981188"/>
      <c r="F981188"/>
      <c r="G981188"/>
      <c r="H981188"/>
      <c r="I981188"/>
      <c r="J981188"/>
      <c r="K981188"/>
      <c r="L981188"/>
      <c r="M981188"/>
      <c r="N981188"/>
      <c r="O981188"/>
      <c r="P981188"/>
      <c r="Q981188"/>
      <c r="R981188"/>
      <c r="S981188"/>
      <c r="T981188"/>
      <c r="U981188"/>
      <c r="V981188"/>
    </row>
    <row r="981189" spans="1:22">
      <c r="A981189"/>
      <c r="B981189"/>
      <c r="C981189"/>
      <c r="D981189"/>
      <c r="E981189"/>
      <c r="F981189"/>
      <c r="G981189"/>
      <c r="H981189"/>
      <c r="I981189"/>
      <c r="J981189"/>
      <c r="K981189"/>
      <c r="L981189"/>
      <c r="M981189"/>
      <c r="N981189"/>
      <c r="O981189"/>
      <c r="P981189"/>
      <c r="Q981189"/>
      <c r="R981189"/>
      <c r="S981189"/>
      <c r="T981189"/>
      <c r="U981189"/>
      <c r="V981189"/>
    </row>
    <row r="981190" spans="1:22">
      <c r="A981190"/>
      <c r="B981190"/>
      <c r="C981190"/>
      <c r="D981190"/>
      <c r="E981190"/>
      <c r="F981190"/>
      <c r="G981190"/>
      <c r="H981190"/>
      <c r="I981190"/>
      <c r="J981190"/>
      <c r="K981190"/>
      <c r="L981190"/>
      <c r="M981190"/>
      <c r="N981190"/>
      <c r="O981190"/>
      <c r="P981190"/>
      <c r="Q981190"/>
      <c r="R981190"/>
      <c r="S981190"/>
      <c r="T981190"/>
      <c r="U981190"/>
      <c r="V981190"/>
    </row>
    <row r="981191" spans="1:22">
      <c r="A981191"/>
      <c r="B981191"/>
      <c r="C981191"/>
      <c r="D981191"/>
      <c r="E981191"/>
      <c r="F981191"/>
      <c r="G981191"/>
      <c r="H981191"/>
      <c r="I981191"/>
      <c r="J981191"/>
      <c r="K981191"/>
      <c r="L981191"/>
      <c r="M981191"/>
      <c r="N981191"/>
      <c r="O981191"/>
      <c r="P981191"/>
      <c r="Q981191"/>
      <c r="R981191"/>
      <c r="S981191"/>
      <c r="T981191"/>
      <c r="U981191"/>
      <c r="V981191"/>
    </row>
    <row r="981192" spans="1:22">
      <c r="A981192"/>
      <c r="B981192"/>
      <c r="C981192"/>
      <c r="D981192"/>
      <c r="E981192"/>
      <c r="F981192"/>
      <c r="G981192"/>
      <c r="H981192"/>
      <c r="I981192"/>
      <c r="J981192"/>
      <c r="K981192"/>
      <c r="L981192"/>
      <c r="M981192"/>
      <c r="N981192"/>
      <c r="O981192"/>
      <c r="P981192"/>
      <c r="Q981192"/>
      <c r="R981192"/>
      <c r="S981192"/>
      <c r="T981192"/>
      <c r="U981192"/>
      <c r="V981192"/>
    </row>
    <row r="981193" spans="1:22">
      <c r="A981193"/>
      <c r="B981193"/>
      <c r="C981193"/>
      <c r="D981193"/>
      <c r="E981193"/>
      <c r="F981193"/>
      <c r="G981193"/>
      <c r="H981193"/>
      <c r="I981193"/>
      <c r="J981193"/>
      <c r="K981193"/>
      <c r="L981193"/>
      <c r="M981193"/>
      <c r="N981193"/>
      <c r="O981193"/>
      <c r="P981193"/>
      <c r="Q981193"/>
      <c r="R981193"/>
      <c r="S981193"/>
      <c r="T981193"/>
      <c r="U981193"/>
      <c r="V981193"/>
    </row>
    <row r="981194" spans="1:22">
      <c r="A981194"/>
      <c r="B981194"/>
      <c r="C981194"/>
      <c r="D981194"/>
      <c r="E981194"/>
      <c r="F981194"/>
      <c r="G981194"/>
      <c r="H981194"/>
      <c r="I981194"/>
      <c r="J981194"/>
      <c r="K981194"/>
      <c r="L981194"/>
      <c r="M981194"/>
      <c r="N981194"/>
      <c r="O981194"/>
      <c r="P981194"/>
      <c r="Q981194"/>
      <c r="R981194"/>
      <c r="S981194"/>
      <c r="T981194"/>
      <c r="U981194"/>
      <c r="V981194"/>
    </row>
    <row r="981195" spans="1:22">
      <c r="A981195"/>
      <c r="B981195"/>
      <c r="C981195"/>
      <c r="D981195"/>
      <c r="E981195"/>
      <c r="F981195"/>
      <c r="G981195"/>
      <c r="H981195"/>
      <c r="I981195"/>
      <c r="J981195"/>
      <c r="K981195"/>
      <c r="L981195"/>
      <c r="M981195"/>
      <c r="N981195"/>
      <c r="O981195"/>
      <c r="P981195"/>
      <c r="Q981195"/>
      <c r="R981195"/>
      <c r="S981195"/>
      <c r="T981195"/>
      <c r="U981195"/>
      <c r="V981195"/>
    </row>
    <row r="981196" spans="1:22">
      <c r="A981196"/>
      <c r="B981196"/>
      <c r="C981196"/>
      <c r="D981196"/>
      <c r="E981196"/>
      <c r="F981196"/>
      <c r="G981196"/>
      <c r="H981196"/>
      <c r="I981196"/>
      <c r="J981196"/>
      <c r="K981196"/>
      <c r="L981196"/>
      <c r="M981196"/>
      <c r="N981196"/>
      <c r="O981196"/>
      <c r="P981196"/>
      <c r="Q981196"/>
      <c r="R981196"/>
      <c r="S981196"/>
      <c r="T981196"/>
      <c r="U981196"/>
      <c r="V981196"/>
    </row>
    <row r="981197" spans="1:22">
      <c r="A981197"/>
      <c r="B981197"/>
      <c r="C981197"/>
      <c r="D981197"/>
      <c r="E981197"/>
      <c r="F981197"/>
      <c r="G981197"/>
      <c r="H981197"/>
      <c r="I981197"/>
      <c r="J981197"/>
      <c r="K981197"/>
      <c r="L981197"/>
      <c r="M981197"/>
      <c r="N981197"/>
      <c r="O981197"/>
      <c r="P981197"/>
      <c r="Q981197"/>
      <c r="R981197"/>
      <c r="S981197"/>
      <c r="T981197"/>
      <c r="U981197"/>
      <c r="V981197"/>
    </row>
    <row r="981198" spans="1:22">
      <c r="A981198"/>
      <c r="B981198"/>
      <c r="C981198"/>
      <c r="D981198"/>
      <c r="E981198"/>
      <c r="F981198"/>
      <c r="G981198"/>
      <c r="H981198"/>
      <c r="I981198"/>
      <c r="J981198"/>
      <c r="K981198"/>
      <c r="L981198"/>
      <c r="M981198"/>
      <c r="N981198"/>
      <c r="O981198"/>
      <c r="P981198"/>
      <c r="Q981198"/>
      <c r="R981198"/>
      <c r="S981198"/>
      <c r="T981198"/>
      <c r="U981198"/>
      <c r="V981198"/>
    </row>
    <row r="981199" spans="1:22">
      <c r="A981199"/>
      <c r="B981199"/>
      <c r="C981199"/>
      <c r="D981199"/>
      <c r="E981199"/>
      <c r="F981199"/>
      <c r="G981199"/>
      <c r="H981199"/>
      <c r="I981199"/>
      <c r="J981199"/>
      <c r="K981199"/>
      <c r="L981199"/>
      <c r="M981199"/>
      <c r="N981199"/>
      <c r="O981199"/>
      <c r="P981199"/>
      <c r="Q981199"/>
      <c r="R981199"/>
      <c r="S981199"/>
      <c r="T981199"/>
      <c r="U981199"/>
      <c r="V981199"/>
    </row>
    <row r="981200" spans="1:22">
      <c r="A981200"/>
      <c r="B981200"/>
      <c r="C981200"/>
      <c r="D981200"/>
      <c r="E981200"/>
      <c r="F981200"/>
      <c r="G981200"/>
      <c r="H981200"/>
      <c r="I981200"/>
      <c r="J981200"/>
      <c r="K981200"/>
      <c r="L981200"/>
      <c r="M981200"/>
      <c r="N981200"/>
      <c r="O981200"/>
      <c r="P981200"/>
      <c r="Q981200"/>
      <c r="R981200"/>
      <c r="S981200"/>
      <c r="T981200"/>
      <c r="U981200"/>
      <c r="V981200"/>
    </row>
    <row r="981201" spans="1:22">
      <c r="A981201"/>
      <c r="B981201"/>
      <c r="C981201"/>
      <c r="D981201"/>
      <c r="E981201"/>
      <c r="F981201"/>
      <c r="G981201"/>
      <c r="H981201"/>
      <c r="I981201"/>
      <c r="J981201"/>
      <c r="K981201"/>
      <c r="L981201"/>
      <c r="M981201"/>
      <c r="N981201"/>
      <c r="O981201"/>
      <c r="P981201"/>
      <c r="Q981201"/>
      <c r="R981201"/>
      <c r="S981201"/>
      <c r="T981201"/>
      <c r="U981201"/>
      <c r="V981201"/>
    </row>
    <row r="981202" spans="1:22">
      <c r="A981202"/>
      <c r="B981202"/>
      <c r="C981202"/>
      <c r="D981202"/>
      <c r="E981202"/>
      <c r="F981202"/>
      <c r="G981202"/>
      <c r="H981202"/>
      <c r="I981202"/>
      <c r="J981202"/>
      <c r="K981202"/>
      <c r="L981202"/>
      <c r="M981202"/>
      <c r="N981202"/>
      <c r="O981202"/>
      <c r="P981202"/>
      <c r="Q981202"/>
      <c r="R981202"/>
      <c r="S981202"/>
      <c r="T981202"/>
      <c r="U981202"/>
      <c r="V981202"/>
    </row>
    <row r="981203" spans="1:22">
      <c r="A981203"/>
      <c r="B981203"/>
      <c r="C981203"/>
      <c r="D981203"/>
      <c r="E981203"/>
      <c r="F981203"/>
      <c r="G981203"/>
      <c r="H981203"/>
      <c r="I981203"/>
      <c r="J981203"/>
      <c r="K981203"/>
      <c r="L981203"/>
      <c r="M981203"/>
      <c r="N981203"/>
      <c r="O981203"/>
      <c r="P981203"/>
      <c r="Q981203"/>
      <c r="R981203"/>
      <c r="S981203"/>
      <c r="T981203"/>
      <c r="U981203"/>
      <c r="V981203"/>
    </row>
    <row r="981204" spans="1:22">
      <c r="A981204"/>
      <c r="B981204"/>
      <c r="C981204"/>
      <c r="D981204"/>
      <c r="E981204"/>
      <c r="F981204"/>
      <c r="G981204"/>
      <c r="H981204"/>
      <c r="I981204"/>
      <c r="J981204"/>
      <c r="K981204"/>
      <c r="L981204"/>
      <c r="M981204"/>
      <c r="N981204"/>
      <c r="O981204"/>
      <c r="P981204"/>
      <c r="Q981204"/>
      <c r="R981204"/>
      <c r="S981204"/>
      <c r="T981204"/>
      <c r="U981204"/>
      <c r="V981204"/>
    </row>
    <row r="981205" spans="1:22">
      <c r="A981205"/>
      <c r="B981205"/>
      <c r="C981205"/>
      <c r="D981205"/>
      <c r="E981205"/>
      <c r="F981205"/>
      <c r="G981205"/>
      <c r="H981205"/>
      <c r="I981205"/>
      <c r="J981205"/>
      <c r="K981205"/>
      <c r="L981205"/>
      <c r="M981205"/>
      <c r="N981205"/>
      <c r="O981205"/>
      <c r="P981205"/>
      <c r="Q981205"/>
      <c r="R981205"/>
      <c r="S981205"/>
      <c r="T981205"/>
      <c r="U981205"/>
      <c r="V981205"/>
    </row>
    <row r="981206" spans="1:22">
      <c r="A981206"/>
      <c r="B981206"/>
      <c r="C981206"/>
      <c r="D981206"/>
      <c r="E981206"/>
      <c r="F981206"/>
      <c r="G981206"/>
      <c r="H981206"/>
      <c r="I981206"/>
      <c r="J981206"/>
      <c r="K981206"/>
      <c r="L981206"/>
      <c r="M981206"/>
      <c r="N981206"/>
      <c r="O981206"/>
      <c r="P981206"/>
      <c r="Q981206"/>
      <c r="R981206"/>
      <c r="S981206"/>
      <c r="T981206"/>
      <c r="U981206"/>
      <c r="V981206"/>
    </row>
    <row r="981207" spans="1:22">
      <c r="A981207"/>
      <c r="B981207"/>
      <c r="C981207"/>
      <c r="D981207"/>
      <c r="E981207"/>
      <c r="F981207"/>
      <c r="G981207"/>
      <c r="H981207"/>
      <c r="I981207"/>
      <c r="J981207"/>
      <c r="K981207"/>
      <c r="L981207"/>
      <c r="M981207"/>
      <c r="N981207"/>
      <c r="O981207"/>
      <c r="P981207"/>
      <c r="Q981207"/>
      <c r="R981207"/>
      <c r="S981207"/>
      <c r="T981207"/>
      <c r="U981207"/>
      <c r="V981207"/>
    </row>
    <row r="981208" spans="1:22">
      <c r="A981208"/>
      <c r="B981208"/>
      <c r="C981208"/>
      <c r="D981208"/>
      <c r="E981208"/>
      <c r="F981208"/>
      <c r="G981208"/>
      <c r="H981208"/>
      <c r="I981208"/>
      <c r="J981208"/>
      <c r="K981208"/>
      <c r="L981208"/>
      <c r="M981208"/>
      <c r="N981208"/>
      <c r="O981208"/>
      <c r="P981208"/>
      <c r="Q981208"/>
      <c r="R981208"/>
      <c r="S981208"/>
      <c r="T981208"/>
      <c r="U981208"/>
      <c r="V981208"/>
    </row>
    <row r="981209" spans="1:22">
      <c r="A981209"/>
      <c r="B981209"/>
      <c r="C981209"/>
      <c r="D981209"/>
      <c r="E981209"/>
      <c r="F981209"/>
      <c r="G981209"/>
      <c r="H981209"/>
      <c r="I981209"/>
      <c r="J981209"/>
      <c r="K981209"/>
      <c r="L981209"/>
      <c r="M981209"/>
      <c r="N981209"/>
      <c r="O981209"/>
      <c r="P981209"/>
      <c r="Q981209"/>
      <c r="R981209"/>
      <c r="S981209"/>
      <c r="T981209"/>
      <c r="U981209"/>
      <c r="V981209"/>
    </row>
    <row r="981210" spans="1:22">
      <c r="A981210"/>
      <c r="B981210"/>
      <c r="C981210"/>
      <c r="D981210"/>
      <c r="E981210"/>
      <c r="F981210"/>
      <c r="G981210"/>
      <c r="H981210"/>
      <c r="I981210"/>
      <c r="J981210"/>
      <c r="K981210"/>
      <c r="L981210"/>
      <c r="M981210"/>
      <c r="N981210"/>
      <c r="O981210"/>
      <c r="P981210"/>
      <c r="Q981210"/>
      <c r="R981210"/>
      <c r="S981210"/>
      <c r="T981210"/>
      <c r="U981210"/>
      <c r="V981210"/>
    </row>
    <row r="981211" spans="1:22">
      <c r="A981211"/>
      <c r="B981211"/>
      <c r="C981211"/>
      <c r="D981211"/>
      <c r="E981211"/>
      <c r="F981211"/>
      <c r="G981211"/>
      <c r="H981211"/>
      <c r="I981211"/>
      <c r="J981211"/>
      <c r="K981211"/>
      <c r="L981211"/>
      <c r="M981211"/>
      <c r="N981211"/>
      <c r="O981211"/>
      <c r="P981211"/>
      <c r="Q981211"/>
      <c r="R981211"/>
      <c r="S981211"/>
      <c r="T981211"/>
      <c r="U981211"/>
      <c r="V981211"/>
    </row>
    <row r="981212" spans="1:22">
      <c r="A981212"/>
      <c r="B981212"/>
      <c r="C981212"/>
      <c r="D981212"/>
      <c r="E981212"/>
      <c r="F981212"/>
      <c r="G981212"/>
      <c r="H981212"/>
      <c r="I981212"/>
      <c r="J981212"/>
      <c r="K981212"/>
      <c r="L981212"/>
      <c r="M981212"/>
      <c r="N981212"/>
      <c r="O981212"/>
      <c r="P981212"/>
      <c r="Q981212"/>
      <c r="R981212"/>
      <c r="S981212"/>
      <c r="T981212"/>
      <c r="U981212"/>
      <c r="V981212"/>
    </row>
    <row r="981213" spans="1:22">
      <c r="A981213"/>
      <c r="B981213"/>
      <c r="C981213"/>
      <c r="D981213"/>
      <c r="E981213"/>
      <c r="F981213"/>
      <c r="G981213"/>
      <c r="H981213"/>
      <c r="I981213"/>
      <c r="J981213"/>
      <c r="K981213"/>
      <c r="L981213"/>
      <c r="M981213"/>
      <c r="N981213"/>
      <c r="O981213"/>
      <c r="P981213"/>
      <c r="Q981213"/>
      <c r="R981213"/>
      <c r="S981213"/>
      <c r="T981213"/>
      <c r="U981213"/>
      <c r="V981213"/>
    </row>
    <row r="981214" spans="1:22">
      <c r="A981214"/>
      <c r="B981214"/>
      <c r="C981214"/>
      <c r="D981214"/>
      <c r="E981214"/>
      <c r="F981214"/>
      <c r="G981214"/>
      <c r="H981214"/>
      <c r="I981214"/>
      <c r="J981214"/>
      <c r="K981214"/>
      <c r="L981214"/>
      <c r="M981214"/>
      <c r="N981214"/>
      <c r="O981214"/>
      <c r="P981214"/>
      <c r="Q981214"/>
      <c r="R981214"/>
      <c r="S981214"/>
      <c r="T981214"/>
      <c r="U981214"/>
      <c r="V981214"/>
    </row>
    <row r="981215" spans="1:22">
      <c r="A981215"/>
      <c r="B981215"/>
      <c r="C981215"/>
      <c r="D981215"/>
      <c r="E981215"/>
      <c r="F981215"/>
      <c r="G981215"/>
      <c r="H981215"/>
      <c r="I981215"/>
      <c r="J981215"/>
      <c r="K981215"/>
      <c r="L981215"/>
      <c r="M981215"/>
      <c r="N981215"/>
      <c r="O981215"/>
      <c r="P981215"/>
      <c r="Q981215"/>
      <c r="R981215"/>
      <c r="S981215"/>
      <c r="T981215"/>
      <c r="U981215"/>
      <c r="V981215"/>
    </row>
    <row r="981216" spans="1:22">
      <c r="A981216"/>
      <c r="B981216"/>
      <c r="C981216"/>
      <c r="D981216"/>
      <c r="E981216"/>
      <c r="F981216"/>
      <c r="G981216"/>
      <c r="H981216"/>
      <c r="I981216"/>
      <c r="J981216"/>
      <c r="K981216"/>
      <c r="L981216"/>
      <c r="M981216"/>
      <c r="N981216"/>
      <c r="O981216"/>
      <c r="P981216"/>
      <c r="Q981216"/>
      <c r="R981216"/>
      <c r="S981216"/>
      <c r="T981216"/>
      <c r="U981216"/>
      <c r="V981216"/>
    </row>
    <row r="981217" spans="1:22">
      <c r="A981217"/>
      <c r="B981217"/>
      <c r="C981217"/>
      <c r="D981217"/>
      <c r="E981217"/>
      <c r="F981217"/>
      <c r="G981217"/>
      <c r="H981217"/>
      <c r="I981217"/>
      <c r="J981217"/>
      <c r="K981217"/>
      <c r="L981217"/>
      <c r="M981217"/>
      <c r="N981217"/>
      <c r="O981217"/>
      <c r="P981217"/>
      <c r="Q981217"/>
      <c r="R981217"/>
      <c r="S981217"/>
      <c r="T981217"/>
      <c r="U981217"/>
      <c r="V981217"/>
    </row>
    <row r="981218" spans="1:22">
      <c r="A981218"/>
      <c r="B981218"/>
      <c r="C981218"/>
      <c r="D981218"/>
      <c r="E981218"/>
      <c r="F981218"/>
      <c r="G981218"/>
      <c r="H981218"/>
      <c r="I981218"/>
      <c r="J981218"/>
      <c r="K981218"/>
      <c r="L981218"/>
      <c r="M981218"/>
      <c r="N981218"/>
      <c r="O981218"/>
      <c r="P981218"/>
      <c r="Q981218"/>
      <c r="R981218"/>
      <c r="S981218"/>
      <c r="T981218"/>
      <c r="U981218"/>
      <c r="V981218"/>
    </row>
    <row r="981219" spans="1:22">
      <c r="A981219"/>
      <c r="B981219"/>
      <c r="C981219"/>
      <c r="D981219"/>
      <c r="E981219"/>
      <c r="F981219"/>
      <c r="G981219"/>
      <c r="H981219"/>
      <c r="I981219"/>
      <c r="J981219"/>
      <c r="K981219"/>
      <c r="L981219"/>
      <c r="M981219"/>
      <c r="N981219"/>
      <c r="O981219"/>
      <c r="P981219"/>
      <c r="Q981219"/>
      <c r="R981219"/>
      <c r="S981219"/>
      <c r="T981219"/>
      <c r="U981219"/>
      <c r="V981219"/>
    </row>
    <row r="981220" spans="1:22">
      <c r="A981220"/>
      <c r="B981220"/>
      <c r="C981220"/>
      <c r="D981220"/>
      <c r="E981220"/>
      <c r="F981220"/>
      <c r="G981220"/>
      <c r="H981220"/>
      <c r="I981220"/>
      <c r="J981220"/>
      <c r="K981220"/>
      <c r="L981220"/>
      <c r="M981220"/>
      <c r="N981220"/>
      <c r="O981220"/>
      <c r="P981220"/>
      <c r="Q981220"/>
      <c r="R981220"/>
      <c r="S981220"/>
      <c r="T981220"/>
      <c r="U981220"/>
      <c r="V981220"/>
    </row>
    <row r="981221" spans="1:22">
      <c r="A981221"/>
      <c r="B981221"/>
      <c r="C981221"/>
      <c r="D981221"/>
      <c r="E981221"/>
      <c r="F981221"/>
      <c r="G981221"/>
      <c r="H981221"/>
      <c r="I981221"/>
      <c r="J981221"/>
      <c r="K981221"/>
      <c r="L981221"/>
      <c r="M981221"/>
      <c r="N981221"/>
      <c r="O981221"/>
      <c r="P981221"/>
      <c r="Q981221"/>
      <c r="R981221"/>
      <c r="S981221"/>
      <c r="T981221"/>
      <c r="U981221"/>
      <c r="V981221"/>
    </row>
    <row r="981222" spans="1:22">
      <c r="A981222"/>
      <c r="B981222"/>
      <c r="C981222"/>
      <c r="D981222"/>
      <c r="E981222"/>
      <c r="F981222"/>
      <c r="G981222"/>
      <c r="H981222"/>
      <c r="I981222"/>
      <c r="J981222"/>
      <c r="K981222"/>
      <c r="L981222"/>
      <c r="M981222"/>
      <c r="N981222"/>
      <c r="O981222"/>
      <c r="P981222"/>
      <c r="Q981222"/>
      <c r="R981222"/>
      <c r="S981222"/>
      <c r="T981222"/>
      <c r="U981222"/>
      <c r="V981222"/>
    </row>
    <row r="981223" spans="1:22">
      <c r="A981223"/>
      <c r="B981223"/>
      <c r="C981223"/>
      <c r="D981223"/>
      <c r="E981223"/>
      <c r="F981223"/>
      <c r="G981223"/>
      <c r="H981223"/>
      <c r="I981223"/>
      <c r="J981223"/>
      <c r="K981223"/>
      <c r="L981223"/>
      <c r="M981223"/>
      <c r="N981223"/>
      <c r="O981223"/>
      <c r="P981223"/>
      <c r="Q981223"/>
      <c r="R981223"/>
      <c r="S981223"/>
      <c r="T981223"/>
      <c r="U981223"/>
      <c r="V981223"/>
    </row>
    <row r="981224" spans="1:22">
      <c r="A981224"/>
      <c r="B981224"/>
      <c r="C981224"/>
      <c r="D981224"/>
      <c r="E981224"/>
      <c r="F981224"/>
      <c r="G981224"/>
      <c r="H981224"/>
      <c r="I981224"/>
      <c r="J981224"/>
      <c r="K981224"/>
      <c r="L981224"/>
      <c r="M981224"/>
      <c r="N981224"/>
      <c r="O981224"/>
      <c r="P981224"/>
      <c r="Q981224"/>
      <c r="R981224"/>
      <c r="S981224"/>
      <c r="T981224"/>
      <c r="U981224"/>
      <c r="V981224"/>
    </row>
    <row r="981225" spans="1:22">
      <c r="A981225"/>
      <c r="B981225"/>
      <c r="C981225"/>
      <c r="D981225"/>
      <c r="E981225"/>
      <c r="F981225"/>
      <c r="G981225"/>
      <c r="H981225"/>
      <c r="I981225"/>
      <c r="J981225"/>
      <c r="K981225"/>
      <c r="L981225"/>
      <c r="M981225"/>
      <c r="N981225"/>
      <c r="O981225"/>
      <c r="P981225"/>
      <c r="Q981225"/>
      <c r="R981225"/>
      <c r="S981225"/>
      <c r="T981225"/>
      <c r="U981225"/>
      <c r="V981225"/>
    </row>
    <row r="981226" spans="1:22">
      <c r="A981226"/>
      <c r="B981226"/>
      <c r="C981226"/>
      <c r="D981226"/>
      <c r="E981226"/>
      <c r="F981226"/>
      <c r="G981226"/>
      <c r="H981226"/>
      <c r="I981226"/>
      <c r="J981226"/>
      <c r="K981226"/>
      <c r="L981226"/>
      <c r="M981226"/>
      <c r="N981226"/>
      <c r="O981226"/>
      <c r="P981226"/>
      <c r="Q981226"/>
      <c r="R981226"/>
      <c r="S981226"/>
      <c r="T981226"/>
      <c r="U981226"/>
      <c r="V981226"/>
    </row>
    <row r="981227" spans="1:22">
      <c r="A981227"/>
      <c r="B981227"/>
      <c r="C981227"/>
      <c r="D981227"/>
      <c r="E981227"/>
      <c r="F981227"/>
      <c r="G981227"/>
      <c r="H981227"/>
      <c r="I981227"/>
      <c r="J981227"/>
      <c r="K981227"/>
      <c r="L981227"/>
      <c r="M981227"/>
      <c r="N981227"/>
      <c r="O981227"/>
      <c r="P981227"/>
      <c r="Q981227"/>
      <c r="R981227"/>
      <c r="S981227"/>
      <c r="T981227"/>
      <c r="U981227"/>
      <c r="V981227"/>
    </row>
    <row r="981228" spans="1:22">
      <c r="A981228"/>
      <c r="B981228"/>
      <c r="C981228"/>
      <c r="D981228"/>
      <c r="E981228"/>
      <c r="F981228"/>
      <c r="G981228"/>
      <c r="H981228"/>
      <c r="I981228"/>
      <c r="J981228"/>
      <c r="K981228"/>
      <c r="L981228"/>
      <c r="M981228"/>
      <c r="N981228"/>
      <c r="O981228"/>
      <c r="P981228"/>
      <c r="Q981228"/>
      <c r="R981228"/>
      <c r="S981228"/>
      <c r="T981228"/>
      <c r="U981228"/>
      <c r="V981228"/>
    </row>
    <row r="981229" spans="1:22">
      <c r="A981229"/>
      <c r="B981229"/>
      <c r="C981229"/>
      <c r="D981229"/>
      <c r="E981229"/>
      <c r="F981229"/>
      <c r="G981229"/>
      <c r="H981229"/>
      <c r="I981229"/>
      <c r="J981229"/>
      <c r="K981229"/>
      <c r="L981229"/>
      <c r="M981229"/>
      <c r="N981229"/>
      <c r="O981229"/>
      <c r="P981229"/>
      <c r="Q981229"/>
      <c r="R981229"/>
      <c r="S981229"/>
      <c r="T981229"/>
      <c r="U981229"/>
      <c r="V981229"/>
    </row>
    <row r="981230" spans="1:22">
      <c r="A981230"/>
      <c r="B981230"/>
      <c r="C981230"/>
      <c r="D981230"/>
      <c r="E981230"/>
      <c r="F981230"/>
      <c r="G981230"/>
      <c r="H981230"/>
      <c r="I981230"/>
      <c r="J981230"/>
      <c r="K981230"/>
      <c r="L981230"/>
      <c r="M981230"/>
      <c r="N981230"/>
      <c r="O981230"/>
      <c r="P981230"/>
      <c r="Q981230"/>
      <c r="R981230"/>
      <c r="S981230"/>
      <c r="T981230"/>
      <c r="U981230"/>
      <c r="V981230"/>
    </row>
    <row r="981231" spans="1:22">
      <c r="A981231"/>
      <c r="B981231"/>
      <c r="C981231"/>
      <c r="D981231"/>
      <c r="E981231"/>
      <c r="F981231"/>
      <c r="G981231"/>
      <c r="H981231"/>
      <c r="I981231"/>
      <c r="J981231"/>
      <c r="K981231"/>
      <c r="L981231"/>
      <c r="M981231"/>
      <c r="N981231"/>
      <c r="O981231"/>
      <c r="P981231"/>
      <c r="Q981231"/>
      <c r="R981231"/>
      <c r="S981231"/>
      <c r="T981231"/>
      <c r="U981231"/>
      <c r="V981231"/>
    </row>
    <row r="981232" spans="1:22">
      <c r="A981232"/>
      <c r="B981232"/>
      <c r="C981232"/>
      <c r="D981232"/>
      <c r="E981232"/>
      <c r="F981232"/>
      <c r="G981232"/>
      <c r="H981232"/>
      <c r="I981232"/>
      <c r="J981232"/>
      <c r="K981232"/>
      <c r="L981232"/>
      <c r="M981232"/>
      <c r="N981232"/>
      <c r="O981232"/>
      <c r="P981232"/>
      <c r="Q981232"/>
      <c r="R981232"/>
      <c r="S981232"/>
      <c r="T981232"/>
      <c r="U981232"/>
      <c r="V981232"/>
    </row>
    <row r="981233" spans="1:22">
      <c r="A981233"/>
      <c r="B981233"/>
      <c r="C981233"/>
      <c r="D981233"/>
      <c r="E981233"/>
      <c r="F981233"/>
      <c r="G981233"/>
      <c r="H981233"/>
      <c r="I981233"/>
      <c r="J981233"/>
      <c r="K981233"/>
      <c r="L981233"/>
      <c r="M981233"/>
      <c r="N981233"/>
      <c r="O981233"/>
      <c r="P981233"/>
      <c r="Q981233"/>
      <c r="R981233"/>
      <c r="S981233"/>
      <c r="T981233"/>
      <c r="U981233"/>
      <c r="V981233"/>
    </row>
    <row r="981234" spans="1:22">
      <c r="A981234"/>
      <c r="B981234"/>
      <c r="C981234"/>
      <c r="D981234"/>
      <c r="E981234"/>
      <c r="F981234"/>
      <c r="G981234"/>
      <c r="H981234"/>
      <c r="I981234"/>
      <c r="J981234"/>
      <c r="K981234"/>
      <c r="L981234"/>
      <c r="M981234"/>
      <c r="N981234"/>
      <c r="O981234"/>
      <c r="P981234"/>
      <c r="Q981234"/>
      <c r="R981234"/>
      <c r="S981234"/>
      <c r="T981234"/>
      <c r="U981234"/>
      <c r="V981234"/>
    </row>
    <row r="981235" spans="1:22">
      <c r="A981235"/>
      <c r="B981235"/>
      <c r="C981235"/>
      <c r="D981235"/>
      <c r="E981235"/>
      <c r="F981235"/>
      <c r="G981235"/>
      <c r="H981235"/>
      <c r="I981235"/>
      <c r="J981235"/>
      <c r="K981235"/>
      <c r="L981235"/>
      <c r="M981235"/>
      <c r="N981235"/>
      <c r="O981235"/>
      <c r="P981235"/>
      <c r="Q981235"/>
      <c r="R981235"/>
      <c r="S981235"/>
      <c r="T981235"/>
      <c r="U981235"/>
      <c r="V981235"/>
    </row>
    <row r="981236" spans="1:22">
      <c r="A981236"/>
      <c r="B981236"/>
      <c r="C981236"/>
      <c r="D981236"/>
      <c r="E981236"/>
      <c r="F981236"/>
      <c r="G981236"/>
      <c r="H981236"/>
      <c r="I981236"/>
      <c r="J981236"/>
      <c r="K981236"/>
      <c r="L981236"/>
      <c r="M981236"/>
      <c r="N981236"/>
      <c r="O981236"/>
      <c r="P981236"/>
      <c r="Q981236"/>
      <c r="R981236"/>
      <c r="S981236"/>
      <c r="T981236"/>
      <c r="U981236"/>
      <c r="V981236"/>
    </row>
    <row r="981237" spans="1:22">
      <c r="A981237"/>
      <c r="B981237"/>
      <c r="C981237"/>
      <c r="D981237"/>
      <c r="E981237"/>
      <c r="F981237"/>
      <c r="G981237"/>
      <c r="H981237"/>
      <c r="I981237"/>
      <c r="J981237"/>
      <c r="K981237"/>
      <c r="L981237"/>
      <c r="M981237"/>
      <c r="N981237"/>
      <c r="O981237"/>
      <c r="P981237"/>
      <c r="Q981237"/>
      <c r="R981237"/>
      <c r="S981237"/>
      <c r="T981237"/>
      <c r="U981237"/>
      <c r="V981237"/>
    </row>
    <row r="981238" spans="1:22">
      <c r="A981238"/>
      <c r="B981238"/>
      <c r="C981238"/>
      <c r="D981238"/>
      <c r="E981238"/>
      <c r="F981238"/>
      <c r="G981238"/>
      <c r="H981238"/>
      <c r="I981238"/>
      <c r="J981238"/>
      <c r="K981238"/>
      <c r="L981238"/>
      <c r="M981238"/>
      <c r="N981238"/>
      <c r="O981238"/>
      <c r="P981238"/>
      <c r="Q981238"/>
      <c r="R981238"/>
      <c r="S981238"/>
      <c r="T981238"/>
      <c r="U981238"/>
      <c r="V981238"/>
    </row>
    <row r="981239" spans="1:22">
      <c r="A981239"/>
      <c r="B981239"/>
      <c r="C981239"/>
      <c r="D981239"/>
      <c r="E981239"/>
      <c r="F981239"/>
      <c r="G981239"/>
      <c r="H981239"/>
      <c r="I981239"/>
      <c r="J981239"/>
      <c r="K981239"/>
      <c r="L981239"/>
      <c r="M981239"/>
      <c r="N981239"/>
      <c r="O981239"/>
      <c r="P981239"/>
      <c r="Q981239"/>
      <c r="R981239"/>
      <c r="S981239"/>
      <c r="T981239"/>
      <c r="U981239"/>
      <c r="V981239"/>
    </row>
    <row r="981240" spans="1:22">
      <c r="A981240"/>
      <c r="B981240"/>
      <c r="C981240"/>
      <c r="D981240"/>
      <c r="E981240"/>
      <c r="F981240"/>
      <c r="G981240"/>
      <c r="H981240"/>
      <c r="I981240"/>
      <c r="J981240"/>
      <c r="K981240"/>
      <c r="L981240"/>
      <c r="M981240"/>
      <c r="N981240"/>
      <c r="O981240"/>
      <c r="P981240"/>
      <c r="Q981240"/>
      <c r="R981240"/>
      <c r="S981240"/>
      <c r="T981240"/>
      <c r="U981240"/>
      <c r="V981240"/>
    </row>
    <row r="981241" spans="1:22">
      <c r="A981241"/>
      <c r="B981241"/>
      <c r="C981241"/>
      <c r="D981241"/>
      <c r="E981241"/>
      <c r="F981241"/>
      <c r="G981241"/>
      <c r="H981241"/>
      <c r="I981241"/>
      <c r="J981241"/>
      <c r="K981241"/>
      <c r="L981241"/>
      <c r="M981241"/>
      <c r="N981241"/>
      <c r="O981241"/>
      <c r="P981241"/>
      <c r="Q981241"/>
      <c r="R981241"/>
      <c r="S981241"/>
      <c r="T981241"/>
      <c r="U981241"/>
      <c r="V981241"/>
    </row>
    <row r="981242" spans="1:22">
      <c r="A981242"/>
      <c r="B981242"/>
      <c r="C981242"/>
      <c r="D981242"/>
      <c r="E981242"/>
      <c r="F981242"/>
      <c r="G981242"/>
      <c r="H981242"/>
      <c r="I981242"/>
      <c r="J981242"/>
      <c r="K981242"/>
      <c r="L981242"/>
      <c r="M981242"/>
      <c r="N981242"/>
      <c r="O981242"/>
      <c r="P981242"/>
      <c r="Q981242"/>
      <c r="R981242"/>
      <c r="S981242"/>
      <c r="T981242"/>
      <c r="U981242"/>
      <c r="V981242"/>
    </row>
    <row r="981243" spans="1:22">
      <c r="A981243"/>
      <c r="B981243"/>
      <c r="C981243"/>
      <c r="D981243"/>
      <c r="E981243"/>
      <c r="F981243"/>
      <c r="G981243"/>
      <c r="H981243"/>
      <c r="I981243"/>
      <c r="J981243"/>
      <c r="K981243"/>
      <c r="L981243"/>
      <c r="M981243"/>
      <c r="N981243"/>
      <c r="O981243"/>
      <c r="P981243"/>
      <c r="Q981243"/>
      <c r="R981243"/>
      <c r="S981243"/>
      <c r="T981243"/>
      <c r="U981243"/>
      <c r="V981243"/>
    </row>
    <row r="981244" spans="1:22">
      <c r="A981244"/>
      <c r="B981244"/>
      <c r="C981244"/>
      <c r="D981244"/>
      <c r="E981244"/>
      <c r="F981244"/>
      <c r="G981244"/>
      <c r="H981244"/>
      <c r="I981244"/>
      <c r="J981244"/>
      <c r="K981244"/>
      <c r="L981244"/>
      <c r="M981244"/>
      <c r="N981244"/>
      <c r="O981244"/>
      <c r="P981244"/>
      <c r="Q981244"/>
      <c r="R981244"/>
      <c r="S981244"/>
      <c r="T981244"/>
      <c r="U981244"/>
      <c r="V981244"/>
    </row>
    <row r="981245" spans="1:22">
      <c r="A981245"/>
      <c r="B981245"/>
      <c r="C981245"/>
      <c r="D981245"/>
      <c r="E981245"/>
      <c r="F981245"/>
      <c r="G981245"/>
      <c r="H981245"/>
      <c r="I981245"/>
      <c r="J981245"/>
      <c r="K981245"/>
      <c r="L981245"/>
      <c r="M981245"/>
      <c r="N981245"/>
      <c r="O981245"/>
      <c r="P981245"/>
      <c r="Q981245"/>
      <c r="R981245"/>
      <c r="S981245"/>
      <c r="T981245"/>
      <c r="U981245"/>
      <c r="V981245"/>
    </row>
    <row r="981246" spans="1:22">
      <c r="A981246"/>
      <c r="B981246"/>
      <c r="C981246"/>
      <c r="D981246"/>
      <c r="E981246"/>
      <c r="F981246"/>
      <c r="G981246"/>
      <c r="H981246"/>
      <c r="I981246"/>
      <c r="J981246"/>
      <c r="K981246"/>
      <c r="L981246"/>
      <c r="M981246"/>
      <c r="N981246"/>
      <c r="O981246"/>
      <c r="P981246"/>
      <c r="Q981246"/>
      <c r="R981246"/>
      <c r="S981246"/>
      <c r="T981246"/>
      <c r="U981246"/>
      <c r="V981246"/>
    </row>
    <row r="981247" spans="1:22">
      <c r="A981247"/>
      <c r="B981247"/>
      <c r="C981247"/>
      <c r="D981247"/>
      <c r="E981247"/>
      <c r="F981247"/>
      <c r="G981247"/>
      <c r="H981247"/>
      <c r="I981247"/>
      <c r="J981247"/>
      <c r="K981247"/>
      <c r="L981247"/>
      <c r="M981247"/>
      <c r="N981247"/>
      <c r="O981247"/>
      <c r="P981247"/>
      <c r="Q981247"/>
      <c r="R981247"/>
      <c r="S981247"/>
      <c r="T981247"/>
      <c r="U981247"/>
      <c r="V981247"/>
    </row>
    <row r="981248" spans="1:22">
      <c r="A981248"/>
      <c r="B981248"/>
      <c r="C981248"/>
      <c r="D981248"/>
      <c r="E981248"/>
      <c r="F981248"/>
      <c r="G981248"/>
      <c r="H981248"/>
      <c r="I981248"/>
      <c r="J981248"/>
      <c r="K981248"/>
      <c r="L981248"/>
      <c r="M981248"/>
      <c r="N981248"/>
      <c r="O981248"/>
      <c r="P981248"/>
      <c r="Q981248"/>
      <c r="R981248"/>
      <c r="S981248"/>
      <c r="T981248"/>
      <c r="U981248"/>
      <c r="V981248"/>
    </row>
    <row r="981249" spans="1:22">
      <c r="A981249"/>
      <c r="B981249"/>
      <c r="C981249"/>
      <c r="D981249"/>
      <c r="E981249"/>
      <c r="F981249"/>
      <c r="G981249"/>
      <c r="H981249"/>
      <c r="I981249"/>
      <c r="J981249"/>
      <c r="K981249"/>
      <c r="L981249"/>
      <c r="M981249"/>
      <c r="N981249"/>
      <c r="O981249"/>
      <c r="P981249"/>
      <c r="Q981249"/>
      <c r="R981249"/>
      <c r="S981249"/>
      <c r="T981249"/>
      <c r="U981249"/>
      <c r="V981249"/>
    </row>
    <row r="981250" spans="1:22">
      <c r="A981250"/>
      <c r="B981250"/>
      <c r="C981250"/>
      <c r="D981250"/>
      <c r="E981250"/>
      <c r="F981250"/>
      <c r="G981250"/>
      <c r="H981250"/>
      <c r="I981250"/>
      <c r="J981250"/>
      <c r="K981250"/>
      <c r="L981250"/>
      <c r="M981250"/>
      <c r="N981250"/>
      <c r="O981250"/>
      <c r="P981250"/>
      <c r="Q981250"/>
      <c r="R981250"/>
      <c r="S981250"/>
      <c r="T981250"/>
      <c r="U981250"/>
      <c r="V981250"/>
    </row>
    <row r="981251" spans="1:22">
      <c r="A981251"/>
      <c r="B981251"/>
      <c r="C981251"/>
      <c r="D981251"/>
      <c r="E981251"/>
      <c r="F981251"/>
      <c r="G981251"/>
      <c r="H981251"/>
      <c r="I981251"/>
      <c r="J981251"/>
      <c r="K981251"/>
      <c r="L981251"/>
      <c r="M981251"/>
      <c r="N981251"/>
      <c r="O981251"/>
      <c r="P981251"/>
      <c r="Q981251"/>
      <c r="R981251"/>
      <c r="S981251"/>
      <c r="T981251"/>
      <c r="U981251"/>
      <c r="V981251"/>
    </row>
    <row r="981252" spans="1:22">
      <c r="A981252"/>
      <c r="B981252"/>
      <c r="C981252"/>
      <c r="D981252"/>
      <c r="E981252"/>
      <c r="F981252"/>
      <c r="G981252"/>
      <c r="H981252"/>
      <c r="I981252"/>
      <c r="J981252"/>
      <c r="K981252"/>
      <c r="L981252"/>
      <c r="M981252"/>
      <c r="N981252"/>
      <c r="O981252"/>
      <c r="P981252"/>
      <c r="Q981252"/>
      <c r="R981252"/>
      <c r="S981252"/>
      <c r="T981252"/>
      <c r="U981252"/>
      <c r="V981252"/>
    </row>
    <row r="981253" spans="1:22">
      <c r="A981253"/>
      <c r="B981253"/>
      <c r="C981253"/>
      <c r="D981253"/>
      <c r="E981253"/>
      <c r="F981253"/>
      <c r="G981253"/>
      <c r="H981253"/>
      <c r="I981253"/>
      <c r="J981253"/>
      <c r="K981253"/>
      <c r="L981253"/>
      <c r="M981253"/>
      <c r="N981253"/>
      <c r="O981253"/>
      <c r="P981253"/>
      <c r="Q981253"/>
      <c r="R981253"/>
      <c r="S981253"/>
      <c r="T981253"/>
      <c r="U981253"/>
      <c r="V981253"/>
    </row>
    <row r="981254" spans="1:22">
      <c r="A981254"/>
      <c r="B981254"/>
      <c r="C981254"/>
      <c r="D981254"/>
      <c r="E981254"/>
      <c r="F981254"/>
      <c r="G981254"/>
      <c r="H981254"/>
      <c r="I981254"/>
      <c r="J981254"/>
      <c r="K981254"/>
      <c r="L981254"/>
      <c r="M981254"/>
      <c r="N981254"/>
      <c r="O981254"/>
      <c r="P981254"/>
      <c r="Q981254"/>
      <c r="R981254"/>
      <c r="S981254"/>
      <c r="T981254"/>
      <c r="U981254"/>
      <c r="V981254"/>
    </row>
    <row r="981255" spans="1:22">
      <c r="A981255"/>
      <c r="B981255"/>
      <c r="C981255"/>
      <c r="D981255"/>
      <c r="E981255"/>
      <c r="F981255"/>
      <c r="G981255"/>
      <c r="H981255"/>
      <c r="I981255"/>
      <c r="J981255"/>
      <c r="K981255"/>
      <c r="L981255"/>
      <c r="M981255"/>
      <c r="N981255"/>
      <c r="O981255"/>
      <c r="P981255"/>
      <c r="Q981255"/>
      <c r="R981255"/>
      <c r="S981255"/>
      <c r="T981255"/>
      <c r="U981255"/>
      <c r="V981255"/>
    </row>
    <row r="981256" spans="1:22">
      <c r="A981256"/>
      <c r="B981256"/>
      <c r="C981256"/>
      <c r="D981256"/>
      <c r="E981256"/>
      <c r="F981256"/>
      <c r="G981256"/>
      <c r="H981256"/>
      <c r="I981256"/>
      <c r="J981256"/>
      <c r="K981256"/>
      <c r="L981256"/>
      <c r="M981256"/>
      <c r="N981256"/>
      <c r="O981256"/>
      <c r="P981256"/>
      <c r="Q981256"/>
      <c r="R981256"/>
      <c r="S981256"/>
      <c r="T981256"/>
      <c r="U981256"/>
      <c r="V981256"/>
    </row>
    <row r="981257" spans="1:22">
      <c r="A981257"/>
      <c r="B981257"/>
      <c r="C981257"/>
      <c r="D981257"/>
      <c r="E981257"/>
      <c r="F981257"/>
      <c r="G981257"/>
      <c r="H981257"/>
      <c r="I981257"/>
      <c r="J981257"/>
      <c r="K981257"/>
      <c r="L981257"/>
      <c r="M981257"/>
      <c r="N981257"/>
      <c r="O981257"/>
      <c r="P981257"/>
      <c r="Q981257"/>
      <c r="R981257"/>
      <c r="S981257"/>
      <c r="T981257"/>
      <c r="U981257"/>
      <c r="V981257"/>
    </row>
    <row r="981258" spans="1:22">
      <c r="A981258"/>
      <c r="B981258"/>
      <c r="C981258"/>
      <c r="D981258"/>
      <c r="E981258"/>
      <c r="F981258"/>
      <c r="G981258"/>
      <c r="H981258"/>
      <c r="I981258"/>
      <c r="J981258"/>
      <c r="K981258"/>
      <c r="L981258"/>
      <c r="M981258"/>
      <c r="N981258"/>
      <c r="O981258"/>
      <c r="P981258"/>
      <c r="Q981258"/>
      <c r="R981258"/>
      <c r="S981258"/>
      <c r="T981258"/>
      <c r="U981258"/>
      <c r="V981258"/>
    </row>
    <row r="981259" spans="1:22">
      <c r="A981259"/>
      <c r="B981259"/>
      <c r="C981259"/>
      <c r="D981259"/>
      <c r="E981259"/>
      <c r="F981259"/>
      <c r="G981259"/>
      <c r="H981259"/>
      <c r="I981259"/>
      <c r="J981259"/>
      <c r="K981259"/>
      <c r="L981259"/>
      <c r="M981259"/>
      <c r="N981259"/>
      <c r="O981259"/>
      <c r="P981259"/>
      <c r="Q981259"/>
      <c r="R981259"/>
      <c r="S981259"/>
      <c r="T981259"/>
      <c r="U981259"/>
      <c r="V981259"/>
    </row>
    <row r="981260" spans="1:22">
      <c r="A981260"/>
      <c r="B981260"/>
      <c r="C981260"/>
      <c r="D981260"/>
      <c r="E981260"/>
      <c r="F981260"/>
      <c r="G981260"/>
      <c r="H981260"/>
      <c r="I981260"/>
      <c r="J981260"/>
      <c r="K981260"/>
      <c r="L981260"/>
      <c r="M981260"/>
      <c r="N981260"/>
      <c r="O981260"/>
      <c r="P981260"/>
      <c r="Q981260"/>
      <c r="R981260"/>
      <c r="S981260"/>
      <c r="T981260"/>
      <c r="U981260"/>
      <c r="V981260"/>
    </row>
    <row r="981261" spans="1:22">
      <c r="A981261"/>
      <c r="B981261"/>
      <c r="C981261"/>
      <c r="D981261"/>
      <c r="E981261"/>
      <c r="F981261"/>
      <c r="G981261"/>
      <c r="H981261"/>
      <c r="I981261"/>
      <c r="J981261"/>
      <c r="K981261"/>
      <c r="L981261"/>
      <c r="M981261"/>
      <c r="N981261"/>
      <c r="O981261"/>
      <c r="P981261"/>
      <c r="Q981261"/>
      <c r="R981261"/>
      <c r="S981261"/>
      <c r="T981261"/>
      <c r="U981261"/>
      <c r="V981261"/>
    </row>
    <row r="981262" spans="1:22">
      <c r="A981262"/>
      <c r="B981262"/>
      <c r="C981262"/>
      <c r="D981262"/>
      <c r="E981262"/>
      <c r="F981262"/>
      <c r="G981262"/>
      <c r="H981262"/>
      <c r="I981262"/>
      <c r="J981262"/>
      <c r="K981262"/>
      <c r="L981262"/>
      <c r="M981262"/>
      <c r="N981262"/>
      <c r="O981262"/>
      <c r="P981262"/>
      <c r="Q981262"/>
      <c r="R981262"/>
      <c r="S981262"/>
      <c r="T981262"/>
      <c r="U981262"/>
      <c r="V981262"/>
    </row>
    <row r="981263" spans="1:22">
      <c r="A981263"/>
      <c r="B981263"/>
      <c r="C981263"/>
      <c r="D981263"/>
      <c r="E981263"/>
      <c r="F981263"/>
      <c r="G981263"/>
      <c r="H981263"/>
      <c r="I981263"/>
      <c r="J981263"/>
      <c r="K981263"/>
      <c r="L981263"/>
      <c r="M981263"/>
      <c r="N981263"/>
      <c r="O981263"/>
      <c r="P981263"/>
      <c r="Q981263"/>
      <c r="R981263"/>
      <c r="S981263"/>
      <c r="T981263"/>
      <c r="U981263"/>
      <c r="V981263"/>
    </row>
    <row r="981264" spans="1:22">
      <c r="A981264"/>
      <c r="B981264"/>
      <c r="C981264"/>
      <c r="D981264"/>
      <c r="E981264"/>
      <c r="F981264"/>
      <c r="G981264"/>
      <c r="H981264"/>
      <c r="I981264"/>
      <c r="J981264"/>
      <c r="K981264"/>
      <c r="L981264"/>
      <c r="M981264"/>
      <c r="N981264"/>
      <c r="O981264"/>
      <c r="P981264"/>
      <c r="Q981264"/>
      <c r="R981264"/>
      <c r="S981264"/>
      <c r="T981264"/>
      <c r="U981264"/>
      <c r="V981264"/>
    </row>
    <row r="981265" spans="1:22">
      <c r="A981265"/>
      <c r="B981265"/>
      <c r="C981265"/>
      <c r="D981265"/>
      <c r="E981265"/>
      <c r="F981265"/>
      <c r="G981265"/>
      <c r="H981265"/>
      <c r="I981265"/>
      <c r="J981265"/>
      <c r="K981265"/>
      <c r="L981265"/>
      <c r="M981265"/>
      <c r="N981265"/>
      <c r="O981265"/>
      <c r="P981265"/>
      <c r="Q981265"/>
      <c r="R981265"/>
      <c r="S981265"/>
      <c r="T981265"/>
      <c r="U981265"/>
      <c r="V981265"/>
    </row>
    <row r="981266" spans="1:22">
      <c r="A981266"/>
      <c r="B981266"/>
      <c r="C981266"/>
      <c r="D981266"/>
      <c r="E981266"/>
      <c r="F981266"/>
      <c r="G981266"/>
      <c r="H981266"/>
      <c r="I981266"/>
      <c r="J981266"/>
      <c r="K981266"/>
      <c r="L981266"/>
      <c r="M981266"/>
      <c r="N981266"/>
      <c r="O981266"/>
      <c r="P981266"/>
      <c r="Q981266"/>
      <c r="R981266"/>
      <c r="S981266"/>
      <c r="T981266"/>
      <c r="U981266"/>
      <c r="V981266"/>
    </row>
    <row r="981267" spans="1:22">
      <c r="A981267"/>
      <c r="B981267"/>
      <c r="C981267"/>
      <c r="D981267"/>
      <c r="E981267"/>
      <c r="F981267"/>
      <c r="G981267"/>
      <c r="H981267"/>
      <c r="I981267"/>
      <c r="J981267"/>
      <c r="K981267"/>
      <c r="L981267"/>
      <c r="M981267"/>
      <c r="N981267"/>
      <c r="O981267"/>
      <c r="P981267"/>
      <c r="Q981267"/>
      <c r="R981267"/>
      <c r="S981267"/>
      <c r="T981267"/>
      <c r="U981267"/>
      <c r="V981267"/>
    </row>
    <row r="981268" spans="1:22">
      <c r="A981268"/>
      <c r="B981268"/>
      <c r="C981268"/>
      <c r="D981268"/>
      <c r="E981268"/>
      <c r="F981268"/>
      <c r="G981268"/>
      <c r="H981268"/>
      <c r="I981268"/>
      <c r="J981268"/>
      <c r="K981268"/>
      <c r="L981268"/>
      <c r="M981268"/>
      <c r="N981268"/>
      <c r="O981268"/>
      <c r="P981268"/>
      <c r="Q981268"/>
      <c r="R981268"/>
      <c r="S981268"/>
      <c r="T981268"/>
      <c r="U981268"/>
      <c r="V981268"/>
    </row>
    <row r="981269" spans="1:22">
      <c r="A981269"/>
      <c r="B981269"/>
      <c r="C981269"/>
      <c r="D981269"/>
      <c r="E981269"/>
      <c r="F981269"/>
      <c r="G981269"/>
      <c r="H981269"/>
      <c r="I981269"/>
      <c r="J981269"/>
      <c r="K981269"/>
      <c r="L981269"/>
      <c r="M981269"/>
      <c r="N981269"/>
      <c r="O981269"/>
      <c r="P981269"/>
      <c r="Q981269"/>
      <c r="R981269"/>
      <c r="S981269"/>
      <c r="T981269"/>
      <c r="U981269"/>
      <c r="V981269"/>
    </row>
    <row r="981270" spans="1:22">
      <c r="A981270"/>
      <c r="B981270"/>
      <c r="C981270"/>
      <c r="D981270"/>
      <c r="E981270"/>
      <c r="F981270"/>
      <c r="G981270"/>
      <c r="H981270"/>
      <c r="I981270"/>
      <c r="J981270"/>
      <c r="K981270"/>
      <c r="L981270"/>
      <c r="M981270"/>
      <c r="N981270"/>
      <c r="O981270"/>
      <c r="P981270"/>
      <c r="Q981270"/>
      <c r="R981270"/>
      <c r="S981270"/>
      <c r="T981270"/>
      <c r="U981270"/>
      <c r="V981270"/>
    </row>
    <row r="981271" spans="1:22">
      <c r="A981271"/>
      <c r="B981271"/>
      <c r="C981271"/>
      <c r="D981271"/>
      <c r="E981271"/>
      <c r="F981271"/>
      <c r="G981271"/>
      <c r="H981271"/>
      <c r="I981271"/>
      <c r="J981271"/>
      <c r="K981271"/>
      <c r="L981271"/>
      <c r="M981271"/>
      <c r="N981271"/>
      <c r="O981271"/>
      <c r="P981271"/>
      <c r="Q981271"/>
      <c r="R981271"/>
      <c r="S981271"/>
      <c r="T981271"/>
      <c r="U981271"/>
      <c r="V981271"/>
    </row>
    <row r="981272" spans="1:22">
      <c r="A981272"/>
      <c r="B981272"/>
      <c r="C981272"/>
      <c r="D981272"/>
      <c r="E981272"/>
      <c r="F981272"/>
      <c r="G981272"/>
      <c r="H981272"/>
      <c r="I981272"/>
      <c r="J981272"/>
      <c r="K981272"/>
      <c r="L981272"/>
      <c r="M981272"/>
      <c r="N981272"/>
      <c r="O981272"/>
      <c r="P981272"/>
      <c r="Q981272"/>
      <c r="R981272"/>
      <c r="S981272"/>
      <c r="T981272"/>
      <c r="U981272"/>
      <c r="V981272"/>
    </row>
    <row r="981273" spans="1:22">
      <c r="A981273"/>
      <c r="B981273"/>
      <c r="C981273"/>
      <c r="D981273"/>
      <c r="E981273"/>
      <c r="F981273"/>
      <c r="G981273"/>
      <c r="H981273"/>
      <c r="I981273"/>
      <c r="J981273"/>
      <c r="K981273"/>
      <c r="L981273"/>
      <c r="M981273"/>
      <c r="N981273"/>
      <c r="O981273"/>
      <c r="P981273"/>
      <c r="Q981273"/>
      <c r="R981273"/>
      <c r="S981273"/>
      <c r="T981273"/>
      <c r="U981273"/>
      <c r="V981273"/>
    </row>
    <row r="981274" spans="1:22">
      <c r="A981274"/>
      <c r="B981274"/>
      <c r="C981274"/>
      <c r="D981274"/>
      <c r="E981274"/>
      <c r="F981274"/>
      <c r="G981274"/>
      <c r="H981274"/>
      <c r="I981274"/>
      <c r="J981274"/>
      <c r="K981274"/>
      <c r="L981274"/>
      <c r="M981274"/>
      <c r="N981274"/>
      <c r="O981274"/>
      <c r="P981274"/>
      <c r="Q981274"/>
      <c r="R981274"/>
      <c r="S981274"/>
      <c r="T981274"/>
      <c r="U981274"/>
      <c r="V981274"/>
    </row>
    <row r="981275" spans="1:22">
      <c r="A981275"/>
      <c r="B981275"/>
      <c r="C981275"/>
      <c r="D981275"/>
      <c r="E981275"/>
      <c r="F981275"/>
      <c r="G981275"/>
      <c r="H981275"/>
      <c r="I981275"/>
      <c r="J981275"/>
      <c r="K981275"/>
      <c r="L981275"/>
      <c r="M981275"/>
      <c r="N981275"/>
      <c r="O981275"/>
      <c r="P981275"/>
      <c r="Q981275"/>
      <c r="R981275"/>
      <c r="S981275"/>
      <c r="T981275"/>
      <c r="U981275"/>
      <c r="V981275"/>
    </row>
    <row r="981276" spans="1:22">
      <c r="A981276"/>
      <c r="B981276"/>
      <c r="C981276"/>
      <c r="D981276"/>
      <c r="E981276"/>
      <c r="F981276"/>
      <c r="G981276"/>
      <c r="H981276"/>
      <c r="I981276"/>
      <c r="J981276"/>
      <c r="K981276"/>
      <c r="L981276"/>
      <c r="M981276"/>
      <c r="N981276"/>
      <c r="O981276"/>
      <c r="P981276"/>
      <c r="Q981276"/>
      <c r="R981276"/>
      <c r="S981276"/>
      <c r="T981276"/>
      <c r="U981276"/>
      <c r="V981276"/>
    </row>
    <row r="981277" spans="1:22">
      <c r="A981277"/>
      <c r="B981277"/>
      <c r="C981277"/>
      <c r="D981277"/>
      <c r="E981277"/>
      <c r="F981277"/>
      <c r="G981277"/>
      <c r="H981277"/>
      <c r="I981277"/>
      <c r="J981277"/>
      <c r="K981277"/>
      <c r="L981277"/>
      <c r="M981277"/>
      <c r="N981277"/>
      <c r="O981277"/>
      <c r="P981277"/>
      <c r="Q981277"/>
      <c r="R981277"/>
      <c r="S981277"/>
      <c r="T981277"/>
      <c r="U981277"/>
      <c r="V981277"/>
    </row>
    <row r="981278" spans="1:22">
      <c r="A981278"/>
      <c r="B981278"/>
      <c r="C981278"/>
      <c r="D981278"/>
      <c r="E981278"/>
      <c r="F981278"/>
      <c r="G981278"/>
      <c r="H981278"/>
      <c r="I981278"/>
      <c r="J981278"/>
      <c r="K981278"/>
      <c r="L981278"/>
      <c r="M981278"/>
      <c r="N981278"/>
      <c r="O981278"/>
      <c r="P981278"/>
      <c r="Q981278"/>
      <c r="R981278"/>
      <c r="S981278"/>
      <c r="T981278"/>
      <c r="U981278"/>
      <c r="V981278"/>
    </row>
    <row r="981279" spans="1:22">
      <c r="A981279"/>
      <c r="B981279"/>
      <c r="C981279"/>
      <c r="D981279"/>
      <c r="E981279"/>
      <c r="F981279"/>
      <c r="G981279"/>
      <c r="H981279"/>
      <c r="I981279"/>
      <c r="J981279"/>
      <c r="K981279"/>
      <c r="L981279"/>
      <c r="M981279"/>
      <c r="N981279"/>
      <c r="O981279"/>
      <c r="P981279"/>
      <c r="Q981279"/>
      <c r="R981279"/>
      <c r="S981279"/>
      <c r="T981279"/>
      <c r="U981279"/>
      <c r="V981279"/>
    </row>
    <row r="981280" spans="1:22">
      <c r="A981280"/>
      <c r="B981280"/>
      <c r="C981280"/>
      <c r="D981280"/>
      <c r="E981280"/>
      <c r="F981280"/>
      <c r="G981280"/>
      <c r="H981280"/>
      <c r="I981280"/>
      <c r="J981280"/>
      <c r="K981280"/>
      <c r="L981280"/>
      <c r="M981280"/>
      <c r="N981280"/>
      <c r="O981280"/>
      <c r="P981280"/>
      <c r="Q981280"/>
      <c r="R981280"/>
      <c r="S981280"/>
      <c r="T981280"/>
      <c r="U981280"/>
      <c r="V981280"/>
    </row>
    <row r="981281" spans="1:22">
      <c r="A981281"/>
      <c r="B981281"/>
      <c r="C981281"/>
      <c r="D981281"/>
      <c r="E981281"/>
      <c r="F981281"/>
      <c r="G981281"/>
      <c r="H981281"/>
      <c r="I981281"/>
      <c r="J981281"/>
      <c r="K981281"/>
      <c r="L981281"/>
      <c r="M981281"/>
      <c r="N981281"/>
      <c r="O981281"/>
      <c r="P981281"/>
      <c r="Q981281"/>
      <c r="R981281"/>
      <c r="S981281"/>
      <c r="T981281"/>
      <c r="U981281"/>
      <c r="V981281"/>
    </row>
    <row r="981282" spans="1:22">
      <c r="A981282"/>
      <c r="B981282"/>
      <c r="C981282"/>
      <c r="D981282"/>
      <c r="E981282"/>
      <c r="F981282"/>
      <c r="G981282"/>
      <c r="H981282"/>
      <c r="I981282"/>
      <c r="J981282"/>
      <c r="K981282"/>
      <c r="L981282"/>
      <c r="M981282"/>
      <c r="N981282"/>
      <c r="O981282"/>
      <c r="P981282"/>
      <c r="Q981282"/>
      <c r="R981282"/>
      <c r="S981282"/>
      <c r="T981282"/>
      <c r="U981282"/>
      <c r="V981282"/>
    </row>
    <row r="981283" spans="1:22">
      <c r="A981283"/>
      <c r="B981283"/>
      <c r="C981283"/>
      <c r="D981283"/>
      <c r="E981283"/>
      <c r="F981283"/>
      <c r="G981283"/>
      <c r="H981283"/>
      <c r="I981283"/>
      <c r="J981283"/>
      <c r="K981283"/>
      <c r="L981283"/>
      <c r="M981283"/>
      <c r="N981283"/>
      <c r="O981283"/>
      <c r="P981283"/>
      <c r="Q981283"/>
      <c r="R981283"/>
      <c r="S981283"/>
      <c r="T981283"/>
      <c r="U981283"/>
      <c r="V981283"/>
    </row>
    <row r="981284" spans="1:22">
      <c r="A981284"/>
      <c r="B981284"/>
      <c r="C981284"/>
      <c r="D981284"/>
      <c r="E981284"/>
      <c r="F981284"/>
      <c r="G981284"/>
      <c r="H981284"/>
      <c r="I981284"/>
      <c r="J981284"/>
      <c r="K981284"/>
      <c r="L981284"/>
      <c r="M981284"/>
      <c r="N981284"/>
      <c r="O981284"/>
      <c r="P981284"/>
      <c r="Q981284"/>
      <c r="R981284"/>
      <c r="S981284"/>
      <c r="T981284"/>
      <c r="U981284"/>
      <c r="V981284"/>
    </row>
    <row r="981285" spans="1:22">
      <c r="A981285"/>
      <c r="B981285"/>
      <c r="C981285"/>
      <c r="D981285"/>
      <c r="E981285"/>
      <c r="F981285"/>
      <c r="G981285"/>
      <c r="H981285"/>
      <c r="I981285"/>
      <c r="J981285"/>
      <c r="K981285"/>
      <c r="L981285"/>
      <c r="M981285"/>
      <c r="N981285"/>
      <c r="O981285"/>
      <c r="P981285"/>
      <c r="Q981285"/>
      <c r="R981285"/>
      <c r="S981285"/>
      <c r="T981285"/>
      <c r="U981285"/>
      <c r="V981285"/>
    </row>
    <row r="981286" spans="1:22">
      <c r="A981286"/>
      <c r="B981286"/>
      <c r="C981286"/>
      <c r="D981286"/>
      <c r="E981286"/>
      <c r="F981286"/>
      <c r="G981286"/>
      <c r="H981286"/>
      <c r="I981286"/>
      <c r="J981286"/>
      <c r="K981286"/>
      <c r="L981286"/>
      <c r="M981286"/>
      <c r="N981286"/>
      <c r="O981286"/>
      <c r="P981286"/>
      <c r="Q981286"/>
      <c r="R981286"/>
      <c r="S981286"/>
      <c r="T981286"/>
      <c r="U981286"/>
      <c r="V981286"/>
    </row>
    <row r="981287" spans="1:22">
      <c r="A981287"/>
      <c r="B981287"/>
      <c r="C981287"/>
      <c r="D981287"/>
      <c r="E981287"/>
      <c r="F981287"/>
      <c r="G981287"/>
      <c r="H981287"/>
      <c r="I981287"/>
      <c r="J981287"/>
      <c r="K981287"/>
      <c r="L981287"/>
      <c r="M981287"/>
      <c r="N981287"/>
      <c r="O981287"/>
      <c r="P981287"/>
      <c r="Q981287"/>
      <c r="R981287"/>
      <c r="S981287"/>
      <c r="T981287"/>
      <c r="U981287"/>
      <c r="V981287"/>
    </row>
    <row r="981288" spans="1:22">
      <c r="A981288"/>
      <c r="B981288"/>
      <c r="C981288"/>
      <c r="D981288"/>
      <c r="E981288"/>
      <c r="F981288"/>
      <c r="G981288"/>
      <c r="H981288"/>
      <c r="I981288"/>
      <c r="J981288"/>
      <c r="K981288"/>
      <c r="L981288"/>
      <c r="M981288"/>
      <c r="N981288"/>
      <c r="O981288"/>
      <c r="P981288"/>
      <c r="Q981288"/>
      <c r="R981288"/>
      <c r="S981288"/>
      <c r="T981288"/>
      <c r="U981288"/>
      <c r="V981288"/>
    </row>
    <row r="981289" spans="1:22">
      <c r="A981289"/>
      <c r="B981289"/>
      <c r="C981289"/>
      <c r="D981289"/>
      <c r="E981289"/>
      <c r="F981289"/>
      <c r="G981289"/>
      <c r="H981289"/>
      <c r="I981289"/>
      <c r="J981289"/>
      <c r="K981289"/>
      <c r="L981289"/>
      <c r="M981289"/>
      <c r="N981289"/>
      <c r="O981289"/>
      <c r="P981289"/>
      <c r="Q981289"/>
      <c r="R981289"/>
      <c r="S981289"/>
      <c r="T981289"/>
      <c r="U981289"/>
      <c r="V981289"/>
    </row>
    <row r="981290" spans="1:22">
      <c r="A981290"/>
      <c r="B981290"/>
      <c r="C981290"/>
      <c r="D981290"/>
      <c r="E981290"/>
      <c r="F981290"/>
      <c r="G981290"/>
      <c r="H981290"/>
      <c r="I981290"/>
      <c r="J981290"/>
      <c r="K981290"/>
      <c r="L981290"/>
      <c r="M981290"/>
      <c r="N981290"/>
      <c r="O981290"/>
      <c r="P981290"/>
      <c r="Q981290"/>
      <c r="R981290"/>
      <c r="S981290"/>
      <c r="T981290"/>
      <c r="U981290"/>
      <c r="V981290"/>
    </row>
    <row r="981291" spans="1:22">
      <c r="A981291"/>
      <c r="B981291"/>
      <c r="C981291"/>
      <c r="D981291"/>
      <c r="E981291"/>
      <c r="F981291"/>
      <c r="G981291"/>
      <c r="H981291"/>
      <c r="I981291"/>
      <c r="J981291"/>
      <c r="K981291"/>
      <c r="L981291"/>
      <c r="M981291"/>
      <c r="N981291"/>
      <c r="O981291"/>
      <c r="P981291"/>
      <c r="Q981291"/>
      <c r="R981291"/>
      <c r="S981291"/>
      <c r="T981291"/>
      <c r="U981291"/>
      <c r="V981291"/>
    </row>
    <row r="981292" spans="1:22">
      <c r="A981292"/>
      <c r="B981292"/>
      <c r="C981292"/>
      <c r="D981292"/>
      <c r="E981292"/>
      <c r="F981292"/>
      <c r="G981292"/>
      <c r="H981292"/>
      <c r="I981292"/>
      <c r="J981292"/>
      <c r="K981292"/>
      <c r="L981292"/>
      <c r="M981292"/>
      <c r="N981292"/>
      <c r="O981292"/>
      <c r="P981292"/>
      <c r="Q981292"/>
      <c r="R981292"/>
      <c r="S981292"/>
      <c r="T981292"/>
      <c r="U981292"/>
      <c r="V981292"/>
    </row>
    <row r="981293" spans="1:22">
      <c r="A981293"/>
      <c r="B981293"/>
      <c r="C981293"/>
      <c r="D981293"/>
      <c r="E981293"/>
      <c r="F981293"/>
      <c r="G981293"/>
      <c r="H981293"/>
      <c r="I981293"/>
      <c r="J981293"/>
      <c r="K981293"/>
      <c r="L981293"/>
      <c r="M981293"/>
      <c r="N981293"/>
      <c r="O981293"/>
      <c r="P981293"/>
      <c r="Q981293"/>
      <c r="R981293"/>
      <c r="S981293"/>
      <c r="T981293"/>
      <c r="U981293"/>
      <c r="V981293"/>
    </row>
    <row r="981294" spans="1:22">
      <c r="A981294"/>
      <c r="B981294"/>
      <c r="C981294"/>
      <c r="D981294"/>
      <c r="E981294"/>
      <c r="F981294"/>
      <c r="G981294"/>
      <c r="H981294"/>
      <c r="I981294"/>
      <c r="J981294"/>
      <c r="K981294"/>
      <c r="L981294"/>
      <c r="M981294"/>
      <c r="N981294"/>
      <c r="O981294"/>
      <c r="P981294"/>
      <c r="Q981294"/>
      <c r="R981294"/>
      <c r="S981294"/>
      <c r="T981294"/>
      <c r="U981294"/>
      <c r="V981294"/>
    </row>
    <row r="981295" spans="1:22">
      <c r="A981295"/>
      <c r="B981295"/>
      <c r="C981295"/>
      <c r="D981295"/>
      <c r="E981295"/>
      <c r="F981295"/>
      <c r="G981295"/>
      <c r="H981295"/>
      <c r="I981295"/>
      <c r="J981295"/>
      <c r="K981295"/>
      <c r="L981295"/>
      <c r="M981295"/>
      <c r="N981295"/>
      <c r="O981295"/>
      <c r="P981295"/>
      <c r="Q981295"/>
      <c r="R981295"/>
      <c r="S981295"/>
      <c r="T981295"/>
      <c r="U981295"/>
      <c r="V981295"/>
    </row>
    <row r="981296" spans="1:22">
      <c r="A981296"/>
      <c r="B981296"/>
      <c r="C981296"/>
      <c r="D981296"/>
      <c r="E981296"/>
      <c r="F981296"/>
      <c r="G981296"/>
      <c r="H981296"/>
      <c r="I981296"/>
      <c r="J981296"/>
      <c r="K981296"/>
      <c r="L981296"/>
      <c r="M981296"/>
      <c r="N981296"/>
      <c r="O981296"/>
      <c r="P981296"/>
      <c r="Q981296"/>
      <c r="R981296"/>
      <c r="S981296"/>
      <c r="T981296"/>
      <c r="U981296"/>
      <c r="V981296"/>
    </row>
    <row r="981297" spans="1:22">
      <c r="A981297"/>
      <c r="B981297"/>
      <c r="C981297"/>
      <c r="D981297"/>
      <c r="E981297"/>
      <c r="F981297"/>
      <c r="G981297"/>
      <c r="H981297"/>
      <c r="I981297"/>
      <c r="J981297"/>
      <c r="K981297"/>
      <c r="L981297"/>
      <c r="M981297"/>
      <c r="N981297"/>
      <c r="O981297"/>
      <c r="P981297"/>
      <c r="Q981297"/>
      <c r="R981297"/>
      <c r="S981297"/>
      <c r="T981297"/>
      <c r="U981297"/>
      <c r="V981297"/>
    </row>
    <row r="981298" spans="1:22">
      <c r="A981298"/>
      <c r="B981298"/>
      <c r="C981298"/>
      <c r="D981298"/>
      <c r="E981298"/>
      <c r="F981298"/>
      <c r="G981298"/>
      <c r="H981298"/>
      <c r="I981298"/>
      <c r="J981298"/>
      <c r="K981298"/>
      <c r="L981298"/>
      <c r="M981298"/>
      <c r="N981298"/>
      <c r="O981298"/>
      <c r="P981298"/>
      <c r="Q981298"/>
      <c r="R981298"/>
      <c r="S981298"/>
      <c r="T981298"/>
      <c r="U981298"/>
      <c r="V981298"/>
    </row>
    <row r="981299" spans="1:22">
      <c r="A981299"/>
      <c r="B981299"/>
      <c r="C981299"/>
      <c r="D981299"/>
      <c r="E981299"/>
      <c r="F981299"/>
      <c r="G981299"/>
      <c r="H981299"/>
      <c r="I981299"/>
      <c r="J981299"/>
      <c r="K981299"/>
      <c r="L981299"/>
      <c r="M981299"/>
      <c r="N981299"/>
      <c r="O981299"/>
      <c r="P981299"/>
      <c r="Q981299"/>
      <c r="R981299"/>
      <c r="S981299"/>
      <c r="T981299"/>
      <c r="U981299"/>
      <c r="V981299"/>
    </row>
    <row r="981300" spans="1:22">
      <c r="A981300"/>
      <c r="B981300"/>
      <c r="C981300"/>
      <c r="D981300"/>
      <c r="E981300"/>
      <c r="F981300"/>
      <c r="G981300"/>
      <c r="H981300"/>
      <c r="I981300"/>
      <c r="J981300"/>
      <c r="K981300"/>
      <c r="L981300"/>
      <c r="M981300"/>
      <c r="N981300"/>
      <c r="O981300"/>
      <c r="P981300"/>
      <c r="Q981300"/>
      <c r="R981300"/>
      <c r="S981300"/>
      <c r="T981300"/>
      <c r="U981300"/>
      <c r="V981300"/>
    </row>
    <row r="981301" spans="1:22">
      <c r="A981301"/>
      <c r="B981301"/>
      <c r="C981301"/>
      <c r="D981301"/>
      <c r="E981301"/>
      <c r="F981301"/>
      <c r="G981301"/>
      <c r="H981301"/>
      <c r="I981301"/>
      <c r="J981301"/>
      <c r="K981301"/>
      <c r="L981301"/>
      <c r="M981301"/>
      <c r="N981301"/>
      <c r="O981301"/>
      <c r="P981301"/>
      <c r="Q981301"/>
      <c r="R981301"/>
      <c r="S981301"/>
      <c r="T981301"/>
      <c r="U981301"/>
      <c r="V981301"/>
    </row>
    <row r="981302" spans="1:22">
      <c r="A981302"/>
      <c r="B981302"/>
      <c r="C981302"/>
      <c r="D981302"/>
      <c r="E981302"/>
      <c r="F981302"/>
      <c r="G981302"/>
      <c r="H981302"/>
      <c r="I981302"/>
      <c r="J981302"/>
      <c r="K981302"/>
      <c r="L981302"/>
      <c r="M981302"/>
      <c r="N981302"/>
      <c r="O981302"/>
      <c r="P981302"/>
      <c r="Q981302"/>
      <c r="R981302"/>
      <c r="S981302"/>
      <c r="T981302"/>
      <c r="U981302"/>
      <c r="V981302"/>
    </row>
    <row r="981303" spans="1:22">
      <c r="A981303"/>
      <c r="B981303"/>
      <c r="C981303"/>
      <c r="D981303"/>
      <c r="E981303"/>
      <c r="F981303"/>
      <c r="G981303"/>
      <c r="H981303"/>
      <c r="I981303"/>
      <c r="J981303"/>
      <c r="K981303"/>
      <c r="L981303"/>
      <c r="M981303"/>
      <c r="N981303"/>
      <c r="O981303"/>
      <c r="P981303"/>
      <c r="Q981303"/>
      <c r="R981303"/>
      <c r="S981303"/>
      <c r="T981303"/>
      <c r="U981303"/>
      <c r="V981303"/>
    </row>
    <row r="981304" spans="1:22">
      <c r="A981304"/>
      <c r="B981304"/>
      <c r="C981304"/>
      <c r="D981304"/>
      <c r="E981304"/>
      <c r="F981304"/>
      <c r="G981304"/>
      <c r="H981304"/>
      <c r="I981304"/>
      <c r="J981304"/>
      <c r="K981304"/>
      <c r="L981304"/>
      <c r="M981304"/>
      <c r="N981304"/>
      <c r="O981304"/>
      <c r="P981304"/>
      <c r="Q981304"/>
      <c r="R981304"/>
      <c r="S981304"/>
      <c r="T981304"/>
      <c r="U981304"/>
      <c r="V981304"/>
    </row>
    <row r="981305" spans="1:22">
      <c r="A981305"/>
      <c r="B981305"/>
      <c r="C981305"/>
      <c r="D981305"/>
      <c r="E981305"/>
      <c r="F981305"/>
      <c r="G981305"/>
      <c r="H981305"/>
      <c r="I981305"/>
      <c r="J981305"/>
      <c r="K981305"/>
      <c r="L981305"/>
      <c r="M981305"/>
      <c r="N981305"/>
      <c r="O981305"/>
      <c r="P981305"/>
      <c r="Q981305"/>
      <c r="R981305"/>
      <c r="S981305"/>
      <c r="T981305"/>
      <c r="U981305"/>
      <c r="V981305"/>
    </row>
    <row r="981306" spans="1:22">
      <c r="A981306"/>
      <c r="B981306"/>
      <c r="C981306"/>
      <c r="D981306"/>
      <c r="E981306"/>
      <c r="F981306"/>
      <c r="G981306"/>
      <c r="H981306"/>
      <c r="I981306"/>
      <c r="J981306"/>
      <c r="K981306"/>
      <c r="L981306"/>
      <c r="M981306"/>
      <c r="N981306"/>
      <c r="O981306"/>
      <c r="P981306"/>
      <c r="Q981306"/>
      <c r="R981306"/>
      <c r="S981306"/>
      <c r="T981306"/>
      <c r="U981306"/>
      <c r="V981306"/>
    </row>
    <row r="981307" spans="1:22">
      <c r="A981307"/>
      <c r="B981307"/>
      <c r="C981307"/>
      <c r="D981307"/>
      <c r="E981307"/>
      <c r="F981307"/>
      <c r="G981307"/>
      <c r="H981307"/>
      <c r="I981307"/>
      <c r="J981307"/>
      <c r="K981307"/>
      <c r="L981307"/>
      <c r="M981307"/>
      <c r="N981307"/>
      <c r="O981307"/>
      <c r="P981307"/>
      <c r="Q981307"/>
      <c r="R981307"/>
      <c r="S981307"/>
      <c r="T981307"/>
      <c r="U981307"/>
      <c r="V981307"/>
    </row>
    <row r="981308" spans="1:22">
      <c r="A981308"/>
      <c r="B981308"/>
      <c r="C981308"/>
      <c r="D981308"/>
      <c r="E981308"/>
      <c r="F981308"/>
      <c r="G981308"/>
      <c r="H981308"/>
      <c r="I981308"/>
      <c r="J981308"/>
      <c r="K981308"/>
      <c r="L981308"/>
      <c r="M981308"/>
      <c r="N981308"/>
      <c r="O981308"/>
      <c r="P981308"/>
      <c r="Q981308"/>
      <c r="R981308"/>
      <c r="S981308"/>
      <c r="T981308"/>
      <c r="U981308"/>
      <c r="V981308"/>
    </row>
    <row r="981309" spans="1:22">
      <c r="A981309"/>
      <c r="B981309"/>
      <c r="C981309"/>
      <c r="D981309"/>
      <c r="E981309"/>
      <c r="F981309"/>
      <c r="G981309"/>
      <c r="H981309"/>
      <c r="I981309"/>
      <c r="J981309"/>
      <c r="K981309"/>
      <c r="L981309"/>
      <c r="M981309"/>
      <c r="N981309"/>
      <c r="O981309"/>
      <c r="P981309"/>
      <c r="Q981309"/>
      <c r="R981309"/>
      <c r="S981309"/>
      <c r="T981309"/>
      <c r="U981309"/>
      <c r="V981309"/>
    </row>
    <row r="981310" spans="1:22">
      <c r="A981310"/>
      <c r="B981310"/>
      <c r="C981310"/>
      <c r="D981310"/>
      <c r="E981310"/>
      <c r="F981310"/>
      <c r="G981310"/>
      <c r="H981310"/>
      <c r="I981310"/>
      <c r="J981310"/>
      <c r="K981310"/>
      <c r="L981310"/>
      <c r="M981310"/>
      <c r="N981310"/>
      <c r="O981310"/>
      <c r="P981310"/>
      <c r="Q981310"/>
      <c r="R981310"/>
      <c r="S981310"/>
      <c r="T981310"/>
      <c r="U981310"/>
      <c r="V981310"/>
    </row>
    <row r="981311" spans="1:22">
      <c r="A981311"/>
      <c r="B981311"/>
      <c r="C981311"/>
      <c r="D981311"/>
      <c r="E981311"/>
      <c r="F981311"/>
      <c r="G981311"/>
      <c r="H981311"/>
      <c r="I981311"/>
      <c r="J981311"/>
      <c r="K981311"/>
      <c r="L981311"/>
      <c r="M981311"/>
      <c r="N981311"/>
      <c r="O981311"/>
      <c r="P981311"/>
      <c r="Q981311"/>
      <c r="R981311"/>
      <c r="S981311"/>
      <c r="T981311"/>
      <c r="U981311"/>
      <c r="V981311"/>
    </row>
    <row r="981312" spans="1:22">
      <c r="A981312"/>
      <c r="B981312"/>
      <c r="C981312"/>
      <c r="D981312"/>
      <c r="E981312"/>
      <c r="F981312"/>
      <c r="G981312"/>
      <c r="H981312"/>
      <c r="I981312"/>
      <c r="J981312"/>
      <c r="K981312"/>
      <c r="L981312"/>
      <c r="M981312"/>
      <c r="N981312"/>
      <c r="O981312"/>
      <c r="P981312"/>
      <c r="Q981312"/>
      <c r="R981312"/>
      <c r="S981312"/>
      <c r="T981312"/>
      <c r="U981312"/>
      <c r="V981312"/>
    </row>
    <row r="981313" spans="1:22">
      <c r="A981313"/>
      <c r="B981313"/>
      <c r="C981313"/>
      <c r="D981313"/>
      <c r="E981313"/>
      <c r="F981313"/>
      <c r="G981313"/>
      <c r="H981313"/>
      <c r="I981313"/>
      <c r="J981313"/>
      <c r="K981313"/>
      <c r="L981313"/>
      <c r="M981313"/>
      <c r="N981313"/>
      <c r="O981313"/>
      <c r="P981313"/>
      <c r="Q981313"/>
      <c r="R981313"/>
      <c r="S981313"/>
      <c r="T981313"/>
      <c r="U981313"/>
      <c r="V981313"/>
    </row>
    <row r="981314" spans="1:22">
      <c r="A981314"/>
      <c r="B981314"/>
      <c r="C981314"/>
      <c r="D981314"/>
      <c r="E981314"/>
      <c r="F981314"/>
      <c r="G981314"/>
      <c r="H981314"/>
      <c r="I981314"/>
      <c r="J981314"/>
      <c r="K981314"/>
      <c r="L981314"/>
      <c r="M981314"/>
      <c r="N981314"/>
      <c r="O981314"/>
      <c r="P981314"/>
      <c r="Q981314"/>
      <c r="R981314"/>
      <c r="S981314"/>
      <c r="T981314"/>
      <c r="U981314"/>
      <c r="V981314"/>
    </row>
    <row r="981315" spans="1:22">
      <c r="A981315"/>
      <c r="B981315"/>
      <c r="C981315"/>
      <c r="D981315"/>
      <c r="E981315"/>
      <c r="F981315"/>
      <c r="G981315"/>
      <c r="H981315"/>
      <c r="I981315"/>
      <c r="J981315"/>
      <c r="K981315"/>
      <c r="L981315"/>
      <c r="M981315"/>
      <c r="N981315"/>
      <c r="O981315"/>
      <c r="P981315"/>
      <c r="Q981315"/>
      <c r="R981315"/>
      <c r="S981315"/>
      <c r="T981315"/>
      <c r="U981315"/>
      <c r="V981315"/>
    </row>
    <row r="981316" spans="1:22">
      <c r="A981316"/>
      <c r="B981316"/>
      <c r="C981316"/>
      <c r="D981316"/>
      <c r="E981316"/>
      <c r="F981316"/>
      <c r="G981316"/>
      <c r="H981316"/>
      <c r="I981316"/>
      <c r="J981316"/>
      <c r="K981316"/>
      <c r="L981316"/>
      <c r="M981316"/>
      <c r="N981316"/>
      <c r="O981316"/>
      <c r="P981316"/>
      <c r="Q981316"/>
      <c r="R981316"/>
      <c r="S981316"/>
      <c r="T981316"/>
      <c r="U981316"/>
      <c r="V981316"/>
    </row>
    <row r="981317" spans="1:22">
      <c r="A981317"/>
      <c r="B981317"/>
      <c r="C981317"/>
      <c r="D981317"/>
      <c r="E981317"/>
      <c r="F981317"/>
      <c r="G981317"/>
      <c r="H981317"/>
      <c r="I981317"/>
      <c r="J981317"/>
      <c r="K981317"/>
      <c r="L981317"/>
      <c r="M981317"/>
      <c r="N981317"/>
      <c r="O981317"/>
      <c r="P981317"/>
      <c r="Q981317"/>
      <c r="R981317"/>
      <c r="S981317"/>
      <c r="T981317"/>
      <c r="U981317"/>
      <c r="V981317"/>
    </row>
    <row r="981318" spans="1:22">
      <c r="A981318"/>
      <c r="B981318"/>
      <c r="C981318"/>
      <c r="D981318"/>
      <c r="E981318"/>
      <c r="F981318"/>
      <c r="G981318"/>
      <c r="H981318"/>
      <c r="I981318"/>
      <c r="J981318"/>
      <c r="K981318"/>
      <c r="L981318"/>
      <c r="M981318"/>
      <c r="N981318"/>
      <c r="O981318"/>
      <c r="P981318"/>
      <c r="Q981318"/>
      <c r="R981318"/>
      <c r="S981318"/>
      <c r="T981318"/>
      <c r="U981318"/>
      <c r="V981318"/>
    </row>
    <row r="981319" spans="1:22">
      <c r="A981319"/>
      <c r="B981319"/>
      <c r="C981319"/>
      <c r="D981319"/>
      <c r="E981319"/>
      <c r="F981319"/>
      <c r="G981319"/>
      <c r="H981319"/>
      <c r="I981319"/>
      <c r="J981319"/>
      <c r="K981319"/>
      <c r="L981319"/>
      <c r="M981319"/>
      <c r="N981319"/>
      <c r="O981319"/>
      <c r="P981319"/>
      <c r="Q981319"/>
      <c r="R981319"/>
      <c r="S981319"/>
      <c r="T981319"/>
      <c r="U981319"/>
      <c r="V981319"/>
    </row>
    <row r="981320" spans="1:22">
      <c r="A981320"/>
      <c r="B981320"/>
      <c r="C981320"/>
      <c r="D981320"/>
      <c r="E981320"/>
      <c r="F981320"/>
      <c r="G981320"/>
      <c r="H981320"/>
      <c r="I981320"/>
      <c r="J981320"/>
      <c r="K981320"/>
      <c r="L981320"/>
      <c r="M981320"/>
      <c r="N981320"/>
      <c r="O981320"/>
      <c r="P981320"/>
      <c r="Q981320"/>
      <c r="R981320"/>
      <c r="S981320"/>
      <c r="T981320"/>
      <c r="U981320"/>
      <c r="V981320"/>
    </row>
    <row r="981321" spans="1:22">
      <c r="A981321"/>
      <c r="B981321"/>
      <c r="C981321"/>
      <c r="D981321"/>
      <c r="E981321"/>
      <c r="F981321"/>
      <c r="G981321"/>
      <c r="H981321"/>
      <c r="I981321"/>
      <c r="J981321"/>
      <c r="K981321"/>
      <c r="L981321"/>
      <c r="M981321"/>
      <c r="N981321"/>
      <c r="O981321"/>
      <c r="P981321"/>
      <c r="Q981321"/>
      <c r="R981321"/>
      <c r="S981321"/>
      <c r="T981321"/>
      <c r="U981321"/>
      <c r="V981321"/>
    </row>
    <row r="981322" spans="1:22">
      <c r="A981322"/>
      <c r="B981322"/>
      <c r="C981322"/>
      <c r="D981322"/>
      <c r="E981322"/>
      <c r="F981322"/>
      <c r="G981322"/>
      <c r="H981322"/>
      <c r="I981322"/>
      <c r="J981322"/>
      <c r="K981322"/>
      <c r="L981322"/>
      <c r="M981322"/>
      <c r="N981322"/>
      <c r="O981322"/>
      <c r="P981322"/>
      <c r="Q981322"/>
      <c r="R981322"/>
      <c r="S981322"/>
      <c r="T981322"/>
      <c r="U981322"/>
      <c r="V981322"/>
    </row>
    <row r="981323" spans="1:22">
      <c r="A981323"/>
      <c r="B981323"/>
      <c r="C981323"/>
      <c r="D981323"/>
      <c r="E981323"/>
      <c r="F981323"/>
      <c r="G981323"/>
      <c r="H981323"/>
      <c r="I981323"/>
      <c r="J981323"/>
      <c r="K981323"/>
      <c r="L981323"/>
      <c r="M981323"/>
      <c r="N981323"/>
      <c r="O981323"/>
      <c r="P981323"/>
      <c r="Q981323"/>
      <c r="R981323"/>
      <c r="S981323"/>
      <c r="T981323"/>
      <c r="U981323"/>
      <c r="V981323"/>
    </row>
    <row r="981324" spans="1:22">
      <c r="A981324"/>
      <c r="B981324"/>
      <c r="C981324"/>
      <c r="D981324"/>
      <c r="E981324"/>
      <c r="F981324"/>
      <c r="G981324"/>
      <c r="H981324"/>
      <c r="I981324"/>
      <c r="J981324"/>
      <c r="K981324"/>
      <c r="L981324"/>
      <c r="M981324"/>
      <c r="N981324"/>
      <c r="O981324"/>
      <c r="P981324"/>
      <c r="Q981324"/>
      <c r="R981324"/>
      <c r="S981324"/>
      <c r="T981324"/>
      <c r="U981324"/>
      <c r="V981324"/>
    </row>
    <row r="981325" spans="1:22">
      <c r="A981325"/>
      <c r="B981325"/>
      <c r="C981325"/>
      <c r="D981325"/>
      <c r="E981325"/>
      <c r="F981325"/>
      <c r="G981325"/>
      <c r="H981325"/>
      <c r="I981325"/>
      <c r="J981325"/>
      <c r="K981325"/>
      <c r="L981325"/>
      <c r="M981325"/>
      <c r="N981325"/>
      <c r="O981325"/>
      <c r="P981325"/>
      <c r="Q981325"/>
      <c r="R981325"/>
      <c r="S981325"/>
      <c r="T981325"/>
      <c r="U981325"/>
      <c r="V981325"/>
    </row>
    <row r="981326" spans="1:22">
      <c r="A981326"/>
      <c r="B981326"/>
      <c r="C981326"/>
      <c r="D981326"/>
      <c r="E981326"/>
      <c r="F981326"/>
      <c r="G981326"/>
      <c r="H981326"/>
      <c r="I981326"/>
      <c r="J981326"/>
      <c r="K981326"/>
      <c r="L981326"/>
      <c r="M981326"/>
      <c r="N981326"/>
      <c r="O981326"/>
      <c r="P981326"/>
      <c r="Q981326"/>
      <c r="R981326"/>
      <c r="S981326"/>
      <c r="T981326"/>
      <c r="U981326"/>
      <c r="V981326"/>
    </row>
    <row r="981327" spans="1:22">
      <c r="A981327"/>
      <c r="B981327"/>
      <c r="C981327"/>
      <c r="D981327"/>
      <c r="E981327"/>
      <c r="F981327"/>
      <c r="G981327"/>
      <c r="H981327"/>
      <c r="I981327"/>
      <c r="J981327"/>
      <c r="K981327"/>
      <c r="L981327"/>
      <c r="M981327"/>
      <c r="N981327"/>
      <c r="O981327"/>
      <c r="P981327"/>
      <c r="Q981327"/>
      <c r="R981327"/>
      <c r="S981327"/>
      <c r="T981327"/>
      <c r="U981327"/>
      <c r="V981327"/>
    </row>
    <row r="981328" spans="1:22">
      <c r="A981328"/>
      <c r="B981328"/>
      <c r="C981328"/>
      <c r="D981328"/>
      <c r="E981328"/>
      <c r="F981328"/>
      <c r="G981328"/>
      <c r="H981328"/>
      <c r="I981328"/>
      <c r="J981328"/>
      <c r="K981328"/>
      <c r="L981328"/>
      <c r="M981328"/>
      <c r="N981328"/>
      <c r="O981328"/>
      <c r="P981328"/>
      <c r="Q981328"/>
      <c r="R981328"/>
      <c r="S981328"/>
      <c r="T981328"/>
      <c r="U981328"/>
      <c r="V981328"/>
    </row>
    <row r="981329" spans="1:22">
      <c r="A981329"/>
      <c r="B981329"/>
      <c r="C981329"/>
      <c r="D981329"/>
      <c r="E981329"/>
      <c r="F981329"/>
      <c r="G981329"/>
      <c r="H981329"/>
      <c r="I981329"/>
      <c r="J981329"/>
      <c r="K981329"/>
      <c r="L981329"/>
      <c r="M981329"/>
      <c r="N981329"/>
      <c r="O981329"/>
      <c r="P981329"/>
      <c r="Q981329"/>
      <c r="R981329"/>
      <c r="S981329"/>
      <c r="T981329"/>
      <c r="U981329"/>
      <c r="V981329"/>
    </row>
    <row r="981330" spans="1:22">
      <c r="A981330"/>
      <c r="B981330"/>
      <c r="C981330"/>
      <c r="D981330"/>
      <c r="E981330"/>
      <c r="F981330"/>
      <c r="G981330"/>
      <c r="H981330"/>
      <c r="I981330"/>
      <c r="J981330"/>
      <c r="K981330"/>
      <c r="L981330"/>
      <c r="M981330"/>
      <c r="N981330"/>
      <c r="O981330"/>
      <c r="P981330"/>
      <c r="Q981330"/>
      <c r="R981330"/>
      <c r="S981330"/>
      <c r="T981330"/>
      <c r="U981330"/>
      <c r="V981330"/>
    </row>
    <row r="981331" spans="1:22">
      <c r="A981331"/>
      <c r="B981331"/>
      <c r="C981331"/>
      <c r="D981331"/>
      <c r="E981331"/>
      <c r="F981331"/>
      <c r="G981331"/>
      <c r="H981331"/>
      <c r="I981331"/>
      <c r="J981331"/>
      <c r="K981331"/>
      <c r="L981331"/>
      <c r="M981331"/>
      <c r="N981331"/>
      <c r="O981331"/>
      <c r="P981331"/>
      <c r="Q981331"/>
      <c r="R981331"/>
      <c r="S981331"/>
      <c r="T981331"/>
      <c r="U981331"/>
      <c r="V981331"/>
    </row>
    <row r="981332" spans="1:22">
      <c r="A981332"/>
      <c r="B981332"/>
      <c r="C981332"/>
      <c r="D981332"/>
      <c r="E981332"/>
      <c r="F981332"/>
      <c r="G981332"/>
      <c r="H981332"/>
      <c r="I981332"/>
      <c r="J981332"/>
      <c r="K981332"/>
      <c r="L981332"/>
      <c r="M981332"/>
      <c r="N981332"/>
      <c r="O981332"/>
      <c r="P981332"/>
      <c r="Q981332"/>
      <c r="R981332"/>
      <c r="S981332"/>
      <c r="T981332"/>
      <c r="U981332"/>
      <c r="V981332"/>
    </row>
    <row r="981333" spans="1:22">
      <c r="A981333"/>
      <c r="B981333"/>
      <c r="C981333"/>
      <c r="D981333"/>
      <c r="E981333"/>
      <c r="F981333"/>
      <c r="G981333"/>
      <c r="H981333"/>
      <c r="I981333"/>
      <c r="J981333"/>
      <c r="K981333"/>
      <c r="L981333"/>
      <c r="M981333"/>
      <c r="N981333"/>
      <c r="O981333"/>
      <c r="P981333"/>
      <c r="Q981333"/>
      <c r="R981333"/>
      <c r="S981333"/>
      <c r="T981333"/>
      <c r="U981333"/>
      <c r="V981333"/>
    </row>
    <row r="981334" spans="1:22">
      <c r="A981334"/>
      <c r="B981334"/>
      <c r="C981334"/>
      <c r="D981334"/>
      <c r="E981334"/>
      <c r="F981334"/>
      <c r="G981334"/>
      <c r="H981334"/>
      <c r="I981334"/>
      <c r="J981334"/>
      <c r="K981334"/>
      <c r="L981334"/>
      <c r="M981334"/>
      <c r="N981334"/>
      <c r="O981334"/>
      <c r="P981334"/>
      <c r="Q981334"/>
      <c r="R981334"/>
      <c r="S981334"/>
      <c r="T981334"/>
      <c r="U981334"/>
      <c r="V981334"/>
    </row>
    <row r="981335" spans="1:22">
      <c r="A981335"/>
      <c r="B981335"/>
      <c r="C981335"/>
      <c r="D981335"/>
      <c r="E981335"/>
      <c r="F981335"/>
      <c r="G981335"/>
      <c r="H981335"/>
      <c r="I981335"/>
      <c r="J981335"/>
      <c r="K981335"/>
      <c r="L981335"/>
      <c r="M981335"/>
      <c r="N981335"/>
      <c r="O981335"/>
      <c r="P981335"/>
      <c r="Q981335"/>
      <c r="R981335"/>
      <c r="S981335"/>
      <c r="T981335"/>
      <c r="U981335"/>
      <c r="V981335"/>
    </row>
    <row r="981336" spans="1:22">
      <c r="A981336"/>
      <c r="B981336"/>
      <c r="C981336"/>
      <c r="D981336"/>
      <c r="E981336"/>
      <c r="F981336"/>
      <c r="G981336"/>
      <c r="H981336"/>
      <c r="I981336"/>
      <c r="J981336"/>
      <c r="K981336"/>
      <c r="L981336"/>
      <c r="M981336"/>
      <c r="N981336"/>
      <c r="O981336"/>
      <c r="P981336"/>
      <c r="Q981336"/>
      <c r="R981336"/>
      <c r="S981336"/>
      <c r="T981336"/>
      <c r="U981336"/>
      <c r="V981336"/>
    </row>
    <row r="981337" spans="1:22">
      <c r="A981337"/>
      <c r="B981337"/>
      <c r="C981337"/>
      <c r="D981337"/>
      <c r="E981337"/>
      <c r="F981337"/>
      <c r="G981337"/>
      <c r="H981337"/>
      <c r="I981337"/>
      <c r="J981337"/>
      <c r="K981337"/>
      <c r="L981337"/>
      <c r="M981337"/>
      <c r="N981337"/>
      <c r="O981337"/>
      <c r="P981337"/>
      <c r="Q981337"/>
      <c r="R981337"/>
      <c r="S981337"/>
      <c r="T981337"/>
      <c r="U981337"/>
      <c r="V981337"/>
    </row>
    <row r="981338" spans="1:22">
      <c r="A981338"/>
      <c r="B981338"/>
      <c r="C981338"/>
      <c r="D981338"/>
      <c r="E981338"/>
      <c r="F981338"/>
      <c r="G981338"/>
      <c r="H981338"/>
      <c r="I981338"/>
      <c r="J981338"/>
      <c r="K981338"/>
      <c r="L981338"/>
      <c r="M981338"/>
      <c r="N981338"/>
      <c r="O981338"/>
      <c r="P981338"/>
      <c r="Q981338"/>
      <c r="R981338"/>
      <c r="S981338"/>
      <c r="T981338"/>
      <c r="U981338"/>
      <c r="V981338"/>
    </row>
    <row r="981339" spans="1:22">
      <c r="A981339"/>
      <c r="B981339"/>
      <c r="C981339"/>
      <c r="D981339"/>
      <c r="E981339"/>
      <c r="F981339"/>
      <c r="G981339"/>
      <c r="H981339"/>
      <c r="I981339"/>
      <c r="J981339"/>
      <c r="K981339"/>
      <c r="L981339"/>
      <c r="M981339"/>
      <c r="N981339"/>
      <c r="O981339"/>
      <c r="P981339"/>
      <c r="Q981339"/>
      <c r="R981339"/>
      <c r="S981339"/>
      <c r="T981339"/>
      <c r="U981339"/>
      <c r="V981339"/>
    </row>
    <row r="981340" spans="1:22">
      <c r="A981340"/>
      <c r="B981340"/>
      <c r="C981340"/>
      <c r="D981340"/>
      <c r="E981340"/>
      <c r="F981340"/>
      <c r="G981340"/>
      <c r="H981340"/>
      <c r="I981340"/>
      <c r="J981340"/>
      <c r="K981340"/>
      <c r="L981340"/>
      <c r="M981340"/>
      <c r="N981340"/>
      <c r="O981340"/>
      <c r="P981340"/>
      <c r="Q981340"/>
      <c r="R981340"/>
      <c r="S981340"/>
      <c r="T981340"/>
      <c r="U981340"/>
      <c r="V981340"/>
    </row>
    <row r="981341" spans="1:22">
      <c r="A981341"/>
      <c r="B981341"/>
      <c r="C981341"/>
      <c r="D981341"/>
      <c r="E981341"/>
      <c r="F981341"/>
      <c r="G981341"/>
      <c r="H981341"/>
      <c r="I981341"/>
      <c r="J981341"/>
      <c r="K981341"/>
      <c r="L981341"/>
      <c r="M981341"/>
      <c r="N981341"/>
      <c r="O981341"/>
      <c r="P981341"/>
      <c r="Q981341"/>
      <c r="R981341"/>
      <c r="S981341"/>
      <c r="T981341"/>
      <c r="U981341"/>
      <c r="V981341"/>
    </row>
    <row r="981342" spans="1:22">
      <c r="A981342"/>
      <c r="B981342"/>
      <c r="C981342"/>
      <c r="D981342"/>
      <c r="E981342"/>
      <c r="F981342"/>
      <c r="G981342"/>
      <c r="H981342"/>
      <c r="I981342"/>
      <c r="J981342"/>
      <c r="K981342"/>
      <c r="L981342"/>
      <c r="M981342"/>
      <c r="N981342"/>
      <c r="O981342"/>
      <c r="P981342"/>
      <c r="Q981342"/>
      <c r="R981342"/>
      <c r="S981342"/>
      <c r="T981342"/>
      <c r="U981342"/>
      <c r="V981342"/>
    </row>
    <row r="981343" spans="1:22">
      <c r="A981343"/>
      <c r="B981343"/>
      <c r="C981343"/>
      <c r="D981343"/>
      <c r="E981343"/>
      <c r="F981343"/>
      <c r="G981343"/>
      <c r="H981343"/>
      <c r="I981343"/>
      <c r="J981343"/>
      <c r="K981343"/>
      <c r="L981343"/>
      <c r="M981343"/>
      <c r="N981343"/>
      <c r="O981343"/>
      <c r="P981343"/>
      <c r="Q981343"/>
      <c r="R981343"/>
      <c r="S981343"/>
      <c r="T981343"/>
      <c r="U981343"/>
      <c r="V981343"/>
    </row>
    <row r="981344" spans="1:22">
      <c r="A981344"/>
      <c r="B981344"/>
      <c r="C981344"/>
      <c r="D981344"/>
      <c r="E981344"/>
      <c r="F981344"/>
      <c r="G981344"/>
      <c r="H981344"/>
      <c r="I981344"/>
      <c r="J981344"/>
      <c r="K981344"/>
      <c r="L981344"/>
      <c r="M981344"/>
      <c r="N981344"/>
      <c r="O981344"/>
      <c r="P981344"/>
      <c r="Q981344"/>
      <c r="R981344"/>
      <c r="S981344"/>
      <c r="T981344"/>
      <c r="U981344"/>
      <c r="V981344"/>
    </row>
    <row r="981345" spans="1:22">
      <c r="A981345"/>
      <c r="B981345"/>
      <c r="C981345"/>
      <c r="D981345"/>
      <c r="E981345"/>
      <c r="F981345"/>
      <c r="G981345"/>
      <c r="H981345"/>
      <c r="I981345"/>
      <c r="J981345"/>
      <c r="K981345"/>
      <c r="L981345"/>
      <c r="M981345"/>
      <c r="N981345"/>
      <c r="O981345"/>
      <c r="P981345"/>
      <c r="Q981345"/>
      <c r="R981345"/>
      <c r="S981345"/>
      <c r="T981345"/>
      <c r="U981345"/>
      <c r="V981345"/>
    </row>
    <row r="981346" spans="1:22">
      <c r="A981346"/>
      <c r="B981346"/>
      <c r="C981346"/>
      <c r="D981346"/>
      <c r="E981346"/>
      <c r="F981346"/>
      <c r="G981346"/>
      <c r="H981346"/>
      <c r="I981346"/>
      <c r="J981346"/>
      <c r="K981346"/>
      <c r="L981346"/>
      <c r="M981346"/>
      <c r="N981346"/>
      <c r="O981346"/>
      <c r="P981346"/>
      <c r="Q981346"/>
      <c r="R981346"/>
      <c r="S981346"/>
      <c r="T981346"/>
      <c r="U981346"/>
      <c r="V981346"/>
    </row>
    <row r="981347" spans="1:22">
      <c r="A981347"/>
      <c r="B981347"/>
      <c r="C981347"/>
      <c r="D981347"/>
      <c r="E981347"/>
      <c r="F981347"/>
      <c r="G981347"/>
      <c r="H981347"/>
      <c r="I981347"/>
      <c r="J981347"/>
      <c r="K981347"/>
      <c r="L981347"/>
      <c r="M981347"/>
      <c r="N981347"/>
      <c r="O981347"/>
      <c r="P981347"/>
      <c r="Q981347"/>
      <c r="R981347"/>
      <c r="S981347"/>
      <c r="T981347"/>
      <c r="U981347"/>
      <c r="V981347"/>
    </row>
    <row r="981348" spans="1:22">
      <c r="A981348"/>
      <c r="B981348"/>
      <c r="C981348"/>
      <c r="D981348"/>
      <c r="E981348"/>
      <c r="F981348"/>
      <c r="G981348"/>
      <c r="H981348"/>
      <c r="I981348"/>
      <c r="J981348"/>
      <c r="K981348"/>
      <c r="L981348"/>
      <c r="M981348"/>
      <c r="N981348"/>
      <c r="O981348"/>
      <c r="P981348"/>
      <c r="Q981348"/>
      <c r="R981348"/>
      <c r="S981348"/>
      <c r="T981348"/>
      <c r="U981348"/>
      <c r="V981348"/>
    </row>
    <row r="981349" spans="1:22">
      <c r="A981349"/>
      <c r="B981349"/>
      <c r="C981349"/>
      <c r="D981349"/>
      <c r="E981349"/>
      <c r="F981349"/>
      <c r="G981349"/>
      <c r="H981349"/>
      <c r="I981349"/>
      <c r="J981349"/>
      <c r="K981349"/>
      <c r="L981349"/>
      <c r="M981349"/>
      <c r="N981349"/>
      <c r="O981349"/>
      <c r="P981349"/>
      <c r="Q981349"/>
      <c r="R981349"/>
      <c r="S981349"/>
      <c r="T981349"/>
      <c r="U981349"/>
      <c r="V981349"/>
    </row>
    <row r="981350" spans="1:22">
      <c r="A981350"/>
      <c r="B981350"/>
      <c r="C981350"/>
      <c r="D981350"/>
      <c r="E981350"/>
      <c r="F981350"/>
      <c r="G981350"/>
      <c r="H981350"/>
      <c r="I981350"/>
      <c r="J981350"/>
      <c r="K981350"/>
      <c r="L981350"/>
      <c r="M981350"/>
      <c r="N981350"/>
      <c r="O981350"/>
      <c r="P981350"/>
      <c r="Q981350"/>
      <c r="R981350"/>
      <c r="S981350"/>
      <c r="T981350"/>
      <c r="U981350"/>
      <c r="V981350"/>
    </row>
    <row r="981351" spans="1:22">
      <c r="A981351"/>
      <c r="B981351"/>
      <c r="C981351"/>
      <c r="D981351"/>
      <c r="E981351"/>
      <c r="F981351"/>
      <c r="G981351"/>
      <c r="H981351"/>
      <c r="I981351"/>
      <c r="J981351"/>
      <c r="K981351"/>
      <c r="L981351"/>
      <c r="M981351"/>
      <c r="N981351"/>
      <c r="O981351"/>
      <c r="P981351"/>
      <c r="Q981351"/>
      <c r="R981351"/>
      <c r="S981351"/>
      <c r="T981351"/>
      <c r="U981351"/>
      <c r="V981351"/>
    </row>
    <row r="981352" spans="1:22">
      <c r="A981352"/>
      <c r="B981352"/>
      <c r="C981352"/>
      <c r="D981352"/>
      <c r="E981352"/>
      <c r="F981352"/>
      <c r="G981352"/>
      <c r="H981352"/>
      <c r="I981352"/>
      <c r="J981352"/>
      <c r="K981352"/>
      <c r="L981352"/>
      <c r="M981352"/>
      <c r="N981352"/>
      <c r="O981352"/>
      <c r="P981352"/>
      <c r="Q981352"/>
      <c r="R981352"/>
      <c r="S981352"/>
      <c r="T981352"/>
      <c r="U981352"/>
      <c r="V981352"/>
    </row>
    <row r="981353" spans="1:22">
      <c r="A981353"/>
      <c r="B981353"/>
      <c r="C981353"/>
      <c r="D981353"/>
      <c r="E981353"/>
      <c r="F981353"/>
      <c r="G981353"/>
      <c r="H981353"/>
      <c r="I981353"/>
      <c r="J981353"/>
      <c r="K981353"/>
      <c r="L981353"/>
      <c r="M981353"/>
      <c r="N981353"/>
      <c r="O981353"/>
      <c r="P981353"/>
      <c r="Q981353"/>
      <c r="R981353"/>
      <c r="S981353"/>
      <c r="T981353"/>
      <c r="U981353"/>
      <c r="V981353"/>
    </row>
    <row r="981354" spans="1:22">
      <c r="A981354"/>
      <c r="B981354"/>
      <c r="C981354"/>
      <c r="D981354"/>
      <c r="E981354"/>
      <c r="F981354"/>
      <c r="G981354"/>
      <c r="H981354"/>
      <c r="I981354"/>
      <c r="J981354"/>
      <c r="K981354"/>
      <c r="L981354"/>
      <c r="M981354"/>
      <c r="N981354"/>
      <c r="O981354"/>
      <c r="P981354"/>
      <c r="Q981354"/>
      <c r="R981354"/>
      <c r="S981354"/>
      <c r="T981354"/>
      <c r="U981354"/>
      <c r="V981354"/>
    </row>
    <row r="981355" spans="1:22">
      <c r="A981355"/>
      <c r="B981355"/>
      <c r="C981355"/>
      <c r="D981355"/>
      <c r="E981355"/>
      <c r="F981355"/>
      <c r="G981355"/>
      <c r="H981355"/>
      <c r="I981355"/>
      <c r="J981355"/>
      <c r="K981355"/>
      <c r="L981355"/>
      <c r="M981355"/>
      <c r="N981355"/>
      <c r="O981355"/>
      <c r="P981355"/>
      <c r="Q981355"/>
      <c r="R981355"/>
      <c r="S981355"/>
      <c r="T981355"/>
      <c r="U981355"/>
      <c r="V981355"/>
    </row>
    <row r="981356" spans="1:22">
      <c r="A981356"/>
      <c r="B981356"/>
      <c r="C981356"/>
      <c r="D981356"/>
      <c r="E981356"/>
      <c r="F981356"/>
      <c r="G981356"/>
      <c r="H981356"/>
      <c r="I981356"/>
      <c r="J981356"/>
      <c r="K981356"/>
      <c r="L981356"/>
      <c r="M981356"/>
      <c r="N981356"/>
      <c r="O981356"/>
      <c r="P981356"/>
      <c r="Q981356"/>
      <c r="R981356"/>
      <c r="S981356"/>
      <c r="T981356"/>
      <c r="U981356"/>
      <c r="V981356"/>
    </row>
    <row r="981357" spans="1:22">
      <c r="A981357"/>
      <c r="B981357"/>
      <c r="C981357"/>
      <c r="D981357"/>
      <c r="E981357"/>
      <c r="F981357"/>
      <c r="G981357"/>
      <c r="H981357"/>
      <c r="I981357"/>
      <c r="J981357"/>
      <c r="K981357"/>
      <c r="L981357"/>
      <c r="M981357"/>
      <c r="N981357"/>
      <c r="O981357"/>
      <c r="P981357"/>
      <c r="Q981357"/>
      <c r="R981357"/>
      <c r="S981357"/>
      <c r="T981357"/>
      <c r="U981357"/>
      <c r="V981357"/>
    </row>
    <row r="981358" spans="1:22">
      <c r="A981358"/>
      <c r="B981358"/>
      <c r="C981358"/>
      <c r="D981358"/>
      <c r="E981358"/>
      <c r="F981358"/>
      <c r="G981358"/>
      <c r="H981358"/>
      <c r="I981358"/>
      <c r="J981358"/>
      <c r="K981358"/>
      <c r="L981358"/>
      <c r="M981358"/>
      <c r="N981358"/>
      <c r="O981358"/>
      <c r="P981358"/>
      <c r="Q981358"/>
      <c r="R981358"/>
      <c r="S981358"/>
      <c r="T981358"/>
      <c r="U981358"/>
      <c r="V981358"/>
    </row>
    <row r="981359" spans="1:22">
      <c r="A981359"/>
      <c r="B981359"/>
      <c r="C981359"/>
      <c r="D981359"/>
      <c r="E981359"/>
      <c r="F981359"/>
      <c r="G981359"/>
      <c r="H981359"/>
      <c r="I981359"/>
      <c r="J981359"/>
      <c r="K981359"/>
      <c r="L981359"/>
      <c r="M981359"/>
      <c r="N981359"/>
      <c r="O981359"/>
      <c r="P981359"/>
      <c r="Q981359"/>
      <c r="R981359"/>
      <c r="S981359"/>
      <c r="T981359"/>
      <c r="U981359"/>
      <c r="V981359"/>
    </row>
    <row r="981360" spans="1:22">
      <c r="A981360"/>
      <c r="B981360"/>
      <c r="C981360"/>
      <c r="D981360"/>
      <c r="E981360"/>
      <c r="F981360"/>
      <c r="G981360"/>
      <c r="H981360"/>
      <c r="I981360"/>
      <c r="J981360"/>
      <c r="K981360"/>
      <c r="L981360"/>
      <c r="M981360"/>
      <c r="N981360"/>
      <c r="O981360"/>
      <c r="P981360"/>
      <c r="Q981360"/>
      <c r="R981360"/>
      <c r="S981360"/>
      <c r="T981360"/>
      <c r="U981360"/>
      <c r="V981360"/>
    </row>
    <row r="981361" spans="1:22">
      <c r="A981361"/>
      <c r="B981361"/>
      <c r="C981361"/>
      <c r="D981361"/>
      <c r="E981361"/>
      <c r="F981361"/>
      <c r="G981361"/>
      <c r="H981361"/>
      <c r="I981361"/>
      <c r="J981361"/>
      <c r="K981361"/>
      <c r="L981361"/>
      <c r="M981361"/>
      <c r="N981361"/>
      <c r="O981361"/>
      <c r="P981361"/>
      <c r="Q981361"/>
      <c r="R981361"/>
      <c r="S981361"/>
      <c r="T981361"/>
      <c r="U981361"/>
      <c r="V981361"/>
    </row>
    <row r="981362" spans="1:22">
      <c r="A981362"/>
      <c r="B981362"/>
      <c r="C981362"/>
      <c r="D981362"/>
      <c r="E981362"/>
      <c r="F981362"/>
      <c r="G981362"/>
      <c r="H981362"/>
      <c r="I981362"/>
      <c r="J981362"/>
      <c r="K981362"/>
      <c r="L981362"/>
      <c r="M981362"/>
      <c r="N981362"/>
      <c r="O981362"/>
      <c r="P981362"/>
      <c r="Q981362"/>
      <c r="R981362"/>
      <c r="S981362"/>
      <c r="T981362"/>
      <c r="U981362"/>
      <c r="V981362"/>
    </row>
    <row r="981363" spans="1:22">
      <c r="A981363"/>
      <c r="B981363"/>
      <c r="C981363"/>
      <c r="D981363"/>
      <c r="E981363"/>
      <c r="F981363"/>
      <c r="G981363"/>
      <c r="H981363"/>
      <c r="I981363"/>
      <c r="J981363"/>
      <c r="K981363"/>
      <c r="L981363"/>
      <c r="M981363"/>
      <c r="N981363"/>
      <c r="O981363"/>
      <c r="P981363"/>
      <c r="Q981363"/>
      <c r="R981363"/>
      <c r="S981363"/>
      <c r="T981363"/>
      <c r="U981363"/>
      <c r="V981363"/>
    </row>
    <row r="981364" spans="1:22">
      <c r="A981364"/>
      <c r="B981364"/>
      <c r="C981364"/>
      <c r="D981364"/>
      <c r="E981364"/>
      <c r="F981364"/>
      <c r="G981364"/>
      <c r="H981364"/>
      <c r="I981364"/>
      <c r="J981364"/>
      <c r="K981364"/>
      <c r="L981364"/>
      <c r="M981364"/>
      <c r="N981364"/>
      <c r="O981364"/>
      <c r="P981364"/>
      <c r="Q981364"/>
      <c r="R981364"/>
      <c r="S981364"/>
      <c r="T981364"/>
      <c r="U981364"/>
      <c r="V981364"/>
    </row>
    <row r="981365" spans="1:22">
      <c r="A981365"/>
      <c r="B981365"/>
      <c r="C981365"/>
      <c r="D981365"/>
      <c r="E981365"/>
      <c r="F981365"/>
      <c r="G981365"/>
      <c r="H981365"/>
      <c r="I981365"/>
      <c r="J981365"/>
      <c r="K981365"/>
      <c r="L981365"/>
      <c r="M981365"/>
      <c r="N981365"/>
      <c r="O981365"/>
      <c r="P981365"/>
      <c r="Q981365"/>
      <c r="R981365"/>
      <c r="S981365"/>
      <c r="T981365"/>
      <c r="U981365"/>
      <c r="V981365"/>
    </row>
    <row r="981366" spans="1:22">
      <c r="A981366"/>
      <c r="B981366"/>
      <c r="C981366"/>
      <c r="D981366"/>
      <c r="E981366"/>
      <c r="F981366"/>
      <c r="G981366"/>
      <c r="H981366"/>
      <c r="I981366"/>
      <c r="J981366"/>
      <c r="K981366"/>
      <c r="L981366"/>
      <c r="M981366"/>
      <c r="N981366"/>
      <c r="O981366"/>
      <c r="P981366"/>
      <c r="Q981366"/>
      <c r="R981366"/>
      <c r="S981366"/>
      <c r="T981366"/>
      <c r="U981366"/>
      <c r="V981366"/>
    </row>
    <row r="981367" spans="1:22">
      <c r="A981367"/>
      <c r="B981367"/>
      <c r="C981367"/>
      <c r="D981367"/>
      <c r="E981367"/>
      <c r="F981367"/>
      <c r="G981367"/>
      <c r="H981367"/>
      <c r="I981367"/>
      <c r="J981367"/>
      <c r="K981367"/>
      <c r="L981367"/>
      <c r="M981367"/>
      <c r="N981367"/>
      <c r="O981367"/>
      <c r="P981367"/>
      <c r="Q981367"/>
      <c r="R981367"/>
      <c r="S981367"/>
      <c r="T981367"/>
      <c r="U981367"/>
      <c r="V981367"/>
    </row>
    <row r="981368" spans="1:22">
      <c r="A981368"/>
      <c r="B981368"/>
      <c r="C981368"/>
      <c r="D981368"/>
      <c r="E981368"/>
      <c r="F981368"/>
      <c r="G981368"/>
      <c r="H981368"/>
      <c r="I981368"/>
      <c r="J981368"/>
      <c r="K981368"/>
      <c r="L981368"/>
      <c r="M981368"/>
      <c r="N981368"/>
      <c r="O981368"/>
      <c r="P981368"/>
      <c r="Q981368"/>
      <c r="R981368"/>
      <c r="S981368"/>
      <c r="T981368"/>
      <c r="U981368"/>
      <c r="V981368"/>
    </row>
    <row r="981369" spans="1:22">
      <c r="A981369"/>
      <c r="B981369"/>
      <c r="C981369"/>
      <c r="D981369"/>
      <c r="E981369"/>
      <c r="F981369"/>
      <c r="G981369"/>
      <c r="H981369"/>
      <c r="I981369"/>
      <c r="J981369"/>
      <c r="K981369"/>
      <c r="L981369"/>
      <c r="M981369"/>
      <c r="N981369"/>
      <c r="O981369"/>
      <c r="P981369"/>
      <c r="Q981369"/>
      <c r="R981369"/>
      <c r="S981369"/>
      <c r="T981369"/>
      <c r="U981369"/>
      <c r="V981369"/>
    </row>
    <row r="981370" spans="1:22">
      <c r="A981370"/>
      <c r="B981370"/>
      <c r="C981370"/>
      <c r="D981370"/>
      <c r="E981370"/>
      <c r="F981370"/>
      <c r="G981370"/>
      <c r="H981370"/>
      <c r="I981370"/>
      <c r="J981370"/>
      <c r="K981370"/>
      <c r="L981370"/>
      <c r="M981370"/>
      <c r="N981370"/>
      <c r="O981370"/>
      <c r="P981370"/>
      <c r="Q981370"/>
      <c r="R981370"/>
      <c r="S981370"/>
      <c r="T981370"/>
      <c r="U981370"/>
      <c r="V981370"/>
    </row>
    <row r="981371" spans="1:22">
      <c r="A981371"/>
      <c r="B981371"/>
      <c r="C981371"/>
      <c r="D981371"/>
      <c r="E981371"/>
      <c r="F981371"/>
      <c r="G981371"/>
      <c r="H981371"/>
      <c r="I981371"/>
      <c r="J981371"/>
      <c r="K981371"/>
      <c r="L981371"/>
      <c r="M981371"/>
      <c r="N981371"/>
      <c r="O981371"/>
      <c r="P981371"/>
      <c r="Q981371"/>
      <c r="R981371"/>
      <c r="S981371"/>
      <c r="T981371"/>
      <c r="U981371"/>
      <c r="V981371"/>
    </row>
    <row r="981372" spans="1:22">
      <c r="A981372"/>
      <c r="B981372"/>
      <c r="C981372"/>
      <c r="D981372"/>
      <c r="E981372"/>
      <c r="F981372"/>
      <c r="G981372"/>
      <c r="H981372"/>
      <c r="I981372"/>
      <c r="J981372"/>
      <c r="K981372"/>
      <c r="L981372"/>
      <c r="M981372"/>
      <c r="N981372"/>
      <c r="O981372"/>
      <c r="P981372"/>
      <c r="Q981372"/>
      <c r="R981372"/>
      <c r="S981372"/>
      <c r="T981372"/>
      <c r="U981372"/>
      <c r="V981372"/>
    </row>
    <row r="981373" spans="1:22">
      <c r="A981373"/>
      <c r="B981373"/>
      <c r="C981373"/>
      <c r="D981373"/>
      <c r="E981373"/>
      <c r="F981373"/>
      <c r="G981373"/>
      <c r="H981373"/>
      <c r="I981373"/>
      <c r="J981373"/>
      <c r="K981373"/>
      <c r="L981373"/>
      <c r="M981373"/>
      <c r="N981373"/>
      <c r="O981373"/>
      <c r="P981373"/>
      <c r="Q981373"/>
      <c r="R981373"/>
      <c r="S981373"/>
      <c r="T981373"/>
      <c r="U981373"/>
      <c r="V981373"/>
    </row>
    <row r="981374" spans="1:22">
      <c r="A981374"/>
      <c r="B981374"/>
      <c r="C981374"/>
      <c r="D981374"/>
      <c r="E981374"/>
      <c r="F981374"/>
      <c r="G981374"/>
      <c r="H981374"/>
      <c r="I981374"/>
      <c r="J981374"/>
      <c r="K981374"/>
      <c r="L981374"/>
      <c r="M981374"/>
      <c r="N981374"/>
      <c r="O981374"/>
      <c r="P981374"/>
      <c r="Q981374"/>
      <c r="R981374"/>
      <c r="S981374"/>
      <c r="T981374"/>
      <c r="U981374"/>
      <c r="V981374"/>
    </row>
    <row r="981375" spans="1:22">
      <c r="A981375"/>
      <c r="B981375"/>
      <c r="C981375"/>
      <c r="D981375"/>
      <c r="E981375"/>
      <c r="F981375"/>
      <c r="G981375"/>
      <c r="H981375"/>
      <c r="I981375"/>
      <c r="J981375"/>
      <c r="K981375"/>
      <c r="L981375"/>
      <c r="M981375"/>
      <c r="N981375"/>
      <c r="O981375"/>
      <c r="P981375"/>
      <c r="Q981375"/>
      <c r="R981375"/>
      <c r="S981375"/>
      <c r="T981375"/>
      <c r="U981375"/>
      <c r="V981375"/>
    </row>
    <row r="981376" spans="1:22">
      <c r="A981376"/>
      <c r="B981376"/>
      <c r="C981376"/>
      <c r="D981376"/>
      <c r="E981376"/>
      <c r="F981376"/>
      <c r="G981376"/>
      <c r="H981376"/>
      <c r="I981376"/>
      <c r="J981376"/>
      <c r="K981376"/>
      <c r="L981376"/>
      <c r="M981376"/>
      <c r="N981376"/>
      <c r="O981376"/>
      <c r="P981376"/>
      <c r="Q981376"/>
      <c r="R981376"/>
      <c r="S981376"/>
      <c r="T981376"/>
      <c r="U981376"/>
      <c r="V981376"/>
    </row>
    <row r="981377" spans="1:22">
      <c r="A981377"/>
      <c r="B981377"/>
      <c r="C981377"/>
      <c r="D981377"/>
      <c r="E981377"/>
      <c r="F981377"/>
      <c r="G981377"/>
      <c r="H981377"/>
      <c r="I981377"/>
      <c r="J981377"/>
      <c r="K981377"/>
      <c r="L981377"/>
      <c r="M981377"/>
      <c r="N981377"/>
      <c r="O981377"/>
      <c r="P981377"/>
      <c r="Q981377"/>
      <c r="R981377"/>
      <c r="S981377"/>
      <c r="T981377"/>
      <c r="U981377"/>
      <c r="V981377"/>
    </row>
    <row r="981378" spans="1:22">
      <c r="A981378"/>
      <c r="B981378"/>
      <c r="C981378"/>
      <c r="D981378"/>
      <c r="E981378"/>
      <c r="F981378"/>
      <c r="G981378"/>
      <c r="H981378"/>
      <c r="I981378"/>
      <c r="J981378"/>
      <c r="K981378"/>
      <c r="L981378"/>
      <c r="M981378"/>
      <c r="N981378"/>
      <c r="O981378"/>
      <c r="P981378"/>
      <c r="Q981378"/>
      <c r="R981378"/>
      <c r="S981378"/>
      <c r="T981378"/>
      <c r="U981378"/>
      <c r="V981378"/>
    </row>
    <row r="981379" spans="1:22">
      <c r="A981379"/>
      <c r="B981379"/>
      <c r="C981379"/>
      <c r="D981379"/>
      <c r="E981379"/>
      <c r="F981379"/>
      <c r="G981379"/>
      <c r="H981379"/>
      <c r="I981379"/>
      <c r="J981379"/>
      <c r="K981379"/>
      <c r="L981379"/>
      <c r="M981379"/>
      <c r="N981379"/>
      <c r="O981379"/>
      <c r="P981379"/>
      <c r="Q981379"/>
      <c r="R981379"/>
      <c r="S981379"/>
      <c r="T981379"/>
      <c r="U981379"/>
      <c r="V981379"/>
    </row>
    <row r="981380" spans="1:22">
      <c r="A981380"/>
      <c r="B981380"/>
      <c r="C981380"/>
      <c r="D981380"/>
      <c r="E981380"/>
      <c r="F981380"/>
      <c r="G981380"/>
      <c r="H981380"/>
      <c r="I981380"/>
      <c r="J981380"/>
      <c r="K981380"/>
      <c r="L981380"/>
      <c r="M981380"/>
      <c r="N981380"/>
      <c r="O981380"/>
      <c r="P981380"/>
      <c r="Q981380"/>
      <c r="R981380"/>
      <c r="S981380"/>
      <c r="T981380"/>
      <c r="U981380"/>
      <c r="V981380"/>
    </row>
    <row r="981381" spans="1:22">
      <c r="A981381"/>
      <c r="B981381"/>
      <c r="C981381"/>
      <c r="D981381"/>
      <c r="E981381"/>
      <c r="F981381"/>
      <c r="G981381"/>
      <c r="H981381"/>
      <c r="I981381"/>
      <c r="J981381"/>
      <c r="K981381"/>
      <c r="L981381"/>
      <c r="M981381"/>
      <c r="N981381"/>
      <c r="O981381"/>
      <c r="P981381"/>
      <c r="Q981381"/>
      <c r="R981381"/>
      <c r="S981381"/>
      <c r="T981381"/>
      <c r="U981381"/>
      <c r="V981381"/>
    </row>
    <row r="981382" spans="1:22">
      <c r="A981382"/>
      <c r="B981382"/>
      <c r="C981382"/>
      <c r="D981382"/>
      <c r="E981382"/>
      <c r="F981382"/>
      <c r="G981382"/>
      <c r="H981382"/>
      <c r="I981382"/>
      <c r="J981382"/>
      <c r="K981382"/>
      <c r="L981382"/>
      <c r="M981382"/>
      <c r="N981382"/>
      <c r="O981382"/>
      <c r="P981382"/>
      <c r="Q981382"/>
      <c r="R981382"/>
      <c r="S981382"/>
      <c r="T981382"/>
      <c r="U981382"/>
      <c r="V981382"/>
    </row>
    <row r="981383" spans="1:22">
      <c r="A981383"/>
      <c r="B981383"/>
      <c r="C981383"/>
      <c r="D981383"/>
      <c r="E981383"/>
      <c r="F981383"/>
      <c r="G981383"/>
      <c r="H981383"/>
      <c r="I981383"/>
      <c r="J981383"/>
      <c r="K981383"/>
      <c r="L981383"/>
      <c r="M981383"/>
      <c r="N981383"/>
      <c r="O981383"/>
      <c r="P981383"/>
      <c r="Q981383"/>
      <c r="R981383"/>
      <c r="S981383"/>
      <c r="T981383"/>
      <c r="U981383"/>
      <c r="V981383"/>
    </row>
    <row r="981384" spans="1:22">
      <c r="A981384"/>
      <c r="B981384"/>
      <c r="C981384"/>
      <c r="D981384"/>
      <c r="E981384"/>
      <c r="F981384"/>
      <c r="G981384"/>
      <c r="H981384"/>
      <c r="I981384"/>
      <c r="J981384"/>
      <c r="K981384"/>
      <c r="L981384"/>
      <c r="M981384"/>
      <c r="N981384"/>
      <c r="O981384"/>
      <c r="P981384"/>
      <c r="Q981384"/>
      <c r="R981384"/>
      <c r="S981384"/>
      <c r="T981384"/>
      <c r="U981384"/>
      <c r="V981384"/>
    </row>
    <row r="981385" spans="1:22">
      <c r="A981385"/>
      <c r="B981385"/>
      <c r="C981385"/>
      <c r="D981385"/>
      <c r="E981385"/>
      <c r="F981385"/>
      <c r="G981385"/>
      <c r="H981385"/>
      <c r="I981385"/>
      <c r="J981385"/>
      <c r="K981385"/>
      <c r="L981385"/>
      <c r="M981385"/>
      <c r="N981385"/>
      <c r="O981385"/>
      <c r="P981385"/>
      <c r="Q981385"/>
      <c r="R981385"/>
      <c r="S981385"/>
      <c r="T981385"/>
      <c r="U981385"/>
      <c r="V981385"/>
    </row>
    <row r="981386" spans="1:22">
      <c r="A981386"/>
      <c r="B981386"/>
      <c r="C981386"/>
      <c r="D981386"/>
      <c r="E981386"/>
      <c r="F981386"/>
      <c r="G981386"/>
      <c r="H981386"/>
      <c r="I981386"/>
      <c r="J981386"/>
      <c r="K981386"/>
      <c r="L981386"/>
      <c r="M981386"/>
      <c r="N981386"/>
      <c r="O981386"/>
      <c r="P981386"/>
      <c r="Q981386"/>
      <c r="R981386"/>
      <c r="S981386"/>
      <c r="T981386"/>
      <c r="U981386"/>
      <c r="V981386"/>
    </row>
    <row r="981387" spans="1:22">
      <c r="A981387"/>
      <c r="B981387"/>
      <c r="C981387"/>
      <c r="D981387"/>
      <c r="E981387"/>
      <c r="F981387"/>
      <c r="G981387"/>
      <c r="H981387"/>
      <c r="I981387"/>
      <c r="J981387"/>
      <c r="K981387"/>
      <c r="L981387"/>
      <c r="M981387"/>
      <c r="N981387"/>
      <c r="O981387"/>
      <c r="P981387"/>
      <c r="Q981387"/>
      <c r="R981387"/>
      <c r="S981387"/>
      <c r="T981387"/>
      <c r="U981387"/>
      <c r="V981387"/>
    </row>
    <row r="981388" spans="1:22">
      <c r="A981388"/>
      <c r="B981388"/>
      <c r="C981388"/>
      <c r="D981388"/>
      <c r="E981388"/>
      <c r="F981388"/>
      <c r="G981388"/>
      <c r="H981388"/>
      <c r="I981388"/>
      <c r="J981388"/>
      <c r="K981388"/>
      <c r="L981388"/>
      <c r="M981388"/>
      <c r="N981388"/>
      <c r="O981388"/>
      <c r="P981388"/>
      <c r="Q981388"/>
      <c r="R981388"/>
      <c r="S981388"/>
      <c r="T981388"/>
      <c r="U981388"/>
      <c r="V981388"/>
    </row>
    <row r="981389" spans="1:22">
      <c r="A981389"/>
      <c r="B981389"/>
      <c r="C981389"/>
      <c r="D981389"/>
      <c r="E981389"/>
      <c r="F981389"/>
      <c r="G981389"/>
      <c r="H981389"/>
      <c r="I981389"/>
      <c r="J981389"/>
      <c r="K981389"/>
      <c r="L981389"/>
      <c r="M981389"/>
      <c r="N981389"/>
      <c r="O981389"/>
      <c r="P981389"/>
      <c r="Q981389"/>
      <c r="R981389"/>
      <c r="S981389"/>
      <c r="T981389"/>
      <c r="U981389"/>
      <c r="V981389"/>
    </row>
    <row r="981390" spans="1:22">
      <c r="A981390"/>
      <c r="B981390"/>
      <c r="C981390"/>
      <c r="D981390"/>
      <c r="E981390"/>
      <c r="F981390"/>
      <c r="G981390"/>
      <c r="H981390"/>
      <c r="I981390"/>
      <c r="J981390"/>
      <c r="K981390"/>
      <c r="L981390"/>
      <c r="M981390"/>
      <c r="N981390"/>
      <c r="O981390"/>
      <c r="P981390"/>
      <c r="Q981390"/>
      <c r="R981390"/>
      <c r="S981390"/>
      <c r="T981390"/>
      <c r="U981390"/>
      <c r="V981390"/>
    </row>
    <row r="981391" spans="1:22">
      <c r="A981391"/>
      <c r="B981391"/>
      <c r="C981391"/>
      <c r="D981391"/>
      <c r="E981391"/>
      <c r="F981391"/>
      <c r="G981391"/>
      <c r="H981391"/>
      <c r="I981391"/>
      <c r="J981391"/>
      <c r="K981391"/>
      <c r="L981391"/>
      <c r="M981391"/>
      <c r="N981391"/>
      <c r="O981391"/>
      <c r="P981391"/>
      <c r="Q981391"/>
      <c r="R981391"/>
      <c r="S981391"/>
      <c r="T981391"/>
      <c r="U981391"/>
      <c r="V981391"/>
    </row>
    <row r="981392" spans="1:22">
      <c r="A981392"/>
      <c r="B981392"/>
      <c r="C981392"/>
      <c r="D981392"/>
      <c r="E981392"/>
      <c r="F981392"/>
      <c r="G981392"/>
      <c r="H981392"/>
      <c r="I981392"/>
      <c r="J981392"/>
      <c r="K981392"/>
      <c r="L981392"/>
      <c r="M981392"/>
      <c r="N981392"/>
      <c r="O981392"/>
      <c r="P981392"/>
      <c r="Q981392"/>
      <c r="R981392"/>
      <c r="S981392"/>
      <c r="T981392"/>
      <c r="U981392"/>
      <c r="V981392"/>
    </row>
    <row r="981393" spans="1:22">
      <c r="A981393"/>
      <c r="B981393"/>
      <c r="C981393"/>
      <c r="D981393"/>
      <c r="E981393"/>
      <c r="F981393"/>
      <c r="G981393"/>
      <c r="H981393"/>
      <c r="I981393"/>
      <c r="J981393"/>
      <c r="K981393"/>
      <c r="L981393"/>
      <c r="M981393"/>
      <c r="N981393"/>
      <c r="O981393"/>
      <c r="P981393"/>
      <c r="Q981393"/>
      <c r="R981393"/>
      <c r="S981393"/>
      <c r="T981393"/>
      <c r="U981393"/>
      <c r="V981393"/>
    </row>
    <row r="981394" spans="1:22">
      <c r="A981394"/>
      <c r="B981394"/>
      <c r="C981394"/>
      <c r="D981394"/>
      <c r="E981394"/>
      <c r="F981394"/>
      <c r="G981394"/>
      <c r="H981394"/>
      <c r="I981394"/>
      <c r="J981394"/>
      <c r="K981394"/>
      <c r="L981394"/>
      <c r="M981394"/>
      <c r="N981394"/>
      <c r="O981394"/>
      <c r="P981394"/>
      <c r="Q981394"/>
      <c r="R981394"/>
      <c r="S981394"/>
      <c r="T981394"/>
      <c r="U981394"/>
      <c r="V981394"/>
    </row>
    <row r="981395" spans="1:22">
      <c r="A981395"/>
      <c r="B981395"/>
      <c r="C981395"/>
      <c r="D981395"/>
      <c r="E981395"/>
      <c r="F981395"/>
      <c r="G981395"/>
      <c r="H981395"/>
      <c r="I981395"/>
      <c r="J981395"/>
      <c r="K981395"/>
      <c r="L981395"/>
      <c r="M981395"/>
      <c r="N981395"/>
      <c r="O981395"/>
      <c r="P981395"/>
      <c r="Q981395"/>
      <c r="R981395"/>
      <c r="S981395"/>
      <c r="T981395"/>
      <c r="U981395"/>
      <c r="V981395"/>
    </row>
    <row r="981396" spans="1:22">
      <c r="A981396"/>
      <c r="B981396"/>
      <c r="C981396"/>
      <c r="D981396"/>
      <c r="E981396"/>
      <c r="F981396"/>
      <c r="G981396"/>
      <c r="H981396"/>
      <c r="I981396"/>
      <c r="J981396"/>
      <c r="K981396"/>
      <c r="L981396"/>
      <c r="M981396"/>
      <c r="N981396"/>
      <c r="O981396"/>
      <c r="P981396"/>
      <c r="Q981396"/>
      <c r="R981396"/>
      <c r="S981396"/>
      <c r="T981396"/>
      <c r="U981396"/>
      <c r="V981396"/>
    </row>
    <row r="981397" spans="1:22">
      <c r="A981397"/>
      <c r="B981397"/>
      <c r="C981397"/>
      <c r="D981397"/>
      <c r="E981397"/>
      <c r="F981397"/>
      <c r="G981397"/>
      <c r="H981397"/>
      <c r="I981397"/>
      <c r="J981397"/>
      <c r="K981397"/>
      <c r="L981397"/>
      <c r="M981397"/>
      <c r="N981397"/>
      <c r="O981397"/>
      <c r="P981397"/>
      <c r="Q981397"/>
      <c r="R981397"/>
      <c r="S981397"/>
      <c r="T981397"/>
      <c r="U981397"/>
      <c r="V981397"/>
    </row>
    <row r="981398" spans="1:22">
      <c r="A981398"/>
      <c r="B981398"/>
      <c r="C981398"/>
      <c r="D981398"/>
      <c r="E981398"/>
      <c r="F981398"/>
      <c r="G981398"/>
      <c r="H981398"/>
      <c r="I981398"/>
      <c r="J981398"/>
      <c r="K981398"/>
      <c r="L981398"/>
      <c r="M981398"/>
      <c r="N981398"/>
      <c r="O981398"/>
      <c r="P981398"/>
      <c r="Q981398"/>
      <c r="R981398"/>
      <c r="S981398"/>
      <c r="T981398"/>
      <c r="U981398"/>
      <c r="V981398"/>
    </row>
    <row r="981399" spans="1:22">
      <c r="A981399"/>
      <c r="B981399"/>
      <c r="C981399"/>
      <c r="D981399"/>
      <c r="E981399"/>
      <c r="F981399"/>
      <c r="G981399"/>
      <c r="H981399"/>
      <c r="I981399"/>
      <c r="J981399"/>
      <c r="K981399"/>
      <c r="L981399"/>
      <c r="M981399"/>
      <c r="N981399"/>
      <c r="O981399"/>
      <c r="P981399"/>
      <c r="Q981399"/>
      <c r="R981399"/>
      <c r="S981399"/>
      <c r="T981399"/>
      <c r="U981399"/>
      <c r="V981399"/>
    </row>
    <row r="981400" spans="1:22">
      <c r="A981400"/>
      <c r="B981400"/>
      <c r="C981400"/>
      <c r="D981400"/>
      <c r="E981400"/>
      <c r="F981400"/>
      <c r="G981400"/>
      <c r="H981400"/>
      <c r="I981400"/>
      <c r="J981400"/>
      <c r="K981400"/>
      <c r="L981400"/>
      <c r="M981400"/>
      <c r="N981400"/>
      <c r="O981400"/>
      <c r="P981400"/>
      <c r="Q981400"/>
      <c r="R981400"/>
      <c r="S981400"/>
      <c r="T981400"/>
      <c r="U981400"/>
      <c r="V981400"/>
    </row>
    <row r="981401" spans="1:22">
      <c r="A981401"/>
      <c r="B981401"/>
      <c r="C981401"/>
      <c r="D981401"/>
      <c r="E981401"/>
      <c r="F981401"/>
      <c r="G981401"/>
      <c r="H981401"/>
      <c r="I981401"/>
      <c r="J981401"/>
      <c r="K981401"/>
      <c r="L981401"/>
      <c r="M981401"/>
      <c r="N981401"/>
      <c r="O981401"/>
      <c r="P981401"/>
      <c r="Q981401"/>
      <c r="R981401"/>
      <c r="S981401"/>
      <c r="T981401"/>
      <c r="U981401"/>
      <c r="V981401"/>
    </row>
    <row r="981402" spans="1:22">
      <c r="A981402"/>
      <c r="B981402"/>
      <c r="C981402"/>
      <c r="D981402"/>
      <c r="E981402"/>
      <c r="F981402"/>
      <c r="G981402"/>
      <c r="H981402"/>
      <c r="I981402"/>
      <c r="J981402"/>
      <c r="K981402"/>
      <c r="L981402"/>
      <c r="M981402"/>
      <c r="N981402"/>
      <c r="O981402"/>
      <c r="P981402"/>
      <c r="Q981402"/>
      <c r="R981402"/>
      <c r="S981402"/>
      <c r="T981402"/>
      <c r="U981402"/>
      <c r="V981402"/>
    </row>
    <row r="981403" spans="1:22">
      <c r="A981403"/>
      <c r="B981403"/>
      <c r="C981403"/>
      <c r="D981403"/>
      <c r="E981403"/>
      <c r="F981403"/>
      <c r="G981403"/>
      <c r="H981403"/>
      <c r="I981403"/>
      <c r="J981403"/>
      <c r="K981403"/>
      <c r="L981403"/>
      <c r="M981403"/>
      <c r="N981403"/>
      <c r="O981403"/>
      <c r="P981403"/>
      <c r="Q981403"/>
      <c r="R981403"/>
      <c r="S981403"/>
      <c r="T981403"/>
      <c r="U981403"/>
      <c r="V981403"/>
    </row>
    <row r="981404" spans="1:22">
      <c r="A981404"/>
      <c r="B981404"/>
      <c r="C981404"/>
      <c r="D981404"/>
      <c r="E981404"/>
      <c r="F981404"/>
      <c r="G981404"/>
      <c r="H981404"/>
      <c r="I981404"/>
      <c r="J981404"/>
      <c r="K981404"/>
      <c r="L981404"/>
      <c r="M981404"/>
      <c r="N981404"/>
      <c r="O981404"/>
      <c r="P981404"/>
      <c r="Q981404"/>
      <c r="R981404"/>
      <c r="S981404"/>
      <c r="T981404"/>
      <c r="U981404"/>
      <c r="V981404"/>
    </row>
    <row r="981405" spans="1:22">
      <c r="A981405"/>
      <c r="B981405"/>
      <c r="C981405"/>
      <c r="D981405"/>
      <c r="E981405"/>
      <c r="F981405"/>
      <c r="G981405"/>
      <c r="H981405"/>
      <c r="I981405"/>
      <c r="J981405"/>
      <c r="K981405"/>
      <c r="L981405"/>
      <c r="M981405"/>
      <c r="N981405"/>
      <c r="O981405"/>
      <c r="P981405"/>
      <c r="Q981405"/>
      <c r="R981405"/>
      <c r="S981405"/>
      <c r="T981405"/>
      <c r="U981405"/>
      <c r="V981405"/>
    </row>
    <row r="981406" spans="1:22">
      <c r="A981406"/>
      <c r="B981406"/>
      <c r="C981406"/>
      <c r="D981406"/>
      <c r="E981406"/>
      <c r="F981406"/>
      <c r="G981406"/>
      <c r="H981406"/>
      <c r="I981406"/>
      <c r="J981406"/>
      <c r="K981406"/>
      <c r="L981406"/>
      <c r="M981406"/>
      <c r="N981406"/>
      <c r="O981406"/>
      <c r="P981406"/>
      <c r="Q981406"/>
      <c r="R981406"/>
      <c r="S981406"/>
      <c r="T981406"/>
      <c r="U981406"/>
      <c r="V981406"/>
    </row>
    <row r="981407" spans="1:22">
      <c r="A981407"/>
      <c r="B981407"/>
      <c r="C981407"/>
      <c r="D981407"/>
      <c r="E981407"/>
      <c r="F981407"/>
      <c r="G981407"/>
      <c r="H981407"/>
      <c r="I981407"/>
      <c r="J981407"/>
      <c r="K981407"/>
      <c r="L981407"/>
      <c r="M981407"/>
      <c r="N981407"/>
      <c r="O981407"/>
      <c r="P981407"/>
      <c r="Q981407"/>
      <c r="R981407"/>
      <c r="S981407"/>
      <c r="T981407"/>
      <c r="U981407"/>
      <c r="V981407"/>
    </row>
    <row r="981408" spans="1:22">
      <c r="A981408"/>
      <c r="B981408"/>
      <c r="C981408"/>
      <c r="D981408"/>
      <c r="E981408"/>
      <c r="F981408"/>
      <c r="G981408"/>
      <c r="H981408"/>
      <c r="I981408"/>
      <c r="J981408"/>
      <c r="K981408"/>
      <c r="L981408"/>
      <c r="M981408"/>
      <c r="N981408"/>
      <c r="O981408"/>
      <c r="P981408"/>
      <c r="Q981408"/>
      <c r="R981408"/>
      <c r="S981408"/>
      <c r="T981408"/>
      <c r="U981408"/>
      <c r="V981408"/>
    </row>
    <row r="981409" spans="1:22">
      <c r="A981409"/>
      <c r="B981409"/>
      <c r="C981409"/>
      <c r="D981409"/>
      <c r="E981409"/>
      <c r="F981409"/>
      <c r="G981409"/>
      <c r="H981409"/>
      <c r="I981409"/>
      <c r="J981409"/>
      <c r="K981409"/>
      <c r="L981409"/>
      <c r="M981409"/>
      <c r="N981409"/>
      <c r="O981409"/>
      <c r="P981409"/>
      <c r="Q981409"/>
      <c r="R981409"/>
      <c r="S981409"/>
      <c r="T981409"/>
      <c r="U981409"/>
      <c r="V981409"/>
    </row>
    <row r="981410" spans="1:22">
      <c r="A981410"/>
      <c r="B981410"/>
      <c r="C981410"/>
      <c r="D981410"/>
      <c r="E981410"/>
      <c r="F981410"/>
      <c r="G981410"/>
      <c r="H981410"/>
      <c r="I981410"/>
      <c r="J981410"/>
      <c r="K981410"/>
      <c r="L981410"/>
      <c r="M981410"/>
      <c r="N981410"/>
      <c r="O981410"/>
      <c r="P981410"/>
      <c r="Q981410"/>
      <c r="R981410"/>
      <c r="S981410"/>
      <c r="T981410"/>
      <c r="U981410"/>
      <c r="V981410"/>
    </row>
    <row r="981411" spans="1:22">
      <c r="A981411"/>
      <c r="B981411"/>
      <c r="C981411"/>
      <c r="D981411"/>
      <c r="E981411"/>
      <c r="F981411"/>
      <c r="G981411"/>
      <c r="H981411"/>
      <c r="I981411"/>
      <c r="J981411"/>
      <c r="K981411"/>
      <c r="L981411"/>
      <c r="M981411"/>
      <c r="N981411"/>
      <c r="O981411"/>
      <c r="P981411"/>
      <c r="Q981411"/>
      <c r="R981411"/>
      <c r="S981411"/>
      <c r="T981411"/>
      <c r="U981411"/>
      <c r="V981411"/>
    </row>
    <row r="981412" spans="1:22">
      <c r="A981412"/>
      <c r="B981412"/>
      <c r="C981412"/>
      <c r="D981412"/>
      <c r="E981412"/>
      <c r="F981412"/>
      <c r="G981412"/>
      <c r="H981412"/>
      <c r="I981412"/>
      <c r="J981412"/>
      <c r="K981412"/>
      <c r="L981412"/>
      <c r="M981412"/>
      <c r="N981412"/>
      <c r="O981412"/>
      <c r="P981412"/>
      <c r="Q981412"/>
      <c r="R981412"/>
      <c r="S981412"/>
      <c r="T981412"/>
      <c r="U981412"/>
      <c r="V981412"/>
    </row>
    <row r="981413" spans="1:22">
      <c r="A981413"/>
      <c r="B981413"/>
      <c r="C981413"/>
      <c r="D981413"/>
      <c r="E981413"/>
      <c r="F981413"/>
      <c r="G981413"/>
      <c r="H981413"/>
      <c r="I981413"/>
      <c r="J981413"/>
      <c r="K981413"/>
      <c r="L981413"/>
      <c r="M981413"/>
      <c r="N981413"/>
      <c r="O981413"/>
      <c r="P981413"/>
      <c r="Q981413"/>
      <c r="R981413"/>
      <c r="S981413"/>
      <c r="T981413"/>
      <c r="U981413"/>
      <c r="V981413"/>
    </row>
    <row r="981414" spans="1:22">
      <c r="A981414"/>
      <c r="B981414"/>
      <c r="C981414"/>
      <c r="D981414"/>
      <c r="E981414"/>
      <c r="F981414"/>
      <c r="G981414"/>
      <c r="H981414"/>
      <c r="I981414"/>
      <c r="J981414"/>
      <c r="K981414"/>
      <c r="L981414"/>
      <c r="M981414"/>
      <c r="N981414"/>
      <c r="O981414"/>
      <c r="P981414"/>
      <c r="Q981414"/>
      <c r="R981414"/>
      <c r="S981414"/>
      <c r="T981414"/>
      <c r="U981414"/>
      <c r="V981414"/>
    </row>
    <row r="981415" spans="1:22">
      <c r="A981415"/>
      <c r="B981415"/>
      <c r="C981415"/>
      <c r="D981415"/>
      <c r="E981415"/>
      <c r="F981415"/>
      <c r="G981415"/>
      <c r="H981415"/>
      <c r="I981415"/>
      <c r="J981415"/>
      <c r="K981415"/>
      <c r="L981415"/>
      <c r="M981415"/>
      <c r="N981415"/>
      <c r="O981415"/>
      <c r="P981415"/>
      <c r="Q981415"/>
      <c r="R981415"/>
      <c r="S981415"/>
      <c r="T981415"/>
      <c r="U981415"/>
      <c r="V981415"/>
    </row>
    <row r="981416" spans="1:22">
      <c r="A981416"/>
      <c r="B981416"/>
      <c r="C981416"/>
      <c r="D981416"/>
      <c r="E981416"/>
      <c r="F981416"/>
      <c r="G981416"/>
      <c r="H981416"/>
      <c r="I981416"/>
      <c r="J981416"/>
      <c r="K981416"/>
      <c r="L981416"/>
      <c r="M981416"/>
      <c r="N981416"/>
      <c r="O981416"/>
      <c r="P981416"/>
      <c r="Q981416"/>
      <c r="R981416"/>
      <c r="S981416"/>
      <c r="T981416"/>
      <c r="U981416"/>
      <c r="V981416"/>
    </row>
    <row r="981417" spans="1:22">
      <c r="A981417"/>
      <c r="B981417"/>
      <c r="C981417"/>
      <c r="D981417"/>
      <c r="E981417"/>
      <c r="F981417"/>
      <c r="G981417"/>
      <c r="H981417"/>
      <c r="I981417"/>
      <c r="J981417"/>
      <c r="K981417"/>
      <c r="L981417"/>
      <c r="M981417"/>
      <c r="N981417"/>
      <c r="O981417"/>
      <c r="P981417"/>
      <c r="Q981417"/>
      <c r="R981417"/>
      <c r="S981417"/>
      <c r="T981417"/>
      <c r="U981417"/>
      <c r="V981417"/>
    </row>
    <row r="981418" spans="1:22">
      <c r="A981418"/>
      <c r="B981418"/>
      <c r="C981418"/>
      <c r="D981418"/>
      <c r="E981418"/>
      <c r="F981418"/>
      <c r="G981418"/>
      <c r="H981418"/>
      <c r="I981418"/>
      <c r="J981418"/>
      <c r="K981418"/>
      <c r="L981418"/>
      <c r="M981418"/>
      <c r="N981418"/>
      <c r="O981418"/>
      <c r="P981418"/>
      <c r="Q981418"/>
      <c r="R981418"/>
      <c r="S981418"/>
      <c r="T981418"/>
      <c r="U981418"/>
      <c r="V981418"/>
    </row>
    <row r="981419" spans="1:22">
      <c r="A981419"/>
      <c r="B981419"/>
      <c r="C981419"/>
      <c r="D981419"/>
      <c r="E981419"/>
      <c r="F981419"/>
      <c r="G981419"/>
      <c r="H981419"/>
      <c r="I981419"/>
      <c r="J981419"/>
      <c r="K981419"/>
      <c r="L981419"/>
      <c r="M981419"/>
      <c r="N981419"/>
      <c r="O981419"/>
      <c r="P981419"/>
      <c r="Q981419"/>
      <c r="R981419"/>
      <c r="S981419"/>
      <c r="T981419"/>
      <c r="U981419"/>
      <c r="V981419"/>
    </row>
    <row r="981420" spans="1:22">
      <c r="A981420"/>
      <c r="B981420"/>
      <c r="C981420"/>
      <c r="D981420"/>
      <c r="E981420"/>
      <c r="F981420"/>
      <c r="G981420"/>
      <c r="H981420"/>
      <c r="I981420"/>
      <c r="J981420"/>
      <c r="K981420"/>
      <c r="L981420"/>
      <c r="M981420"/>
      <c r="N981420"/>
      <c r="O981420"/>
      <c r="P981420"/>
      <c r="Q981420"/>
      <c r="R981420"/>
      <c r="S981420"/>
      <c r="T981420"/>
      <c r="U981420"/>
      <c r="V981420"/>
    </row>
    <row r="981421" spans="1:22">
      <c r="A981421"/>
      <c r="B981421"/>
      <c r="C981421"/>
      <c r="D981421"/>
      <c r="E981421"/>
      <c r="F981421"/>
      <c r="G981421"/>
      <c r="H981421"/>
      <c r="I981421"/>
      <c r="J981421"/>
      <c r="K981421"/>
      <c r="L981421"/>
      <c r="M981421"/>
      <c r="N981421"/>
      <c r="O981421"/>
      <c r="P981421"/>
      <c r="Q981421"/>
      <c r="R981421"/>
      <c r="S981421"/>
      <c r="T981421"/>
      <c r="U981421"/>
      <c r="V981421"/>
    </row>
    <row r="981422" spans="1:22">
      <c r="A981422"/>
      <c r="B981422"/>
      <c r="C981422"/>
      <c r="D981422"/>
      <c r="E981422"/>
      <c r="F981422"/>
      <c r="G981422"/>
      <c r="H981422"/>
      <c r="I981422"/>
      <c r="J981422"/>
      <c r="K981422"/>
      <c r="L981422"/>
      <c r="M981422"/>
      <c r="N981422"/>
      <c r="O981422"/>
      <c r="P981422"/>
      <c r="Q981422"/>
      <c r="R981422"/>
      <c r="S981422"/>
      <c r="T981422"/>
      <c r="U981422"/>
      <c r="V981422"/>
    </row>
    <row r="981423" spans="1:22">
      <c r="A981423"/>
      <c r="B981423"/>
      <c r="C981423"/>
      <c r="D981423"/>
      <c r="E981423"/>
      <c r="F981423"/>
      <c r="G981423"/>
      <c r="H981423"/>
      <c r="I981423"/>
      <c r="J981423"/>
      <c r="K981423"/>
      <c r="L981423"/>
      <c r="M981423"/>
      <c r="N981423"/>
      <c r="O981423"/>
      <c r="P981423"/>
      <c r="Q981423"/>
      <c r="R981423"/>
      <c r="S981423"/>
      <c r="T981423"/>
      <c r="U981423"/>
      <c r="V981423"/>
    </row>
    <row r="981424" spans="1:22">
      <c r="A981424"/>
      <c r="B981424"/>
      <c r="C981424"/>
      <c r="D981424"/>
      <c r="E981424"/>
      <c r="F981424"/>
      <c r="G981424"/>
      <c r="H981424"/>
      <c r="I981424"/>
      <c r="J981424"/>
      <c r="K981424"/>
      <c r="L981424"/>
      <c r="M981424"/>
      <c r="N981424"/>
      <c r="O981424"/>
      <c r="P981424"/>
      <c r="Q981424"/>
      <c r="R981424"/>
      <c r="S981424"/>
      <c r="T981424"/>
      <c r="U981424"/>
      <c r="V981424"/>
    </row>
    <row r="981425" spans="1:22">
      <c r="A981425"/>
      <c r="B981425"/>
      <c r="C981425"/>
      <c r="D981425"/>
      <c r="E981425"/>
      <c r="F981425"/>
      <c r="G981425"/>
      <c r="H981425"/>
      <c r="I981425"/>
      <c r="J981425"/>
      <c r="K981425"/>
      <c r="L981425"/>
      <c r="M981425"/>
      <c r="N981425"/>
      <c r="O981425"/>
      <c r="P981425"/>
      <c r="Q981425"/>
      <c r="R981425"/>
      <c r="S981425"/>
      <c r="T981425"/>
      <c r="U981425"/>
      <c r="V981425"/>
    </row>
    <row r="981426" spans="1:22">
      <c r="A981426"/>
      <c r="B981426"/>
      <c r="C981426"/>
      <c r="D981426"/>
      <c r="E981426"/>
      <c r="F981426"/>
      <c r="G981426"/>
      <c r="H981426"/>
      <c r="I981426"/>
      <c r="J981426"/>
      <c r="K981426"/>
      <c r="L981426"/>
      <c r="M981426"/>
      <c r="N981426"/>
      <c r="O981426"/>
      <c r="P981426"/>
      <c r="Q981426"/>
      <c r="R981426"/>
      <c r="S981426"/>
      <c r="T981426"/>
      <c r="U981426"/>
      <c r="V981426"/>
    </row>
    <row r="981427" spans="1:22">
      <c r="A981427"/>
      <c r="B981427"/>
      <c r="C981427"/>
      <c r="D981427"/>
      <c r="E981427"/>
      <c r="F981427"/>
      <c r="G981427"/>
      <c r="H981427"/>
      <c r="I981427"/>
      <c r="J981427"/>
      <c r="K981427"/>
      <c r="L981427"/>
      <c r="M981427"/>
      <c r="N981427"/>
      <c r="O981427"/>
      <c r="P981427"/>
      <c r="Q981427"/>
      <c r="R981427"/>
      <c r="S981427"/>
      <c r="T981427"/>
      <c r="U981427"/>
      <c r="V981427"/>
    </row>
    <row r="981428" spans="1:22">
      <c r="A981428"/>
      <c r="B981428"/>
      <c r="C981428"/>
      <c r="D981428"/>
      <c r="E981428"/>
      <c r="F981428"/>
      <c r="G981428"/>
      <c r="H981428"/>
      <c r="I981428"/>
      <c r="J981428"/>
      <c r="K981428"/>
      <c r="L981428"/>
      <c r="M981428"/>
      <c r="N981428"/>
      <c r="O981428"/>
      <c r="P981428"/>
      <c r="Q981428"/>
      <c r="R981428"/>
      <c r="S981428"/>
      <c r="T981428"/>
      <c r="U981428"/>
      <c r="V981428"/>
    </row>
    <row r="981429" spans="1:22">
      <c r="A981429"/>
      <c r="B981429"/>
      <c r="C981429"/>
      <c r="D981429"/>
      <c r="E981429"/>
      <c r="F981429"/>
      <c r="G981429"/>
      <c r="H981429"/>
      <c r="I981429"/>
      <c r="J981429"/>
      <c r="K981429"/>
      <c r="L981429"/>
      <c r="M981429"/>
      <c r="N981429"/>
      <c r="O981429"/>
      <c r="P981429"/>
      <c r="Q981429"/>
      <c r="R981429"/>
      <c r="S981429"/>
      <c r="T981429"/>
      <c r="U981429"/>
      <c r="V981429"/>
    </row>
    <row r="981430" spans="1:22">
      <c r="A981430"/>
      <c r="B981430"/>
      <c r="C981430"/>
      <c r="D981430"/>
      <c r="E981430"/>
      <c r="F981430"/>
      <c r="G981430"/>
      <c r="H981430"/>
      <c r="I981430"/>
      <c r="J981430"/>
      <c r="K981430"/>
      <c r="L981430"/>
      <c r="M981430"/>
      <c r="N981430"/>
      <c r="O981430"/>
      <c r="P981430"/>
      <c r="Q981430"/>
      <c r="R981430"/>
      <c r="S981430"/>
      <c r="T981430"/>
      <c r="U981430"/>
      <c r="V981430"/>
    </row>
    <row r="981431" spans="1:22">
      <c r="A981431"/>
      <c r="B981431"/>
      <c r="C981431"/>
      <c r="D981431"/>
      <c r="E981431"/>
      <c r="F981431"/>
      <c r="G981431"/>
      <c r="H981431"/>
      <c r="I981431"/>
      <c r="J981431"/>
      <c r="K981431"/>
      <c r="L981431"/>
      <c r="M981431"/>
      <c r="N981431"/>
      <c r="O981431"/>
      <c r="P981431"/>
      <c r="Q981431"/>
      <c r="R981431"/>
      <c r="S981431"/>
      <c r="T981431"/>
      <c r="U981431"/>
      <c r="V981431"/>
    </row>
    <row r="981432" spans="1:22">
      <c r="A981432"/>
      <c r="B981432"/>
      <c r="C981432"/>
      <c r="D981432"/>
      <c r="E981432"/>
      <c r="F981432"/>
      <c r="G981432"/>
      <c r="H981432"/>
      <c r="I981432"/>
      <c r="J981432"/>
      <c r="K981432"/>
      <c r="L981432"/>
      <c r="M981432"/>
      <c r="N981432"/>
      <c r="O981432"/>
      <c r="P981432"/>
      <c r="Q981432"/>
      <c r="R981432"/>
      <c r="S981432"/>
      <c r="T981432"/>
      <c r="U981432"/>
      <c r="V981432"/>
    </row>
    <row r="981433" spans="1:22">
      <c r="A981433"/>
      <c r="B981433"/>
      <c r="C981433"/>
      <c r="D981433"/>
      <c r="E981433"/>
      <c r="F981433"/>
      <c r="G981433"/>
      <c r="H981433"/>
      <c r="I981433"/>
      <c r="J981433"/>
      <c r="K981433"/>
      <c r="L981433"/>
      <c r="M981433"/>
      <c r="N981433"/>
      <c r="O981433"/>
      <c r="P981433"/>
      <c r="Q981433"/>
      <c r="R981433"/>
      <c r="S981433"/>
      <c r="T981433"/>
      <c r="U981433"/>
      <c r="V981433"/>
    </row>
    <row r="981434" spans="1:22">
      <c r="A981434"/>
      <c r="B981434"/>
      <c r="C981434"/>
      <c r="D981434"/>
      <c r="E981434"/>
      <c r="F981434"/>
      <c r="G981434"/>
      <c r="H981434"/>
      <c r="I981434"/>
      <c r="J981434"/>
      <c r="K981434"/>
      <c r="L981434"/>
      <c r="M981434"/>
      <c r="N981434"/>
      <c r="O981434"/>
      <c r="P981434"/>
      <c r="Q981434"/>
      <c r="R981434"/>
      <c r="S981434"/>
      <c r="T981434"/>
      <c r="U981434"/>
      <c r="V981434"/>
    </row>
    <row r="981435" spans="1:22">
      <c r="A981435"/>
      <c r="B981435"/>
      <c r="C981435"/>
      <c r="D981435"/>
      <c r="E981435"/>
      <c r="F981435"/>
      <c r="G981435"/>
      <c r="H981435"/>
      <c r="I981435"/>
      <c r="J981435"/>
      <c r="K981435"/>
      <c r="L981435"/>
      <c r="M981435"/>
      <c r="N981435"/>
      <c r="O981435"/>
      <c r="P981435"/>
      <c r="Q981435"/>
      <c r="R981435"/>
      <c r="S981435"/>
      <c r="T981435"/>
      <c r="U981435"/>
      <c r="V981435"/>
    </row>
    <row r="981436" spans="1:22">
      <c r="A981436"/>
      <c r="B981436"/>
      <c r="C981436"/>
      <c r="D981436"/>
      <c r="E981436"/>
      <c r="F981436"/>
      <c r="G981436"/>
      <c r="H981436"/>
      <c r="I981436"/>
      <c r="J981436"/>
      <c r="K981436"/>
      <c r="L981436"/>
      <c r="M981436"/>
      <c r="N981436"/>
      <c r="O981436"/>
      <c r="P981436"/>
      <c r="Q981436"/>
      <c r="R981436"/>
      <c r="S981436"/>
      <c r="T981436"/>
      <c r="U981436"/>
      <c r="V981436"/>
    </row>
    <row r="981437" spans="1:22">
      <c r="A981437"/>
      <c r="B981437"/>
      <c r="C981437"/>
      <c r="D981437"/>
      <c r="E981437"/>
      <c r="F981437"/>
      <c r="G981437"/>
      <c r="H981437"/>
      <c r="I981437"/>
      <c r="J981437"/>
      <c r="K981437"/>
      <c r="L981437"/>
      <c r="M981437"/>
      <c r="N981437"/>
      <c r="O981437"/>
      <c r="P981437"/>
      <c r="Q981437"/>
      <c r="R981437"/>
      <c r="S981437"/>
      <c r="T981437"/>
      <c r="U981437"/>
      <c r="V981437"/>
    </row>
    <row r="981438" spans="1:22">
      <c r="A981438"/>
      <c r="B981438"/>
      <c r="C981438"/>
      <c r="D981438"/>
      <c r="E981438"/>
      <c r="F981438"/>
      <c r="G981438"/>
      <c r="H981438"/>
      <c r="I981438"/>
      <c r="J981438"/>
      <c r="K981438"/>
      <c r="L981438"/>
      <c r="M981438"/>
      <c r="N981438"/>
      <c r="O981438"/>
      <c r="P981438"/>
      <c r="Q981438"/>
      <c r="R981438"/>
      <c r="S981438"/>
      <c r="T981438"/>
      <c r="U981438"/>
      <c r="V981438"/>
    </row>
    <row r="981439" spans="1:22">
      <c r="A981439"/>
      <c r="B981439"/>
      <c r="C981439"/>
      <c r="D981439"/>
      <c r="E981439"/>
      <c r="F981439"/>
      <c r="G981439"/>
      <c r="H981439"/>
      <c r="I981439"/>
      <c r="J981439"/>
      <c r="K981439"/>
      <c r="L981439"/>
      <c r="M981439"/>
      <c r="N981439"/>
      <c r="O981439"/>
      <c r="P981439"/>
      <c r="Q981439"/>
      <c r="R981439"/>
      <c r="S981439"/>
      <c r="T981439"/>
      <c r="U981439"/>
      <c r="V981439"/>
    </row>
    <row r="981440" spans="1:22">
      <c r="A981440"/>
      <c r="B981440"/>
      <c r="C981440"/>
      <c r="D981440"/>
      <c r="E981440"/>
      <c r="F981440"/>
      <c r="G981440"/>
      <c r="H981440"/>
      <c r="I981440"/>
      <c r="J981440"/>
      <c r="K981440"/>
      <c r="L981440"/>
      <c r="M981440"/>
      <c r="N981440"/>
      <c r="O981440"/>
      <c r="P981440"/>
      <c r="Q981440"/>
      <c r="R981440"/>
      <c r="S981440"/>
      <c r="T981440"/>
      <c r="U981440"/>
      <c r="V981440"/>
    </row>
    <row r="981441" spans="1:22">
      <c r="A981441"/>
      <c r="B981441"/>
      <c r="C981441"/>
      <c r="D981441"/>
      <c r="E981441"/>
      <c r="F981441"/>
      <c r="G981441"/>
      <c r="H981441"/>
      <c r="I981441"/>
      <c r="J981441"/>
      <c r="K981441"/>
      <c r="L981441"/>
      <c r="M981441"/>
      <c r="N981441"/>
      <c r="O981441"/>
      <c r="P981441"/>
      <c r="Q981441"/>
      <c r="R981441"/>
      <c r="S981441"/>
      <c r="T981441"/>
      <c r="U981441"/>
      <c r="V981441"/>
    </row>
    <row r="981442" spans="1:22">
      <c r="A981442"/>
      <c r="B981442"/>
      <c r="C981442"/>
      <c r="D981442"/>
      <c r="E981442"/>
      <c r="F981442"/>
      <c r="G981442"/>
      <c r="H981442"/>
      <c r="I981442"/>
      <c r="J981442"/>
      <c r="K981442"/>
      <c r="L981442"/>
      <c r="M981442"/>
      <c r="N981442"/>
      <c r="O981442"/>
      <c r="P981442"/>
      <c r="Q981442"/>
      <c r="R981442"/>
      <c r="S981442"/>
      <c r="T981442"/>
      <c r="U981442"/>
      <c r="V981442"/>
    </row>
    <row r="981443" spans="1:22">
      <c r="A981443"/>
      <c r="B981443"/>
      <c r="C981443"/>
      <c r="D981443"/>
      <c r="E981443"/>
      <c r="F981443"/>
      <c r="G981443"/>
      <c r="H981443"/>
      <c r="I981443"/>
      <c r="J981443"/>
      <c r="K981443"/>
      <c r="L981443"/>
      <c r="M981443"/>
      <c r="N981443"/>
      <c r="O981443"/>
      <c r="P981443"/>
      <c r="Q981443"/>
      <c r="R981443"/>
      <c r="S981443"/>
      <c r="T981443"/>
      <c r="U981443"/>
      <c r="V981443"/>
    </row>
    <row r="981444" spans="1:22">
      <c r="A981444"/>
      <c r="B981444"/>
      <c r="C981444"/>
      <c r="D981444"/>
      <c r="E981444"/>
      <c r="F981444"/>
      <c r="G981444"/>
      <c r="H981444"/>
      <c r="I981444"/>
      <c r="J981444"/>
      <c r="K981444"/>
      <c r="L981444"/>
      <c r="M981444"/>
      <c r="N981444"/>
      <c r="O981444"/>
      <c r="P981444"/>
      <c r="Q981444"/>
      <c r="R981444"/>
      <c r="S981444"/>
      <c r="T981444"/>
      <c r="U981444"/>
      <c r="V981444"/>
    </row>
    <row r="981445" spans="1:22">
      <c r="A981445"/>
      <c r="B981445"/>
      <c r="C981445"/>
      <c r="D981445"/>
      <c r="E981445"/>
      <c r="F981445"/>
      <c r="G981445"/>
      <c r="H981445"/>
      <c r="I981445"/>
      <c r="J981445"/>
      <c r="K981445"/>
      <c r="L981445"/>
      <c r="M981445"/>
      <c r="N981445"/>
      <c r="O981445"/>
      <c r="P981445"/>
      <c r="Q981445"/>
      <c r="R981445"/>
      <c r="S981445"/>
      <c r="T981445"/>
      <c r="U981445"/>
      <c r="V981445"/>
    </row>
    <row r="981446" spans="1:22">
      <c r="A981446"/>
      <c r="B981446"/>
      <c r="C981446"/>
      <c r="D981446"/>
      <c r="E981446"/>
      <c r="F981446"/>
      <c r="G981446"/>
      <c r="H981446"/>
      <c r="I981446"/>
      <c r="J981446"/>
      <c r="K981446"/>
      <c r="L981446"/>
      <c r="M981446"/>
      <c r="N981446"/>
      <c r="O981446"/>
      <c r="P981446"/>
      <c r="Q981446"/>
      <c r="R981446"/>
      <c r="S981446"/>
      <c r="T981446"/>
      <c r="U981446"/>
      <c r="V981446"/>
    </row>
    <row r="981447" spans="1:22">
      <c r="A981447"/>
      <c r="B981447"/>
      <c r="C981447"/>
      <c r="D981447"/>
      <c r="E981447"/>
      <c r="F981447"/>
      <c r="G981447"/>
      <c r="H981447"/>
      <c r="I981447"/>
      <c r="J981447"/>
      <c r="K981447"/>
      <c r="L981447"/>
      <c r="M981447"/>
      <c r="N981447"/>
      <c r="O981447"/>
      <c r="P981447"/>
      <c r="Q981447"/>
      <c r="R981447"/>
      <c r="S981447"/>
      <c r="T981447"/>
      <c r="U981447"/>
      <c r="V981447"/>
    </row>
    <row r="981448" spans="1:22">
      <c r="A981448"/>
      <c r="B981448"/>
      <c r="C981448"/>
      <c r="D981448"/>
      <c r="E981448"/>
      <c r="F981448"/>
      <c r="G981448"/>
      <c r="H981448"/>
      <c r="I981448"/>
      <c r="J981448"/>
      <c r="K981448"/>
      <c r="L981448"/>
      <c r="M981448"/>
      <c r="N981448"/>
      <c r="O981448"/>
      <c r="P981448"/>
      <c r="Q981448"/>
      <c r="R981448"/>
      <c r="S981448"/>
      <c r="T981448"/>
      <c r="U981448"/>
      <c r="V981448"/>
    </row>
    <row r="981449" spans="1:22">
      <c r="A981449"/>
      <c r="B981449"/>
      <c r="C981449"/>
      <c r="D981449"/>
      <c r="E981449"/>
      <c r="F981449"/>
      <c r="G981449"/>
      <c r="H981449"/>
      <c r="I981449"/>
      <c r="J981449"/>
      <c r="K981449"/>
      <c r="L981449"/>
      <c r="M981449"/>
      <c r="N981449"/>
      <c r="O981449"/>
      <c r="P981449"/>
      <c r="Q981449"/>
      <c r="R981449"/>
      <c r="S981449"/>
      <c r="T981449"/>
      <c r="U981449"/>
      <c r="V981449"/>
    </row>
    <row r="981450" spans="1:22">
      <c r="A981450"/>
      <c r="B981450"/>
      <c r="C981450"/>
      <c r="D981450"/>
      <c r="E981450"/>
      <c r="F981450"/>
      <c r="G981450"/>
      <c r="H981450"/>
      <c r="I981450"/>
      <c r="J981450"/>
      <c r="K981450"/>
      <c r="L981450"/>
      <c r="M981450"/>
      <c r="N981450"/>
      <c r="O981450"/>
      <c r="P981450"/>
      <c r="Q981450"/>
      <c r="R981450"/>
      <c r="S981450"/>
      <c r="T981450"/>
      <c r="U981450"/>
      <c r="V981450"/>
    </row>
    <row r="981451" spans="1:22">
      <c r="A981451"/>
      <c r="B981451"/>
      <c r="C981451"/>
      <c r="D981451"/>
      <c r="E981451"/>
      <c r="F981451"/>
      <c r="G981451"/>
      <c r="H981451"/>
      <c r="I981451"/>
      <c r="J981451"/>
      <c r="K981451"/>
      <c r="L981451"/>
      <c r="M981451"/>
      <c r="N981451"/>
      <c r="O981451"/>
      <c r="P981451"/>
      <c r="Q981451"/>
      <c r="R981451"/>
      <c r="S981451"/>
      <c r="T981451"/>
      <c r="U981451"/>
      <c r="V981451"/>
    </row>
    <row r="981452" spans="1:22">
      <c r="A981452"/>
      <c r="B981452"/>
      <c r="C981452"/>
      <c r="D981452"/>
      <c r="E981452"/>
      <c r="F981452"/>
      <c r="G981452"/>
      <c r="H981452"/>
      <c r="I981452"/>
      <c r="J981452"/>
      <c r="K981452"/>
      <c r="L981452"/>
      <c r="M981452"/>
      <c r="N981452"/>
      <c r="O981452"/>
      <c r="P981452"/>
      <c r="Q981452"/>
      <c r="R981452"/>
      <c r="S981452"/>
      <c r="T981452"/>
      <c r="U981452"/>
      <c r="V981452"/>
    </row>
    <row r="981453" spans="1:22">
      <c r="A981453"/>
      <c r="B981453"/>
      <c r="C981453"/>
      <c r="D981453"/>
      <c r="E981453"/>
      <c r="F981453"/>
      <c r="G981453"/>
      <c r="H981453"/>
      <c r="I981453"/>
      <c r="J981453"/>
      <c r="K981453"/>
      <c r="L981453"/>
      <c r="M981453"/>
      <c r="N981453"/>
      <c r="O981453"/>
      <c r="P981453"/>
      <c r="Q981453"/>
      <c r="R981453"/>
      <c r="S981453"/>
      <c r="T981453"/>
      <c r="U981453"/>
      <c r="V981453"/>
    </row>
    <row r="981454" spans="1:22">
      <c r="A981454"/>
      <c r="B981454"/>
      <c r="C981454"/>
      <c r="D981454"/>
      <c r="E981454"/>
      <c r="F981454"/>
      <c r="G981454"/>
      <c r="H981454"/>
      <c r="I981454"/>
      <c r="J981454"/>
      <c r="K981454"/>
      <c r="L981454"/>
      <c r="M981454"/>
      <c r="N981454"/>
      <c r="O981454"/>
      <c r="P981454"/>
      <c r="Q981454"/>
      <c r="R981454"/>
      <c r="S981454"/>
      <c r="T981454"/>
      <c r="U981454"/>
      <c r="V981454"/>
    </row>
    <row r="981455" spans="1:22">
      <c r="A981455"/>
      <c r="B981455"/>
      <c r="C981455"/>
      <c r="D981455"/>
      <c r="E981455"/>
      <c r="F981455"/>
      <c r="G981455"/>
      <c r="H981455"/>
      <c r="I981455"/>
      <c r="J981455"/>
      <c r="K981455"/>
      <c r="L981455"/>
      <c r="M981455"/>
      <c r="N981455"/>
      <c r="O981455"/>
      <c r="P981455"/>
      <c r="Q981455"/>
      <c r="R981455"/>
      <c r="S981455"/>
      <c r="T981455"/>
      <c r="U981455"/>
      <c r="V981455"/>
    </row>
    <row r="981456" spans="1:22">
      <c r="A981456"/>
      <c r="B981456"/>
      <c r="C981456"/>
      <c r="D981456"/>
      <c r="E981456"/>
      <c r="F981456"/>
      <c r="G981456"/>
      <c r="H981456"/>
      <c r="I981456"/>
      <c r="J981456"/>
      <c r="K981456"/>
      <c r="L981456"/>
      <c r="M981456"/>
      <c r="N981456"/>
      <c r="O981456"/>
      <c r="P981456"/>
      <c r="Q981456"/>
      <c r="R981456"/>
      <c r="S981456"/>
      <c r="T981456"/>
      <c r="U981456"/>
      <c r="V981456"/>
    </row>
    <row r="981457" spans="1:22">
      <c r="A981457"/>
      <c r="B981457"/>
      <c r="C981457"/>
      <c r="D981457"/>
      <c r="E981457"/>
      <c r="F981457"/>
      <c r="G981457"/>
      <c r="H981457"/>
      <c r="I981457"/>
      <c r="J981457"/>
      <c r="K981457"/>
      <c r="L981457"/>
      <c r="M981457"/>
      <c r="N981457"/>
      <c r="O981457"/>
      <c r="P981457"/>
      <c r="Q981457"/>
      <c r="R981457"/>
      <c r="S981457"/>
      <c r="T981457"/>
      <c r="U981457"/>
      <c r="V981457"/>
    </row>
    <row r="981458" spans="1:22">
      <c r="A981458"/>
      <c r="B981458"/>
      <c r="C981458"/>
      <c r="D981458"/>
      <c r="E981458"/>
      <c r="F981458"/>
      <c r="G981458"/>
      <c r="H981458"/>
      <c r="I981458"/>
      <c r="J981458"/>
      <c r="K981458"/>
      <c r="L981458"/>
      <c r="M981458"/>
      <c r="N981458"/>
      <c r="O981458"/>
      <c r="P981458"/>
      <c r="Q981458"/>
      <c r="R981458"/>
      <c r="S981458"/>
      <c r="T981458"/>
      <c r="U981458"/>
      <c r="V981458"/>
    </row>
    <row r="981459" spans="1:22">
      <c r="A981459"/>
      <c r="B981459"/>
      <c r="C981459"/>
      <c r="D981459"/>
      <c r="E981459"/>
      <c r="F981459"/>
      <c r="G981459"/>
      <c r="H981459"/>
      <c r="I981459"/>
      <c r="J981459"/>
      <c r="K981459"/>
      <c r="L981459"/>
      <c r="M981459"/>
      <c r="N981459"/>
      <c r="O981459"/>
      <c r="P981459"/>
      <c r="Q981459"/>
      <c r="R981459"/>
      <c r="S981459"/>
      <c r="T981459"/>
      <c r="U981459"/>
      <c r="V981459"/>
    </row>
    <row r="981460" spans="1:22">
      <c r="A981460"/>
      <c r="B981460"/>
      <c r="C981460"/>
      <c r="D981460"/>
      <c r="E981460"/>
      <c r="F981460"/>
      <c r="G981460"/>
      <c r="H981460"/>
      <c r="I981460"/>
      <c r="J981460"/>
      <c r="K981460"/>
      <c r="L981460"/>
      <c r="M981460"/>
      <c r="N981460"/>
      <c r="O981460"/>
      <c r="P981460"/>
      <c r="Q981460"/>
      <c r="R981460"/>
      <c r="S981460"/>
      <c r="T981460"/>
      <c r="U981460"/>
      <c r="V981460"/>
    </row>
    <row r="981461" spans="1:22">
      <c r="A981461"/>
      <c r="B981461"/>
      <c r="C981461"/>
      <c r="D981461"/>
      <c r="E981461"/>
      <c r="F981461"/>
      <c r="G981461"/>
      <c r="H981461"/>
      <c r="I981461"/>
      <c r="J981461"/>
      <c r="K981461"/>
      <c r="L981461"/>
      <c r="M981461"/>
      <c r="N981461"/>
      <c r="O981461"/>
      <c r="P981461"/>
      <c r="Q981461"/>
      <c r="R981461"/>
      <c r="S981461"/>
      <c r="T981461"/>
      <c r="U981461"/>
      <c r="V981461"/>
    </row>
    <row r="981462" spans="1:22">
      <c r="A981462"/>
      <c r="B981462"/>
      <c r="C981462"/>
      <c r="D981462"/>
      <c r="E981462"/>
      <c r="F981462"/>
      <c r="G981462"/>
      <c r="H981462"/>
      <c r="I981462"/>
      <c r="J981462"/>
      <c r="K981462"/>
      <c r="L981462"/>
      <c r="M981462"/>
      <c r="N981462"/>
      <c r="O981462"/>
      <c r="P981462"/>
      <c r="Q981462"/>
      <c r="R981462"/>
      <c r="S981462"/>
      <c r="T981462"/>
      <c r="U981462"/>
      <c r="V981462"/>
    </row>
    <row r="981463" spans="1:22">
      <c r="A981463"/>
      <c r="B981463"/>
      <c r="C981463"/>
      <c r="D981463"/>
      <c r="E981463"/>
      <c r="F981463"/>
      <c r="G981463"/>
      <c r="H981463"/>
      <c r="I981463"/>
      <c r="J981463"/>
      <c r="K981463"/>
      <c r="L981463"/>
      <c r="M981463"/>
      <c r="N981463"/>
      <c r="O981463"/>
      <c r="P981463"/>
      <c r="Q981463"/>
      <c r="R981463"/>
      <c r="S981463"/>
      <c r="T981463"/>
      <c r="U981463"/>
      <c r="V981463"/>
    </row>
    <row r="981464" spans="1:22">
      <c r="A981464"/>
      <c r="B981464"/>
      <c r="C981464"/>
      <c r="D981464"/>
      <c r="E981464"/>
      <c r="F981464"/>
      <c r="G981464"/>
      <c r="H981464"/>
      <c r="I981464"/>
      <c r="J981464"/>
      <c r="K981464"/>
      <c r="L981464"/>
      <c r="M981464"/>
      <c r="N981464"/>
      <c r="O981464"/>
      <c r="P981464"/>
      <c r="Q981464"/>
      <c r="R981464"/>
      <c r="S981464"/>
      <c r="T981464"/>
      <c r="U981464"/>
      <c r="V981464"/>
    </row>
    <row r="981465" spans="1:22">
      <c r="A981465"/>
      <c r="B981465"/>
      <c r="C981465"/>
      <c r="D981465"/>
      <c r="E981465"/>
      <c r="F981465"/>
      <c r="G981465"/>
      <c r="H981465"/>
      <c r="I981465"/>
      <c r="J981465"/>
      <c r="K981465"/>
      <c r="L981465"/>
      <c r="M981465"/>
      <c r="N981465"/>
      <c r="O981465"/>
      <c r="P981465"/>
      <c r="Q981465"/>
      <c r="R981465"/>
      <c r="S981465"/>
      <c r="T981465"/>
      <c r="U981465"/>
      <c r="V981465"/>
    </row>
    <row r="981466" spans="1:22">
      <c r="A981466"/>
      <c r="B981466"/>
      <c r="C981466"/>
      <c r="D981466"/>
      <c r="E981466"/>
      <c r="F981466"/>
      <c r="G981466"/>
      <c r="H981466"/>
      <c r="I981466"/>
      <c r="J981466"/>
      <c r="K981466"/>
      <c r="L981466"/>
      <c r="M981466"/>
      <c r="N981466"/>
      <c r="O981466"/>
      <c r="P981466"/>
      <c r="Q981466"/>
      <c r="R981466"/>
      <c r="S981466"/>
      <c r="T981466"/>
      <c r="U981466"/>
      <c r="V981466"/>
    </row>
    <row r="981467" spans="1:22">
      <c r="A981467"/>
      <c r="B981467"/>
      <c r="C981467"/>
      <c r="D981467"/>
      <c r="E981467"/>
      <c r="F981467"/>
      <c r="G981467"/>
      <c r="H981467"/>
      <c r="I981467"/>
      <c r="J981467"/>
      <c r="K981467"/>
      <c r="L981467"/>
      <c r="M981467"/>
      <c r="N981467"/>
      <c r="O981467"/>
      <c r="P981467"/>
      <c r="Q981467"/>
      <c r="R981467"/>
      <c r="S981467"/>
      <c r="T981467"/>
      <c r="U981467"/>
      <c r="V981467"/>
    </row>
    <row r="981468" spans="1:22">
      <c r="A981468"/>
      <c r="B981468"/>
      <c r="C981468"/>
      <c r="D981468"/>
      <c r="E981468"/>
      <c r="F981468"/>
      <c r="G981468"/>
      <c r="H981468"/>
      <c r="I981468"/>
      <c r="J981468"/>
      <c r="K981468"/>
      <c r="L981468"/>
      <c r="M981468"/>
      <c r="N981468"/>
      <c r="O981468"/>
      <c r="P981468"/>
      <c r="Q981468"/>
      <c r="R981468"/>
      <c r="S981468"/>
      <c r="T981468"/>
      <c r="U981468"/>
      <c r="V981468"/>
    </row>
    <row r="981469" spans="1:22">
      <c r="A981469"/>
      <c r="B981469"/>
      <c r="C981469"/>
      <c r="D981469"/>
      <c r="E981469"/>
      <c r="F981469"/>
      <c r="G981469"/>
      <c r="H981469"/>
      <c r="I981469"/>
      <c r="J981469"/>
      <c r="K981469"/>
      <c r="L981469"/>
      <c r="M981469"/>
      <c r="N981469"/>
      <c r="O981469"/>
      <c r="P981469"/>
      <c r="Q981469"/>
      <c r="R981469"/>
      <c r="S981469"/>
      <c r="T981469"/>
      <c r="U981469"/>
      <c r="V981469"/>
    </row>
    <row r="981470" spans="1:22">
      <c r="A981470"/>
      <c r="B981470"/>
      <c r="C981470"/>
      <c r="D981470"/>
      <c r="E981470"/>
      <c r="F981470"/>
      <c r="G981470"/>
      <c r="H981470"/>
      <c r="I981470"/>
      <c r="J981470"/>
      <c r="K981470"/>
      <c r="L981470"/>
      <c r="M981470"/>
      <c r="N981470"/>
      <c r="O981470"/>
      <c r="P981470"/>
      <c r="Q981470"/>
      <c r="R981470"/>
      <c r="S981470"/>
      <c r="T981470"/>
      <c r="U981470"/>
      <c r="V981470"/>
    </row>
    <row r="981471" spans="1:22">
      <c r="A981471"/>
      <c r="B981471"/>
      <c r="C981471"/>
      <c r="D981471"/>
      <c r="E981471"/>
      <c r="F981471"/>
      <c r="G981471"/>
      <c r="H981471"/>
      <c r="I981471"/>
      <c r="J981471"/>
      <c r="K981471"/>
      <c r="L981471"/>
      <c r="M981471"/>
      <c r="N981471"/>
      <c r="O981471"/>
      <c r="P981471"/>
      <c r="Q981471"/>
      <c r="R981471"/>
      <c r="S981471"/>
      <c r="T981471"/>
      <c r="U981471"/>
      <c r="V981471"/>
    </row>
    <row r="981472" spans="1:22">
      <c r="A981472"/>
      <c r="B981472"/>
      <c r="C981472"/>
      <c r="D981472"/>
      <c r="E981472"/>
      <c r="F981472"/>
      <c r="G981472"/>
      <c r="H981472"/>
      <c r="I981472"/>
      <c r="J981472"/>
      <c r="K981472"/>
      <c r="L981472"/>
      <c r="M981472"/>
      <c r="N981472"/>
      <c r="O981472"/>
      <c r="P981472"/>
      <c r="Q981472"/>
      <c r="R981472"/>
      <c r="S981472"/>
      <c r="T981472"/>
      <c r="U981472"/>
      <c r="V981472"/>
    </row>
    <row r="981473" spans="1:22">
      <c r="A981473"/>
      <c r="B981473"/>
      <c r="C981473"/>
      <c r="D981473"/>
      <c r="E981473"/>
      <c r="F981473"/>
      <c r="G981473"/>
      <c r="H981473"/>
      <c r="I981473"/>
      <c r="J981473"/>
      <c r="K981473"/>
      <c r="L981473"/>
      <c r="M981473"/>
      <c r="N981473"/>
      <c r="O981473"/>
      <c r="P981473"/>
      <c r="Q981473"/>
      <c r="R981473"/>
      <c r="S981473"/>
      <c r="T981473"/>
      <c r="U981473"/>
      <c r="V981473"/>
    </row>
    <row r="981474" spans="1:22">
      <c r="A981474"/>
      <c r="B981474"/>
      <c r="C981474"/>
      <c r="D981474"/>
      <c r="E981474"/>
      <c r="F981474"/>
      <c r="G981474"/>
      <c r="H981474"/>
      <c r="I981474"/>
      <c r="J981474"/>
      <c r="K981474"/>
      <c r="L981474"/>
      <c r="M981474"/>
      <c r="N981474"/>
      <c r="O981474"/>
      <c r="P981474"/>
      <c r="Q981474"/>
      <c r="R981474"/>
      <c r="S981474"/>
      <c r="T981474"/>
      <c r="U981474"/>
      <c r="V981474"/>
    </row>
    <row r="981475" spans="1:22">
      <c r="A981475"/>
      <c r="B981475"/>
      <c r="C981475"/>
      <c r="D981475"/>
      <c r="E981475"/>
      <c r="F981475"/>
      <c r="G981475"/>
      <c r="H981475"/>
      <c r="I981475"/>
      <c r="J981475"/>
      <c r="K981475"/>
      <c r="L981475"/>
      <c r="M981475"/>
      <c r="N981475"/>
      <c r="O981475"/>
      <c r="P981475"/>
      <c r="Q981475"/>
      <c r="R981475"/>
      <c r="S981475"/>
      <c r="T981475"/>
      <c r="U981475"/>
      <c r="V981475"/>
    </row>
    <row r="981476" spans="1:22">
      <c r="A981476"/>
      <c r="B981476"/>
      <c r="C981476"/>
      <c r="D981476"/>
      <c r="E981476"/>
      <c r="F981476"/>
      <c r="G981476"/>
      <c r="H981476"/>
      <c r="I981476"/>
      <c r="J981476"/>
      <c r="K981476"/>
      <c r="L981476"/>
      <c r="M981476"/>
      <c r="N981476"/>
      <c r="O981476"/>
      <c r="P981476"/>
      <c r="Q981476"/>
      <c r="R981476"/>
      <c r="S981476"/>
      <c r="T981476"/>
      <c r="U981476"/>
      <c r="V981476"/>
    </row>
    <row r="981477" spans="1:22">
      <c r="A981477"/>
      <c r="B981477"/>
      <c r="C981477"/>
      <c r="D981477"/>
      <c r="E981477"/>
      <c r="F981477"/>
      <c r="G981477"/>
      <c r="H981477"/>
      <c r="I981477"/>
      <c r="J981477"/>
      <c r="K981477"/>
      <c r="L981477"/>
      <c r="M981477"/>
      <c r="N981477"/>
      <c r="O981477"/>
      <c r="P981477"/>
      <c r="Q981477"/>
      <c r="R981477"/>
      <c r="S981477"/>
      <c r="T981477"/>
      <c r="U981477"/>
      <c r="V981477"/>
    </row>
    <row r="981478" spans="1:22">
      <c r="A981478"/>
      <c r="B981478"/>
      <c r="C981478"/>
      <c r="D981478"/>
      <c r="E981478"/>
      <c r="F981478"/>
      <c r="G981478"/>
      <c r="H981478"/>
      <c r="I981478"/>
      <c r="J981478"/>
      <c r="K981478"/>
      <c r="L981478"/>
      <c r="M981478"/>
      <c r="N981478"/>
      <c r="O981478"/>
      <c r="P981478"/>
      <c r="Q981478"/>
      <c r="R981478"/>
      <c r="S981478"/>
      <c r="T981478"/>
      <c r="U981478"/>
      <c r="V981478"/>
    </row>
    <row r="981479" spans="1:22">
      <c r="A981479"/>
      <c r="B981479"/>
      <c r="C981479"/>
      <c r="D981479"/>
      <c r="E981479"/>
      <c r="F981479"/>
      <c r="G981479"/>
      <c r="H981479"/>
      <c r="I981479"/>
      <c r="J981479"/>
      <c r="K981479"/>
      <c r="L981479"/>
      <c r="M981479"/>
      <c r="N981479"/>
      <c r="O981479"/>
      <c r="P981479"/>
      <c r="Q981479"/>
      <c r="R981479"/>
      <c r="S981479"/>
      <c r="T981479"/>
      <c r="U981479"/>
      <c r="V981479"/>
    </row>
    <row r="981480" spans="1:22">
      <c r="A981480"/>
      <c r="B981480"/>
      <c r="C981480"/>
      <c r="D981480"/>
      <c r="E981480"/>
      <c r="F981480"/>
      <c r="G981480"/>
      <c r="H981480"/>
      <c r="I981480"/>
      <c r="J981480"/>
      <c r="K981480"/>
      <c r="L981480"/>
      <c r="M981480"/>
      <c r="N981480"/>
      <c r="O981480"/>
      <c r="P981480"/>
      <c r="Q981480"/>
      <c r="R981480"/>
      <c r="S981480"/>
      <c r="T981480"/>
      <c r="U981480"/>
      <c r="V981480"/>
    </row>
    <row r="981481" spans="1:22">
      <c r="A981481"/>
      <c r="B981481"/>
      <c r="C981481"/>
      <c r="D981481"/>
      <c r="E981481"/>
      <c r="F981481"/>
      <c r="G981481"/>
      <c r="H981481"/>
      <c r="I981481"/>
      <c r="J981481"/>
      <c r="K981481"/>
      <c r="L981481"/>
      <c r="M981481"/>
      <c r="N981481"/>
      <c r="O981481"/>
      <c r="P981481"/>
      <c r="Q981481"/>
      <c r="R981481"/>
      <c r="S981481"/>
      <c r="T981481"/>
      <c r="U981481"/>
      <c r="V981481"/>
    </row>
    <row r="981482" spans="1:22">
      <c r="A981482"/>
      <c r="B981482"/>
      <c r="C981482"/>
      <c r="D981482"/>
      <c r="E981482"/>
      <c r="F981482"/>
      <c r="G981482"/>
      <c r="H981482"/>
      <c r="I981482"/>
      <c r="J981482"/>
      <c r="K981482"/>
      <c r="L981482"/>
      <c r="M981482"/>
      <c r="N981482"/>
      <c r="O981482"/>
      <c r="P981482"/>
      <c r="Q981482"/>
      <c r="R981482"/>
      <c r="S981482"/>
      <c r="T981482"/>
      <c r="U981482"/>
      <c r="V981482"/>
    </row>
    <row r="981483" spans="1:22">
      <c r="A981483"/>
      <c r="B981483"/>
      <c r="C981483"/>
      <c r="D981483"/>
      <c r="E981483"/>
      <c r="F981483"/>
      <c r="G981483"/>
      <c r="H981483"/>
      <c r="I981483"/>
      <c r="J981483"/>
      <c r="K981483"/>
      <c r="L981483"/>
      <c r="M981483"/>
      <c r="N981483"/>
      <c r="O981483"/>
      <c r="P981483"/>
      <c r="Q981483"/>
      <c r="R981483"/>
      <c r="S981483"/>
      <c r="T981483"/>
      <c r="U981483"/>
      <c r="V981483"/>
    </row>
    <row r="981484" spans="1:22">
      <c r="A981484"/>
      <c r="B981484"/>
      <c r="C981484"/>
      <c r="D981484"/>
      <c r="E981484"/>
      <c r="F981484"/>
      <c r="G981484"/>
      <c r="H981484"/>
      <c r="I981484"/>
      <c r="J981484"/>
      <c r="K981484"/>
      <c r="L981484"/>
      <c r="M981484"/>
      <c r="N981484"/>
      <c r="O981484"/>
      <c r="P981484"/>
      <c r="Q981484"/>
      <c r="R981484"/>
      <c r="S981484"/>
      <c r="T981484"/>
      <c r="U981484"/>
      <c r="V981484"/>
    </row>
    <row r="981485" spans="1:22">
      <c r="A981485"/>
      <c r="B981485"/>
      <c r="C981485"/>
      <c r="D981485"/>
      <c r="E981485"/>
      <c r="F981485"/>
      <c r="G981485"/>
      <c r="H981485"/>
      <c r="I981485"/>
      <c r="J981485"/>
      <c r="K981485"/>
      <c r="L981485"/>
      <c r="M981485"/>
      <c r="N981485"/>
      <c r="O981485"/>
      <c r="P981485"/>
      <c r="Q981485"/>
      <c r="R981485"/>
      <c r="S981485"/>
      <c r="T981485"/>
      <c r="U981485"/>
      <c r="V981485"/>
    </row>
    <row r="981486" spans="1:22">
      <c r="A981486"/>
      <c r="B981486"/>
      <c r="C981486"/>
      <c r="D981486"/>
      <c r="E981486"/>
      <c r="F981486"/>
      <c r="G981486"/>
      <c r="H981486"/>
      <c r="I981486"/>
      <c r="J981486"/>
      <c r="K981486"/>
      <c r="L981486"/>
      <c r="M981486"/>
      <c r="N981486"/>
      <c r="O981486"/>
      <c r="P981486"/>
      <c r="Q981486"/>
      <c r="R981486"/>
      <c r="S981486"/>
      <c r="T981486"/>
      <c r="U981486"/>
      <c r="V981486"/>
    </row>
    <row r="981487" spans="1:22">
      <c r="A981487"/>
      <c r="B981487"/>
      <c r="C981487"/>
      <c r="D981487"/>
      <c r="E981487"/>
      <c r="F981487"/>
      <c r="G981487"/>
      <c r="H981487"/>
      <c r="I981487"/>
      <c r="J981487"/>
      <c r="K981487"/>
      <c r="L981487"/>
      <c r="M981487"/>
      <c r="N981487"/>
      <c r="O981487"/>
      <c r="P981487"/>
      <c r="Q981487"/>
      <c r="R981487"/>
      <c r="S981487"/>
      <c r="T981487"/>
      <c r="U981487"/>
      <c r="V981487"/>
    </row>
    <row r="981488" spans="1:22">
      <c r="A981488"/>
      <c r="B981488"/>
      <c r="C981488"/>
      <c r="D981488"/>
      <c r="E981488"/>
      <c r="F981488"/>
      <c r="G981488"/>
      <c r="H981488"/>
      <c r="I981488"/>
      <c r="J981488"/>
      <c r="K981488"/>
      <c r="L981488"/>
      <c r="M981488"/>
      <c r="N981488"/>
      <c r="O981488"/>
      <c r="P981488"/>
      <c r="Q981488"/>
      <c r="R981488"/>
      <c r="S981488"/>
      <c r="T981488"/>
      <c r="U981488"/>
      <c r="V981488"/>
    </row>
    <row r="981489" spans="1:22">
      <c r="A981489"/>
      <c r="B981489"/>
      <c r="C981489"/>
      <c r="D981489"/>
      <c r="E981489"/>
      <c r="F981489"/>
      <c r="G981489"/>
      <c r="H981489"/>
      <c r="I981489"/>
      <c r="J981489"/>
      <c r="K981489"/>
      <c r="L981489"/>
      <c r="M981489"/>
      <c r="N981489"/>
      <c r="O981489"/>
      <c r="P981489"/>
      <c r="Q981489"/>
      <c r="R981489"/>
      <c r="S981489"/>
      <c r="T981489"/>
      <c r="U981489"/>
      <c r="V981489"/>
    </row>
    <row r="981490" spans="1:22">
      <c r="A981490"/>
      <c r="B981490"/>
      <c r="C981490"/>
      <c r="D981490"/>
      <c r="E981490"/>
      <c r="F981490"/>
      <c r="G981490"/>
      <c r="H981490"/>
      <c r="I981490"/>
      <c r="J981490"/>
      <c r="K981490"/>
      <c r="L981490"/>
      <c r="M981490"/>
      <c r="N981490"/>
      <c r="O981490"/>
      <c r="P981490"/>
      <c r="Q981490"/>
      <c r="R981490"/>
      <c r="S981490"/>
      <c r="T981490"/>
      <c r="U981490"/>
      <c r="V981490"/>
    </row>
    <row r="981491" spans="1:22">
      <c r="A981491"/>
      <c r="B981491"/>
      <c r="C981491"/>
      <c r="D981491"/>
      <c r="E981491"/>
      <c r="F981491"/>
      <c r="G981491"/>
      <c r="H981491"/>
      <c r="I981491"/>
      <c r="J981491"/>
      <c r="K981491"/>
      <c r="L981491"/>
      <c r="M981491"/>
      <c r="N981491"/>
      <c r="O981491"/>
      <c r="P981491"/>
      <c r="Q981491"/>
      <c r="R981491"/>
      <c r="S981491"/>
      <c r="T981491"/>
      <c r="U981491"/>
      <c r="V981491"/>
    </row>
    <row r="981492" spans="1:22">
      <c r="A981492"/>
      <c r="B981492"/>
      <c r="C981492"/>
      <c r="D981492"/>
      <c r="E981492"/>
      <c r="F981492"/>
      <c r="G981492"/>
      <c r="H981492"/>
      <c r="I981492"/>
      <c r="J981492"/>
      <c r="K981492"/>
      <c r="L981492"/>
      <c r="M981492"/>
      <c r="N981492"/>
      <c r="O981492"/>
      <c r="P981492"/>
      <c r="Q981492"/>
      <c r="R981492"/>
      <c r="S981492"/>
      <c r="T981492"/>
      <c r="U981492"/>
      <c r="V981492"/>
    </row>
    <row r="981493" spans="1:22">
      <c r="A981493"/>
      <c r="B981493"/>
      <c r="C981493"/>
      <c r="D981493"/>
      <c r="E981493"/>
      <c r="F981493"/>
      <c r="G981493"/>
      <c r="H981493"/>
      <c r="I981493"/>
      <c r="J981493"/>
      <c r="K981493"/>
      <c r="L981493"/>
      <c r="M981493"/>
      <c r="N981493"/>
      <c r="O981493"/>
      <c r="P981493"/>
      <c r="Q981493"/>
      <c r="R981493"/>
      <c r="S981493"/>
      <c r="T981493"/>
      <c r="U981493"/>
      <c r="V981493"/>
    </row>
    <row r="981494" spans="1:22">
      <c r="A981494"/>
      <c r="B981494"/>
      <c r="C981494"/>
      <c r="D981494"/>
      <c r="E981494"/>
      <c r="F981494"/>
      <c r="G981494"/>
      <c r="H981494"/>
      <c r="I981494"/>
      <c r="J981494"/>
      <c r="K981494"/>
      <c r="L981494"/>
      <c r="M981494"/>
      <c r="N981494"/>
      <c r="O981494"/>
      <c r="P981494"/>
      <c r="Q981494"/>
      <c r="R981494"/>
      <c r="S981494"/>
      <c r="T981494"/>
      <c r="U981494"/>
      <c r="V981494"/>
    </row>
    <row r="981495" spans="1:22">
      <c r="A981495"/>
      <c r="B981495"/>
      <c r="C981495"/>
      <c r="D981495"/>
      <c r="E981495"/>
      <c r="F981495"/>
      <c r="G981495"/>
      <c r="H981495"/>
      <c r="I981495"/>
      <c r="J981495"/>
      <c r="K981495"/>
      <c r="L981495"/>
      <c r="M981495"/>
      <c r="N981495"/>
      <c r="O981495"/>
      <c r="P981495"/>
      <c r="Q981495"/>
      <c r="R981495"/>
      <c r="S981495"/>
      <c r="T981495"/>
      <c r="U981495"/>
      <c r="V981495"/>
    </row>
    <row r="981496" spans="1:22">
      <c r="A981496"/>
      <c r="B981496"/>
      <c r="C981496"/>
      <c r="D981496"/>
      <c r="E981496"/>
      <c r="F981496"/>
      <c r="G981496"/>
      <c r="H981496"/>
      <c r="I981496"/>
      <c r="J981496"/>
      <c r="K981496"/>
      <c r="L981496"/>
      <c r="M981496"/>
      <c r="N981496"/>
      <c r="O981496"/>
      <c r="P981496"/>
      <c r="Q981496"/>
      <c r="R981496"/>
      <c r="S981496"/>
      <c r="T981496"/>
      <c r="U981496"/>
      <c r="V981496"/>
    </row>
    <row r="981497" spans="1:22">
      <c r="A981497"/>
      <c r="B981497"/>
      <c r="C981497"/>
      <c r="D981497"/>
      <c r="E981497"/>
      <c r="F981497"/>
      <c r="G981497"/>
      <c r="H981497"/>
      <c r="I981497"/>
      <c r="J981497"/>
      <c r="K981497"/>
      <c r="L981497"/>
      <c r="M981497"/>
      <c r="N981497"/>
      <c r="O981497"/>
      <c r="P981497"/>
      <c r="Q981497"/>
      <c r="R981497"/>
      <c r="S981497"/>
      <c r="T981497"/>
      <c r="U981497"/>
      <c r="V981497"/>
    </row>
    <row r="981498" spans="1:22">
      <c r="A981498"/>
      <c r="B981498"/>
      <c r="C981498"/>
      <c r="D981498"/>
      <c r="E981498"/>
      <c r="F981498"/>
      <c r="G981498"/>
      <c r="H981498"/>
      <c r="I981498"/>
      <c r="J981498"/>
      <c r="K981498"/>
      <c r="L981498"/>
      <c r="M981498"/>
      <c r="N981498"/>
      <c r="O981498"/>
      <c r="P981498"/>
      <c r="Q981498"/>
      <c r="R981498"/>
      <c r="S981498"/>
      <c r="T981498"/>
      <c r="U981498"/>
      <c r="V981498"/>
    </row>
    <row r="981499" spans="1:22">
      <c r="A981499"/>
      <c r="B981499"/>
      <c r="C981499"/>
      <c r="D981499"/>
      <c r="E981499"/>
      <c r="F981499"/>
      <c r="G981499"/>
      <c r="H981499"/>
      <c r="I981499"/>
      <c r="J981499"/>
      <c r="K981499"/>
      <c r="L981499"/>
      <c r="M981499"/>
      <c r="N981499"/>
      <c r="O981499"/>
      <c r="P981499"/>
      <c r="Q981499"/>
      <c r="R981499"/>
      <c r="S981499"/>
      <c r="T981499"/>
      <c r="U981499"/>
      <c r="V981499"/>
    </row>
    <row r="981500" spans="1:22">
      <c r="A981500"/>
      <c r="B981500"/>
      <c r="C981500"/>
      <c r="D981500"/>
      <c r="E981500"/>
      <c r="F981500"/>
      <c r="G981500"/>
      <c r="H981500"/>
      <c r="I981500"/>
      <c r="J981500"/>
      <c r="K981500"/>
      <c r="L981500"/>
      <c r="M981500"/>
      <c r="N981500"/>
      <c r="O981500"/>
      <c r="P981500"/>
      <c r="Q981500"/>
      <c r="R981500"/>
      <c r="S981500"/>
      <c r="T981500"/>
      <c r="U981500"/>
      <c r="V981500"/>
    </row>
    <row r="981501" spans="1:22">
      <c r="A981501"/>
      <c r="B981501"/>
      <c r="C981501"/>
      <c r="D981501"/>
      <c r="E981501"/>
      <c r="F981501"/>
      <c r="G981501"/>
      <c r="H981501"/>
      <c r="I981501"/>
      <c r="J981501"/>
      <c r="K981501"/>
      <c r="L981501"/>
      <c r="M981501"/>
      <c r="N981501"/>
      <c r="O981501"/>
      <c r="P981501"/>
      <c r="Q981501"/>
      <c r="R981501"/>
      <c r="S981501"/>
      <c r="T981501"/>
      <c r="U981501"/>
      <c r="V981501"/>
    </row>
    <row r="981502" spans="1:22">
      <c r="A981502"/>
      <c r="B981502"/>
      <c r="C981502"/>
      <c r="D981502"/>
      <c r="E981502"/>
      <c r="F981502"/>
      <c r="G981502"/>
      <c r="H981502"/>
      <c r="I981502"/>
      <c r="J981502"/>
      <c r="K981502"/>
      <c r="L981502"/>
      <c r="M981502"/>
      <c r="N981502"/>
      <c r="O981502"/>
      <c r="P981502"/>
      <c r="Q981502"/>
      <c r="R981502"/>
      <c r="S981502"/>
      <c r="T981502"/>
      <c r="U981502"/>
      <c r="V981502"/>
    </row>
    <row r="981503" spans="1:22">
      <c r="A981503"/>
      <c r="B981503"/>
      <c r="C981503"/>
      <c r="D981503"/>
      <c r="E981503"/>
      <c r="F981503"/>
      <c r="G981503"/>
      <c r="H981503"/>
      <c r="I981503"/>
      <c r="J981503"/>
      <c r="K981503"/>
      <c r="L981503"/>
      <c r="M981503"/>
      <c r="N981503"/>
      <c r="O981503"/>
      <c r="P981503"/>
      <c r="Q981503"/>
      <c r="R981503"/>
      <c r="S981503"/>
      <c r="T981503"/>
      <c r="U981503"/>
      <c r="V981503"/>
    </row>
    <row r="981504" spans="1:22">
      <c r="A981504"/>
      <c r="B981504"/>
      <c r="C981504"/>
      <c r="D981504"/>
      <c r="E981504"/>
      <c r="F981504"/>
      <c r="G981504"/>
      <c r="H981504"/>
      <c r="I981504"/>
      <c r="J981504"/>
      <c r="K981504"/>
      <c r="L981504"/>
      <c r="M981504"/>
      <c r="N981504"/>
      <c r="O981504"/>
      <c r="P981504"/>
      <c r="Q981504"/>
      <c r="R981504"/>
      <c r="S981504"/>
      <c r="T981504"/>
      <c r="U981504"/>
      <c r="V981504"/>
    </row>
    <row r="981505" spans="1:22">
      <c r="A981505"/>
      <c r="B981505"/>
      <c r="C981505"/>
      <c r="D981505"/>
      <c r="E981505"/>
      <c r="F981505"/>
      <c r="G981505"/>
      <c r="H981505"/>
      <c r="I981505"/>
      <c r="J981505"/>
      <c r="K981505"/>
      <c r="L981505"/>
      <c r="M981505"/>
      <c r="N981505"/>
      <c r="O981505"/>
      <c r="P981505"/>
      <c r="Q981505"/>
      <c r="R981505"/>
      <c r="S981505"/>
      <c r="T981505"/>
      <c r="U981505"/>
      <c r="V981505"/>
    </row>
    <row r="981506" spans="1:22">
      <c r="A981506"/>
      <c r="B981506"/>
      <c r="C981506"/>
      <c r="D981506"/>
      <c r="E981506"/>
      <c r="F981506"/>
      <c r="G981506"/>
      <c r="H981506"/>
      <c r="I981506"/>
      <c r="J981506"/>
      <c r="K981506"/>
      <c r="L981506"/>
      <c r="M981506"/>
      <c r="N981506"/>
      <c r="O981506"/>
      <c r="P981506"/>
      <c r="Q981506"/>
      <c r="R981506"/>
      <c r="S981506"/>
      <c r="T981506"/>
      <c r="U981506"/>
      <c r="V981506"/>
    </row>
    <row r="981507" spans="1:22">
      <c r="A981507"/>
      <c r="B981507"/>
      <c r="C981507"/>
      <c r="D981507"/>
      <c r="E981507"/>
      <c r="F981507"/>
      <c r="G981507"/>
      <c r="H981507"/>
      <c r="I981507"/>
      <c r="J981507"/>
      <c r="K981507"/>
      <c r="L981507"/>
      <c r="M981507"/>
      <c r="N981507"/>
      <c r="O981507"/>
      <c r="P981507"/>
      <c r="Q981507"/>
      <c r="R981507"/>
      <c r="S981507"/>
      <c r="T981507"/>
      <c r="U981507"/>
      <c r="V981507"/>
    </row>
    <row r="981508" spans="1:22">
      <c r="A981508"/>
      <c r="B981508"/>
      <c r="C981508"/>
      <c r="D981508"/>
      <c r="E981508"/>
      <c r="F981508"/>
      <c r="G981508"/>
      <c r="H981508"/>
      <c r="I981508"/>
      <c r="J981508"/>
      <c r="K981508"/>
      <c r="L981508"/>
      <c r="M981508"/>
      <c r="N981508"/>
      <c r="O981508"/>
      <c r="P981508"/>
      <c r="Q981508"/>
      <c r="R981508"/>
      <c r="S981508"/>
      <c r="T981508"/>
      <c r="U981508"/>
      <c r="V981508"/>
    </row>
    <row r="981509" spans="1:22">
      <c r="A981509"/>
      <c r="B981509"/>
      <c r="C981509"/>
      <c r="D981509"/>
      <c r="E981509"/>
      <c r="F981509"/>
      <c r="G981509"/>
      <c r="H981509"/>
      <c r="I981509"/>
      <c r="J981509"/>
      <c r="K981509"/>
      <c r="L981509"/>
      <c r="M981509"/>
      <c r="N981509"/>
      <c r="O981509"/>
      <c r="P981509"/>
      <c r="Q981509"/>
      <c r="R981509"/>
      <c r="S981509"/>
      <c r="T981509"/>
      <c r="U981509"/>
      <c r="V981509"/>
    </row>
    <row r="981510" spans="1:22">
      <c r="A981510"/>
      <c r="B981510"/>
      <c r="C981510"/>
      <c r="D981510"/>
      <c r="E981510"/>
      <c r="F981510"/>
      <c r="G981510"/>
      <c r="H981510"/>
      <c r="I981510"/>
      <c r="J981510"/>
      <c r="K981510"/>
      <c r="L981510"/>
      <c r="M981510"/>
      <c r="N981510"/>
      <c r="O981510"/>
      <c r="P981510"/>
      <c r="Q981510"/>
      <c r="R981510"/>
      <c r="S981510"/>
      <c r="T981510"/>
      <c r="U981510"/>
      <c r="V981510"/>
    </row>
    <row r="981511" spans="1:22">
      <c r="A981511"/>
      <c r="B981511"/>
      <c r="C981511"/>
      <c r="D981511"/>
      <c r="E981511"/>
      <c r="F981511"/>
      <c r="G981511"/>
      <c r="H981511"/>
      <c r="I981511"/>
      <c r="J981511"/>
      <c r="K981511"/>
      <c r="L981511"/>
      <c r="M981511"/>
      <c r="N981511"/>
      <c r="O981511"/>
      <c r="P981511"/>
      <c r="Q981511"/>
      <c r="R981511"/>
      <c r="S981511"/>
      <c r="T981511"/>
      <c r="U981511"/>
      <c r="V981511"/>
    </row>
    <row r="981512" spans="1:22">
      <c r="A981512"/>
      <c r="B981512"/>
      <c r="C981512"/>
      <c r="D981512"/>
      <c r="E981512"/>
      <c r="F981512"/>
      <c r="G981512"/>
      <c r="H981512"/>
      <c r="I981512"/>
      <c r="J981512"/>
      <c r="K981512"/>
      <c r="L981512"/>
      <c r="M981512"/>
      <c r="N981512"/>
      <c r="O981512"/>
      <c r="P981512"/>
      <c r="Q981512"/>
      <c r="R981512"/>
      <c r="S981512"/>
      <c r="T981512"/>
      <c r="U981512"/>
      <c r="V981512"/>
    </row>
    <row r="981513" spans="1:22">
      <c r="A981513"/>
      <c r="B981513"/>
      <c r="C981513"/>
      <c r="D981513"/>
      <c r="E981513"/>
      <c r="F981513"/>
      <c r="G981513"/>
      <c r="H981513"/>
      <c r="I981513"/>
      <c r="J981513"/>
      <c r="K981513"/>
      <c r="L981513"/>
      <c r="M981513"/>
      <c r="N981513"/>
      <c r="O981513"/>
      <c r="P981513"/>
      <c r="Q981513"/>
      <c r="R981513"/>
      <c r="S981513"/>
      <c r="T981513"/>
      <c r="U981513"/>
      <c r="V981513"/>
    </row>
    <row r="981514" spans="1:22">
      <c r="A981514"/>
      <c r="B981514"/>
      <c r="C981514"/>
      <c r="D981514"/>
      <c r="E981514"/>
      <c r="F981514"/>
      <c r="G981514"/>
      <c r="H981514"/>
      <c r="I981514"/>
      <c r="J981514"/>
      <c r="K981514"/>
      <c r="L981514"/>
      <c r="M981514"/>
      <c r="N981514"/>
      <c r="O981514"/>
      <c r="P981514"/>
      <c r="Q981514"/>
      <c r="R981514"/>
      <c r="S981514"/>
      <c r="T981514"/>
      <c r="U981514"/>
      <c r="V981514"/>
    </row>
    <row r="981515" spans="1:22">
      <c r="A981515"/>
      <c r="B981515"/>
      <c r="C981515"/>
      <c r="D981515"/>
      <c r="E981515"/>
      <c r="F981515"/>
      <c r="G981515"/>
      <c r="H981515"/>
      <c r="I981515"/>
      <c r="J981515"/>
      <c r="K981515"/>
      <c r="L981515"/>
      <c r="M981515"/>
      <c r="N981515"/>
      <c r="O981515"/>
      <c r="P981515"/>
      <c r="Q981515"/>
      <c r="R981515"/>
      <c r="S981515"/>
      <c r="T981515"/>
      <c r="U981515"/>
      <c r="V981515"/>
    </row>
    <row r="981516" spans="1:22">
      <c r="A981516"/>
      <c r="B981516"/>
      <c r="C981516"/>
      <c r="D981516"/>
      <c r="E981516"/>
      <c r="F981516"/>
      <c r="G981516"/>
      <c r="H981516"/>
      <c r="I981516"/>
      <c r="J981516"/>
      <c r="K981516"/>
      <c r="L981516"/>
      <c r="M981516"/>
      <c r="N981516"/>
      <c r="O981516"/>
      <c r="P981516"/>
      <c r="Q981516"/>
      <c r="R981516"/>
      <c r="S981516"/>
      <c r="T981516"/>
      <c r="U981516"/>
      <c r="V981516"/>
    </row>
    <row r="981517" spans="1:22">
      <c r="A981517"/>
      <c r="B981517"/>
      <c r="C981517"/>
      <c r="D981517"/>
      <c r="E981517"/>
      <c r="F981517"/>
      <c r="G981517"/>
      <c r="H981517"/>
      <c r="I981517"/>
      <c r="J981517"/>
      <c r="K981517"/>
      <c r="L981517"/>
      <c r="M981517"/>
      <c r="N981517"/>
      <c r="O981517"/>
      <c r="P981517"/>
      <c r="Q981517"/>
      <c r="R981517"/>
      <c r="S981517"/>
      <c r="T981517"/>
      <c r="U981517"/>
      <c r="V981517"/>
    </row>
    <row r="981518" spans="1:22">
      <c r="A981518"/>
      <c r="B981518"/>
      <c r="C981518"/>
      <c r="D981518"/>
      <c r="E981518"/>
      <c r="F981518"/>
      <c r="G981518"/>
      <c r="H981518"/>
      <c r="I981518"/>
      <c r="J981518"/>
      <c r="K981518"/>
      <c r="L981518"/>
      <c r="M981518"/>
      <c r="N981518"/>
      <c r="O981518"/>
      <c r="P981518"/>
      <c r="Q981518"/>
      <c r="R981518"/>
      <c r="S981518"/>
      <c r="T981518"/>
      <c r="U981518"/>
      <c r="V981518"/>
    </row>
    <row r="981519" spans="1:22">
      <c r="A981519"/>
      <c r="B981519"/>
      <c r="C981519"/>
      <c r="D981519"/>
      <c r="E981519"/>
      <c r="F981519"/>
      <c r="G981519"/>
      <c r="H981519"/>
      <c r="I981519"/>
      <c r="J981519"/>
      <c r="K981519"/>
      <c r="L981519"/>
      <c r="M981519"/>
      <c r="N981519"/>
      <c r="O981519"/>
      <c r="P981519"/>
      <c r="Q981519"/>
      <c r="R981519"/>
      <c r="S981519"/>
      <c r="T981519"/>
      <c r="U981519"/>
      <c r="V981519"/>
    </row>
    <row r="981520" spans="1:22">
      <c r="A981520"/>
      <c r="B981520"/>
      <c r="C981520"/>
      <c r="D981520"/>
      <c r="E981520"/>
      <c r="F981520"/>
      <c r="G981520"/>
      <c r="H981520"/>
      <c r="I981520"/>
      <c r="J981520"/>
      <c r="K981520"/>
      <c r="L981520"/>
      <c r="M981520"/>
      <c r="N981520"/>
      <c r="O981520"/>
      <c r="P981520"/>
      <c r="Q981520"/>
      <c r="R981520"/>
      <c r="S981520"/>
      <c r="T981520"/>
      <c r="U981520"/>
      <c r="V981520"/>
    </row>
    <row r="981521" spans="1:22">
      <c r="A981521"/>
      <c r="B981521"/>
      <c r="C981521"/>
      <c r="D981521"/>
      <c r="E981521"/>
      <c r="F981521"/>
      <c r="G981521"/>
      <c r="H981521"/>
      <c r="I981521"/>
      <c r="J981521"/>
      <c r="K981521"/>
      <c r="L981521"/>
      <c r="M981521"/>
      <c r="N981521"/>
      <c r="O981521"/>
      <c r="P981521"/>
      <c r="Q981521"/>
      <c r="R981521"/>
      <c r="S981521"/>
      <c r="T981521"/>
      <c r="U981521"/>
      <c r="V981521"/>
    </row>
    <row r="981522" spans="1:22">
      <c r="A981522"/>
      <c r="B981522"/>
      <c r="C981522"/>
      <c r="D981522"/>
      <c r="E981522"/>
      <c r="F981522"/>
      <c r="G981522"/>
      <c r="H981522"/>
      <c r="I981522"/>
      <c r="J981522"/>
      <c r="K981522"/>
      <c r="L981522"/>
      <c r="M981522"/>
      <c r="N981522"/>
      <c r="O981522"/>
      <c r="P981522"/>
      <c r="Q981522"/>
      <c r="R981522"/>
      <c r="S981522"/>
      <c r="T981522"/>
      <c r="U981522"/>
      <c r="V981522"/>
    </row>
    <row r="981523" spans="1:22">
      <c r="A981523"/>
      <c r="B981523"/>
      <c r="C981523"/>
      <c r="D981523"/>
      <c r="E981523"/>
      <c r="F981523"/>
      <c r="G981523"/>
      <c r="H981523"/>
      <c r="I981523"/>
      <c r="J981523"/>
      <c r="K981523"/>
      <c r="L981523"/>
      <c r="M981523"/>
      <c r="N981523"/>
      <c r="O981523"/>
      <c r="P981523"/>
      <c r="Q981523"/>
      <c r="R981523"/>
      <c r="S981523"/>
      <c r="T981523"/>
      <c r="U981523"/>
      <c r="V981523"/>
    </row>
    <row r="981524" spans="1:22">
      <c r="A981524"/>
      <c r="B981524"/>
      <c r="C981524"/>
      <c r="D981524"/>
      <c r="E981524"/>
      <c r="F981524"/>
      <c r="G981524"/>
      <c r="H981524"/>
      <c r="I981524"/>
      <c r="J981524"/>
      <c r="K981524"/>
      <c r="L981524"/>
      <c r="M981524"/>
      <c r="N981524"/>
      <c r="O981524"/>
      <c r="P981524"/>
      <c r="Q981524"/>
      <c r="R981524"/>
      <c r="S981524"/>
      <c r="T981524"/>
      <c r="U981524"/>
      <c r="V981524"/>
    </row>
    <row r="981525" spans="1:22">
      <c r="A981525"/>
      <c r="B981525"/>
      <c r="C981525"/>
      <c r="D981525"/>
      <c r="E981525"/>
      <c r="F981525"/>
      <c r="G981525"/>
      <c r="H981525"/>
      <c r="I981525"/>
      <c r="J981525"/>
      <c r="K981525"/>
      <c r="L981525"/>
      <c r="M981525"/>
      <c r="N981525"/>
      <c r="O981525"/>
      <c r="P981525"/>
      <c r="Q981525"/>
      <c r="R981525"/>
      <c r="S981525"/>
      <c r="T981525"/>
      <c r="U981525"/>
      <c r="V981525"/>
    </row>
    <row r="981526" spans="1:22">
      <c r="A981526"/>
      <c r="B981526"/>
      <c r="C981526"/>
      <c r="D981526"/>
      <c r="E981526"/>
      <c r="F981526"/>
      <c r="G981526"/>
      <c r="H981526"/>
      <c r="I981526"/>
      <c r="J981526"/>
      <c r="K981526"/>
      <c r="L981526"/>
      <c r="M981526"/>
      <c r="N981526"/>
      <c r="O981526"/>
      <c r="P981526"/>
      <c r="Q981526"/>
      <c r="R981526"/>
      <c r="S981526"/>
      <c r="T981526"/>
      <c r="U981526"/>
      <c r="V981526"/>
    </row>
    <row r="981527" spans="1:22">
      <c r="A981527"/>
      <c r="B981527"/>
      <c r="C981527"/>
      <c r="D981527"/>
      <c r="E981527"/>
      <c r="F981527"/>
      <c r="G981527"/>
      <c r="H981527"/>
      <c r="I981527"/>
      <c r="J981527"/>
      <c r="K981527"/>
      <c r="L981527"/>
      <c r="M981527"/>
      <c r="N981527"/>
      <c r="O981527"/>
      <c r="P981527"/>
      <c r="Q981527"/>
      <c r="R981527"/>
      <c r="S981527"/>
      <c r="T981527"/>
      <c r="U981527"/>
      <c r="V981527"/>
    </row>
    <row r="981528" spans="1:22">
      <c r="A981528"/>
      <c r="B981528"/>
      <c r="C981528"/>
      <c r="D981528"/>
      <c r="E981528"/>
      <c r="F981528"/>
      <c r="G981528"/>
      <c r="H981528"/>
      <c r="I981528"/>
      <c r="J981528"/>
      <c r="K981528"/>
      <c r="L981528"/>
      <c r="M981528"/>
      <c r="N981528"/>
      <c r="O981528"/>
      <c r="P981528"/>
      <c r="Q981528"/>
      <c r="R981528"/>
      <c r="S981528"/>
      <c r="T981528"/>
      <c r="U981528"/>
      <c r="V981528"/>
    </row>
    <row r="981529" spans="1:22">
      <c r="A981529"/>
      <c r="B981529"/>
      <c r="C981529"/>
      <c r="D981529"/>
      <c r="E981529"/>
      <c r="F981529"/>
      <c r="G981529"/>
      <c r="H981529"/>
      <c r="I981529"/>
      <c r="J981529"/>
      <c r="K981529"/>
      <c r="L981529"/>
      <c r="M981529"/>
      <c r="N981529"/>
      <c r="O981529"/>
      <c r="P981529"/>
      <c r="Q981529"/>
      <c r="R981529"/>
      <c r="S981529"/>
      <c r="T981529"/>
      <c r="U981529"/>
      <c r="V981529"/>
    </row>
    <row r="981530" spans="1:22">
      <c r="A981530"/>
      <c r="B981530"/>
      <c r="C981530"/>
      <c r="D981530"/>
      <c r="E981530"/>
      <c r="F981530"/>
      <c r="G981530"/>
      <c r="H981530"/>
      <c r="I981530"/>
      <c r="J981530"/>
      <c r="K981530"/>
      <c r="L981530"/>
      <c r="M981530"/>
      <c r="N981530"/>
      <c r="O981530"/>
      <c r="P981530"/>
      <c r="Q981530"/>
      <c r="R981530"/>
      <c r="S981530"/>
      <c r="T981530"/>
      <c r="U981530"/>
      <c r="V981530"/>
    </row>
    <row r="981531" spans="1:22">
      <c r="A981531"/>
      <c r="B981531"/>
      <c r="C981531"/>
      <c r="D981531"/>
      <c r="E981531"/>
      <c r="F981531"/>
      <c r="G981531"/>
      <c r="H981531"/>
      <c r="I981531"/>
      <c r="J981531"/>
      <c r="K981531"/>
      <c r="L981531"/>
      <c r="M981531"/>
      <c r="N981531"/>
      <c r="O981531"/>
      <c r="P981531"/>
      <c r="Q981531"/>
      <c r="R981531"/>
      <c r="S981531"/>
      <c r="T981531"/>
      <c r="U981531"/>
      <c r="V981531"/>
    </row>
    <row r="981532" spans="1:22">
      <c r="A981532"/>
      <c r="B981532"/>
      <c r="C981532"/>
      <c r="D981532"/>
      <c r="E981532"/>
      <c r="F981532"/>
      <c r="G981532"/>
      <c r="H981532"/>
      <c r="I981532"/>
      <c r="J981532"/>
      <c r="K981532"/>
      <c r="L981532"/>
      <c r="M981532"/>
      <c r="N981532"/>
      <c r="O981532"/>
      <c r="P981532"/>
      <c r="Q981532"/>
      <c r="R981532"/>
      <c r="S981532"/>
      <c r="T981532"/>
      <c r="U981532"/>
      <c r="V981532"/>
    </row>
    <row r="981533" spans="1:22">
      <c r="A981533"/>
      <c r="B981533"/>
      <c r="C981533"/>
      <c r="D981533"/>
      <c r="E981533"/>
      <c r="F981533"/>
      <c r="G981533"/>
      <c r="H981533"/>
      <c r="I981533"/>
      <c r="J981533"/>
      <c r="K981533"/>
      <c r="L981533"/>
      <c r="M981533"/>
      <c r="N981533"/>
      <c r="O981533"/>
      <c r="P981533"/>
      <c r="Q981533"/>
      <c r="R981533"/>
      <c r="S981533"/>
      <c r="T981533"/>
      <c r="U981533"/>
      <c r="V981533"/>
    </row>
    <row r="981534" spans="1:22">
      <c r="A981534"/>
      <c r="B981534"/>
      <c r="C981534"/>
      <c r="D981534"/>
      <c r="E981534"/>
      <c r="F981534"/>
      <c r="G981534"/>
      <c r="H981534"/>
      <c r="I981534"/>
      <c r="J981534"/>
      <c r="K981534"/>
      <c r="L981534"/>
      <c r="M981534"/>
      <c r="N981534"/>
      <c r="O981534"/>
      <c r="P981534"/>
      <c r="Q981534"/>
      <c r="R981534"/>
      <c r="S981534"/>
      <c r="T981534"/>
      <c r="U981534"/>
      <c r="V981534"/>
    </row>
    <row r="981535" spans="1:22">
      <c r="A981535"/>
      <c r="B981535"/>
      <c r="C981535"/>
      <c r="D981535"/>
      <c r="E981535"/>
      <c r="F981535"/>
      <c r="G981535"/>
      <c r="H981535"/>
      <c r="I981535"/>
      <c r="J981535"/>
      <c r="K981535"/>
      <c r="L981535"/>
      <c r="M981535"/>
      <c r="N981535"/>
      <c r="O981535"/>
      <c r="P981535"/>
      <c r="Q981535"/>
      <c r="R981535"/>
      <c r="S981535"/>
      <c r="T981535"/>
      <c r="U981535"/>
      <c r="V981535"/>
    </row>
    <row r="981536" spans="1:22">
      <c r="A981536"/>
      <c r="B981536"/>
      <c r="C981536"/>
      <c r="D981536"/>
      <c r="E981536"/>
      <c r="F981536"/>
      <c r="G981536"/>
      <c r="H981536"/>
      <c r="I981536"/>
      <c r="J981536"/>
      <c r="K981536"/>
      <c r="L981536"/>
      <c r="M981536"/>
      <c r="N981536"/>
      <c r="O981536"/>
      <c r="P981536"/>
      <c r="Q981536"/>
      <c r="R981536"/>
      <c r="S981536"/>
      <c r="T981536"/>
      <c r="U981536"/>
      <c r="V981536"/>
    </row>
    <row r="981537" spans="1:22">
      <c r="A981537"/>
      <c r="B981537"/>
      <c r="C981537"/>
      <c r="D981537"/>
      <c r="E981537"/>
      <c r="F981537"/>
      <c r="G981537"/>
      <c r="H981537"/>
      <c r="I981537"/>
      <c r="J981537"/>
      <c r="K981537"/>
      <c r="L981537"/>
      <c r="M981537"/>
      <c r="N981537"/>
      <c r="O981537"/>
      <c r="P981537"/>
      <c r="Q981537"/>
      <c r="R981537"/>
      <c r="S981537"/>
      <c r="T981537"/>
      <c r="U981537"/>
      <c r="V981537"/>
    </row>
    <row r="981538" spans="1:22">
      <c r="A981538"/>
      <c r="B981538"/>
      <c r="C981538"/>
      <c r="D981538"/>
      <c r="E981538"/>
      <c r="F981538"/>
      <c r="G981538"/>
      <c r="H981538"/>
      <c r="I981538"/>
      <c r="J981538"/>
      <c r="K981538"/>
      <c r="L981538"/>
      <c r="M981538"/>
      <c r="N981538"/>
      <c r="O981538"/>
      <c r="P981538"/>
      <c r="Q981538"/>
      <c r="R981538"/>
      <c r="S981538"/>
      <c r="T981538"/>
      <c r="U981538"/>
      <c r="V981538"/>
    </row>
    <row r="981539" spans="1:22">
      <c r="A981539"/>
      <c r="B981539"/>
      <c r="C981539"/>
      <c r="D981539"/>
      <c r="E981539"/>
      <c r="F981539"/>
      <c r="G981539"/>
      <c r="H981539"/>
      <c r="I981539"/>
      <c r="J981539"/>
      <c r="K981539"/>
      <c r="L981539"/>
      <c r="M981539"/>
      <c r="N981539"/>
      <c r="O981539"/>
      <c r="P981539"/>
      <c r="Q981539"/>
      <c r="R981539"/>
      <c r="S981539"/>
      <c r="T981539"/>
      <c r="U981539"/>
      <c r="V981539"/>
    </row>
    <row r="981540" spans="1:22">
      <c r="A981540"/>
      <c r="B981540"/>
      <c r="C981540"/>
      <c r="D981540"/>
      <c r="E981540"/>
      <c r="F981540"/>
      <c r="G981540"/>
      <c r="H981540"/>
      <c r="I981540"/>
      <c r="J981540"/>
      <c r="K981540"/>
      <c r="L981540"/>
      <c r="M981540"/>
      <c r="N981540"/>
      <c r="O981540"/>
      <c r="P981540"/>
      <c r="Q981540"/>
      <c r="R981540"/>
      <c r="S981540"/>
      <c r="T981540"/>
      <c r="U981540"/>
      <c r="V981540"/>
    </row>
    <row r="981541" spans="1:22">
      <c r="A981541"/>
      <c r="B981541"/>
      <c r="C981541"/>
      <c r="D981541"/>
      <c r="E981541"/>
      <c r="F981541"/>
      <c r="G981541"/>
      <c r="H981541"/>
      <c r="I981541"/>
      <c r="J981541"/>
      <c r="K981541"/>
      <c r="L981541"/>
      <c r="M981541"/>
      <c r="N981541"/>
      <c r="O981541"/>
      <c r="P981541"/>
      <c r="Q981541"/>
      <c r="R981541"/>
      <c r="S981541"/>
      <c r="T981541"/>
      <c r="U981541"/>
      <c r="V981541"/>
    </row>
    <row r="981542" spans="1:22">
      <c r="A981542"/>
      <c r="B981542"/>
      <c r="C981542"/>
      <c r="D981542"/>
      <c r="E981542"/>
      <c r="F981542"/>
      <c r="G981542"/>
      <c r="H981542"/>
      <c r="I981542"/>
      <c r="J981542"/>
      <c r="K981542"/>
      <c r="L981542"/>
      <c r="M981542"/>
      <c r="N981542"/>
      <c r="O981542"/>
      <c r="P981542"/>
      <c r="Q981542"/>
      <c r="R981542"/>
      <c r="S981542"/>
      <c r="T981542"/>
      <c r="U981542"/>
      <c r="V981542"/>
    </row>
    <row r="981543" spans="1:22">
      <c r="A981543"/>
      <c r="B981543"/>
      <c r="C981543"/>
      <c r="D981543"/>
      <c r="E981543"/>
      <c r="F981543"/>
      <c r="G981543"/>
      <c r="H981543"/>
      <c r="I981543"/>
      <c r="J981543"/>
      <c r="K981543"/>
      <c r="L981543"/>
      <c r="M981543"/>
      <c r="N981543"/>
      <c r="O981543"/>
      <c r="P981543"/>
      <c r="Q981543"/>
      <c r="R981543"/>
      <c r="S981543"/>
      <c r="T981543"/>
      <c r="U981543"/>
      <c r="V981543"/>
    </row>
    <row r="981544" spans="1:22">
      <c r="A981544"/>
      <c r="B981544"/>
      <c r="C981544"/>
      <c r="D981544"/>
      <c r="E981544"/>
      <c r="F981544"/>
      <c r="G981544"/>
      <c r="H981544"/>
      <c r="I981544"/>
      <c r="J981544"/>
      <c r="K981544"/>
      <c r="L981544"/>
      <c r="M981544"/>
      <c r="N981544"/>
      <c r="O981544"/>
      <c r="P981544"/>
      <c r="Q981544"/>
      <c r="R981544"/>
      <c r="S981544"/>
      <c r="T981544"/>
      <c r="U981544"/>
      <c r="V981544"/>
    </row>
    <row r="981545" spans="1:22">
      <c r="A981545"/>
      <c r="B981545"/>
      <c r="C981545"/>
      <c r="D981545"/>
      <c r="E981545"/>
      <c r="F981545"/>
      <c r="G981545"/>
      <c r="H981545"/>
      <c r="I981545"/>
      <c r="J981545"/>
      <c r="K981545"/>
      <c r="L981545"/>
      <c r="M981545"/>
      <c r="N981545"/>
      <c r="O981545"/>
      <c r="P981545"/>
      <c r="Q981545"/>
      <c r="R981545"/>
      <c r="S981545"/>
      <c r="T981545"/>
      <c r="U981545"/>
      <c r="V981545"/>
    </row>
    <row r="981546" spans="1:22">
      <c r="A981546"/>
      <c r="B981546"/>
      <c r="C981546"/>
      <c r="D981546"/>
      <c r="E981546"/>
      <c r="F981546"/>
      <c r="G981546"/>
      <c r="H981546"/>
      <c r="I981546"/>
      <c r="J981546"/>
      <c r="K981546"/>
      <c r="L981546"/>
      <c r="M981546"/>
      <c r="N981546"/>
      <c r="O981546"/>
      <c r="P981546"/>
      <c r="Q981546"/>
      <c r="R981546"/>
      <c r="S981546"/>
      <c r="T981546"/>
      <c r="U981546"/>
      <c r="V981546"/>
    </row>
    <row r="981547" spans="1:22">
      <c r="A981547"/>
      <c r="B981547"/>
      <c r="C981547"/>
      <c r="D981547"/>
      <c r="E981547"/>
      <c r="F981547"/>
      <c r="G981547"/>
      <c r="H981547"/>
      <c r="I981547"/>
      <c r="J981547"/>
      <c r="K981547"/>
      <c r="L981547"/>
      <c r="M981547"/>
      <c r="N981547"/>
      <c r="O981547"/>
      <c r="P981547"/>
      <c r="Q981547"/>
      <c r="R981547"/>
      <c r="S981547"/>
      <c r="T981547"/>
      <c r="U981547"/>
      <c r="V981547"/>
    </row>
    <row r="981548" spans="1:22">
      <c r="A981548"/>
      <c r="B981548"/>
      <c r="C981548"/>
      <c r="D981548"/>
      <c r="E981548"/>
      <c r="F981548"/>
      <c r="G981548"/>
      <c r="H981548"/>
      <c r="I981548"/>
      <c r="J981548"/>
      <c r="K981548"/>
      <c r="L981548"/>
      <c r="M981548"/>
      <c r="N981548"/>
      <c r="O981548"/>
      <c r="P981548"/>
      <c r="Q981548"/>
      <c r="R981548"/>
      <c r="S981548"/>
      <c r="T981548"/>
      <c r="U981548"/>
      <c r="V981548"/>
    </row>
    <row r="981549" spans="1:22">
      <c r="A981549"/>
      <c r="B981549"/>
      <c r="C981549"/>
      <c r="D981549"/>
      <c r="E981549"/>
      <c r="F981549"/>
      <c r="G981549"/>
      <c r="H981549"/>
      <c r="I981549"/>
      <c r="J981549"/>
      <c r="K981549"/>
      <c r="L981549"/>
      <c r="M981549"/>
      <c r="N981549"/>
      <c r="O981549"/>
      <c r="P981549"/>
      <c r="Q981549"/>
      <c r="R981549"/>
      <c r="S981549"/>
      <c r="T981549"/>
      <c r="U981549"/>
      <c r="V981549"/>
    </row>
    <row r="981550" spans="1:22">
      <c r="A981550"/>
      <c r="B981550"/>
      <c r="C981550"/>
      <c r="D981550"/>
      <c r="E981550"/>
      <c r="F981550"/>
      <c r="G981550"/>
      <c r="H981550"/>
      <c r="I981550"/>
      <c r="J981550"/>
      <c r="K981550"/>
      <c r="L981550"/>
      <c r="M981550"/>
      <c r="N981550"/>
      <c r="O981550"/>
      <c r="P981550"/>
      <c r="Q981550"/>
      <c r="R981550"/>
      <c r="S981550"/>
      <c r="T981550"/>
      <c r="U981550"/>
      <c r="V981550"/>
    </row>
    <row r="981551" spans="1:22">
      <c r="A981551"/>
      <c r="B981551"/>
      <c r="C981551"/>
      <c r="D981551"/>
      <c r="E981551"/>
      <c r="F981551"/>
      <c r="G981551"/>
      <c r="H981551"/>
      <c r="I981551"/>
      <c r="J981551"/>
      <c r="K981551"/>
      <c r="L981551"/>
      <c r="M981551"/>
      <c r="N981551"/>
      <c r="O981551"/>
      <c r="P981551"/>
      <c r="Q981551"/>
      <c r="R981551"/>
      <c r="S981551"/>
      <c r="T981551"/>
      <c r="U981551"/>
      <c r="V981551"/>
    </row>
    <row r="981552" spans="1:22">
      <c r="A981552"/>
      <c r="B981552"/>
      <c r="C981552"/>
      <c r="D981552"/>
      <c r="E981552"/>
      <c r="F981552"/>
      <c r="G981552"/>
      <c r="H981552"/>
      <c r="I981552"/>
      <c r="J981552"/>
      <c r="K981552"/>
      <c r="L981552"/>
      <c r="M981552"/>
      <c r="N981552"/>
      <c r="O981552"/>
      <c r="P981552"/>
      <c r="Q981552"/>
      <c r="R981552"/>
      <c r="S981552"/>
      <c r="T981552"/>
      <c r="U981552"/>
      <c r="V981552"/>
    </row>
    <row r="981553" spans="1:22">
      <c r="A981553"/>
      <c r="B981553"/>
      <c r="C981553"/>
      <c r="D981553"/>
      <c r="E981553"/>
      <c r="F981553"/>
      <c r="G981553"/>
      <c r="H981553"/>
      <c r="I981553"/>
      <c r="J981553"/>
      <c r="K981553"/>
      <c r="L981553"/>
      <c r="M981553"/>
      <c r="N981553"/>
      <c r="O981553"/>
      <c r="P981553"/>
      <c r="Q981553"/>
      <c r="R981553"/>
      <c r="S981553"/>
      <c r="T981553"/>
      <c r="U981553"/>
      <c r="V981553"/>
    </row>
    <row r="981554" spans="1:22">
      <c r="A981554"/>
      <c r="B981554"/>
      <c r="C981554"/>
      <c r="D981554"/>
      <c r="E981554"/>
      <c r="F981554"/>
      <c r="G981554"/>
      <c r="H981554"/>
      <c r="I981554"/>
      <c r="J981554"/>
      <c r="K981554"/>
      <c r="L981554"/>
      <c r="M981554"/>
      <c r="N981554"/>
      <c r="O981554"/>
      <c r="P981554"/>
      <c r="Q981554"/>
      <c r="R981554"/>
      <c r="S981554"/>
      <c r="T981554"/>
      <c r="U981554"/>
      <c r="V981554"/>
    </row>
    <row r="981555" spans="1:22">
      <c r="A981555"/>
      <c r="B981555"/>
      <c r="C981555"/>
      <c r="D981555"/>
      <c r="E981555"/>
      <c r="F981555"/>
      <c r="G981555"/>
      <c r="H981555"/>
      <c r="I981555"/>
      <c r="J981555"/>
      <c r="K981555"/>
      <c r="L981555"/>
      <c r="M981555"/>
      <c r="N981555"/>
      <c r="O981555"/>
      <c r="P981555"/>
      <c r="Q981555"/>
      <c r="R981555"/>
      <c r="S981555"/>
      <c r="T981555"/>
      <c r="U981555"/>
      <c r="V981555"/>
    </row>
    <row r="981556" spans="1:22">
      <c r="A981556"/>
      <c r="B981556"/>
      <c r="C981556"/>
      <c r="D981556"/>
      <c r="E981556"/>
      <c r="F981556"/>
      <c r="G981556"/>
      <c r="H981556"/>
      <c r="I981556"/>
      <c r="J981556"/>
      <c r="K981556"/>
      <c r="L981556"/>
      <c r="M981556"/>
      <c r="N981556"/>
      <c r="O981556"/>
      <c r="P981556"/>
      <c r="Q981556"/>
      <c r="R981556"/>
      <c r="S981556"/>
      <c r="T981556"/>
      <c r="U981556"/>
      <c r="V981556"/>
    </row>
    <row r="981557" spans="1:22">
      <c r="A981557"/>
      <c r="B981557"/>
      <c r="C981557"/>
      <c r="D981557"/>
      <c r="E981557"/>
      <c r="F981557"/>
      <c r="G981557"/>
      <c r="H981557"/>
      <c r="I981557"/>
      <c r="J981557"/>
      <c r="K981557"/>
      <c r="L981557"/>
      <c r="M981557"/>
      <c r="N981557"/>
      <c r="O981557"/>
      <c r="P981557"/>
      <c r="Q981557"/>
      <c r="R981557"/>
      <c r="S981557"/>
      <c r="T981557"/>
      <c r="U981557"/>
      <c r="V981557"/>
    </row>
    <row r="981558" spans="1:22">
      <c r="A981558"/>
      <c r="B981558"/>
      <c r="C981558"/>
      <c r="D981558"/>
      <c r="E981558"/>
      <c r="F981558"/>
      <c r="G981558"/>
      <c r="H981558"/>
      <c r="I981558"/>
      <c r="J981558"/>
      <c r="K981558"/>
      <c r="L981558"/>
      <c r="M981558"/>
      <c r="N981558"/>
      <c r="O981558"/>
      <c r="P981558"/>
      <c r="Q981558"/>
      <c r="R981558"/>
      <c r="S981558"/>
      <c r="T981558"/>
      <c r="U981558"/>
      <c r="V981558"/>
    </row>
    <row r="981559" spans="1:22">
      <c r="A981559"/>
      <c r="B981559"/>
      <c r="C981559"/>
      <c r="D981559"/>
      <c r="E981559"/>
      <c r="F981559"/>
      <c r="G981559"/>
      <c r="H981559"/>
      <c r="I981559"/>
      <c r="J981559"/>
      <c r="K981559"/>
      <c r="L981559"/>
      <c r="M981559"/>
      <c r="N981559"/>
      <c r="O981559"/>
      <c r="P981559"/>
      <c r="Q981559"/>
      <c r="R981559"/>
      <c r="S981559"/>
      <c r="T981559"/>
      <c r="U981559"/>
      <c r="V981559"/>
    </row>
    <row r="981560" spans="1:22">
      <c r="A981560"/>
      <c r="B981560"/>
      <c r="C981560"/>
      <c r="D981560"/>
      <c r="E981560"/>
      <c r="F981560"/>
      <c r="G981560"/>
      <c r="H981560"/>
      <c r="I981560"/>
      <c r="J981560"/>
      <c r="K981560"/>
      <c r="L981560"/>
      <c r="M981560"/>
      <c r="N981560"/>
      <c r="O981560"/>
      <c r="P981560"/>
      <c r="Q981560"/>
      <c r="R981560"/>
      <c r="S981560"/>
      <c r="T981560"/>
      <c r="U981560"/>
      <c r="V981560"/>
    </row>
    <row r="981561" spans="1:22">
      <c r="A981561"/>
      <c r="B981561"/>
      <c r="C981561"/>
      <c r="D981561"/>
      <c r="E981561"/>
      <c r="F981561"/>
      <c r="G981561"/>
      <c r="H981561"/>
      <c r="I981561"/>
      <c r="J981561"/>
      <c r="K981561"/>
      <c r="L981561"/>
      <c r="M981561"/>
      <c r="N981561"/>
      <c r="O981561"/>
      <c r="P981561"/>
      <c r="Q981561"/>
      <c r="R981561"/>
      <c r="S981561"/>
      <c r="T981561"/>
      <c r="U981561"/>
      <c r="V981561"/>
    </row>
    <row r="981562" spans="1:22">
      <c r="A981562"/>
      <c r="B981562"/>
      <c r="C981562"/>
      <c r="D981562"/>
      <c r="E981562"/>
      <c r="F981562"/>
      <c r="G981562"/>
      <c r="H981562"/>
      <c r="I981562"/>
      <c r="J981562"/>
      <c r="K981562"/>
      <c r="L981562"/>
      <c r="M981562"/>
      <c r="N981562"/>
      <c r="O981562"/>
      <c r="P981562"/>
      <c r="Q981562"/>
      <c r="R981562"/>
      <c r="S981562"/>
      <c r="T981562"/>
      <c r="U981562"/>
      <c r="V981562"/>
    </row>
    <row r="981563" spans="1:22">
      <c r="A981563"/>
      <c r="B981563"/>
      <c r="C981563"/>
      <c r="D981563"/>
      <c r="E981563"/>
      <c r="F981563"/>
      <c r="G981563"/>
      <c r="H981563"/>
      <c r="I981563"/>
      <c r="J981563"/>
      <c r="K981563"/>
      <c r="L981563"/>
      <c r="M981563"/>
      <c r="N981563"/>
      <c r="O981563"/>
      <c r="P981563"/>
      <c r="Q981563"/>
      <c r="R981563"/>
      <c r="S981563"/>
      <c r="T981563"/>
      <c r="U981563"/>
      <c r="V981563"/>
    </row>
    <row r="981564" spans="1:22">
      <c r="A981564"/>
      <c r="B981564"/>
      <c r="C981564"/>
      <c r="D981564"/>
      <c r="E981564"/>
      <c r="F981564"/>
      <c r="G981564"/>
      <c r="H981564"/>
      <c r="I981564"/>
      <c r="J981564"/>
      <c r="K981564"/>
      <c r="L981564"/>
      <c r="M981564"/>
      <c r="N981564"/>
      <c r="O981564"/>
      <c r="P981564"/>
      <c r="Q981564"/>
      <c r="R981564"/>
      <c r="S981564"/>
      <c r="T981564"/>
      <c r="U981564"/>
      <c r="V981564"/>
    </row>
    <row r="981565" spans="1:22">
      <c r="A981565"/>
      <c r="B981565"/>
      <c r="C981565"/>
      <c r="D981565"/>
      <c r="E981565"/>
      <c r="F981565"/>
      <c r="G981565"/>
      <c r="H981565"/>
      <c r="I981565"/>
      <c r="J981565"/>
      <c r="K981565"/>
      <c r="L981565"/>
      <c r="M981565"/>
      <c r="N981565"/>
      <c r="O981565"/>
      <c r="P981565"/>
      <c r="Q981565"/>
      <c r="R981565"/>
      <c r="S981565"/>
      <c r="T981565"/>
      <c r="U981565"/>
      <c r="V981565"/>
    </row>
    <row r="981566" spans="1:22">
      <c r="A981566"/>
      <c r="B981566"/>
      <c r="C981566"/>
      <c r="D981566"/>
      <c r="E981566"/>
      <c r="F981566"/>
      <c r="G981566"/>
      <c r="H981566"/>
      <c r="I981566"/>
      <c r="J981566"/>
      <c r="K981566"/>
      <c r="L981566"/>
      <c r="M981566"/>
      <c r="N981566"/>
      <c r="O981566"/>
      <c r="P981566"/>
      <c r="Q981566"/>
      <c r="R981566"/>
      <c r="S981566"/>
      <c r="T981566"/>
      <c r="U981566"/>
      <c r="V981566"/>
    </row>
    <row r="981567" spans="1:22">
      <c r="A981567"/>
      <c r="B981567"/>
      <c r="C981567"/>
      <c r="D981567"/>
      <c r="E981567"/>
      <c r="F981567"/>
      <c r="G981567"/>
      <c r="H981567"/>
      <c r="I981567"/>
      <c r="J981567"/>
      <c r="K981567"/>
      <c r="L981567"/>
      <c r="M981567"/>
      <c r="N981567"/>
      <c r="O981567"/>
      <c r="P981567"/>
      <c r="Q981567"/>
      <c r="R981567"/>
      <c r="S981567"/>
      <c r="T981567"/>
      <c r="U981567"/>
      <c r="V981567"/>
    </row>
    <row r="981568" spans="1:22">
      <c r="A981568"/>
      <c r="B981568"/>
      <c r="C981568"/>
      <c r="D981568"/>
      <c r="E981568"/>
      <c r="F981568"/>
      <c r="G981568"/>
      <c r="H981568"/>
      <c r="I981568"/>
      <c r="J981568"/>
      <c r="K981568"/>
      <c r="L981568"/>
      <c r="M981568"/>
      <c r="N981568"/>
      <c r="O981568"/>
      <c r="P981568"/>
      <c r="Q981568"/>
      <c r="R981568"/>
      <c r="S981568"/>
      <c r="T981568"/>
      <c r="U981568"/>
      <c r="V981568"/>
    </row>
    <row r="981569" spans="1:22">
      <c r="A981569"/>
      <c r="B981569"/>
      <c r="C981569"/>
      <c r="D981569"/>
      <c r="E981569"/>
      <c r="F981569"/>
      <c r="G981569"/>
      <c r="H981569"/>
      <c r="I981569"/>
      <c r="J981569"/>
      <c r="K981569"/>
      <c r="L981569"/>
      <c r="M981569"/>
      <c r="N981569"/>
      <c r="O981569"/>
      <c r="P981569"/>
      <c r="Q981569"/>
      <c r="R981569"/>
      <c r="S981569"/>
      <c r="T981569"/>
      <c r="U981569"/>
      <c r="V981569"/>
    </row>
    <row r="981570" spans="1:22">
      <c r="A981570"/>
      <c r="B981570"/>
      <c r="C981570"/>
      <c r="D981570"/>
      <c r="E981570"/>
      <c r="F981570"/>
      <c r="G981570"/>
      <c r="H981570"/>
      <c r="I981570"/>
      <c r="J981570"/>
      <c r="K981570"/>
      <c r="L981570"/>
      <c r="M981570"/>
      <c r="N981570"/>
      <c r="O981570"/>
      <c r="P981570"/>
      <c r="Q981570"/>
      <c r="R981570"/>
      <c r="S981570"/>
      <c r="T981570"/>
      <c r="U981570"/>
      <c r="V981570"/>
    </row>
    <row r="981571" spans="1:22">
      <c r="A981571"/>
      <c r="B981571"/>
      <c r="C981571"/>
      <c r="D981571"/>
      <c r="E981571"/>
      <c r="F981571"/>
      <c r="G981571"/>
      <c r="H981571"/>
      <c r="I981571"/>
      <c r="J981571"/>
      <c r="K981571"/>
      <c r="L981571"/>
      <c r="M981571"/>
      <c r="N981571"/>
      <c r="O981571"/>
      <c r="P981571"/>
      <c r="Q981571"/>
      <c r="R981571"/>
      <c r="S981571"/>
      <c r="T981571"/>
      <c r="U981571"/>
      <c r="V981571"/>
    </row>
    <row r="981572" spans="1:22">
      <c r="A981572"/>
      <c r="B981572"/>
      <c r="C981572"/>
      <c r="D981572"/>
      <c r="E981572"/>
      <c r="F981572"/>
      <c r="G981572"/>
      <c r="H981572"/>
      <c r="I981572"/>
      <c r="J981572"/>
      <c r="K981572"/>
      <c r="L981572"/>
      <c r="M981572"/>
      <c r="N981572"/>
      <c r="O981572"/>
      <c r="P981572"/>
      <c r="Q981572"/>
      <c r="R981572"/>
      <c r="S981572"/>
      <c r="T981572"/>
      <c r="U981572"/>
      <c r="V981572"/>
    </row>
    <row r="981573" spans="1:22">
      <c r="A981573"/>
      <c r="B981573"/>
      <c r="C981573"/>
      <c r="D981573"/>
      <c r="E981573"/>
      <c r="F981573"/>
      <c r="G981573"/>
      <c r="H981573"/>
      <c r="I981573"/>
      <c r="J981573"/>
      <c r="K981573"/>
      <c r="L981573"/>
      <c r="M981573"/>
      <c r="N981573"/>
      <c r="O981573"/>
      <c r="P981573"/>
      <c r="Q981573"/>
      <c r="R981573"/>
      <c r="S981573"/>
      <c r="T981573"/>
      <c r="U981573"/>
      <c r="V981573"/>
    </row>
    <row r="981574" spans="1:22">
      <c r="A981574"/>
      <c r="B981574"/>
      <c r="C981574"/>
      <c r="D981574"/>
      <c r="E981574"/>
      <c r="F981574"/>
      <c r="G981574"/>
      <c r="H981574"/>
      <c r="I981574"/>
      <c r="J981574"/>
      <c r="K981574"/>
      <c r="L981574"/>
      <c r="M981574"/>
      <c r="N981574"/>
      <c r="O981574"/>
      <c r="P981574"/>
      <c r="Q981574"/>
      <c r="R981574"/>
      <c r="S981574"/>
      <c r="T981574"/>
      <c r="U981574"/>
      <c r="V981574"/>
    </row>
    <row r="981575" spans="1:22">
      <c r="A981575"/>
      <c r="B981575"/>
      <c r="C981575"/>
      <c r="D981575"/>
      <c r="E981575"/>
      <c r="F981575"/>
      <c r="G981575"/>
      <c r="H981575"/>
      <c r="I981575"/>
      <c r="J981575"/>
      <c r="K981575"/>
      <c r="L981575"/>
      <c r="M981575"/>
      <c r="N981575"/>
      <c r="O981575"/>
      <c r="P981575"/>
      <c r="Q981575"/>
      <c r="R981575"/>
      <c r="S981575"/>
      <c r="T981575"/>
      <c r="U981575"/>
      <c r="V981575"/>
    </row>
    <row r="981576" spans="1:22">
      <c r="A981576"/>
      <c r="B981576"/>
      <c r="C981576"/>
      <c r="D981576"/>
      <c r="E981576"/>
      <c r="F981576"/>
      <c r="G981576"/>
      <c r="H981576"/>
      <c r="I981576"/>
      <c r="J981576"/>
      <c r="K981576"/>
      <c r="L981576"/>
      <c r="M981576"/>
      <c r="N981576"/>
      <c r="O981576"/>
      <c r="P981576"/>
      <c r="Q981576"/>
      <c r="R981576"/>
      <c r="S981576"/>
      <c r="T981576"/>
      <c r="U981576"/>
      <c r="V981576"/>
    </row>
    <row r="981577" spans="1:22">
      <c r="A981577"/>
      <c r="B981577"/>
      <c r="C981577"/>
      <c r="D981577"/>
      <c r="E981577"/>
      <c r="F981577"/>
      <c r="G981577"/>
      <c r="H981577"/>
      <c r="I981577"/>
      <c r="J981577"/>
      <c r="K981577"/>
      <c r="L981577"/>
      <c r="M981577"/>
      <c r="N981577"/>
      <c r="O981577"/>
      <c r="P981577"/>
      <c r="Q981577"/>
      <c r="R981577"/>
      <c r="S981577"/>
      <c r="T981577"/>
      <c r="U981577"/>
      <c r="V981577"/>
    </row>
    <row r="981578" spans="1:22">
      <c r="A981578"/>
      <c r="B981578"/>
      <c r="C981578"/>
      <c r="D981578"/>
      <c r="E981578"/>
      <c r="F981578"/>
      <c r="G981578"/>
      <c r="H981578"/>
      <c r="I981578"/>
      <c r="J981578"/>
      <c r="K981578"/>
      <c r="L981578"/>
      <c r="M981578"/>
      <c r="N981578"/>
      <c r="O981578"/>
      <c r="P981578"/>
      <c r="Q981578"/>
      <c r="R981578"/>
      <c r="S981578"/>
      <c r="T981578"/>
      <c r="U981578"/>
      <c r="V981578"/>
    </row>
    <row r="981579" spans="1:22">
      <c r="A981579"/>
      <c r="B981579"/>
      <c r="C981579"/>
      <c r="D981579"/>
      <c r="E981579"/>
      <c r="F981579"/>
      <c r="G981579"/>
      <c r="H981579"/>
      <c r="I981579"/>
      <c r="J981579"/>
      <c r="K981579"/>
      <c r="L981579"/>
      <c r="M981579"/>
      <c r="N981579"/>
      <c r="O981579"/>
      <c r="P981579"/>
      <c r="Q981579"/>
      <c r="R981579"/>
      <c r="S981579"/>
      <c r="T981579"/>
      <c r="U981579"/>
      <c r="V981579"/>
    </row>
    <row r="981580" spans="1:22">
      <c r="A981580"/>
      <c r="B981580"/>
      <c r="C981580"/>
      <c r="D981580"/>
      <c r="E981580"/>
      <c r="F981580"/>
      <c r="G981580"/>
      <c r="H981580"/>
      <c r="I981580"/>
      <c r="J981580"/>
      <c r="K981580"/>
      <c r="L981580"/>
      <c r="M981580"/>
      <c r="N981580"/>
      <c r="O981580"/>
      <c r="P981580"/>
      <c r="Q981580"/>
      <c r="R981580"/>
      <c r="S981580"/>
      <c r="T981580"/>
      <c r="U981580"/>
      <c r="V981580"/>
    </row>
    <row r="981581" spans="1:22">
      <c r="A981581"/>
      <c r="B981581"/>
      <c r="C981581"/>
      <c r="D981581"/>
      <c r="E981581"/>
      <c r="F981581"/>
      <c r="G981581"/>
      <c r="H981581"/>
      <c r="I981581"/>
      <c r="J981581"/>
      <c r="K981581"/>
      <c r="L981581"/>
      <c r="M981581"/>
      <c r="N981581"/>
      <c r="O981581"/>
      <c r="P981581"/>
      <c r="Q981581"/>
      <c r="R981581"/>
      <c r="S981581"/>
      <c r="T981581"/>
      <c r="U981581"/>
      <c r="V981581"/>
    </row>
    <row r="981582" spans="1:22">
      <c r="A981582"/>
      <c r="B981582"/>
      <c r="C981582"/>
      <c r="D981582"/>
      <c r="E981582"/>
      <c r="F981582"/>
      <c r="G981582"/>
      <c r="H981582"/>
      <c r="I981582"/>
      <c r="J981582"/>
      <c r="K981582"/>
      <c r="L981582"/>
      <c r="M981582"/>
      <c r="N981582"/>
      <c r="O981582"/>
      <c r="P981582"/>
      <c r="Q981582"/>
      <c r="R981582"/>
      <c r="S981582"/>
      <c r="T981582"/>
      <c r="U981582"/>
      <c r="V981582"/>
    </row>
    <row r="981583" spans="1:22">
      <c r="A981583"/>
      <c r="B981583"/>
      <c r="C981583"/>
      <c r="D981583"/>
      <c r="E981583"/>
      <c r="F981583"/>
      <c r="G981583"/>
      <c r="H981583"/>
      <c r="I981583"/>
      <c r="J981583"/>
      <c r="K981583"/>
      <c r="L981583"/>
      <c r="M981583"/>
      <c r="N981583"/>
      <c r="O981583"/>
      <c r="P981583"/>
      <c r="Q981583"/>
      <c r="R981583"/>
      <c r="S981583"/>
      <c r="T981583"/>
      <c r="U981583"/>
      <c r="V981583"/>
    </row>
    <row r="981584" spans="1:22">
      <c r="A981584"/>
      <c r="B981584"/>
      <c r="C981584"/>
      <c r="D981584"/>
      <c r="E981584"/>
      <c r="F981584"/>
      <c r="G981584"/>
      <c r="H981584"/>
      <c r="I981584"/>
      <c r="J981584"/>
      <c r="K981584"/>
      <c r="L981584"/>
      <c r="M981584"/>
      <c r="N981584"/>
      <c r="O981584"/>
      <c r="P981584"/>
      <c r="Q981584"/>
      <c r="R981584"/>
      <c r="S981584"/>
      <c r="T981584"/>
      <c r="U981584"/>
      <c r="V981584"/>
    </row>
    <row r="981585" spans="1:22">
      <c r="A981585"/>
      <c r="B981585"/>
      <c r="C981585"/>
      <c r="D981585"/>
      <c r="E981585"/>
      <c r="F981585"/>
      <c r="G981585"/>
      <c r="H981585"/>
      <c r="I981585"/>
      <c r="J981585"/>
      <c r="K981585"/>
      <c r="L981585"/>
      <c r="M981585"/>
      <c r="N981585"/>
      <c r="O981585"/>
      <c r="P981585"/>
      <c r="Q981585"/>
      <c r="R981585"/>
      <c r="S981585"/>
      <c r="T981585"/>
      <c r="U981585"/>
      <c r="V981585"/>
    </row>
    <row r="981586" spans="1:22">
      <c r="A981586"/>
      <c r="B981586"/>
      <c r="C981586"/>
      <c r="D981586"/>
      <c r="E981586"/>
      <c r="F981586"/>
      <c r="G981586"/>
      <c r="H981586"/>
      <c r="I981586"/>
      <c r="J981586"/>
      <c r="K981586"/>
      <c r="L981586"/>
      <c r="M981586"/>
      <c r="N981586"/>
      <c r="O981586"/>
      <c r="P981586"/>
      <c r="Q981586"/>
      <c r="R981586"/>
      <c r="S981586"/>
      <c r="T981586"/>
      <c r="U981586"/>
      <c r="V981586"/>
    </row>
    <row r="981587" spans="1:22">
      <c r="A981587"/>
      <c r="B981587"/>
      <c r="C981587"/>
      <c r="D981587"/>
      <c r="E981587"/>
      <c r="F981587"/>
      <c r="G981587"/>
      <c r="H981587"/>
      <c r="I981587"/>
      <c r="J981587"/>
      <c r="K981587"/>
      <c r="L981587"/>
      <c r="M981587"/>
      <c r="N981587"/>
      <c r="O981587"/>
      <c r="P981587"/>
      <c r="Q981587"/>
      <c r="R981587"/>
      <c r="S981587"/>
      <c r="T981587"/>
      <c r="U981587"/>
      <c r="V981587"/>
    </row>
    <row r="981588" spans="1:22">
      <c r="A981588"/>
      <c r="B981588"/>
      <c r="C981588"/>
      <c r="D981588"/>
      <c r="E981588"/>
      <c r="F981588"/>
      <c r="G981588"/>
      <c r="H981588"/>
      <c r="I981588"/>
      <c r="J981588"/>
      <c r="K981588"/>
      <c r="L981588"/>
      <c r="M981588"/>
      <c r="N981588"/>
      <c r="O981588"/>
      <c r="P981588"/>
      <c r="Q981588"/>
      <c r="R981588"/>
      <c r="S981588"/>
      <c r="T981588"/>
      <c r="U981588"/>
      <c r="V981588"/>
    </row>
    <row r="981589" spans="1:22">
      <c r="A981589"/>
      <c r="B981589"/>
      <c r="C981589"/>
      <c r="D981589"/>
      <c r="E981589"/>
      <c r="F981589"/>
      <c r="G981589"/>
      <c r="H981589"/>
      <c r="I981589"/>
      <c r="J981589"/>
      <c r="K981589"/>
      <c r="L981589"/>
      <c r="M981589"/>
      <c r="N981589"/>
      <c r="O981589"/>
      <c r="P981589"/>
      <c r="Q981589"/>
      <c r="R981589"/>
      <c r="S981589"/>
      <c r="T981589"/>
      <c r="U981589"/>
      <c r="V981589"/>
    </row>
    <row r="981590" spans="1:22">
      <c r="A981590"/>
      <c r="B981590"/>
      <c r="C981590"/>
      <c r="D981590"/>
      <c r="E981590"/>
      <c r="F981590"/>
      <c r="G981590"/>
      <c r="H981590"/>
      <c r="I981590"/>
      <c r="J981590"/>
      <c r="K981590"/>
      <c r="L981590"/>
      <c r="M981590"/>
      <c r="N981590"/>
      <c r="O981590"/>
      <c r="P981590"/>
      <c r="Q981590"/>
      <c r="R981590"/>
      <c r="S981590"/>
      <c r="T981590"/>
      <c r="U981590"/>
      <c r="V981590"/>
    </row>
    <row r="981591" spans="1:22">
      <c r="A981591"/>
      <c r="B981591"/>
      <c r="C981591"/>
      <c r="D981591"/>
      <c r="E981591"/>
      <c r="F981591"/>
      <c r="G981591"/>
      <c r="H981591"/>
      <c r="I981591"/>
      <c r="J981591"/>
      <c r="K981591"/>
      <c r="L981591"/>
      <c r="M981591"/>
      <c r="N981591"/>
      <c r="O981591"/>
      <c r="P981591"/>
      <c r="Q981591"/>
      <c r="R981591"/>
      <c r="S981591"/>
      <c r="T981591"/>
      <c r="U981591"/>
      <c r="V981591"/>
    </row>
    <row r="981592" spans="1:22">
      <c r="A981592"/>
      <c r="B981592"/>
      <c r="C981592"/>
      <c r="D981592"/>
      <c r="E981592"/>
      <c r="F981592"/>
      <c r="G981592"/>
      <c r="H981592"/>
      <c r="I981592"/>
      <c r="J981592"/>
      <c r="K981592"/>
      <c r="L981592"/>
      <c r="M981592"/>
      <c r="N981592"/>
      <c r="O981592"/>
      <c r="P981592"/>
      <c r="Q981592"/>
      <c r="R981592"/>
      <c r="S981592"/>
      <c r="T981592"/>
      <c r="U981592"/>
      <c r="V981592"/>
    </row>
    <row r="981593" spans="1:22">
      <c r="A981593"/>
      <c r="B981593"/>
      <c r="C981593"/>
      <c r="D981593"/>
      <c r="E981593"/>
      <c r="F981593"/>
      <c r="G981593"/>
      <c r="H981593"/>
      <c r="I981593"/>
      <c r="J981593"/>
      <c r="K981593"/>
      <c r="L981593"/>
      <c r="M981593"/>
      <c r="N981593"/>
      <c r="O981593"/>
      <c r="P981593"/>
      <c r="Q981593"/>
      <c r="R981593"/>
      <c r="S981593"/>
      <c r="T981593"/>
      <c r="U981593"/>
      <c r="V981593"/>
    </row>
    <row r="981594" spans="1:22">
      <c r="A981594"/>
      <c r="B981594"/>
      <c r="C981594"/>
      <c r="D981594"/>
      <c r="E981594"/>
      <c r="F981594"/>
      <c r="G981594"/>
      <c r="H981594"/>
      <c r="I981594"/>
      <c r="J981594"/>
      <c r="K981594"/>
      <c r="L981594"/>
      <c r="M981594"/>
      <c r="N981594"/>
      <c r="O981594"/>
      <c r="P981594"/>
      <c r="Q981594"/>
      <c r="R981594"/>
      <c r="S981594"/>
      <c r="T981594"/>
      <c r="U981594"/>
      <c r="V981594"/>
    </row>
    <row r="981595" spans="1:22">
      <c r="A981595"/>
      <c r="B981595"/>
      <c r="C981595"/>
      <c r="D981595"/>
      <c r="E981595"/>
      <c r="F981595"/>
      <c r="G981595"/>
      <c r="H981595"/>
      <c r="I981595"/>
      <c r="J981595"/>
      <c r="K981595"/>
      <c r="L981595"/>
      <c r="M981595"/>
      <c r="N981595"/>
      <c r="O981595"/>
      <c r="P981595"/>
      <c r="Q981595"/>
      <c r="R981595"/>
      <c r="S981595"/>
      <c r="T981595"/>
      <c r="U981595"/>
      <c r="V981595"/>
    </row>
    <row r="981596" spans="1:22">
      <c r="A981596"/>
      <c r="B981596"/>
      <c r="C981596"/>
      <c r="D981596"/>
      <c r="E981596"/>
      <c r="F981596"/>
      <c r="G981596"/>
      <c r="H981596"/>
      <c r="I981596"/>
      <c r="J981596"/>
      <c r="K981596"/>
      <c r="L981596"/>
      <c r="M981596"/>
      <c r="N981596"/>
      <c r="O981596"/>
      <c r="P981596"/>
      <c r="Q981596"/>
      <c r="R981596"/>
      <c r="S981596"/>
      <c r="T981596"/>
      <c r="U981596"/>
      <c r="V981596"/>
    </row>
    <row r="981597" spans="1:22">
      <c r="A981597"/>
      <c r="B981597"/>
      <c r="C981597"/>
      <c r="D981597"/>
      <c r="E981597"/>
      <c r="F981597"/>
      <c r="G981597"/>
      <c r="H981597"/>
      <c r="I981597"/>
      <c r="J981597"/>
      <c r="K981597"/>
      <c r="L981597"/>
      <c r="M981597"/>
      <c r="N981597"/>
      <c r="O981597"/>
      <c r="P981597"/>
      <c r="Q981597"/>
      <c r="R981597"/>
      <c r="S981597"/>
      <c r="T981597"/>
      <c r="U981597"/>
      <c r="V981597"/>
    </row>
    <row r="981598" spans="1:22">
      <c r="A981598"/>
      <c r="B981598"/>
      <c r="C981598"/>
      <c r="D981598"/>
      <c r="E981598"/>
      <c r="F981598"/>
      <c r="G981598"/>
      <c r="H981598"/>
      <c r="I981598"/>
      <c r="J981598"/>
      <c r="K981598"/>
      <c r="L981598"/>
      <c r="M981598"/>
      <c r="N981598"/>
      <c r="O981598"/>
      <c r="P981598"/>
      <c r="Q981598"/>
      <c r="R981598"/>
      <c r="S981598"/>
      <c r="T981598"/>
      <c r="U981598"/>
      <c r="V981598"/>
    </row>
    <row r="981599" spans="1:22">
      <c r="A981599"/>
      <c r="B981599"/>
      <c r="C981599"/>
      <c r="D981599"/>
      <c r="E981599"/>
      <c r="F981599"/>
      <c r="G981599"/>
      <c r="H981599"/>
      <c r="I981599"/>
      <c r="J981599"/>
      <c r="K981599"/>
      <c r="L981599"/>
      <c r="M981599"/>
      <c r="N981599"/>
      <c r="O981599"/>
      <c r="P981599"/>
      <c r="Q981599"/>
      <c r="R981599"/>
      <c r="S981599"/>
      <c r="T981599"/>
      <c r="U981599"/>
      <c r="V981599"/>
    </row>
    <row r="981600" spans="1:22">
      <c r="A981600"/>
      <c r="B981600"/>
      <c r="C981600"/>
      <c r="D981600"/>
      <c r="E981600"/>
      <c r="F981600"/>
      <c r="G981600"/>
      <c r="H981600"/>
      <c r="I981600"/>
      <c r="J981600"/>
      <c r="K981600"/>
      <c r="L981600"/>
      <c r="M981600"/>
      <c r="N981600"/>
      <c r="O981600"/>
      <c r="P981600"/>
      <c r="Q981600"/>
      <c r="R981600"/>
      <c r="S981600"/>
      <c r="T981600"/>
      <c r="U981600"/>
      <c r="V981600"/>
    </row>
    <row r="981601" spans="1:22">
      <c r="A981601"/>
      <c r="B981601"/>
      <c r="C981601"/>
      <c r="D981601"/>
      <c r="E981601"/>
      <c r="F981601"/>
      <c r="G981601"/>
      <c r="H981601"/>
      <c r="I981601"/>
      <c r="J981601"/>
      <c r="K981601"/>
      <c r="L981601"/>
      <c r="M981601"/>
      <c r="N981601"/>
      <c r="O981601"/>
      <c r="P981601"/>
      <c r="Q981601"/>
      <c r="R981601"/>
      <c r="S981601"/>
      <c r="T981601"/>
      <c r="U981601"/>
      <c r="V981601"/>
    </row>
    <row r="981602" spans="1:22">
      <c r="A981602"/>
      <c r="B981602"/>
      <c r="C981602"/>
      <c r="D981602"/>
      <c r="E981602"/>
      <c r="F981602"/>
      <c r="G981602"/>
      <c r="H981602"/>
      <c r="I981602"/>
      <c r="J981602"/>
      <c r="K981602"/>
      <c r="L981602"/>
      <c r="M981602"/>
      <c r="N981602"/>
      <c r="O981602"/>
      <c r="P981602"/>
      <c r="Q981602"/>
      <c r="R981602"/>
      <c r="S981602"/>
      <c r="T981602"/>
      <c r="U981602"/>
      <c r="V981602"/>
    </row>
    <row r="981603" spans="1:22">
      <c r="A981603"/>
      <c r="B981603"/>
      <c r="C981603"/>
      <c r="D981603"/>
      <c r="E981603"/>
      <c r="F981603"/>
      <c r="G981603"/>
      <c r="H981603"/>
      <c r="I981603"/>
      <c r="J981603"/>
      <c r="K981603"/>
      <c r="L981603"/>
      <c r="M981603"/>
      <c r="N981603"/>
      <c r="O981603"/>
      <c r="P981603"/>
      <c r="Q981603"/>
      <c r="R981603"/>
      <c r="S981603"/>
      <c r="T981603"/>
      <c r="U981603"/>
      <c r="V981603"/>
    </row>
    <row r="981604" spans="1:22">
      <c r="A981604"/>
      <c r="B981604"/>
      <c r="C981604"/>
      <c r="D981604"/>
      <c r="E981604"/>
      <c r="F981604"/>
      <c r="G981604"/>
      <c r="H981604"/>
      <c r="I981604"/>
      <c r="J981604"/>
      <c r="K981604"/>
      <c r="L981604"/>
      <c r="M981604"/>
      <c r="N981604"/>
      <c r="O981604"/>
      <c r="P981604"/>
      <c r="Q981604"/>
      <c r="R981604"/>
      <c r="S981604"/>
      <c r="T981604"/>
      <c r="U981604"/>
      <c r="V981604"/>
    </row>
    <row r="981605" spans="1:22">
      <c r="A981605"/>
      <c r="B981605"/>
      <c r="C981605"/>
      <c r="D981605"/>
      <c r="E981605"/>
      <c r="F981605"/>
      <c r="G981605"/>
      <c r="H981605"/>
      <c r="I981605"/>
      <c r="J981605"/>
      <c r="K981605"/>
      <c r="L981605"/>
      <c r="M981605"/>
      <c r="N981605"/>
      <c r="O981605"/>
      <c r="P981605"/>
      <c r="Q981605"/>
      <c r="R981605"/>
      <c r="S981605"/>
      <c r="T981605"/>
      <c r="U981605"/>
      <c r="V981605"/>
    </row>
    <row r="981606" spans="1:22">
      <c r="A981606"/>
      <c r="B981606"/>
      <c r="C981606"/>
      <c r="D981606"/>
      <c r="E981606"/>
      <c r="F981606"/>
      <c r="G981606"/>
      <c r="H981606"/>
      <c r="I981606"/>
      <c r="J981606"/>
      <c r="K981606"/>
      <c r="L981606"/>
      <c r="M981606"/>
      <c r="N981606"/>
      <c r="O981606"/>
      <c r="P981606"/>
      <c r="Q981606"/>
      <c r="R981606"/>
      <c r="S981606"/>
      <c r="T981606"/>
      <c r="U981606"/>
      <c r="V981606"/>
    </row>
    <row r="981607" spans="1:22">
      <c r="A981607"/>
      <c r="B981607"/>
      <c r="C981607"/>
      <c r="D981607"/>
      <c r="E981607"/>
      <c r="F981607"/>
      <c r="G981607"/>
      <c r="H981607"/>
      <c r="I981607"/>
      <c r="J981607"/>
      <c r="K981607"/>
      <c r="L981607"/>
      <c r="M981607"/>
      <c r="N981607"/>
      <c r="O981607"/>
      <c r="P981607"/>
      <c r="Q981607"/>
      <c r="R981607"/>
      <c r="S981607"/>
      <c r="T981607"/>
      <c r="U981607"/>
      <c r="V981607"/>
    </row>
    <row r="981608" spans="1:22">
      <c r="A981608"/>
      <c r="B981608"/>
      <c r="C981608"/>
      <c r="D981608"/>
      <c r="E981608"/>
      <c r="F981608"/>
      <c r="G981608"/>
      <c r="H981608"/>
      <c r="I981608"/>
      <c r="J981608"/>
      <c r="K981608"/>
      <c r="L981608"/>
      <c r="M981608"/>
      <c r="N981608"/>
      <c r="O981608"/>
      <c r="P981608"/>
      <c r="Q981608"/>
      <c r="R981608"/>
      <c r="S981608"/>
      <c r="T981608"/>
      <c r="U981608"/>
      <c r="V981608"/>
    </row>
    <row r="981609" spans="1:22">
      <c r="A981609"/>
      <c r="B981609"/>
      <c r="C981609"/>
      <c r="D981609"/>
      <c r="E981609"/>
      <c r="F981609"/>
      <c r="G981609"/>
      <c r="H981609"/>
      <c r="I981609"/>
      <c r="J981609"/>
      <c r="K981609"/>
      <c r="L981609"/>
      <c r="M981609"/>
      <c r="N981609"/>
      <c r="O981609"/>
      <c r="P981609"/>
      <c r="Q981609"/>
      <c r="R981609"/>
      <c r="S981609"/>
      <c r="T981609"/>
      <c r="U981609"/>
      <c r="V981609"/>
    </row>
    <row r="981610" spans="1:22">
      <c r="A981610"/>
      <c r="B981610"/>
      <c r="C981610"/>
      <c r="D981610"/>
      <c r="E981610"/>
      <c r="F981610"/>
      <c r="G981610"/>
      <c r="H981610"/>
      <c r="I981610"/>
      <c r="J981610"/>
      <c r="K981610"/>
      <c r="L981610"/>
      <c r="M981610"/>
      <c r="N981610"/>
      <c r="O981610"/>
      <c r="P981610"/>
      <c r="Q981610"/>
      <c r="R981610"/>
      <c r="S981610"/>
      <c r="T981610"/>
      <c r="U981610"/>
      <c r="V981610"/>
    </row>
    <row r="981611" spans="1:22">
      <c r="A981611"/>
      <c r="B981611"/>
      <c r="C981611"/>
      <c r="D981611"/>
      <c r="E981611"/>
      <c r="F981611"/>
      <c r="G981611"/>
      <c r="H981611"/>
      <c r="I981611"/>
      <c r="J981611"/>
      <c r="K981611"/>
      <c r="L981611"/>
      <c r="M981611"/>
      <c r="N981611"/>
      <c r="O981611"/>
      <c r="P981611"/>
      <c r="Q981611"/>
      <c r="R981611"/>
      <c r="S981611"/>
      <c r="T981611"/>
      <c r="U981611"/>
      <c r="V981611"/>
    </row>
    <row r="981612" spans="1:22">
      <c r="A981612"/>
      <c r="B981612"/>
      <c r="C981612"/>
      <c r="D981612"/>
      <c r="E981612"/>
      <c r="F981612"/>
      <c r="G981612"/>
      <c r="H981612"/>
      <c r="I981612"/>
      <c r="J981612"/>
      <c r="K981612"/>
      <c r="L981612"/>
      <c r="M981612"/>
      <c r="N981612"/>
      <c r="O981612"/>
      <c r="P981612"/>
      <c r="Q981612"/>
      <c r="R981612"/>
      <c r="S981612"/>
      <c r="T981612"/>
      <c r="U981612"/>
      <c r="V981612"/>
    </row>
    <row r="981613" spans="1:22">
      <c r="A981613"/>
      <c r="B981613"/>
      <c r="C981613"/>
      <c r="D981613"/>
      <c r="E981613"/>
      <c r="F981613"/>
      <c r="G981613"/>
      <c r="H981613"/>
      <c r="I981613"/>
      <c r="J981613"/>
      <c r="K981613"/>
      <c r="L981613"/>
      <c r="M981613"/>
      <c r="N981613"/>
      <c r="O981613"/>
      <c r="P981613"/>
      <c r="Q981613"/>
      <c r="R981613"/>
      <c r="S981613"/>
      <c r="T981613"/>
      <c r="U981613"/>
      <c r="V981613"/>
    </row>
    <row r="981614" spans="1:22">
      <c r="A981614"/>
      <c r="B981614"/>
      <c r="C981614"/>
      <c r="D981614"/>
      <c r="E981614"/>
      <c r="F981614"/>
      <c r="G981614"/>
      <c r="H981614"/>
      <c r="I981614"/>
      <c r="J981614"/>
      <c r="K981614"/>
      <c r="L981614"/>
      <c r="M981614"/>
      <c r="N981614"/>
      <c r="O981614"/>
      <c r="P981614"/>
      <c r="Q981614"/>
      <c r="R981614"/>
      <c r="S981614"/>
      <c r="T981614"/>
      <c r="U981614"/>
      <c r="V981614"/>
    </row>
    <row r="981615" spans="1:22">
      <c r="A981615"/>
      <c r="B981615"/>
      <c r="C981615"/>
      <c r="D981615"/>
      <c r="E981615"/>
      <c r="F981615"/>
      <c r="G981615"/>
      <c r="H981615"/>
      <c r="I981615"/>
      <c r="J981615"/>
      <c r="K981615"/>
      <c r="L981615"/>
      <c r="M981615"/>
      <c r="N981615"/>
      <c r="O981615"/>
      <c r="P981615"/>
      <c r="Q981615"/>
      <c r="R981615"/>
      <c r="S981615"/>
      <c r="T981615"/>
      <c r="U981615"/>
      <c r="V981615"/>
    </row>
    <row r="981616" spans="1:22">
      <c r="A981616"/>
      <c r="B981616"/>
      <c r="C981616"/>
      <c r="D981616"/>
      <c r="E981616"/>
      <c r="F981616"/>
      <c r="G981616"/>
      <c r="H981616"/>
      <c r="I981616"/>
      <c r="J981616"/>
      <c r="K981616"/>
      <c r="L981616"/>
      <c r="M981616"/>
      <c r="N981616"/>
      <c r="O981616"/>
      <c r="P981616"/>
      <c r="Q981616"/>
      <c r="R981616"/>
      <c r="S981616"/>
      <c r="T981616"/>
      <c r="U981616"/>
      <c r="V981616"/>
    </row>
    <row r="981617" spans="1:22">
      <c r="A981617"/>
      <c r="B981617"/>
      <c r="C981617"/>
      <c r="D981617"/>
      <c r="E981617"/>
      <c r="F981617"/>
      <c r="G981617"/>
      <c r="H981617"/>
      <c r="I981617"/>
      <c r="J981617"/>
      <c r="K981617"/>
      <c r="L981617"/>
      <c r="M981617"/>
      <c r="N981617"/>
      <c r="O981617"/>
      <c r="P981617"/>
      <c r="Q981617"/>
      <c r="R981617"/>
      <c r="S981617"/>
      <c r="T981617"/>
      <c r="U981617"/>
      <c r="V981617"/>
    </row>
    <row r="981618" spans="1:22">
      <c r="A981618"/>
      <c r="B981618"/>
      <c r="C981618"/>
      <c r="D981618"/>
      <c r="E981618"/>
      <c r="F981618"/>
      <c r="G981618"/>
      <c r="H981618"/>
      <c r="I981618"/>
      <c r="J981618"/>
      <c r="K981618"/>
      <c r="L981618"/>
      <c r="M981618"/>
      <c r="N981618"/>
      <c r="O981618"/>
      <c r="P981618"/>
      <c r="Q981618"/>
      <c r="R981618"/>
      <c r="S981618"/>
      <c r="T981618"/>
      <c r="U981618"/>
      <c r="V981618"/>
    </row>
    <row r="981619" spans="1:22">
      <c r="A981619"/>
      <c r="B981619"/>
      <c r="C981619"/>
      <c r="D981619"/>
      <c r="E981619"/>
      <c r="F981619"/>
      <c r="G981619"/>
      <c r="H981619"/>
      <c r="I981619"/>
      <c r="J981619"/>
      <c r="K981619"/>
      <c r="L981619"/>
      <c r="M981619"/>
      <c r="N981619"/>
      <c r="O981619"/>
      <c r="P981619"/>
      <c r="Q981619"/>
      <c r="R981619"/>
      <c r="S981619"/>
      <c r="T981619"/>
      <c r="U981619"/>
      <c r="V981619"/>
    </row>
    <row r="981620" spans="1:22">
      <c r="A981620"/>
      <c r="B981620"/>
      <c r="C981620"/>
      <c r="D981620"/>
      <c r="E981620"/>
      <c r="F981620"/>
      <c r="G981620"/>
      <c r="H981620"/>
      <c r="I981620"/>
      <c r="J981620"/>
      <c r="K981620"/>
      <c r="L981620"/>
      <c r="M981620"/>
      <c r="N981620"/>
      <c r="O981620"/>
      <c r="P981620"/>
      <c r="Q981620"/>
      <c r="R981620"/>
      <c r="S981620"/>
      <c r="T981620"/>
      <c r="U981620"/>
      <c r="V981620"/>
    </row>
    <row r="981621" spans="1:22">
      <c r="A981621"/>
      <c r="B981621"/>
      <c r="C981621"/>
      <c r="D981621"/>
      <c r="E981621"/>
      <c r="F981621"/>
      <c r="G981621"/>
      <c r="H981621"/>
      <c r="I981621"/>
      <c r="J981621"/>
      <c r="K981621"/>
      <c r="L981621"/>
      <c r="M981621"/>
      <c r="N981621"/>
      <c r="O981621"/>
      <c r="P981621"/>
      <c r="Q981621"/>
      <c r="R981621"/>
      <c r="S981621"/>
      <c r="T981621"/>
      <c r="U981621"/>
      <c r="V981621"/>
    </row>
    <row r="981622" spans="1:22">
      <c r="A981622"/>
      <c r="B981622"/>
      <c r="C981622"/>
      <c r="D981622"/>
      <c r="E981622"/>
      <c r="F981622"/>
      <c r="G981622"/>
      <c r="H981622"/>
      <c r="I981622"/>
      <c r="J981622"/>
      <c r="K981622"/>
      <c r="L981622"/>
      <c r="M981622"/>
      <c r="N981622"/>
      <c r="O981622"/>
      <c r="P981622"/>
      <c r="Q981622"/>
      <c r="R981622"/>
      <c r="S981622"/>
      <c r="T981622"/>
      <c r="U981622"/>
      <c r="V981622"/>
    </row>
    <row r="981623" spans="1:22">
      <c r="A981623"/>
      <c r="B981623"/>
      <c r="C981623"/>
      <c r="D981623"/>
      <c r="E981623"/>
      <c r="F981623"/>
      <c r="G981623"/>
      <c r="H981623"/>
      <c r="I981623"/>
      <c r="J981623"/>
      <c r="K981623"/>
      <c r="L981623"/>
      <c r="M981623"/>
      <c r="N981623"/>
      <c r="O981623"/>
      <c r="P981623"/>
      <c r="Q981623"/>
      <c r="R981623"/>
      <c r="S981623"/>
      <c r="T981623"/>
      <c r="U981623"/>
      <c r="V981623"/>
    </row>
    <row r="981624" spans="1:22">
      <c r="A981624"/>
      <c r="B981624"/>
      <c r="C981624"/>
      <c r="D981624"/>
      <c r="E981624"/>
      <c r="F981624"/>
      <c r="G981624"/>
      <c r="H981624"/>
      <c r="I981624"/>
      <c r="J981624"/>
      <c r="K981624"/>
      <c r="L981624"/>
      <c r="M981624"/>
      <c r="N981624"/>
      <c r="O981624"/>
      <c r="P981624"/>
      <c r="Q981624"/>
      <c r="R981624"/>
      <c r="S981624"/>
      <c r="T981624"/>
      <c r="U981624"/>
      <c r="V981624"/>
    </row>
    <row r="981625" spans="1:22">
      <c r="A981625"/>
      <c r="B981625"/>
      <c r="C981625"/>
      <c r="D981625"/>
      <c r="E981625"/>
      <c r="F981625"/>
      <c r="G981625"/>
      <c r="H981625"/>
      <c r="I981625"/>
      <c r="J981625"/>
      <c r="K981625"/>
      <c r="L981625"/>
      <c r="M981625"/>
      <c r="N981625"/>
      <c r="O981625"/>
      <c r="P981625"/>
      <c r="Q981625"/>
      <c r="R981625"/>
      <c r="S981625"/>
      <c r="T981625"/>
      <c r="U981625"/>
      <c r="V981625"/>
    </row>
    <row r="981626" spans="1:22">
      <c r="A981626"/>
      <c r="B981626"/>
      <c r="C981626"/>
      <c r="D981626"/>
      <c r="E981626"/>
      <c r="F981626"/>
      <c r="G981626"/>
      <c r="H981626"/>
      <c r="I981626"/>
      <c r="J981626"/>
      <c r="K981626"/>
      <c r="L981626"/>
      <c r="M981626"/>
      <c r="N981626"/>
      <c r="O981626"/>
      <c r="P981626"/>
      <c r="Q981626"/>
      <c r="R981626"/>
      <c r="S981626"/>
      <c r="T981626"/>
      <c r="U981626"/>
      <c r="V981626"/>
    </row>
    <row r="981627" spans="1:22">
      <c r="A981627"/>
      <c r="B981627"/>
      <c r="C981627"/>
      <c r="D981627"/>
      <c r="E981627"/>
      <c r="F981627"/>
      <c r="G981627"/>
      <c r="H981627"/>
      <c r="I981627"/>
      <c r="J981627"/>
      <c r="K981627"/>
      <c r="L981627"/>
      <c r="M981627"/>
      <c r="N981627"/>
      <c r="O981627"/>
      <c r="P981627"/>
      <c r="Q981627"/>
      <c r="R981627"/>
      <c r="S981627"/>
      <c r="T981627"/>
      <c r="U981627"/>
      <c r="V981627"/>
    </row>
    <row r="981628" spans="1:22">
      <c r="A981628"/>
      <c r="B981628"/>
      <c r="C981628"/>
      <c r="D981628"/>
      <c r="E981628"/>
      <c r="F981628"/>
      <c r="G981628"/>
      <c r="H981628"/>
      <c r="I981628"/>
      <c r="J981628"/>
      <c r="K981628"/>
      <c r="L981628"/>
      <c r="M981628"/>
      <c r="N981628"/>
      <c r="O981628"/>
      <c r="P981628"/>
      <c r="Q981628"/>
      <c r="R981628"/>
      <c r="S981628"/>
      <c r="T981628"/>
      <c r="U981628"/>
      <c r="V981628"/>
    </row>
    <row r="981629" spans="1:22">
      <c r="A981629"/>
      <c r="B981629"/>
      <c r="C981629"/>
      <c r="D981629"/>
      <c r="E981629"/>
      <c r="F981629"/>
      <c r="G981629"/>
      <c r="H981629"/>
      <c r="I981629"/>
      <c r="J981629"/>
      <c r="K981629"/>
      <c r="L981629"/>
      <c r="M981629"/>
      <c r="N981629"/>
      <c r="O981629"/>
      <c r="P981629"/>
      <c r="Q981629"/>
      <c r="R981629"/>
      <c r="S981629"/>
      <c r="T981629"/>
      <c r="U981629"/>
      <c r="V981629"/>
    </row>
    <row r="981630" spans="1:22">
      <c r="A981630"/>
      <c r="B981630"/>
      <c r="C981630"/>
      <c r="D981630"/>
      <c r="E981630"/>
      <c r="F981630"/>
      <c r="G981630"/>
      <c r="H981630"/>
      <c r="I981630"/>
      <c r="J981630"/>
      <c r="K981630"/>
      <c r="L981630"/>
      <c r="M981630"/>
      <c r="N981630"/>
      <c r="O981630"/>
      <c r="P981630"/>
      <c r="Q981630"/>
      <c r="R981630"/>
      <c r="S981630"/>
      <c r="T981630"/>
      <c r="U981630"/>
      <c r="V981630"/>
    </row>
    <row r="981631" spans="1:22">
      <c r="A981631"/>
      <c r="B981631"/>
      <c r="C981631"/>
      <c r="D981631"/>
      <c r="E981631"/>
      <c r="F981631"/>
      <c r="G981631"/>
      <c r="H981631"/>
      <c r="I981631"/>
      <c r="J981631"/>
      <c r="K981631"/>
      <c r="L981631"/>
      <c r="M981631"/>
      <c r="N981631"/>
      <c r="O981631"/>
      <c r="P981631"/>
      <c r="Q981631"/>
      <c r="R981631"/>
      <c r="S981631"/>
      <c r="T981631"/>
      <c r="U981631"/>
      <c r="V981631"/>
    </row>
    <row r="981632" spans="1:22">
      <c r="A981632"/>
      <c r="B981632"/>
      <c r="C981632"/>
      <c r="D981632"/>
      <c r="E981632"/>
      <c r="F981632"/>
      <c r="G981632"/>
      <c r="H981632"/>
      <c r="I981632"/>
      <c r="J981632"/>
      <c r="K981632"/>
      <c r="L981632"/>
      <c r="M981632"/>
      <c r="N981632"/>
      <c r="O981632"/>
      <c r="P981632"/>
      <c r="Q981632"/>
      <c r="R981632"/>
      <c r="S981632"/>
      <c r="T981632"/>
      <c r="U981632"/>
      <c r="V981632"/>
    </row>
    <row r="981633" spans="1:22">
      <c r="A981633"/>
      <c r="B981633"/>
      <c r="C981633"/>
      <c r="D981633"/>
      <c r="E981633"/>
      <c r="F981633"/>
      <c r="G981633"/>
      <c r="H981633"/>
      <c r="I981633"/>
      <c r="J981633"/>
      <c r="K981633"/>
      <c r="L981633"/>
      <c r="M981633"/>
      <c r="N981633"/>
      <c r="O981633"/>
      <c r="P981633"/>
      <c r="Q981633"/>
      <c r="R981633"/>
      <c r="S981633"/>
      <c r="T981633"/>
      <c r="U981633"/>
      <c r="V981633"/>
    </row>
    <row r="981634" spans="1:22">
      <c r="A981634"/>
      <c r="B981634"/>
      <c r="C981634"/>
      <c r="D981634"/>
      <c r="E981634"/>
      <c r="F981634"/>
      <c r="G981634"/>
      <c r="H981634"/>
      <c r="I981634"/>
      <c r="J981634"/>
      <c r="K981634"/>
      <c r="L981634"/>
      <c r="M981634"/>
      <c r="N981634"/>
      <c r="O981634"/>
      <c r="P981634"/>
      <c r="Q981634"/>
      <c r="R981634"/>
      <c r="S981634"/>
      <c r="T981634"/>
      <c r="U981634"/>
      <c r="V981634"/>
    </row>
    <row r="981635" spans="1:22">
      <c r="A981635"/>
      <c r="B981635"/>
      <c r="C981635"/>
      <c r="D981635"/>
      <c r="E981635"/>
      <c r="F981635"/>
      <c r="G981635"/>
      <c r="H981635"/>
      <c r="I981635"/>
      <c r="J981635"/>
      <c r="K981635"/>
      <c r="L981635"/>
      <c r="M981635"/>
      <c r="N981635"/>
      <c r="O981635"/>
      <c r="P981635"/>
      <c r="Q981635"/>
      <c r="R981635"/>
      <c r="S981635"/>
      <c r="T981635"/>
      <c r="U981635"/>
      <c r="V981635"/>
    </row>
    <row r="981636" spans="1:22">
      <c r="A981636"/>
      <c r="B981636"/>
      <c r="C981636"/>
      <c r="D981636"/>
      <c r="E981636"/>
      <c r="F981636"/>
      <c r="G981636"/>
      <c r="H981636"/>
      <c r="I981636"/>
      <c r="J981636"/>
      <c r="K981636"/>
      <c r="L981636"/>
      <c r="M981636"/>
      <c r="N981636"/>
      <c r="O981636"/>
      <c r="P981636"/>
      <c r="Q981636"/>
      <c r="R981636"/>
      <c r="S981636"/>
      <c r="T981636"/>
      <c r="U981636"/>
      <c r="V981636"/>
    </row>
    <row r="981637" spans="1:22">
      <c r="A981637"/>
      <c r="B981637"/>
      <c r="C981637"/>
      <c r="D981637"/>
      <c r="E981637"/>
      <c r="F981637"/>
      <c r="G981637"/>
      <c r="H981637"/>
      <c r="I981637"/>
      <c r="J981637"/>
      <c r="K981637"/>
      <c r="L981637"/>
      <c r="M981637"/>
      <c r="N981637"/>
      <c r="O981637"/>
      <c r="P981637"/>
      <c r="Q981637"/>
      <c r="R981637"/>
      <c r="S981637"/>
      <c r="T981637"/>
      <c r="U981637"/>
      <c r="V981637"/>
    </row>
    <row r="981638" spans="1:22">
      <c r="A981638"/>
      <c r="B981638"/>
      <c r="C981638"/>
      <c r="D981638"/>
      <c r="E981638"/>
      <c r="F981638"/>
      <c r="G981638"/>
      <c r="H981638"/>
      <c r="I981638"/>
      <c r="J981638"/>
      <c r="K981638"/>
      <c r="L981638"/>
      <c r="M981638"/>
      <c r="N981638"/>
      <c r="O981638"/>
      <c r="P981638"/>
      <c r="Q981638"/>
      <c r="R981638"/>
      <c r="S981638"/>
      <c r="T981638"/>
      <c r="U981638"/>
      <c r="V981638"/>
    </row>
    <row r="981639" spans="1:22">
      <c r="A981639"/>
      <c r="B981639"/>
      <c r="C981639"/>
      <c r="D981639"/>
      <c r="E981639"/>
      <c r="F981639"/>
      <c r="G981639"/>
      <c r="H981639"/>
      <c r="I981639"/>
      <c r="J981639"/>
      <c r="K981639"/>
      <c r="L981639"/>
      <c r="M981639"/>
      <c r="N981639"/>
      <c r="O981639"/>
      <c r="P981639"/>
      <c r="Q981639"/>
      <c r="R981639"/>
      <c r="S981639"/>
      <c r="T981639"/>
      <c r="U981639"/>
      <c r="V981639"/>
    </row>
    <row r="981640" spans="1:22">
      <c r="A981640"/>
      <c r="B981640"/>
      <c r="C981640"/>
      <c r="D981640"/>
      <c r="E981640"/>
      <c r="F981640"/>
      <c r="G981640"/>
      <c r="H981640"/>
      <c r="I981640"/>
      <c r="J981640"/>
      <c r="K981640"/>
      <c r="L981640"/>
      <c r="M981640"/>
      <c r="N981640"/>
      <c r="O981640"/>
      <c r="P981640"/>
      <c r="Q981640"/>
      <c r="R981640"/>
      <c r="S981640"/>
      <c r="T981640"/>
      <c r="U981640"/>
      <c r="V981640"/>
    </row>
    <row r="981641" spans="1:22">
      <c r="A981641"/>
      <c r="B981641"/>
      <c r="C981641"/>
      <c r="D981641"/>
      <c r="E981641"/>
      <c r="F981641"/>
      <c r="G981641"/>
      <c r="H981641"/>
      <c r="I981641"/>
      <c r="J981641"/>
      <c r="K981641"/>
      <c r="L981641"/>
      <c r="M981641"/>
      <c r="N981641"/>
      <c r="O981641"/>
      <c r="P981641"/>
      <c r="Q981641"/>
      <c r="R981641"/>
      <c r="S981641"/>
      <c r="T981641"/>
      <c r="U981641"/>
      <c r="V981641"/>
    </row>
    <row r="981642" spans="1:22">
      <c r="A981642"/>
      <c r="B981642"/>
      <c r="C981642"/>
      <c r="D981642"/>
      <c r="E981642"/>
      <c r="F981642"/>
      <c r="G981642"/>
      <c r="H981642"/>
      <c r="I981642"/>
      <c r="J981642"/>
      <c r="K981642"/>
      <c r="L981642"/>
      <c r="M981642"/>
      <c r="N981642"/>
      <c r="O981642"/>
      <c r="P981642"/>
      <c r="Q981642"/>
      <c r="R981642"/>
      <c r="S981642"/>
      <c r="T981642"/>
      <c r="U981642"/>
      <c r="V981642"/>
    </row>
    <row r="981643" spans="1:22">
      <c r="A981643"/>
      <c r="B981643"/>
      <c r="C981643"/>
      <c r="D981643"/>
      <c r="E981643"/>
      <c r="F981643"/>
      <c r="G981643"/>
      <c r="H981643"/>
      <c r="I981643"/>
      <c r="J981643"/>
      <c r="K981643"/>
      <c r="L981643"/>
      <c r="M981643"/>
      <c r="N981643"/>
      <c r="O981643"/>
      <c r="P981643"/>
      <c r="Q981643"/>
      <c r="R981643"/>
      <c r="S981643"/>
      <c r="T981643"/>
      <c r="U981643"/>
      <c r="V981643"/>
    </row>
    <row r="981644" spans="1:22">
      <c r="A981644"/>
      <c r="B981644"/>
      <c r="C981644"/>
      <c r="D981644"/>
      <c r="E981644"/>
      <c r="F981644"/>
      <c r="G981644"/>
      <c r="H981644"/>
      <c r="I981644"/>
      <c r="J981644"/>
      <c r="K981644"/>
      <c r="L981644"/>
      <c r="M981644"/>
      <c r="N981644"/>
      <c r="O981644"/>
      <c r="P981644"/>
      <c r="Q981644"/>
      <c r="R981644"/>
      <c r="S981644"/>
      <c r="T981644"/>
      <c r="U981644"/>
      <c r="V981644"/>
    </row>
    <row r="981645" spans="1:22">
      <c r="A981645"/>
      <c r="B981645"/>
      <c r="C981645"/>
      <c r="D981645"/>
      <c r="E981645"/>
      <c r="F981645"/>
      <c r="G981645"/>
      <c r="H981645"/>
      <c r="I981645"/>
      <c r="J981645"/>
      <c r="K981645"/>
      <c r="L981645"/>
      <c r="M981645"/>
      <c r="N981645"/>
      <c r="O981645"/>
      <c r="P981645"/>
      <c r="Q981645"/>
      <c r="R981645"/>
      <c r="S981645"/>
      <c r="T981645"/>
      <c r="U981645"/>
      <c r="V981645"/>
    </row>
    <row r="981646" spans="1:22">
      <c r="A981646"/>
      <c r="B981646"/>
      <c r="C981646"/>
      <c r="D981646"/>
      <c r="E981646"/>
      <c r="F981646"/>
      <c r="G981646"/>
      <c r="H981646"/>
      <c r="I981646"/>
      <c r="J981646"/>
      <c r="K981646"/>
      <c r="L981646"/>
      <c r="M981646"/>
      <c r="N981646"/>
      <c r="O981646"/>
      <c r="P981646"/>
      <c r="Q981646"/>
      <c r="R981646"/>
      <c r="S981646"/>
      <c r="T981646"/>
      <c r="U981646"/>
      <c r="V981646"/>
    </row>
    <row r="981647" spans="1:22">
      <c r="A981647"/>
      <c r="B981647"/>
      <c r="C981647"/>
      <c r="D981647"/>
      <c r="E981647"/>
      <c r="F981647"/>
      <c r="G981647"/>
      <c r="H981647"/>
      <c r="I981647"/>
      <c r="J981647"/>
      <c r="K981647"/>
      <c r="L981647"/>
      <c r="M981647"/>
      <c r="N981647"/>
      <c r="O981647"/>
      <c r="P981647"/>
      <c r="Q981647"/>
      <c r="R981647"/>
      <c r="S981647"/>
      <c r="T981647"/>
      <c r="U981647"/>
      <c r="V981647"/>
    </row>
    <row r="981648" spans="1:22">
      <c r="A981648"/>
      <c r="B981648"/>
      <c r="C981648"/>
      <c r="D981648"/>
      <c r="E981648"/>
      <c r="F981648"/>
      <c r="G981648"/>
      <c r="H981648"/>
      <c r="I981648"/>
      <c r="J981648"/>
      <c r="K981648"/>
      <c r="L981648"/>
      <c r="M981648"/>
      <c r="N981648"/>
      <c r="O981648"/>
      <c r="P981648"/>
      <c r="Q981648"/>
      <c r="R981648"/>
      <c r="S981648"/>
      <c r="T981648"/>
      <c r="U981648"/>
      <c r="V981648"/>
    </row>
    <row r="981649" spans="1:22">
      <c r="A981649"/>
      <c r="B981649"/>
      <c r="C981649"/>
      <c r="D981649"/>
      <c r="E981649"/>
      <c r="F981649"/>
      <c r="G981649"/>
      <c r="H981649"/>
      <c r="I981649"/>
      <c r="J981649"/>
      <c r="K981649"/>
      <c r="L981649"/>
      <c r="M981649"/>
      <c r="N981649"/>
      <c r="O981649"/>
      <c r="P981649"/>
      <c r="Q981649"/>
      <c r="R981649"/>
      <c r="S981649"/>
      <c r="T981649"/>
      <c r="U981649"/>
      <c r="V981649"/>
    </row>
    <row r="981650" spans="1:22">
      <c r="A981650"/>
      <c r="B981650"/>
      <c r="C981650"/>
      <c r="D981650"/>
      <c r="E981650"/>
      <c r="F981650"/>
      <c r="G981650"/>
      <c r="H981650"/>
      <c r="I981650"/>
      <c r="J981650"/>
      <c r="K981650"/>
      <c r="L981650"/>
      <c r="M981650"/>
      <c r="N981650"/>
      <c r="O981650"/>
      <c r="P981650"/>
      <c r="Q981650"/>
      <c r="R981650"/>
      <c r="S981650"/>
      <c r="T981650"/>
      <c r="U981650"/>
      <c r="V981650"/>
    </row>
    <row r="981651" spans="1:22">
      <c r="A981651"/>
      <c r="B981651"/>
      <c r="C981651"/>
      <c r="D981651"/>
      <c r="E981651"/>
      <c r="F981651"/>
      <c r="G981651"/>
      <c r="H981651"/>
      <c r="I981651"/>
      <c r="J981651"/>
      <c r="K981651"/>
      <c r="L981651"/>
      <c r="M981651"/>
      <c r="N981651"/>
      <c r="O981651"/>
      <c r="P981651"/>
      <c r="Q981651"/>
      <c r="R981651"/>
      <c r="S981651"/>
      <c r="T981651"/>
      <c r="U981651"/>
      <c r="V981651"/>
    </row>
    <row r="981652" spans="1:22">
      <c r="A981652"/>
      <c r="B981652"/>
      <c r="C981652"/>
      <c r="D981652"/>
      <c r="E981652"/>
      <c r="F981652"/>
      <c r="G981652"/>
      <c r="H981652"/>
      <c r="I981652"/>
      <c r="J981652"/>
      <c r="K981652"/>
      <c r="L981652"/>
      <c r="M981652"/>
      <c r="N981652"/>
      <c r="O981652"/>
      <c r="P981652"/>
      <c r="Q981652"/>
      <c r="R981652"/>
      <c r="S981652"/>
      <c r="T981652"/>
      <c r="U981652"/>
      <c r="V981652"/>
    </row>
    <row r="981653" spans="1:22">
      <c r="A981653"/>
      <c r="B981653"/>
      <c r="C981653"/>
      <c r="D981653"/>
      <c r="E981653"/>
      <c r="F981653"/>
      <c r="G981653"/>
      <c r="H981653"/>
      <c r="I981653"/>
      <c r="J981653"/>
      <c r="K981653"/>
      <c r="L981653"/>
      <c r="M981653"/>
      <c r="N981653"/>
      <c r="O981653"/>
      <c r="P981653"/>
      <c r="Q981653"/>
      <c r="R981653"/>
      <c r="S981653"/>
      <c r="T981653"/>
      <c r="U981653"/>
      <c r="V981653"/>
    </row>
    <row r="981654" spans="1:22">
      <c r="A981654"/>
      <c r="B981654"/>
      <c r="C981654"/>
      <c r="D981654"/>
      <c r="E981654"/>
      <c r="F981654"/>
      <c r="G981654"/>
      <c r="H981654"/>
      <c r="I981654"/>
      <c r="J981654"/>
      <c r="K981654"/>
      <c r="L981654"/>
      <c r="M981654"/>
      <c r="N981654"/>
      <c r="O981654"/>
      <c r="P981654"/>
      <c r="Q981654"/>
      <c r="R981654"/>
      <c r="S981654"/>
      <c r="T981654"/>
      <c r="U981654"/>
      <c r="V981654"/>
    </row>
    <row r="981655" spans="1:22">
      <c r="A981655"/>
      <c r="B981655"/>
      <c r="C981655"/>
      <c r="D981655"/>
      <c r="E981655"/>
      <c r="F981655"/>
      <c r="G981655"/>
      <c r="H981655"/>
      <c r="I981655"/>
      <c r="J981655"/>
      <c r="K981655"/>
      <c r="L981655"/>
      <c r="M981655"/>
      <c r="N981655"/>
      <c r="O981655"/>
      <c r="P981655"/>
      <c r="Q981655"/>
      <c r="R981655"/>
      <c r="S981655"/>
      <c r="T981655"/>
      <c r="U981655"/>
      <c r="V981655"/>
    </row>
    <row r="981656" spans="1:22">
      <c r="A981656"/>
      <c r="B981656"/>
      <c r="C981656"/>
      <c r="D981656"/>
      <c r="E981656"/>
      <c r="F981656"/>
      <c r="G981656"/>
      <c r="H981656"/>
      <c r="I981656"/>
      <c r="J981656"/>
      <c r="K981656"/>
      <c r="L981656"/>
      <c r="M981656"/>
      <c r="N981656"/>
      <c r="O981656"/>
      <c r="P981656"/>
      <c r="Q981656"/>
      <c r="R981656"/>
      <c r="S981656"/>
      <c r="T981656"/>
      <c r="U981656"/>
      <c r="V981656"/>
    </row>
    <row r="981657" spans="1:22">
      <c r="A981657"/>
      <c r="B981657"/>
      <c r="C981657"/>
      <c r="D981657"/>
      <c r="E981657"/>
      <c r="F981657"/>
      <c r="G981657"/>
      <c r="H981657"/>
      <c r="I981657"/>
      <c r="J981657"/>
      <c r="K981657"/>
      <c r="L981657"/>
      <c r="M981657"/>
      <c r="N981657"/>
      <c r="O981657"/>
      <c r="P981657"/>
      <c r="Q981657"/>
      <c r="R981657"/>
      <c r="S981657"/>
      <c r="T981657"/>
      <c r="U981657"/>
      <c r="V981657"/>
    </row>
    <row r="981658" spans="1:22">
      <c r="A981658"/>
      <c r="B981658"/>
      <c r="C981658"/>
      <c r="D981658"/>
      <c r="E981658"/>
      <c r="F981658"/>
      <c r="G981658"/>
      <c r="H981658"/>
      <c r="I981658"/>
      <c r="J981658"/>
      <c r="K981658"/>
      <c r="L981658"/>
      <c r="M981658"/>
      <c r="N981658"/>
      <c r="O981658"/>
      <c r="P981658"/>
      <c r="Q981658"/>
      <c r="R981658"/>
      <c r="S981658"/>
      <c r="T981658"/>
      <c r="U981658"/>
      <c r="V981658"/>
    </row>
    <row r="981659" spans="1:22">
      <c r="A981659"/>
      <c r="B981659"/>
      <c r="C981659"/>
      <c r="D981659"/>
      <c r="E981659"/>
      <c r="F981659"/>
      <c r="G981659"/>
      <c r="H981659"/>
      <c r="I981659"/>
      <c r="J981659"/>
      <c r="K981659"/>
      <c r="L981659"/>
      <c r="M981659"/>
      <c r="N981659"/>
      <c r="O981659"/>
      <c r="P981659"/>
      <c r="Q981659"/>
      <c r="R981659"/>
      <c r="S981659"/>
      <c r="T981659"/>
      <c r="U981659"/>
      <c r="V981659"/>
    </row>
    <row r="981660" spans="1:22">
      <c r="A981660"/>
      <c r="B981660"/>
      <c r="C981660"/>
      <c r="D981660"/>
      <c r="E981660"/>
      <c r="F981660"/>
      <c r="G981660"/>
      <c r="H981660"/>
      <c r="I981660"/>
      <c r="J981660"/>
      <c r="K981660"/>
      <c r="L981660"/>
      <c r="M981660"/>
      <c r="N981660"/>
      <c r="O981660"/>
      <c r="P981660"/>
      <c r="Q981660"/>
      <c r="R981660"/>
      <c r="S981660"/>
      <c r="T981660"/>
      <c r="U981660"/>
      <c r="V981660"/>
    </row>
    <row r="981661" spans="1:22">
      <c r="A981661"/>
      <c r="B981661"/>
      <c r="C981661"/>
      <c r="D981661"/>
      <c r="E981661"/>
      <c r="F981661"/>
      <c r="G981661"/>
      <c r="H981661"/>
      <c r="I981661"/>
      <c r="J981661"/>
      <c r="K981661"/>
      <c r="L981661"/>
      <c r="M981661"/>
      <c r="N981661"/>
      <c r="O981661"/>
      <c r="P981661"/>
      <c r="Q981661"/>
      <c r="R981661"/>
      <c r="S981661"/>
      <c r="T981661"/>
      <c r="U981661"/>
      <c r="V981661"/>
    </row>
    <row r="981662" spans="1:22">
      <c r="A981662"/>
      <c r="B981662"/>
      <c r="C981662"/>
      <c r="D981662"/>
      <c r="E981662"/>
      <c r="F981662"/>
      <c r="G981662"/>
      <c r="H981662"/>
      <c r="I981662"/>
      <c r="J981662"/>
      <c r="K981662"/>
      <c r="L981662"/>
      <c r="M981662"/>
      <c r="N981662"/>
      <c r="O981662"/>
      <c r="P981662"/>
      <c r="Q981662"/>
      <c r="R981662"/>
      <c r="S981662"/>
      <c r="T981662"/>
      <c r="U981662"/>
      <c r="V981662"/>
    </row>
    <row r="981663" spans="1:22">
      <c r="A981663"/>
      <c r="B981663"/>
      <c r="C981663"/>
      <c r="D981663"/>
      <c r="E981663"/>
      <c r="F981663"/>
      <c r="G981663"/>
      <c r="H981663"/>
      <c r="I981663"/>
      <c r="J981663"/>
      <c r="K981663"/>
      <c r="L981663"/>
      <c r="M981663"/>
      <c r="N981663"/>
      <c r="O981663"/>
      <c r="P981663"/>
      <c r="Q981663"/>
      <c r="R981663"/>
      <c r="S981663"/>
      <c r="T981663"/>
      <c r="U981663"/>
      <c r="V981663"/>
    </row>
    <row r="981664" spans="1:22">
      <c r="A981664"/>
      <c r="B981664"/>
      <c r="C981664"/>
      <c r="D981664"/>
      <c r="E981664"/>
      <c r="F981664"/>
      <c r="G981664"/>
      <c r="H981664"/>
      <c r="I981664"/>
      <c r="J981664"/>
      <c r="K981664"/>
      <c r="L981664"/>
      <c r="M981664"/>
      <c r="N981664"/>
      <c r="O981664"/>
      <c r="P981664"/>
      <c r="Q981664"/>
      <c r="R981664"/>
      <c r="S981664"/>
      <c r="T981664"/>
      <c r="U981664"/>
      <c r="V981664"/>
    </row>
    <row r="981665" spans="1:22">
      <c r="A981665"/>
      <c r="B981665"/>
      <c r="C981665"/>
      <c r="D981665"/>
      <c r="E981665"/>
      <c r="F981665"/>
      <c r="G981665"/>
      <c r="H981665"/>
      <c r="I981665"/>
      <c r="J981665"/>
      <c r="K981665"/>
      <c r="L981665"/>
      <c r="M981665"/>
      <c r="N981665"/>
      <c r="O981665"/>
      <c r="P981665"/>
      <c r="Q981665"/>
      <c r="R981665"/>
      <c r="S981665"/>
      <c r="T981665"/>
      <c r="U981665"/>
      <c r="V981665"/>
    </row>
    <row r="981666" spans="1:22">
      <c r="A981666"/>
      <c r="B981666"/>
      <c r="C981666"/>
      <c r="D981666"/>
      <c r="E981666"/>
      <c r="F981666"/>
      <c r="G981666"/>
      <c r="H981666"/>
      <c r="I981666"/>
      <c r="J981666"/>
      <c r="K981666"/>
      <c r="L981666"/>
      <c r="M981666"/>
      <c r="N981666"/>
      <c r="O981666"/>
      <c r="P981666"/>
      <c r="Q981666"/>
      <c r="R981666"/>
      <c r="S981666"/>
      <c r="T981666"/>
      <c r="U981666"/>
      <c r="V981666"/>
    </row>
    <row r="981667" spans="1:22">
      <c r="A981667"/>
      <c r="B981667"/>
      <c r="C981667"/>
      <c r="D981667"/>
      <c r="E981667"/>
      <c r="F981667"/>
      <c r="G981667"/>
      <c r="H981667"/>
      <c r="I981667"/>
      <c r="J981667"/>
      <c r="K981667"/>
      <c r="L981667"/>
      <c r="M981667"/>
      <c r="N981667"/>
      <c r="O981667"/>
      <c r="P981667"/>
      <c r="Q981667"/>
      <c r="R981667"/>
      <c r="S981667"/>
      <c r="T981667"/>
      <c r="U981667"/>
      <c r="V981667"/>
    </row>
    <row r="981668" spans="1:22">
      <c r="A981668"/>
      <c r="B981668"/>
      <c r="C981668"/>
      <c r="D981668"/>
      <c r="E981668"/>
      <c r="F981668"/>
      <c r="G981668"/>
      <c r="H981668"/>
      <c r="I981668"/>
      <c r="J981668"/>
      <c r="K981668"/>
      <c r="L981668"/>
      <c r="M981668"/>
      <c r="N981668"/>
      <c r="O981668"/>
      <c r="P981668"/>
      <c r="Q981668"/>
      <c r="R981668"/>
      <c r="S981668"/>
      <c r="T981668"/>
      <c r="U981668"/>
      <c r="V981668"/>
    </row>
    <row r="981669" spans="1:22">
      <c r="A981669"/>
      <c r="B981669"/>
      <c r="C981669"/>
      <c r="D981669"/>
      <c r="E981669"/>
      <c r="F981669"/>
      <c r="G981669"/>
      <c r="H981669"/>
      <c r="I981669"/>
      <c r="J981669"/>
      <c r="K981669"/>
      <c r="L981669"/>
      <c r="M981669"/>
      <c r="N981669"/>
      <c r="O981669"/>
      <c r="P981669"/>
      <c r="Q981669"/>
      <c r="R981669"/>
      <c r="S981669"/>
      <c r="T981669"/>
      <c r="U981669"/>
      <c r="V981669"/>
    </row>
    <row r="981670" spans="1:22">
      <c r="A981670"/>
      <c r="B981670"/>
      <c r="C981670"/>
      <c r="D981670"/>
      <c r="E981670"/>
      <c r="F981670"/>
      <c r="G981670"/>
      <c r="H981670"/>
      <c r="I981670"/>
      <c r="J981670"/>
      <c r="K981670"/>
      <c r="L981670"/>
      <c r="M981670"/>
      <c r="N981670"/>
      <c r="O981670"/>
      <c r="P981670"/>
      <c r="Q981670"/>
      <c r="R981670"/>
      <c r="S981670"/>
      <c r="T981670"/>
      <c r="U981670"/>
      <c r="V981670"/>
    </row>
    <row r="981671" spans="1:22">
      <c r="A981671"/>
      <c r="B981671"/>
      <c r="C981671"/>
      <c r="D981671"/>
      <c r="E981671"/>
      <c r="F981671"/>
      <c r="G981671"/>
      <c r="H981671"/>
      <c r="I981671"/>
      <c r="J981671"/>
      <c r="K981671"/>
      <c r="L981671"/>
      <c r="M981671"/>
      <c r="N981671"/>
      <c r="O981671"/>
      <c r="P981671"/>
      <c r="Q981671"/>
      <c r="R981671"/>
      <c r="S981671"/>
      <c r="T981671"/>
      <c r="U981671"/>
      <c r="V981671"/>
    </row>
    <row r="981672" spans="1:22">
      <c r="A981672"/>
      <c r="B981672"/>
      <c r="C981672"/>
      <c r="D981672"/>
      <c r="E981672"/>
      <c r="F981672"/>
      <c r="G981672"/>
      <c r="H981672"/>
      <c r="I981672"/>
      <c r="J981672"/>
      <c r="K981672"/>
      <c r="L981672"/>
      <c r="M981672"/>
      <c r="N981672"/>
      <c r="O981672"/>
      <c r="P981672"/>
      <c r="Q981672"/>
      <c r="R981672"/>
      <c r="S981672"/>
      <c r="T981672"/>
      <c r="U981672"/>
      <c r="V981672"/>
    </row>
    <row r="981673" spans="1:22">
      <c r="A981673"/>
      <c r="B981673"/>
      <c r="C981673"/>
      <c r="D981673"/>
      <c r="E981673"/>
      <c r="F981673"/>
      <c r="G981673"/>
      <c r="H981673"/>
      <c r="I981673"/>
      <c r="J981673"/>
      <c r="K981673"/>
      <c r="L981673"/>
      <c r="M981673"/>
      <c r="N981673"/>
      <c r="O981673"/>
      <c r="P981673"/>
      <c r="Q981673"/>
      <c r="R981673"/>
      <c r="S981673"/>
      <c r="T981673"/>
      <c r="U981673"/>
      <c r="V981673"/>
    </row>
    <row r="981674" spans="1:22">
      <c r="A981674"/>
      <c r="B981674"/>
      <c r="C981674"/>
      <c r="D981674"/>
      <c r="E981674"/>
      <c r="F981674"/>
      <c r="G981674"/>
      <c r="H981674"/>
      <c r="I981674"/>
      <c r="J981674"/>
      <c r="K981674"/>
      <c r="L981674"/>
      <c r="M981674"/>
      <c r="N981674"/>
      <c r="O981674"/>
      <c r="P981674"/>
      <c r="Q981674"/>
      <c r="R981674"/>
      <c r="S981674"/>
      <c r="T981674"/>
      <c r="U981674"/>
      <c r="V981674"/>
    </row>
    <row r="981675" spans="1:22">
      <c r="A981675"/>
      <c r="B981675"/>
      <c r="C981675"/>
      <c r="D981675"/>
      <c r="E981675"/>
      <c r="F981675"/>
      <c r="G981675"/>
      <c r="H981675"/>
      <c r="I981675"/>
      <c r="J981675"/>
      <c r="K981675"/>
      <c r="L981675"/>
      <c r="M981675"/>
      <c r="N981675"/>
      <c r="O981675"/>
      <c r="P981675"/>
      <c r="Q981675"/>
      <c r="R981675"/>
      <c r="S981675"/>
      <c r="T981675"/>
      <c r="U981675"/>
      <c r="V981675"/>
    </row>
    <row r="981676" spans="1:22">
      <c r="A981676"/>
      <c r="B981676"/>
      <c r="C981676"/>
      <c r="D981676"/>
      <c r="E981676"/>
      <c r="F981676"/>
      <c r="G981676"/>
      <c r="H981676"/>
      <c r="I981676"/>
      <c r="J981676"/>
      <c r="K981676"/>
      <c r="L981676"/>
      <c r="M981676"/>
      <c r="N981676"/>
      <c r="O981676"/>
      <c r="P981676"/>
      <c r="Q981676"/>
      <c r="R981676"/>
      <c r="S981676"/>
      <c r="T981676"/>
      <c r="U981676"/>
      <c r="V981676"/>
    </row>
    <row r="981677" spans="1:22">
      <c r="A981677"/>
      <c r="B981677"/>
      <c r="C981677"/>
      <c r="D981677"/>
      <c r="E981677"/>
      <c r="F981677"/>
      <c r="G981677"/>
      <c r="H981677"/>
      <c r="I981677"/>
      <c r="J981677"/>
      <c r="K981677"/>
      <c r="L981677"/>
      <c r="M981677"/>
      <c r="N981677"/>
      <c r="O981677"/>
      <c r="P981677"/>
      <c r="Q981677"/>
      <c r="R981677"/>
      <c r="S981677"/>
      <c r="T981677"/>
      <c r="U981677"/>
      <c r="V981677"/>
    </row>
    <row r="981678" spans="1:22">
      <c r="A981678"/>
      <c r="B981678"/>
      <c r="C981678"/>
      <c r="D981678"/>
      <c r="E981678"/>
      <c r="F981678"/>
      <c r="G981678"/>
      <c r="H981678"/>
      <c r="I981678"/>
      <c r="J981678"/>
      <c r="K981678"/>
      <c r="L981678"/>
      <c r="M981678"/>
      <c r="N981678"/>
      <c r="O981678"/>
      <c r="P981678"/>
      <c r="Q981678"/>
      <c r="R981678"/>
      <c r="S981678"/>
      <c r="T981678"/>
      <c r="U981678"/>
      <c r="V981678"/>
    </row>
    <row r="981679" spans="1:22">
      <c r="A981679"/>
      <c r="B981679"/>
      <c r="C981679"/>
      <c r="D981679"/>
      <c r="E981679"/>
      <c r="F981679"/>
      <c r="G981679"/>
      <c r="H981679"/>
      <c r="I981679"/>
      <c r="J981679"/>
      <c r="K981679"/>
      <c r="L981679"/>
      <c r="M981679"/>
      <c r="N981679"/>
      <c r="O981679"/>
      <c r="P981679"/>
      <c r="Q981679"/>
      <c r="R981679"/>
      <c r="S981679"/>
      <c r="T981679"/>
      <c r="U981679"/>
      <c r="V981679"/>
    </row>
    <row r="981680" spans="1:22">
      <c r="A981680"/>
      <c r="B981680"/>
      <c r="C981680"/>
      <c r="D981680"/>
      <c r="E981680"/>
      <c r="F981680"/>
      <c r="G981680"/>
      <c r="H981680"/>
      <c r="I981680"/>
      <c r="J981680"/>
      <c r="K981680"/>
      <c r="L981680"/>
      <c r="M981680"/>
      <c r="N981680"/>
      <c r="O981680"/>
      <c r="P981680"/>
      <c r="Q981680"/>
      <c r="R981680"/>
      <c r="S981680"/>
      <c r="T981680"/>
      <c r="U981680"/>
      <c r="V981680"/>
    </row>
    <row r="981681" spans="1:22">
      <c r="A981681"/>
      <c r="B981681"/>
      <c r="C981681"/>
      <c r="D981681"/>
      <c r="E981681"/>
      <c r="F981681"/>
      <c r="G981681"/>
      <c r="H981681"/>
      <c r="I981681"/>
      <c r="J981681"/>
      <c r="K981681"/>
      <c r="L981681"/>
      <c r="M981681"/>
      <c r="N981681"/>
      <c r="O981681"/>
      <c r="P981681"/>
      <c r="Q981681"/>
      <c r="R981681"/>
      <c r="S981681"/>
      <c r="T981681"/>
      <c r="U981681"/>
      <c r="V981681"/>
    </row>
    <row r="981682" spans="1:22">
      <c r="A981682"/>
      <c r="B981682"/>
      <c r="C981682"/>
      <c r="D981682"/>
      <c r="E981682"/>
      <c r="F981682"/>
      <c r="G981682"/>
      <c r="H981682"/>
      <c r="I981682"/>
      <c r="J981682"/>
      <c r="K981682"/>
      <c r="L981682"/>
      <c r="M981682"/>
      <c r="N981682"/>
      <c r="O981682"/>
      <c r="P981682"/>
      <c r="Q981682"/>
      <c r="R981682"/>
      <c r="S981682"/>
      <c r="T981682"/>
      <c r="U981682"/>
      <c r="V981682"/>
    </row>
    <row r="981683" spans="1:22">
      <c r="A981683"/>
      <c r="B981683"/>
      <c r="C981683"/>
      <c r="D981683"/>
      <c r="E981683"/>
      <c r="F981683"/>
      <c r="G981683"/>
      <c r="H981683"/>
      <c r="I981683"/>
      <c r="J981683"/>
      <c r="K981683"/>
      <c r="L981683"/>
      <c r="M981683"/>
      <c r="N981683"/>
      <c r="O981683"/>
      <c r="P981683"/>
      <c r="Q981683"/>
      <c r="R981683"/>
      <c r="S981683"/>
      <c r="T981683"/>
      <c r="U981683"/>
      <c r="V981683"/>
    </row>
    <row r="981684" spans="1:22">
      <c r="A981684"/>
      <c r="B981684"/>
      <c r="C981684"/>
      <c r="D981684"/>
      <c r="E981684"/>
      <c r="F981684"/>
      <c r="G981684"/>
      <c r="H981684"/>
      <c r="I981684"/>
      <c r="J981684"/>
      <c r="K981684"/>
      <c r="L981684"/>
      <c r="M981684"/>
      <c r="N981684"/>
      <c r="O981684"/>
      <c r="P981684"/>
      <c r="Q981684"/>
      <c r="R981684"/>
      <c r="S981684"/>
      <c r="T981684"/>
      <c r="U981684"/>
      <c r="V981684"/>
    </row>
    <row r="981685" spans="1:22">
      <c r="A981685"/>
      <c r="B981685"/>
      <c r="C981685"/>
      <c r="D981685"/>
      <c r="E981685"/>
      <c r="F981685"/>
      <c r="G981685"/>
      <c r="H981685"/>
      <c r="I981685"/>
      <c r="J981685"/>
      <c r="K981685"/>
      <c r="L981685"/>
      <c r="M981685"/>
      <c r="N981685"/>
      <c r="O981685"/>
      <c r="P981685"/>
      <c r="Q981685"/>
      <c r="R981685"/>
      <c r="S981685"/>
      <c r="T981685"/>
      <c r="U981685"/>
      <c r="V981685"/>
    </row>
    <row r="981686" spans="1:22">
      <c r="A981686"/>
      <c r="B981686"/>
      <c r="C981686"/>
      <c r="D981686"/>
      <c r="E981686"/>
      <c r="F981686"/>
      <c r="G981686"/>
      <c r="H981686"/>
      <c r="I981686"/>
      <c r="J981686"/>
      <c r="K981686"/>
      <c r="L981686"/>
      <c r="M981686"/>
      <c r="N981686"/>
      <c r="O981686"/>
      <c r="P981686"/>
      <c r="Q981686"/>
      <c r="R981686"/>
      <c r="S981686"/>
      <c r="T981686"/>
      <c r="U981686"/>
      <c r="V981686"/>
    </row>
    <row r="981687" spans="1:22">
      <c r="A981687"/>
      <c r="B981687"/>
      <c r="C981687"/>
      <c r="D981687"/>
      <c r="E981687"/>
      <c r="F981687"/>
      <c r="G981687"/>
      <c r="H981687"/>
      <c r="I981687"/>
      <c r="J981687"/>
      <c r="K981687"/>
      <c r="L981687"/>
      <c r="M981687"/>
      <c r="N981687"/>
      <c r="O981687"/>
      <c r="P981687"/>
      <c r="Q981687"/>
      <c r="R981687"/>
      <c r="S981687"/>
      <c r="T981687"/>
      <c r="U981687"/>
      <c r="V981687"/>
    </row>
    <row r="981688" spans="1:22">
      <c r="A981688"/>
      <c r="B981688"/>
      <c r="C981688"/>
      <c r="D981688"/>
      <c r="E981688"/>
      <c r="F981688"/>
      <c r="G981688"/>
      <c r="H981688"/>
      <c r="I981688"/>
      <c r="J981688"/>
      <c r="K981688"/>
      <c r="L981688"/>
      <c r="M981688"/>
      <c r="N981688"/>
      <c r="O981688"/>
      <c r="P981688"/>
      <c r="Q981688"/>
      <c r="R981688"/>
      <c r="S981688"/>
      <c r="T981688"/>
      <c r="U981688"/>
      <c r="V981688"/>
    </row>
    <row r="981689" spans="1:22">
      <c r="A981689"/>
      <c r="B981689"/>
      <c r="C981689"/>
      <c r="D981689"/>
      <c r="E981689"/>
      <c r="F981689"/>
      <c r="G981689"/>
      <c r="H981689"/>
      <c r="I981689"/>
      <c r="J981689"/>
      <c r="K981689"/>
      <c r="L981689"/>
      <c r="M981689"/>
      <c r="N981689"/>
      <c r="O981689"/>
      <c r="P981689"/>
      <c r="Q981689"/>
      <c r="R981689"/>
      <c r="S981689"/>
      <c r="T981689"/>
      <c r="U981689"/>
      <c r="V981689"/>
    </row>
    <row r="981690" spans="1:22">
      <c r="A981690"/>
      <c r="B981690"/>
      <c r="C981690"/>
      <c r="D981690"/>
      <c r="E981690"/>
      <c r="F981690"/>
      <c r="G981690"/>
      <c r="H981690"/>
      <c r="I981690"/>
      <c r="J981690"/>
      <c r="K981690"/>
      <c r="L981690"/>
      <c r="M981690"/>
      <c r="N981690"/>
      <c r="O981690"/>
      <c r="P981690"/>
      <c r="Q981690"/>
      <c r="R981690"/>
      <c r="S981690"/>
      <c r="T981690"/>
      <c r="U981690"/>
      <c r="V981690"/>
    </row>
    <row r="981691" spans="1:22">
      <c r="A981691"/>
      <c r="B981691"/>
      <c r="C981691"/>
      <c r="D981691"/>
      <c r="E981691"/>
      <c r="F981691"/>
      <c r="G981691"/>
      <c r="H981691"/>
      <c r="I981691"/>
      <c r="J981691"/>
      <c r="K981691"/>
      <c r="L981691"/>
      <c r="M981691"/>
      <c r="N981691"/>
      <c r="O981691"/>
      <c r="P981691"/>
      <c r="Q981691"/>
      <c r="R981691"/>
      <c r="S981691"/>
      <c r="T981691"/>
      <c r="U981691"/>
      <c r="V981691"/>
    </row>
    <row r="981692" spans="1:22">
      <c r="A981692"/>
      <c r="B981692"/>
      <c r="C981692"/>
      <c r="D981692"/>
      <c r="E981692"/>
      <c r="F981692"/>
      <c r="G981692"/>
      <c r="H981692"/>
      <c r="I981692"/>
      <c r="J981692"/>
      <c r="K981692"/>
      <c r="L981692"/>
      <c r="M981692"/>
      <c r="N981692"/>
      <c r="O981692"/>
      <c r="P981692"/>
      <c r="Q981692"/>
      <c r="R981692"/>
      <c r="S981692"/>
      <c r="T981692"/>
      <c r="U981692"/>
      <c r="V981692"/>
    </row>
    <row r="981693" spans="1:22">
      <c r="A981693"/>
      <c r="B981693"/>
      <c r="C981693"/>
      <c r="D981693"/>
      <c r="E981693"/>
      <c r="F981693"/>
      <c r="G981693"/>
      <c r="H981693"/>
      <c r="I981693"/>
      <c r="J981693"/>
      <c r="K981693"/>
      <c r="L981693"/>
      <c r="M981693"/>
      <c r="N981693"/>
      <c r="O981693"/>
      <c r="P981693"/>
      <c r="Q981693"/>
      <c r="R981693"/>
      <c r="S981693"/>
      <c r="T981693"/>
      <c r="U981693"/>
      <c r="V981693"/>
    </row>
    <row r="981694" spans="1:22">
      <c r="A981694"/>
      <c r="B981694"/>
      <c r="C981694"/>
      <c r="D981694"/>
      <c r="E981694"/>
      <c r="F981694"/>
      <c r="G981694"/>
      <c r="H981694"/>
      <c r="I981694"/>
      <c r="J981694"/>
      <c r="K981694"/>
      <c r="L981694"/>
      <c r="M981694"/>
      <c r="N981694"/>
      <c r="O981694"/>
      <c r="P981694"/>
      <c r="Q981694"/>
      <c r="R981694"/>
      <c r="S981694"/>
      <c r="T981694"/>
      <c r="U981694"/>
      <c r="V981694"/>
    </row>
    <row r="981695" spans="1:22">
      <c r="A981695"/>
      <c r="B981695"/>
      <c r="C981695"/>
      <c r="D981695"/>
      <c r="E981695"/>
      <c r="F981695"/>
      <c r="G981695"/>
      <c r="H981695"/>
      <c r="I981695"/>
      <c r="J981695"/>
      <c r="K981695"/>
      <c r="L981695"/>
      <c r="M981695"/>
      <c r="N981695"/>
      <c r="O981695"/>
      <c r="P981695"/>
      <c r="Q981695"/>
      <c r="R981695"/>
      <c r="S981695"/>
      <c r="T981695"/>
      <c r="U981695"/>
      <c r="V981695"/>
    </row>
    <row r="981696" spans="1:22">
      <c r="A981696"/>
      <c r="B981696"/>
      <c r="C981696"/>
      <c r="D981696"/>
      <c r="E981696"/>
      <c r="F981696"/>
      <c r="G981696"/>
      <c r="H981696"/>
      <c r="I981696"/>
      <c r="J981696"/>
      <c r="K981696"/>
      <c r="L981696"/>
      <c r="M981696"/>
      <c r="N981696"/>
      <c r="O981696"/>
      <c r="P981696"/>
      <c r="Q981696"/>
      <c r="R981696"/>
      <c r="S981696"/>
      <c r="T981696"/>
      <c r="U981696"/>
      <c r="V981696"/>
    </row>
    <row r="981697" spans="1:22">
      <c r="A981697"/>
      <c r="B981697"/>
      <c r="C981697"/>
      <c r="D981697"/>
      <c r="E981697"/>
      <c r="F981697"/>
      <c r="G981697"/>
      <c r="H981697"/>
      <c r="I981697"/>
      <c r="J981697"/>
      <c r="K981697"/>
      <c r="L981697"/>
      <c r="M981697"/>
      <c r="N981697"/>
      <c r="O981697"/>
      <c r="P981697"/>
      <c r="Q981697"/>
      <c r="R981697"/>
      <c r="S981697"/>
      <c r="T981697"/>
      <c r="U981697"/>
      <c r="V981697"/>
    </row>
    <row r="981698" spans="1:22">
      <c r="A981698"/>
      <c r="B981698"/>
      <c r="C981698"/>
      <c r="D981698"/>
      <c r="E981698"/>
      <c r="F981698"/>
      <c r="G981698"/>
      <c r="H981698"/>
      <c r="I981698"/>
      <c r="J981698"/>
      <c r="K981698"/>
      <c r="L981698"/>
      <c r="M981698"/>
      <c r="N981698"/>
      <c r="O981698"/>
      <c r="P981698"/>
      <c r="Q981698"/>
      <c r="R981698"/>
      <c r="S981698"/>
      <c r="T981698"/>
      <c r="U981698"/>
      <c r="V981698"/>
    </row>
    <row r="981699" spans="1:22">
      <c r="A981699"/>
      <c r="B981699"/>
      <c r="C981699"/>
      <c r="D981699"/>
      <c r="E981699"/>
      <c r="F981699"/>
      <c r="G981699"/>
      <c r="H981699"/>
      <c r="I981699"/>
      <c r="J981699"/>
      <c r="K981699"/>
      <c r="L981699"/>
      <c r="M981699"/>
      <c r="N981699"/>
      <c r="O981699"/>
      <c r="P981699"/>
      <c r="Q981699"/>
      <c r="R981699"/>
      <c r="S981699"/>
      <c r="T981699"/>
      <c r="U981699"/>
      <c r="V981699"/>
    </row>
    <row r="981700" spans="1:22">
      <c r="A981700"/>
      <c r="B981700"/>
      <c r="C981700"/>
      <c r="D981700"/>
      <c r="E981700"/>
      <c r="F981700"/>
      <c r="G981700"/>
      <c r="H981700"/>
      <c r="I981700"/>
      <c r="J981700"/>
      <c r="K981700"/>
      <c r="L981700"/>
      <c r="M981700"/>
      <c r="N981700"/>
      <c r="O981700"/>
      <c r="P981700"/>
      <c r="Q981700"/>
      <c r="R981700"/>
      <c r="S981700"/>
      <c r="T981700"/>
      <c r="U981700"/>
      <c r="V981700"/>
    </row>
    <row r="981701" spans="1:22">
      <c r="A981701"/>
      <c r="B981701"/>
      <c r="C981701"/>
      <c r="D981701"/>
      <c r="E981701"/>
      <c r="F981701"/>
      <c r="G981701"/>
      <c r="H981701"/>
      <c r="I981701"/>
      <c r="J981701"/>
      <c r="K981701"/>
      <c r="L981701"/>
      <c r="M981701"/>
      <c r="N981701"/>
      <c r="O981701"/>
      <c r="P981701"/>
      <c r="Q981701"/>
      <c r="R981701"/>
      <c r="S981701"/>
      <c r="T981701"/>
      <c r="U981701"/>
      <c r="V981701"/>
    </row>
    <row r="981702" spans="1:22">
      <c r="A981702"/>
      <c r="B981702"/>
      <c r="C981702"/>
      <c r="D981702"/>
      <c r="E981702"/>
      <c r="F981702"/>
      <c r="G981702"/>
      <c r="H981702"/>
      <c r="I981702"/>
      <c r="J981702"/>
      <c r="K981702"/>
      <c r="L981702"/>
      <c r="M981702"/>
      <c r="N981702"/>
      <c r="O981702"/>
      <c r="P981702"/>
      <c r="Q981702"/>
      <c r="R981702"/>
      <c r="S981702"/>
      <c r="T981702"/>
      <c r="U981702"/>
      <c r="V981702"/>
    </row>
    <row r="981703" spans="1:22">
      <c r="A981703"/>
      <c r="B981703"/>
      <c r="C981703"/>
      <c r="D981703"/>
      <c r="E981703"/>
      <c r="F981703"/>
      <c r="G981703"/>
      <c r="H981703"/>
      <c r="I981703"/>
      <c r="J981703"/>
      <c r="K981703"/>
      <c r="L981703"/>
      <c r="M981703"/>
      <c r="N981703"/>
      <c r="O981703"/>
      <c r="P981703"/>
      <c r="Q981703"/>
      <c r="R981703"/>
      <c r="S981703"/>
      <c r="T981703"/>
      <c r="U981703"/>
      <c r="V981703"/>
    </row>
    <row r="981704" spans="1:22">
      <c r="A981704"/>
      <c r="B981704"/>
      <c r="C981704"/>
      <c r="D981704"/>
      <c r="E981704"/>
      <c r="F981704"/>
      <c r="G981704"/>
      <c r="H981704"/>
      <c r="I981704"/>
      <c r="J981704"/>
      <c r="K981704"/>
      <c r="L981704"/>
      <c r="M981704"/>
      <c r="N981704"/>
      <c r="O981704"/>
      <c r="P981704"/>
      <c r="Q981704"/>
      <c r="R981704"/>
      <c r="S981704"/>
      <c r="T981704"/>
      <c r="U981704"/>
      <c r="V981704"/>
    </row>
    <row r="981705" spans="1:22">
      <c r="A981705"/>
      <c r="B981705"/>
      <c r="C981705"/>
      <c r="D981705"/>
      <c r="E981705"/>
      <c r="F981705"/>
      <c r="G981705"/>
      <c r="H981705"/>
      <c r="I981705"/>
      <c r="J981705"/>
      <c r="K981705"/>
      <c r="L981705"/>
      <c r="M981705"/>
      <c r="N981705"/>
      <c r="O981705"/>
      <c r="P981705"/>
      <c r="Q981705"/>
      <c r="R981705"/>
      <c r="S981705"/>
      <c r="T981705"/>
      <c r="U981705"/>
      <c r="V981705"/>
    </row>
    <row r="981706" spans="1:22">
      <c r="A981706"/>
      <c r="B981706"/>
      <c r="C981706"/>
      <c r="D981706"/>
      <c r="E981706"/>
      <c r="F981706"/>
      <c r="G981706"/>
      <c r="H981706"/>
      <c r="I981706"/>
      <c r="J981706"/>
      <c r="K981706"/>
      <c r="L981706"/>
      <c r="M981706"/>
      <c r="N981706"/>
      <c r="O981706"/>
      <c r="P981706"/>
      <c r="Q981706"/>
      <c r="R981706"/>
      <c r="S981706"/>
      <c r="T981706"/>
      <c r="U981706"/>
      <c r="V981706"/>
    </row>
    <row r="981707" spans="1:22">
      <c r="A981707"/>
      <c r="B981707"/>
      <c r="C981707"/>
      <c r="D981707"/>
      <c r="E981707"/>
      <c r="F981707"/>
      <c r="G981707"/>
      <c r="H981707"/>
      <c r="I981707"/>
      <c r="J981707"/>
      <c r="K981707"/>
      <c r="L981707"/>
      <c r="M981707"/>
      <c r="N981707"/>
      <c r="O981707"/>
      <c r="P981707"/>
      <c r="Q981707"/>
      <c r="R981707"/>
      <c r="S981707"/>
      <c r="T981707"/>
      <c r="U981707"/>
      <c r="V981707"/>
    </row>
    <row r="981708" spans="1:22">
      <c r="A981708"/>
      <c r="B981708"/>
      <c r="C981708"/>
      <c r="D981708"/>
      <c r="E981708"/>
      <c r="F981708"/>
      <c r="G981708"/>
      <c r="H981708"/>
      <c r="I981708"/>
      <c r="J981708"/>
      <c r="K981708"/>
      <c r="L981708"/>
      <c r="M981708"/>
      <c r="N981708"/>
      <c r="O981708"/>
      <c r="P981708"/>
      <c r="Q981708"/>
      <c r="R981708"/>
      <c r="S981708"/>
      <c r="T981708"/>
      <c r="U981708"/>
      <c r="V981708"/>
    </row>
    <row r="981709" spans="1:22">
      <c r="A981709"/>
      <c r="B981709"/>
      <c r="C981709"/>
      <c r="D981709"/>
      <c r="E981709"/>
      <c r="F981709"/>
      <c r="G981709"/>
      <c r="H981709"/>
      <c r="I981709"/>
      <c r="J981709"/>
      <c r="K981709"/>
      <c r="L981709"/>
      <c r="M981709"/>
      <c r="N981709"/>
      <c r="O981709"/>
      <c r="P981709"/>
      <c r="Q981709"/>
      <c r="R981709"/>
      <c r="S981709"/>
      <c r="T981709"/>
      <c r="U981709"/>
      <c r="V981709"/>
    </row>
    <row r="981710" spans="1:22">
      <c r="A981710"/>
      <c r="B981710"/>
      <c r="C981710"/>
      <c r="D981710"/>
      <c r="E981710"/>
      <c r="F981710"/>
      <c r="G981710"/>
      <c r="H981710"/>
      <c r="I981710"/>
      <c r="J981710"/>
      <c r="K981710"/>
      <c r="L981710"/>
      <c r="M981710"/>
      <c r="N981710"/>
      <c r="O981710"/>
      <c r="P981710"/>
      <c r="Q981710"/>
      <c r="R981710"/>
      <c r="S981710"/>
      <c r="T981710"/>
      <c r="U981710"/>
      <c r="V981710"/>
    </row>
    <row r="981711" spans="1:22">
      <c r="A981711"/>
      <c r="B981711"/>
      <c r="C981711"/>
      <c r="D981711"/>
      <c r="E981711"/>
      <c r="F981711"/>
      <c r="G981711"/>
      <c r="H981711"/>
      <c r="I981711"/>
      <c r="J981711"/>
      <c r="K981711"/>
      <c r="L981711"/>
      <c r="M981711"/>
      <c r="N981711"/>
      <c r="O981711"/>
      <c r="P981711"/>
      <c r="Q981711"/>
      <c r="R981711"/>
      <c r="S981711"/>
      <c r="T981711"/>
      <c r="U981711"/>
      <c r="V981711"/>
    </row>
    <row r="981712" spans="1:22">
      <c r="A981712"/>
      <c r="B981712"/>
      <c r="C981712"/>
      <c r="D981712"/>
      <c r="E981712"/>
      <c r="F981712"/>
      <c r="G981712"/>
      <c r="H981712"/>
      <c r="I981712"/>
      <c r="J981712"/>
      <c r="K981712"/>
      <c r="L981712"/>
      <c r="M981712"/>
      <c r="N981712"/>
      <c r="O981712"/>
      <c r="P981712"/>
      <c r="Q981712"/>
      <c r="R981712"/>
      <c r="S981712"/>
      <c r="T981712"/>
      <c r="U981712"/>
      <c r="V981712"/>
    </row>
    <row r="981713" spans="1:22">
      <c r="A981713"/>
      <c r="B981713"/>
      <c r="C981713"/>
      <c r="D981713"/>
      <c r="E981713"/>
      <c r="F981713"/>
      <c r="G981713"/>
      <c r="H981713"/>
      <c r="I981713"/>
      <c r="J981713"/>
      <c r="K981713"/>
      <c r="L981713"/>
      <c r="M981713"/>
      <c r="N981713"/>
      <c r="O981713"/>
      <c r="P981713"/>
      <c r="Q981713"/>
      <c r="R981713"/>
      <c r="S981713"/>
      <c r="T981713"/>
      <c r="U981713"/>
      <c r="V981713"/>
    </row>
    <row r="981714" spans="1:22">
      <c r="A981714"/>
      <c r="B981714"/>
      <c r="C981714"/>
      <c r="D981714"/>
      <c r="E981714"/>
      <c r="F981714"/>
      <c r="G981714"/>
      <c r="H981714"/>
      <c r="I981714"/>
      <c r="J981714"/>
      <c r="K981714"/>
      <c r="L981714"/>
      <c r="M981714"/>
      <c r="N981714"/>
      <c r="O981714"/>
      <c r="P981714"/>
      <c r="Q981714"/>
      <c r="R981714"/>
      <c r="S981714"/>
      <c r="T981714"/>
      <c r="U981714"/>
      <c r="V981714"/>
    </row>
    <row r="981715" spans="1:22">
      <c r="A981715"/>
      <c r="B981715"/>
      <c r="C981715"/>
      <c r="D981715"/>
      <c r="E981715"/>
      <c r="F981715"/>
      <c r="G981715"/>
      <c r="H981715"/>
      <c r="I981715"/>
      <c r="J981715"/>
      <c r="K981715"/>
      <c r="L981715"/>
      <c r="M981715"/>
      <c r="N981715"/>
      <c r="O981715"/>
      <c r="P981715"/>
      <c r="Q981715"/>
      <c r="R981715"/>
      <c r="S981715"/>
      <c r="T981715"/>
      <c r="U981715"/>
      <c r="V981715"/>
    </row>
    <row r="981716" spans="1:22">
      <c r="A981716"/>
      <c r="B981716"/>
      <c r="C981716"/>
      <c r="D981716"/>
      <c r="E981716"/>
      <c r="F981716"/>
      <c r="G981716"/>
      <c r="H981716"/>
      <c r="I981716"/>
      <c r="J981716"/>
      <c r="K981716"/>
      <c r="L981716"/>
      <c r="M981716"/>
      <c r="N981716"/>
      <c r="O981716"/>
      <c r="P981716"/>
      <c r="Q981716"/>
      <c r="R981716"/>
      <c r="S981716"/>
      <c r="T981716"/>
      <c r="U981716"/>
      <c r="V981716"/>
    </row>
    <row r="981717" spans="1:22">
      <c r="A981717"/>
      <c r="B981717"/>
      <c r="C981717"/>
      <c r="D981717"/>
      <c r="E981717"/>
      <c r="F981717"/>
      <c r="G981717"/>
      <c r="H981717"/>
      <c r="I981717"/>
      <c r="J981717"/>
      <c r="K981717"/>
      <c r="L981717"/>
      <c r="M981717"/>
      <c r="N981717"/>
      <c r="O981717"/>
      <c r="P981717"/>
      <c r="Q981717"/>
      <c r="R981717"/>
      <c r="S981717"/>
      <c r="T981717"/>
      <c r="U981717"/>
      <c r="V981717"/>
    </row>
    <row r="981718" spans="1:22">
      <c r="A981718"/>
      <c r="B981718"/>
      <c r="C981718"/>
      <c r="D981718"/>
      <c r="E981718"/>
      <c r="F981718"/>
      <c r="G981718"/>
      <c r="H981718"/>
      <c r="I981718"/>
      <c r="J981718"/>
      <c r="K981718"/>
      <c r="L981718"/>
      <c r="M981718"/>
      <c r="N981718"/>
      <c r="O981718"/>
      <c r="P981718"/>
      <c r="Q981718"/>
      <c r="R981718"/>
      <c r="S981718"/>
      <c r="T981718"/>
      <c r="U981718"/>
      <c r="V981718"/>
    </row>
    <row r="981719" spans="1:22">
      <c r="A981719"/>
      <c r="B981719"/>
      <c r="C981719"/>
      <c r="D981719"/>
      <c r="E981719"/>
      <c r="F981719"/>
      <c r="G981719"/>
      <c r="H981719"/>
      <c r="I981719"/>
      <c r="J981719"/>
      <c r="K981719"/>
      <c r="L981719"/>
      <c r="M981719"/>
      <c r="N981719"/>
      <c r="O981719"/>
      <c r="P981719"/>
      <c r="Q981719"/>
      <c r="R981719"/>
      <c r="S981719"/>
      <c r="T981719"/>
      <c r="U981719"/>
      <c r="V981719"/>
    </row>
    <row r="981720" spans="1:22">
      <c r="A981720"/>
      <c r="B981720"/>
      <c r="C981720"/>
      <c r="D981720"/>
      <c r="E981720"/>
      <c r="F981720"/>
      <c r="G981720"/>
      <c r="H981720"/>
      <c r="I981720"/>
      <c r="J981720"/>
      <c r="K981720"/>
      <c r="L981720"/>
      <c r="M981720"/>
      <c r="N981720"/>
      <c r="O981720"/>
      <c r="P981720"/>
      <c r="Q981720"/>
      <c r="R981720"/>
      <c r="S981720"/>
      <c r="T981720"/>
      <c r="U981720"/>
      <c r="V981720"/>
    </row>
    <row r="981721" spans="1:22">
      <c r="A981721"/>
      <c r="B981721"/>
      <c r="C981721"/>
      <c r="D981721"/>
      <c r="E981721"/>
      <c r="F981721"/>
      <c r="G981721"/>
      <c r="H981721"/>
      <c r="I981721"/>
      <c r="J981721"/>
      <c r="K981721"/>
      <c r="L981721"/>
      <c r="M981721"/>
      <c r="N981721"/>
      <c r="O981721"/>
      <c r="P981721"/>
      <c r="Q981721"/>
      <c r="R981721"/>
      <c r="S981721"/>
      <c r="T981721"/>
      <c r="U981721"/>
      <c r="V981721"/>
    </row>
    <row r="981722" spans="1:22">
      <c r="A981722"/>
      <c r="B981722"/>
      <c r="C981722"/>
      <c r="D981722"/>
      <c r="E981722"/>
      <c r="F981722"/>
      <c r="G981722"/>
      <c r="H981722"/>
      <c r="I981722"/>
      <c r="J981722"/>
      <c r="K981722"/>
      <c r="L981722"/>
      <c r="M981722"/>
      <c r="N981722"/>
      <c r="O981722"/>
      <c r="P981722"/>
      <c r="Q981722"/>
      <c r="R981722"/>
      <c r="S981722"/>
      <c r="T981722"/>
      <c r="U981722"/>
      <c r="V981722"/>
    </row>
    <row r="981723" spans="1:22">
      <c r="A981723"/>
      <c r="B981723"/>
      <c r="C981723"/>
      <c r="D981723"/>
      <c r="E981723"/>
      <c r="F981723"/>
      <c r="G981723"/>
      <c r="H981723"/>
      <c r="I981723"/>
      <c r="J981723"/>
      <c r="K981723"/>
      <c r="L981723"/>
      <c r="M981723"/>
      <c r="N981723"/>
      <c r="O981723"/>
      <c r="P981723"/>
      <c r="Q981723"/>
      <c r="R981723"/>
      <c r="S981723"/>
      <c r="T981723"/>
      <c r="U981723"/>
      <c r="V981723"/>
    </row>
    <row r="981724" spans="1:22">
      <c r="A981724"/>
      <c r="B981724"/>
      <c r="C981724"/>
      <c r="D981724"/>
      <c r="E981724"/>
      <c r="F981724"/>
      <c r="G981724"/>
      <c r="H981724"/>
      <c r="I981724"/>
      <c r="J981724"/>
      <c r="K981724"/>
      <c r="L981724"/>
      <c r="M981724"/>
      <c r="N981724"/>
      <c r="O981724"/>
      <c r="P981724"/>
      <c r="Q981724"/>
      <c r="R981724"/>
      <c r="S981724"/>
      <c r="T981724"/>
      <c r="U981724"/>
      <c r="V981724"/>
    </row>
    <row r="981725" spans="1:22">
      <c r="A981725"/>
      <c r="B981725"/>
      <c r="C981725"/>
      <c r="D981725"/>
      <c r="E981725"/>
      <c r="F981725"/>
      <c r="G981725"/>
      <c r="H981725"/>
      <c r="I981725"/>
      <c r="J981725"/>
      <c r="K981725"/>
      <c r="L981725"/>
      <c r="M981725"/>
      <c r="N981725"/>
      <c r="O981725"/>
      <c r="P981725"/>
      <c r="Q981725"/>
      <c r="R981725"/>
      <c r="S981725"/>
      <c r="T981725"/>
      <c r="U981725"/>
      <c r="V981725"/>
    </row>
    <row r="981726" spans="1:22">
      <c r="A981726"/>
      <c r="B981726"/>
      <c r="C981726"/>
      <c r="D981726"/>
      <c r="E981726"/>
      <c r="F981726"/>
      <c r="G981726"/>
      <c r="H981726"/>
      <c r="I981726"/>
      <c r="J981726"/>
      <c r="K981726"/>
      <c r="L981726"/>
      <c r="M981726"/>
      <c r="N981726"/>
      <c r="O981726"/>
      <c r="P981726"/>
      <c r="Q981726"/>
      <c r="R981726"/>
      <c r="S981726"/>
      <c r="T981726"/>
      <c r="U981726"/>
      <c r="V981726"/>
    </row>
    <row r="981727" spans="1:22">
      <c r="A981727"/>
      <c r="B981727"/>
      <c r="C981727"/>
      <c r="D981727"/>
      <c r="E981727"/>
      <c r="F981727"/>
      <c r="G981727"/>
      <c r="H981727"/>
      <c r="I981727"/>
      <c r="J981727"/>
      <c r="K981727"/>
      <c r="L981727"/>
      <c r="M981727"/>
      <c r="N981727"/>
      <c r="O981727"/>
      <c r="P981727"/>
      <c r="Q981727"/>
      <c r="R981727"/>
      <c r="S981727"/>
      <c r="T981727"/>
      <c r="U981727"/>
      <c r="V981727"/>
    </row>
    <row r="981728" spans="1:22">
      <c r="A981728"/>
      <c r="B981728"/>
      <c r="C981728"/>
      <c r="D981728"/>
      <c r="E981728"/>
      <c r="F981728"/>
      <c r="G981728"/>
      <c r="H981728"/>
      <c r="I981728"/>
      <c r="J981728"/>
      <c r="K981728"/>
      <c r="L981728"/>
      <c r="M981728"/>
      <c r="N981728"/>
      <c r="O981728"/>
      <c r="P981728"/>
      <c r="Q981728"/>
      <c r="R981728"/>
      <c r="S981728"/>
      <c r="T981728"/>
      <c r="U981728"/>
      <c r="V981728"/>
    </row>
    <row r="981729" spans="1:22">
      <c r="A981729"/>
      <c r="B981729"/>
      <c r="C981729"/>
      <c r="D981729"/>
      <c r="E981729"/>
      <c r="F981729"/>
      <c r="G981729"/>
      <c r="H981729"/>
      <c r="I981729"/>
      <c r="J981729"/>
      <c r="K981729"/>
      <c r="L981729"/>
      <c r="M981729"/>
      <c r="N981729"/>
      <c r="O981729"/>
      <c r="P981729"/>
      <c r="Q981729"/>
      <c r="R981729"/>
      <c r="S981729"/>
      <c r="T981729"/>
      <c r="U981729"/>
      <c r="V981729"/>
    </row>
    <row r="981730" spans="1:22">
      <c r="A981730"/>
      <c r="B981730"/>
      <c r="C981730"/>
      <c r="D981730"/>
      <c r="E981730"/>
      <c r="F981730"/>
      <c r="G981730"/>
      <c r="H981730"/>
      <c r="I981730"/>
      <c r="J981730"/>
      <c r="K981730"/>
      <c r="L981730"/>
      <c r="M981730"/>
      <c r="N981730"/>
      <c r="O981730"/>
      <c r="P981730"/>
      <c r="Q981730"/>
      <c r="R981730"/>
      <c r="S981730"/>
      <c r="T981730"/>
      <c r="U981730"/>
      <c r="V981730"/>
    </row>
    <row r="981731" spans="1:22">
      <c r="A981731"/>
      <c r="B981731"/>
      <c r="C981731"/>
      <c r="D981731"/>
      <c r="E981731"/>
      <c r="F981731"/>
      <c r="G981731"/>
      <c r="H981731"/>
      <c r="I981731"/>
      <c r="J981731"/>
      <c r="K981731"/>
      <c r="L981731"/>
      <c r="M981731"/>
      <c r="N981731"/>
      <c r="O981731"/>
      <c r="P981731"/>
      <c r="Q981731"/>
      <c r="R981731"/>
      <c r="S981731"/>
      <c r="T981731"/>
      <c r="U981731"/>
      <c r="V981731"/>
    </row>
    <row r="981732" spans="1:22">
      <c r="A981732"/>
      <c r="B981732"/>
      <c r="C981732"/>
      <c r="D981732"/>
      <c r="E981732"/>
      <c r="F981732"/>
      <c r="G981732"/>
      <c r="H981732"/>
      <c r="I981732"/>
      <c r="J981732"/>
      <c r="K981732"/>
      <c r="L981732"/>
      <c r="M981732"/>
      <c r="N981732"/>
      <c r="O981732"/>
      <c r="P981732"/>
      <c r="Q981732"/>
      <c r="R981732"/>
      <c r="S981732"/>
      <c r="T981732"/>
      <c r="U981732"/>
      <c r="V981732"/>
    </row>
    <row r="981733" spans="1:22">
      <c r="A981733"/>
      <c r="B981733"/>
      <c r="C981733"/>
      <c r="D981733"/>
      <c r="E981733"/>
      <c r="F981733"/>
      <c r="G981733"/>
      <c r="H981733"/>
      <c r="I981733"/>
      <c r="J981733"/>
      <c r="K981733"/>
      <c r="L981733"/>
      <c r="M981733"/>
      <c r="N981733"/>
      <c r="O981733"/>
      <c r="P981733"/>
      <c r="Q981733"/>
      <c r="R981733"/>
      <c r="S981733"/>
      <c r="T981733"/>
      <c r="U981733"/>
      <c r="V981733"/>
    </row>
    <row r="981734" spans="1:22">
      <c r="A981734"/>
      <c r="B981734"/>
      <c r="C981734"/>
      <c r="D981734"/>
      <c r="E981734"/>
      <c r="F981734"/>
      <c r="G981734"/>
      <c r="H981734"/>
      <c r="I981734"/>
      <c r="J981734"/>
      <c r="K981734"/>
      <c r="L981734"/>
      <c r="M981734"/>
      <c r="N981734"/>
      <c r="O981734"/>
      <c r="P981734"/>
      <c r="Q981734"/>
      <c r="R981734"/>
      <c r="S981734"/>
      <c r="T981734"/>
      <c r="U981734"/>
      <c r="V981734"/>
    </row>
    <row r="981735" spans="1:22">
      <c r="A981735"/>
      <c r="B981735"/>
      <c r="C981735"/>
      <c r="D981735"/>
      <c r="E981735"/>
      <c r="F981735"/>
      <c r="G981735"/>
      <c r="H981735"/>
      <c r="I981735"/>
      <c r="J981735"/>
      <c r="K981735"/>
      <c r="L981735"/>
      <c r="M981735"/>
      <c r="N981735"/>
      <c r="O981735"/>
      <c r="P981735"/>
      <c r="Q981735"/>
      <c r="R981735"/>
      <c r="S981735"/>
      <c r="T981735"/>
      <c r="U981735"/>
      <c r="V981735"/>
    </row>
    <row r="981736" spans="1:22">
      <c r="A981736"/>
      <c r="B981736"/>
      <c r="C981736"/>
      <c r="D981736"/>
      <c r="E981736"/>
      <c r="F981736"/>
      <c r="G981736"/>
      <c r="H981736"/>
      <c r="I981736"/>
      <c r="J981736"/>
      <c r="K981736"/>
      <c r="L981736"/>
      <c r="M981736"/>
      <c r="N981736"/>
      <c r="O981736"/>
      <c r="P981736"/>
      <c r="Q981736"/>
      <c r="R981736"/>
      <c r="S981736"/>
      <c r="T981736"/>
      <c r="U981736"/>
      <c r="V981736"/>
    </row>
    <row r="981737" spans="1:22">
      <c r="A981737"/>
      <c r="B981737"/>
      <c r="C981737"/>
      <c r="D981737"/>
      <c r="E981737"/>
      <c r="F981737"/>
      <c r="G981737"/>
      <c r="H981737"/>
      <c r="I981737"/>
      <c r="J981737"/>
      <c r="K981737"/>
      <c r="L981737"/>
      <c r="M981737"/>
      <c r="N981737"/>
      <c r="O981737"/>
      <c r="P981737"/>
      <c r="Q981737"/>
      <c r="R981737"/>
      <c r="S981737"/>
      <c r="T981737"/>
      <c r="U981737"/>
      <c r="V981737"/>
    </row>
    <row r="981738" spans="1:22">
      <c r="A981738"/>
      <c r="B981738"/>
      <c r="C981738"/>
      <c r="D981738"/>
      <c r="E981738"/>
      <c r="F981738"/>
      <c r="G981738"/>
      <c r="H981738"/>
      <c r="I981738"/>
      <c r="J981738"/>
      <c r="K981738"/>
      <c r="L981738"/>
      <c r="M981738"/>
      <c r="N981738"/>
      <c r="O981738"/>
      <c r="P981738"/>
      <c r="Q981738"/>
      <c r="R981738"/>
      <c r="S981738"/>
      <c r="T981738"/>
      <c r="U981738"/>
      <c r="V981738"/>
    </row>
    <row r="981739" spans="1:22">
      <c r="A981739"/>
      <c r="B981739"/>
      <c r="C981739"/>
      <c r="D981739"/>
      <c r="E981739"/>
      <c r="F981739"/>
      <c r="G981739"/>
      <c r="H981739"/>
      <c r="I981739"/>
      <c r="J981739"/>
      <c r="K981739"/>
      <c r="L981739"/>
      <c r="M981739"/>
      <c r="N981739"/>
      <c r="O981739"/>
      <c r="P981739"/>
      <c r="Q981739"/>
      <c r="R981739"/>
      <c r="S981739"/>
      <c r="T981739"/>
      <c r="U981739"/>
      <c r="V981739"/>
    </row>
    <row r="981740" spans="1:22">
      <c r="A981740"/>
      <c r="B981740"/>
      <c r="C981740"/>
      <c r="D981740"/>
      <c r="E981740"/>
      <c r="F981740"/>
      <c r="G981740"/>
      <c r="H981740"/>
      <c r="I981740"/>
      <c r="J981740"/>
      <c r="K981740"/>
      <c r="L981740"/>
      <c r="M981740"/>
      <c r="N981740"/>
      <c r="O981740"/>
      <c r="P981740"/>
      <c r="Q981740"/>
      <c r="R981740"/>
      <c r="S981740"/>
      <c r="T981740"/>
      <c r="U981740"/>
      <c r="V981740"/>
    </row>
    <row r="981741" spans="1:22">
      <c r="A981741"/>
      <c r="B981741"/>
      <c r="C981741"/>
      <c r="D981741"/>
      <c r="E981741"/>
      <c r="F981741"/>
      <c r="G981741"/>
      <c r="H981741"/>
      <c r="I981741"/>
      <c r="J981741"/>
      <c r="K981741"/>
      <c r="L981741"/>
      <c r="M981741"/>
      <c r="N981741"/>
      <c r="O981741"/>
      <c r="P981741"/>
      <c r="Q981741"/>
      <c r="R981741"/>
      <c r="S981741"/>
      <c r="T981741"/>
      <c r="U981741"/>
      <c r="V981741"/>
    </row>
    <row r="981742" spans="1:22">
      <c r="A981742"/>
      <c r="B981742"/>
      <c r="C981742"/>
      <c r="D981742"/>
      <c r="E981742"/>
      <c r="F981742"/>
      <c r="G981742"/>
      <c r="H981742"/>
      <c r="I981742"/>
      <c r="J981742"/>
      <c r="K981742"/>
      <c r="L981742"/>
      <c r="M981742"/>
      <c r="N981742"/>
      <c r="O981742"/>
      <c r="P981742"/>
      <c r="Q981742"/>
      <c r="R981742"/>
      <c r="S981742"/>
      <c r="T981742"/>
      <c r="U981742"/>
      <c r="V981742"/>
    </row>
    <row r="981743" spans="1:22">
      <c r="A981743"/>
      <c r="B981743"/>
      <c r="C981743"/>
      <c r="D981743"/>
      <c r="E981743"/>
      <c r="F981743"/>
      <c r="G981743"/>
      <c r="H981743"/>
      <c r="I981743"/>
      <c r="J981743"/>
      <c r="K981743"/>
      <c r="L981743"/>
      <c r="M981743"/>
      <c r="N981743"/>
      <c r="O981743"/>
      <c r="P981743"/>
      <c r="Q981743"/>
      <c r="R981743"/>
      <c r="S981743"/>
      <c r="T981743"/>
      <c r="U981743"/>
      <c r="V981743"/>
    </row>
    <row r="981744" spans="1:22">
      <c r="A981744"/>
      <c r="B981744"/>
      <c r="C981744"/>
      <c r="D981744"/>
      <c r="E981744"/>
      <c r="F981744"/>
      <c r="G981744"/>
      <c r="H981744"/>
      <c r="I981744"/>
      <c r="J981744"/>
      <c r="K981744"/>
      <c r="L981744"/>
      <c r="M981744"/>
      <c r="N981744"/>
      <c r="O981744"/>
      <c r="P981744"/>
      <c r="Q981744"/>
      <c r="R981744"/>
      <c r="S981744"/>
      <c r="T981744"/>
      <c r="U981744"/>
      <c r="V981744"/>
    </row>
    <row r="981745" spans="1:22">
      <c r="A981745"/>
      <c r="B981745"/>
      <c r="C981745"/>
      <c r="D981745"/>
      <c r="E981745"/>
      <c r="F981745"/>
      <c r="G981745"/>
      <c r="H981745"/>
      <c r="I981745"/>
      <c r="J981745"/>
      <c r="K981745"/>
      <c r="L981745"/>
      <c r="M981745"/>
      <c r="N981745"/>
      <c r="O981745"/>
      <c r="P981745"/>
      <c r="Q981745"/>
      <c r="R981745"/>
      <c r="S981745"/>
      <c r="T981745"/>
      <c r="U981745"/>
      <c r="V981745"/>
    </row>
    <row r="981746" spans="1:22">
      <c r="A981746"/>
      <c r="B981746"/>
      <c r="C981746"/>
      <c r="D981746"/>
      <c r="E981746"/>
      <c r="F981746"/>
      <c r="G981746"/>
      <c r="H981746"/>
      <c r="I981746"/>
      <c r="J981746"/>
      <c r="K981746"/>
      <c r="L981746"/>
      <c r="M981746"/>
      <c r="N981746"/>
      <c r="O981746"/>
      <c r="P981746"/>
      <c r="Q981746"/>
      <c r="R981746"/>
      <c r="S981746"/>
      <c r="T981746"/>
      <c r="U981746"/>
      <c r="V981746"/>
    </row>
    <row r="981747" spans="1:22">
      <c r="A981747"/>
      <c r="B981747"/>
      <c r="C981747"/>
      <c r="D981747"/>
      <c r="E981747"/>
      <c r="F981747"/>
      <c r="G981747"/>
      <c r="H981747"/>
      <c r="I981747"/>
      <c r="J981747"/>
      <c r="K981747"/>
      <c r="L981747"/>
      <c r="M981747"/>
      <c r="N981747"/>
      <c r="O981747"/>
      <c r="P981747"/>
      <c r="Q981747"/>
      <c r="R981747"/>
      <c r="S981747"/>
      <c r="T981747"/>
      <c r="U981747"/>
      <c r="V981747"/>
    </row>
    <row r="981748" spans="1:22">
      <c r="A981748"/>
      <c r="B981748"/>
      <c r="C981748"/>
      <c r="D981748"/>
      <c r="E981748"/>
      <c r="F981748"/>
      <c r="G981748"/>
      <c r="H981748"/>
      <c r="I981748"/>
      <c r="J981748"/>
      <c r="K981748"/>
      <c r="L981748"/>
      <c r="M981748"/>
      <c r="N981748"/>
      <c r="O981748"/>
      <c r="P981748"/>
      <c r="Q981748"/>
      <c r="R981748"/>
      <c r="S981748"/>
      <c r="T981748"/>
      <c r="U981748"/>
      <c r="V981748"/>
    </row>
    <row r="981749" spans="1:22">
      <c r="A981749"/>
      <c r="B981749"/>
      <c r="C981749"/>
      <c r="D981749"/>
      <c r="E981749"/>
      <c r="F981749"/>
      <c r="G981749"/>
      <c r="H981749"/>
      <c r="I981749"/>
      <c r="J981749"/>
      <c r="K981749"/>
      <c r="L981749"/>
      <c r="M981749"/>
      <c r="N981749"/>
      <c r="O981749"/>
      <c r="P981749"/>
      <c r="Q981749"/>
      <c r="R981749"/>
      <c r="S981749"/>
      <c r="T981749"/>
      <c r="U981749"/>
      <c r="V981749"/>
    </row>
    <row r="981750" spans="1:22">
      <c r="A981750"/>
      <c r="B981750"/>
      <c r="C981750"/>
      <c r="D981750"/>
      <c r="E981750"/>
      <c r="F981750"/>
      <c r="G981750"/>
      <c r="H981750"/>
      <c r="I981750"/>
      <c r="J981750"/>
      <c r="K981750"/>
      <c r="L981750"/>
      <c r="M981750"/>
      <c r="N981750"/>
      <c r="O981750"/>
      <c r="P981750"/>
      <c r="Q981750"/>
      <c r="R981750"/>
      <c r="S981750"/>
      <c r="T981750"/>
      <c r="U981750"/>
      <c r="V981750"/>
    </row>
    <row r="981751" spans="1:22">
      <c r="A981751"/>
      <c r="B981751"/>
      <c r="C981751"/>
      <c r="D981751"/>
      <c r="E981751"/>
      <c r="F981751"/>
      <c r="G981751"/>
      <c r="H981751"/>
      <c r="I981751"/>
      <c r="J981751"/>
      <c r="K981751"/>
      <c r="L981751"/>
      <c r="M981751"/>
      <c r="N981751"/>
      <c r="O981751"/>
      <c r="P981751"/>
      <c r="Q981751"/>
      <c r="R981751"/>
      <c r="S981751"/>
      <c r="T981751"/>
      <c r="U981751"/>
      <c r="V981751"/>
    </row>
    <row r="981752" spans="1:22">
      <c r="A981752"/>
      <c r="B981752"/>
      <c r="C981752"/>
      <c r="D981752"/>
      <c r="E981752"/>
      <c r="F981752"/>
      <c r="G981752"/>
      <c r="H981752"/>
      <c r="I981752"/>
      <c r="J981752"/>
      <c r="K981752"/>
      <c r="L981752"/>
      <c r="M981752"/>
      <c r="N981752"/>
      <c r="O981752"/>
      <c r="P981752"/>
      <c r="Q981752"/>
      <c r="R981752"/>
      <c r="S981752"/>
      <c r="T981752"/>
      <c r="U981752"/>
      <c r="V981752"/>
    </row>
    <row r="981753" spans="1:22">
      <c r="A981753"/>
      <c r="B981753"/>
      <c r="C981753"/>
      <c r="D981753"/>
      <c r="E981753"/>
      <c r="F981753"/>
      <c r="G981753"/>
      <c r="H981753"/>
      <c r="I981753"/>
      <c r="J981753"/>
      <c r="K981753"/>
      <c r="L981753"/>
      <c r="M981753"/>
      <c r="N981753"/>
      <c r="O981753"/>
      <c r="P981753"/>
      <c r="Q981753"/>
      <c r="R981753"/>
      <c r="S981753"/>
      <c r="T981753"/>
      <c r="U981753"/>
      <c r="V981753"/>
    </row>
    <row r="981754" spans="1:22">
      <c r="A981754"/>
      <c r="B981754"/>
      <c r="C981754"/>
      <c r="D981754"/>
      <c r="E981754"/>
      <c r="F981754"/>
      <c r="G981754"/>
      <c r="H981754"/>
      <c r="I981754"/>
      <c r="J981754"/>
      <c r="K981754"/>
      <c r="L981754"/>
      <c r="M981754"/>
      <c r="N981754"/>
      <c r="O981754"/>
      <c r="P981754"/>
      <c r="Q981754"/>
      <c r="R981754"/>
      <c r="S981754"/>
      <c r="T981754"/>
      <c r="U981754"/>
      <c r="V981754"/>
    </row>
    <row r="981755" spans="1:22">
      <c r="A981755"/>
      <c r="B981755"/>
      <c r="C981755"/>
      <c r="D981755"/>
      <c r="E981755"/>
      <c r="F981755"/>
      <c r="G981755"/>
      <c r="H981755"/>
      <c r="I981755"/>
      <c r="J981755"/>
      <c r="K981755"/>
      <c r="L981755"/>
      <c r="M981755"/>
      <c r="N981755"/>
      <c r="O981755"/>
      <c r="P981755"/>
      <c r="Q981755"/>
      <c r="R981755"/>
      <c r="S981755"/>
      <c r="T981755"/>
      <c r="U981755"/>
      <c r="V981755"/>
    </row>
    <row r="981756" spans="1:22">
      <c r="A981756"/>
      <c r="B981756"/>
      <c r="C981756"/>
      <c r="D981756"/>
      <c r="E981756"/>
      <c r="F981756"/>
      <c r="G981756"/>
      <c r="H981756"/>
      <c r="I981756"/>
      <c r="J981756"/>
      <c r="K981756"/>
      <c r="L981756"/>
      <c r="M981756"/>
      <c r="N981756"/>
      <c r="O981756"/>
      <c r="P981756"/>
      <c r="Q981756"/>
      <c r="R981756"/>
      <c r="S981756"/>
      <c r="T981756"/>
      <c r="U981756"/>
      <c r="V981756"/>
    </row>
    <row r="981757" spans="1:22">
      <c r="A981757"/>
      <c r="B981757"/>
      <c r="C981757"/>
      <c r="D981757"/>
      <c r="E981757"/>
      <c r="F981757"/>
      <c r="G981757"/>
      <c r="H981757"/>
      <c r="I981757"/>
      <c r="J981757"/>
      <c r="K981757"/>
      <c r="L981757"/>
      <c r="M981757"/>
      <c r="N981757"/>
      <c r="O981757"/>
      <c r="P981757"/>
      <c r="Q981757"/>
      <c r="R981757"/>
      <c r="S981757"/>
      <c r="T981757"/>
      <c r="U981757"/>
      <c r="V981757"/>
    </row>
    <row r="981758" spans="1:22">
      <c r="A981758"/>
      <c r="B981758"/>
      <c r="C981758"/>
      <c r="D981758"/>
      <c r="E981758"/>
      <c r="F981758"/>
      <c r="G981758"/>
      <c r="H981758"/>
      <c r="I981758"/>
      <c r="J981758"/>
      <c r="K981758"/>
      <c r="L981758"/>
      <c r="M981758"/>
      <c r="N981758"/>
      <c r="O981758"/>
      <c r="P981758"/>
      <c r="Q981758"/>
      <c r="R981758"/>
      <c r="S981758"/>
      <c r="T981758"/>
      <c r="U981758"/>
      <c r="V981758"/>
    </row>
    <row r="981759" spans="1:22">
      <c r="A981759"/>
      <c r="B981759"/>
      <c r="C981759"/>
      <c r="D981759"/>
      <c r="E981759"/>
      <c r="F981759"/>
      <c r="G981759"/>
      <c r="H981759"/>
      <c r="I981759"/>
      <c r="J981759"/>
      <c r="K981759"/>
      <c r="L981759"/>
      <c r="M981759"/>
      <c r="N981759"/>
      <c r="O981759"/>
      <c r="P981759"/>
      <c r="Q981759"/>
      <c r="R981759"/>
      <c r="S981759"/>
      <c r="T981759"/>
      <c r="U981759"/>
      <c r="V981759"/>
    </row>
    <row r="981760" spans="1:22">
      <c r="A981760"/>
      <c r="B981760"/>
      <c r="C981760"/>
      <c r="D981760"/>
      <c r="E981760"/>
      <c r="F981760"/>
      <c r="G981760"/>
      <c r="H981760"/>
      <c r="I981760"/>
      <c r="J981760"/>
      <c r="K981760"/>
      <c r="L981760"/>
      <c r="M981760"/>
      <c r="N981760"/>
      <c r="O981760"/>
      <c r="P981760"/>
      <c r="Q981760"/>
      <c r="R981760"/>
      <c r="S981760"/>
      <c r="T981760"/>
      <c r="U981760"/>
      <c r="V981760"/>
    </row>
    <row r="981761" spans="1:22">
      <c r="A981761"/>
      <c r="B981761"/>
      <c r="C981761"/>
      <c r="D981761"/>
      <c r="E981761"/>
      <c r="F981761"/>
      <c r="G981761"/>
      <c r="H981761"/>
      <c r="I981761"/>
      <c r="J981761"/>
      <c r="K981761"/>
      <c r="L981761"/>
      <c r="M981761"/>
      <c r="N981761"/>
      <c r="O981761"/>
      <c r="P981761"/>
      <c r="Q981761"/>
      <c r="R981761"/>
      <c r="S981761"/>
      <c r="T981761"/>
      <c r="U981761"/>
      <c r="V981761"/>
    </row>
    <row r="981762" spans="1:22">
      <c r="A981762"/>
      <c r="B981762"/>
      <c r="C981762"/>
      <c r="D981762"/>
      <c r="E981762"/>
      <c r="F981762"/>
      <c r="G981762"/>
      <c r="H981762"/>
      <c r="I981762"/>
      <c r="J981762"/>
      <c r="K981762"/>
      <c r="L981762"/>
      <c r="M981762"/>
      <c r="N981762"/>
      <c r="O981762"/>
      <c r="P981762"/>
      <c r="Q981762"/>
      <c r="R981762"/>
      <c r="S981762"/>
      <c r="T981762"/>
      <c r="U981762"/>
      <c r="V981762"/>
    </row>
    <row r="981763" spans="1:22">
      <c r="A981763"/>
      <c r="B981763"/>
      <c r="C981763"/>
      <c r="D981763"/>
      <c r="E981763"/>
      <c r="F981763"/>
      <c r="G981763"/>
      <c r="H981763"/>
      <c r="I981763"/>
      <c r="J981763"/>
      <c r="K981763"/>
      <c r="L981763"/>
      <c r="M981763"/>
      <c r="N981763"/>
      <c r="O981763"/>
      <c r="P981763"/>
      <c r="Q981763"/>
      <c r="R981763"/>
      <c r="S981763"/>
      <c r="T981763"/>
      <c r="U981763"/>
      <c r="V981763"/>
    </row>
    <row r="981764" spans="1:22">
      <c r="A981764"/>
      <c r="B981764"/>
      <c r="C981764"/>
      <c r="D981764"/>
      <c r="E981764"/>
      <c r="F981764"/>
      <c r="G981764"/>
      <c r="H981764"/>
      <c r="I981764"/>
      <c r="J981764"/>
      <c r="K981764"/>
      <c r="L981764"/>
      <c r="M981764"/>
      <c r="N981764"/>
      <c r="O981764"/>
      <c r="P981764"/>
      <c r="Q981764"/>
      <c r="R981764"/>
      <c r="S981764"/>
      <c r="T981764"/>
      <c r="U981764"/>
      <c r="V981764"/>
    </row>
    <row r="981765" spans="1:22">
      <c r="A981765"/>
      <c r="B981765"/>
      <c r="C981765"/>
      <c r="D981765"/>
      <c r="E981765"/>
      <c r="F981765"/>
      <c r="G981765"/>
      <c r="H981765"/>
      <c r="I981765"/>
      <c r="J981765"/>
      <c r="K981765"/>
      <c r="L981765"/>
      <c r="M981765"/>
      <c r="N981765"/>
      <c r="O981765"/>
      <c r="P981765"/>
      <c r="Q981765"/>
      <c r="R981765"/>
      <c r="S981765"/>
      <c r="T981765"/>
      <c r="U981765"/>
      <c r="V981765"/>
    </row>
    <row r="981766" spans="1:22">
      <c r="A981766"/>
      <c r="B981766"/>
      <c r="C981766"/>
      <c r="D981766"/>
      <c r="E981766"/>
      <c r="F981766"/>
      <c r="G981766"/>
      <c r="H981766"/>
      <c r="I981766"/>
      <c r="J981766"/>
      <c r="K981766"/>
      <c r="L981766"/>
      <c r="M981766"/>
      <c r="N981766"/>
      <c r="O981766"/>
      <c r="P981766"/>
      <c r="Q981766"/>
      <c r="R981766"/>
      <c r="S981766"/>
      <c r="T981766"/>
      <c r="U981766"/>
      <c r="V981766"/>
    </row>
    <row r="981767" spans="1:22">
      <c r="A981767"/>
      <c r="B981767"/>
      <c r="C981767"/>
      <c r="D981767"/>
      <c r="E981767"/>
      <c r="F981767"/>
      <c r="G981767"/>
      <c r="H981767"/>
      <c r="I981767"/>
      <c r="J981767"/>
      <c r="K981767"/>
      <c r="L981767"/>
      <c r="M981767"/>
      <c r="N981767"/>
      <c r="O981767"/>
      <c r="P981767"/>
      <c r="Q981767"/>
      <c r="R981767"/>
      <c r="S981767"/>
      <c r="T981767"/>
      <c r="U981767"/>
      <c r="V981767"/>
    </row>
    <row r="981768" spans="1:22">
      <c r="A981768"/>
      <c r="B981768"/>
      <c r="C981768"/>
      <c r="D981768"/>
      <c r="E981768"/>
      <c r="F981768"/>
      <c r="G981768"/>
      <c r="H981768"/>
      <c r="I981768"/>
      <c r="J981768"/>
      <c r="K981768"/>
      <c r="L981768"/>
      <c r="M981768"/>
      <c r="N981768"/>
      <c r="O981768"/>
      <c r="P981768"/>
      <c r="Q981768"/>
      <c r="R981768"/>
      <c r="S981768"/>
      <c r="T981768"/>
      <c r="U981768"/>
      <c r="V981768"/>
    </row>
    <row r="981769" spans="1:22">
      <c r="A981769"/>
      <c r="B981769"/>
      <c r="C981769"/>
      <c r="D981769"/>
      <c r="E981769"/>
      <c r="F981769"/>
      <c r="G981769"/>
      <c r="H981769"/>
      <c r="I981769"/>
      <c r="J981769"/>
      <c r="K981769"/>
      <c r="L981769"/>
      <c r="M981769"/>
      <c r="N981769"/>
      <c r="O981769"/>
      <c r="P981769"/>
      <c r="Q981769"/>
      <c r="R981769"/>
      <c r="S981769"/>
      <c r="T981769"/>
      <c r="U981769"/>
      <c r="V981769"/>
    </row>
    <row r="981770" spans="1:22">
      <c r="A981770"/>
      <c r="B981770"/>
      <c r="C981770"/>
      <c r="D981770"/>
      <c r="E981770"/>
      <c r="F981770"/>
      <c r="G981770"/>
      <c r="H981770"/>
      <c r="I981770"/>
      <c r="J981770"/>
      <c r="K981770"/>
      <c r="L981770"/>
      <c r="M981770"/>
      <c r="N981770"/>
      <c r="O981770"/>
      <c r="P981770"/>
      <c r="Q981770"/>
      <c r="R981770"/>
      <c r="S981770"/>
      <c r="T981770"/>
      <c r="U981770"/>
      <c r="V981770"/>
    </row>
    <row r="981771" spans="1:22">
      <c r="A981771"/>
      <c r="B981771"/>
      <c r="C981771"/>
      <c r="D981771"/>
      <c r="E981771"/>
      <c r="F981771"/>
      <c r="G981771"/>
      <c r="H981771"/>
      <c r="I981771"/>
      <c r="J981771"/>
      <c r="K981771"/>
      <c r="L981771"/>
      <c r="M981771"/>
      <c r="N981771"/>
      <c r="O981771"/>
      <c r="P981771"/>
      <c r="Q981771"/>
      <c r="R981771"/>
      <c r="S981771"/>
      <c r="T981771"/>
      <c r="U981771"/>
      <c r="V981771"/>
    </row>
    <row r="981772" spans="1:22">
      <c r="A981772"/>
      <c r="B981772"/>
      <c r="C981772"/>
      <c r="D981772"/>
      <c r="E981772"/>
      <c r="F981772"/>
      <c r="G981772"/>
      <c r="H981772"/>
      <c r="I981772"/>
      <c r="J981772"/>
      <c r="K981772"/>
      <c r="L981772"/>
      <c r="M981772"/>
      <c r="N981772"/>
      <c r="O981772"/>
      <c r="P981772"/>
      <c r="Q981772"/>
      <c r="R981772"/>
      <c r="S981772"/>
      <c r="T981772"/>
      <c r="U981772"/>
      <c r="V981772"/>
    </row>
    <row r="981773" spans="1:22">
      <c r="A981773"/>
      <c r="B981773"/>
      <c r="C981773"/>
      <c r="D981773"/>
      <c r="E981773"/>
      <c r="F981773"/>
      <c r="G981773"/>
      <c r="H981773"/>
      <c r="I981773"/>
      <c r="J981773"/>
      <c r="K981773"/>
      <c r="L981773"/>
      <c r="M981773"/>
      <c r="N981773"/>
      <c r="O981773"/>
      <c r="P981773"/>
      <c r="Q981773"/>
      <c r="R981773"/>
      <c r="S981773"/>
      <c r="T981773"/>
      <c r="U981773"/>
      <c r="V981773"/>
    </row>
    <row r="981774" spans="1:22">
      <c r="A981774"/>
      <c r="B981774"/>
      <c r="C981774"/>
      <c r="D981774"/>
      <c r="E981774"/>
      <c r="F981774"/>
      <c r="G981774"/>
      <c r="H981774"/>
      <c r="I981774"/>
      <c r="J981774"/>
      <c r="K981774"/>
      <c r="L981774"/>
      <c r="M981774"/>
      <c r="N981774"/>
      <c r="O981774"/>
      <c r="P981774"/>
      <c r="Q981774"/>
      <c r="R981774"/>
      <c r="S981774"/>
      <c r="T981774"/>
      <c r="U981774"/>
      <c r="V981774"/>
    </row>
    <row r="981775" spans="1:22">
      <c r="A981775"/>
      <c r="B981775"/>
      <c r="C981775"/>
      <c r="D981775"/>
      <c r="E981775"/>
      <c r="F981775"/>
      <c r="G981775"/>
      <c r="H981775"/>
      <c r="I981775"/>
      <c r="J981775"/>
      <c r="K981775"/>
      <c r="L981775"/>
      <c r="M981775"/>
      <c r="N981775"/>
      <c r="O981775"/>
      <c r="P981775"/>
      <c r="Q981775"/>
      <c r="R981775"/>
      <c r="S981775"/>
      <c r="T981775"/>
      <c r="U981775"/>
      <c r="V981775"/>
    </row>
    <row r="981776" spans="1:22">
      <c r="A981776"/>
      <c r="B981776"/>
      <c r="C981776"/>
      <c r="D981776"/>
      <c r="E981776"/>
      <c r="F981776"/>
      <c r="G981776"/>
      <c r="H981776"/>
      <c r="I981776"/>
      <c r="J981776"/>
      <c r="K981776"/>
      <c r="L981776"/>
      <c r="M981776"/>
      <c r="N981776"/>
      <c r="O981776"/>
      <c r="P981776"/>
      <c r="Q981776"/>
      <c r="R981776"/>
      <c r="S981776"/>
      <c r="T981776"/>
      <c r="U981776"/>
      <c r="V981776"/>
    </row>
    <row r="981777" spans="1:22">
      <c r="A981777"/>
      <c r="B981777"/>
      <c r="C981777"/>
      <c r="D981777"/>
      <c r="E981777"/>
      <c r="F981777"/>
      <c r="G981777"/>
      <c r="H981777"/>
      <c r="I981777"/>
      <c r="J981777"/>
      <c r="K981777"/>
      <c r="L981777"/>
      <c r="M981777"/>
      <c r="N981777"/>
      <c r="O981777"/>
      <c r="P981777"/>
      <c r="Q981777"/>
      <c r="R981777"/>
      <c r="S981777"/>
      <c r="T981777"/>
      <c r="U981777"/>
      <c r="V981777"/>
    </row>
    <row r="981778" spans="1:22">
      <c r="A981778"/>
      <c r="B981778"/>
      <c r="C981778"/>
      <c r="D981778"/>
      <c r="E981778"/>
      <c r="F981778"/>
      <c r="G981778"/>
      <c r="H981778"/>
      <c r="I981778"/>
      <c r="J981778"/>
      <c r="K981778"/>
      <c r="L981778"/>
      <c r="M981778"/>
      <c r="N981778"/>
      <c r="O981778"/>
      <c r="P981778"/>
      <c r="Q981778"/>
      <c r="R981778"/>
      <c r="S981778"/>
      <c r="T981778"/>
      <c r="U981778"/>
      <c r="V981778"/>
    </row>
    <row r="981779" spans="1:22">
      <c r="A981779"/>
      <c r="B981779"/>
      <c r="C981779"/>
      <c r="D981779"/>
      <c r="E981779"/>
      <c r="F981779"/>
      <c r="G981779"/>
      <c r="H981779"/>
      <c r="I981779"/>
      <c r="J981779"/>
      <c r="K981779"/>
      <c r="L981779"/>
      <c r="M981779"/>
      <c r="N981779"/>
      <c r="O981779"/>
      <c r="P981779"/>
      <c r="Q981779"/>
      <c r="R981779"/>
      <c r="S981779"/>
      <c r="T981779"/>
      <c r="U981779"/>
      <c r="V981779"/>
    </row>
    <row r="981780" spans="1:22">
      <c r="A981780"/>
      <c r="B981780"/>
      <c r="C981780"/>
      <c r="D981780"/>
      <c r="E981780"/>
      <c r="F981780"/>
      <c r="G981780"/>
      <c r="H981780"/>
      <c r="I981780"/>
      <c r="J981780"/>
      <c r="K981780"/>
      <c r="L981780"/>
      <c r="M981780"/>
      <c r="N981780"/>
      <c r="O981780"/>
      <c r="P981780"/>
      <c r="Q981780"/>
      <c r="R981780"/>
      <c r="S981780"/>
      <c r="T981780"/>
      <c r="U981780"/>
      <c r="V981780"/>
    </row>
    <row r="981781" spans="1:22">
      <c r="A981781"/>
      <c r="B981781"/>
      <c r="C981781"/>
      <c r="D981781"/>
      <c r="E981781"/>
      <c r="F981781"/>
      <c r="G981781"/>
      <c r="H981781"/>
      <c r="I981781"/>
      <c r="J981781"/>
      <c r="K981781"/>
      <c r="L981781"/>
      <c r="M981781"/>
      <c r="N981781"/>
      <c r="O981781"/>
      <c r="P981781"/>
      <c r="Q981781"/>
      <c r="R981781"/>
      <c r="S981781"/>
      <c r="T981781"/>
      <c r="U981781"/>
      <c r="V981781"/>
    </row>
    <row r="981782" spans="1:22">
      <c r="A981782"/>
      <c r="B981782"/>
      <c r="C981782"/>
      <c r="D981782"/>
      <c r="E981782"/>
      <c r="F981782"/>
      <c r="G981782"/>
      <c r="H981782"/>
      <c r="I981782"/>
      <c r="J981782"/>
      <c r="K981782"/>
      <c r="L981782"/>
      <c r="M981782"/>
      <c r="N981782"/>
      <c r="O981782"/>
      <c r="P981782"/>
      <c r="Q981782"/>
      <c r="R981782"/>
      <c r="S981782"/>
      <c r="T981782"/>
      <c r="U981782"/>
      <c r="V981782"/>
    </row>
    <row r="981783" spans="1:22">
      <c r="A981783"/>
      <c r="B981783"/>
      <c r="C981783"/>
      <c r="D981783"/>
      <c r="E981783"/>
      <c r="F981783"/>
      <c r="G981783"/>
      <c r="H981783"/>
      <c r="I981783"/>
      <c r="J981783"/>
      <c r="K981783"/>
      <c r="L981783"/>
      <c r="M981783"/>
      <c r="N981783"/>
      <c r="O981783"/>
      <c r="P981783"/>
      <c r="Q981783"/>
      <c r="R981783"/>
      <c r="S981783"/>
      <c r="T981783"/>
      <c r="U981783"/>
      <c r="V981783"/>
    </row>
    <row r="981784" spans="1:22">
      <c r="A981784"/>
      <c r="B981784"/>
      <c r="C981784"/>
      <c r="D981784"/>
      <c r="E981784"/>
      <c r="F981784"/>
      <c r="G981784"/>
      <c r="H981784"/>
      <c r="I981784"/>
      <c r="J981784"/>
      <c r="K981784"/>
      <c r="L981784"/>
      <c r="M981784"/>
      <c r="N981784"/>
      <c r="O981784"/>
      <c r="P981784"/>
      <c r="Q981784"/>
      <c r="R981784"/>
      <c r="S981784"/>
      <c r="T981784"/>
      <c r="U981784"/>
      <c r="V981784"/>
    </row>
    <row r="981785" spans="1:22">
      <c r="A981785"/>
      <c r="B981785"/>
      <c r="C981785"/>
      <c r="D981785"/>
      <c r="E981785"/>
      <c r="F981785"/>
      <c r="G981785"/>
      <c r="H981785"/>
      <c r="I981785"/>
      <c r="J981785"/>
      <c r="K981785"/>
      <c r="L981785"/>
      <c r="M981785"/>
      <c r="N981785"/>
      <c r="O981785"/>
      <c r="P981785"/>
      <c r="Q981785"/>
      <c r="R981785"/>
      <c r="S981785"/>
      <c r="T981785"/>
      <c r="U981785"/>
      <c r="V981785"/>
    </row>
    <row r="981786" spans="1:22">
      <c r="A981786"/>
      <c r="B981786"/>
      <c r="C981786"/>
      <c r="D981786"/>
      <c r="E981786"/>
      <c r="F981786"/>
      <c r="G981786"/>
      <c r="H981786"/>
      <c r="I981786"/>
      <c r="J981786"/>
      <c r="K981786"/>
      <c r="L981786"/>
      <c r="M981786"/>
      <c r="N981786"/>
      <c r="O981786"/>
      <c r="P981786"/>
      <c r="Q981786"/>
      <c r="R981786"/>
      <c r="S981786"/>
      <c r="T981786"/>
      <c r="U981786"/>
      <c r="V981786"/>
    </row>
    <row r="981787" spans="1:22">
      <c r="A981787"/>
      <c r="B981787"/>
      <c r="C981787"/>
      <c r="D981787"/>
      <c r="E981787"/>
      <c r="F981787"/>
      <c r="G981787"/>
      <c r="H981787"/>
      <c r="I981787"/>
      <c r="J981787"/>
      <c r="K981787"/>
      <c r="L981787"/>
      <c r="M981787"/>
      <c r="N981787"/>
      <c r="O981787"/>
      <c r="P981787"/>
      <c r="Q981787"/>
      <c r="R981787"/>
      <c r="S981787"/>
      <c r="T981787"/>
      <c r="U981787"/>
      <c r="V981787"/>
    </row>
    <row r="981788" spans="1:22">
      <c r="A981788"/>
      <c r="B981788"/>
      <c r="C981788"/>
      <c r="D981788"/>
      <c r="E981788"/>
      <c r="F981788"/>
      <c r="G981788"/>
      <c r="H981788"/>
      <c r="I981788"/>
      <c r="J981788"/>
      <c r="K981788"/>
      <c r="L981788"/>
      <c r="M981788"/>
      <c r="N981788"/>
      <c r="O981788"/>
      <c r="P981788"/>
      <c r="Q981788"/>
      <c r="R981788"/>
      <c r="S981788"/>
      <c r="T981788"/>
      <c r="U981788"/>
      <c r="V981788"/>
    </row>
    <row r="981789" spans="1:22">
      <c r="A981789"/>
      <c r="B981789"/>
      <c r="C981789"/>
      <c r="D981789"/>
      <c r="E981789"/>
      <c r="F981789"/>
      <c r="G981789"/>
      <c r="H981789"/>
      <c r="I981789"/>
      <c r="J981789"/>
      <c r="K981789"/>
      <c r="L981789"/>
      <c r="M981789"/>
      <c r="N981789"/>
      <c r="O981789"/>
      <c r="P981789"/>
      <c r="Q981789"/>
      <c r="R981789"/>
      <c r="S981789"/>
      <c r="T981789"/>
      <c r="U981789"/>
      <c r="V981789"/>
    </row>
    <row r="981790" spans="1:22">
      <c r="A981790"/>
      <c r="B981790"/>
      <c r="C981790"/>
      <c r="D981790"/>
      <c r="E981790"/>
      <c r="F981790"/>
      <c r="G981790"/>
      <c r="H981790"/>
      <c r="I981790"/>
      <c r="J981790"/>
      <c r="K981790"/>
      <c r="L981790"/>
      <c r="M981790"/>
      <c r="N981790"/>
      <c r="O981790"/>
      <c r="P981790"/>
      <c r="Q981790"/>
      <c r="R981790"/>
      <c r="S981790"/>
      <c r="T981790"/>
      <c r="U981790"/>
      <c r="V981790"/>
    </row>
    <row r="981791" spans="1:22">
      <c r="A981791"/>
      <c r="B981791"/>
      <c r="C981791"/>
      <c r="D981791"/>
      <c r="E981791"/>
      <c r="F981791"/>
      <c r="G981791"/>
      <c r="H981791"/>
      <c r="I981791"/>
      <c r="J981791"/>
      <c r="K981791"/>
      <c r="L981791"/>
      <c r="M981791"/>
      <c r="N981791"/>
      <c r="O981791"/>
      <c r="P981791"/>
      <c r="Q981791"/>
      <c r="R981791"/>
      <c r="S981791"/>
      <c r="T981791"/>
      <c r="U981791"/>
      <c r="V981791"/>
    </row>
    <row r="981792" spans="1:22">
      <c r="A981792"/>
      <c r="B981792"/>
      <c r="C981792"/>
      <c r="D981792"/>
      <c r="E981792"/>
      <c r="F981792"/>
      <c r="G981792"/>
      <c r="H981792"/>
      <c r="I981792"/>
      <c r="J981792"/>
      <c r="K981792"/>
      <c r="L981792"/>
      <c r="M981792"/>
      <c r="N981792"/>
      <c r="O981792"/>
      <c r="P981792"/>
      <c r="Q981792"/>
      <c r="R981792"/>
      <c r="S981792"/>
      <c r="T981792"/>
      <c r="U981792"/>
      <c r="V981792"/>
    </row>
    <row r="981793" spans="1:22">
      <c r="A981793"/>
      <c r="B981793"/>
      <c r="C981793"/>
      <c r="D981793"/>
      <c r="E981793"/>
      <c r="F981793"/>
      <c r="G981793"/>
      <c r="H981793"/>
      <c r="I981793"/>
      <c r="J981793"/>
      <c r="K981793"/>
      <c r="L981793"/>
      <c r="M981793"/>
      <c r="N981793"/>
      <c r="O981793"/>
      <c r="P981793"/>
      <c r="Q981793"/>
      <c r="R981793"/>
      <c r="S981793"/>
      <c r="T981793"/>
      <c r="U981793"/>
      <c r="V981793"/>
    </row>
    <row r="981794" spans="1:22">
      <c r="A981794"/>
      <c r="B981794"/>
      <c r="C981794"/>
      <c r="D981794"/>
      <c r="E981794"/>
      <c r="F981794"/>
      <c r="G981794"/>
      <c r="H981794"/>
      <c r="I981794"/>
      <c r="J981794"/>
      <c r="K981794"/>
      <c r="L981794"/>
      <c r="M981794"/>
      <c r="N981794"/>
      <c r="O981794"/>
      <c r="P981794"/>
      <c r="Q981794"/>
      <c r="R981794"/>
      <c r="S981794"/>
      <c r="T981794"/>
      <c r="U981794"/>
      <c r="V981794"/>
    </row>
    <row r="981795" spans="1:22">
      <c r="A981795"/>
      <c r="B981795"/>
      <c r="C981795"/>
      <c r="D981795"/>
      <c r="E981795"/>
      <c r="F981795"/>
      <c r="G981795"/>
      <c r="H981795"/>
      <c r="I981795"/>
      <c r="J981795"/>
      <c r="K981795"/>
      <c r="L981795"/>
      <c r="M981795"/>
      <c r="N981795"/>
      <c r="O981795"/>
      <c r="P981795"/>
      <c r="Q981795"/>
      <c r="R981795"/>
      <c r="S981795"/>
      <c r="T981795"/>
      <c r="U981795"/>
      <c r="V981795"/>
    </row>
    <row r="981796" spans="1:22">
      <c r="A981796"/>
      <c r="B981796"/>
      <c r="C981796"/>
      <c r="D981796"/>
      <c r="E981796"/>
      <c r="F981796"/>
      <c r="G981796"/>
      <c r="H981796"/>
      <c r="I981796"/>
      <c r="J981796"/>
      <c r="K981796"/>
      <c r="L981796"/>
      <c r="M981796"/>
      <c r="N981796"/>
      <c r="O981796"/>
      <c r="P981796"/>
      <c r="Q981796"/>
      <c r="R981796"/>
      <c r="S981796"/>
      <c r="T981796"/>
      <c r="U981796"/>
      <c r="V981796"/>
    </row>
    <row r="981797" spans="1:22">
      <c r="A981797"/>
      <c r="B981797"/>
      <c r="C981797"/>
      <c r="D981797"/>
      <c r="E981797"/>
      <c r="F981797"/>
      <c r="G981797"/>
      <c r="H981797"/>
      <c r="I981797"/>
      <c r="J981797"/>
      <c r="K981797"/>
      <c r="L981797"/>
      <c r="M981797"/>
      <c r="N981797"/>
      <c r="O981797"/>
      <c r="P981797"/>
      <c r="Q981797"/>
      <c r="R981797"/>
      <c r="S981797"/>
      <c r="T981797"/>
      <c r="U981797"/>
      <c r="V981797"/>
    </row>
    <row r="981798" spans="1:22">
      <c r="A981798"/>
      <c r="B981798"/>
      <c r="C981798"/>
      <c r="D981798"/>
      <c r="E981798"/>
      <c r="F981798"/>
      <c r="G981798"/>
      <c r="H981798"/>
      <c r="I981798"/>
      <c r="J981798"/>
      <c r="K981798"/>
      <c r="L981798"/>
      <c r="M981798"/>
      <c r="N981798"/>
      <c r="O981798"/>
      <c r="P981798"/>
      <c r="Q981798"/>
      <c r="R981798"/>
      <c r="S981798"/>
      <c r="T981798"/>
      <c r="U981798"/>
      <c r="V981798"/>
    </row>
    <row r="981799" spans="1:22">
      <c r="A981799"/>
      <c r="B981799"/>
      <c r="C981799"/>
      <c r="D981799"/>
      <c r="E981799"/>
      <c r="F981799"/>
      <c r="G981799"/>
      <c r="H981799"/>
      <c r="I981799"/>
      <c r="J981799"/>
      <c r="K981799"/>
      <c r="L981799"/>
      <c r="M981799"/>
      <c r="N981799"/>
      <c r="O981799"/>
      <c r="P981799"/>
      <c r="Q981799"/>
      <c r="R981799"/>
      <c r="S981799"/>
      <c r="T981799"/>
      <c r="U981799"/>
      <c r="V981799"/>
    </row>
    <row r="981800" spans="1:22">
      <c r="A981800"/>
      <c r="B981800"/>
      <c r="C981800"/>
      <c r="D981800"/>
      <c r="E981800"/>
      <c r="F981800"/>
      <c r="G981800"/>
      <c r="H981800"/>
      <c r="I981800"/>
      <c r="J981800"/>
      <c r="K981800"/>
      <c r="L981800"/>
      <c r="M981800"/>
      <c r="N981800"/>
      <c r="O981800"/>
      <c r="P981800"/>
      <c r="Q981800"/>
      <c r="R981800"/>
      <c r="S981800"/>
      <c r="T981800"/>
      <c r="U981800"/>
      <c r="V981800"/>
    </row>
    <row r="981801" spans="1:22">
      <c r="A981801"/>
      <c r="B981801"/>
      <c r="C981801"/>
      <c r="D981801"/>
      <c r="E981801"/>
      <c r="F981801"/>
      <c r="G981801"/>
      <c r="H981801"/>
      <c r="I981801"/>
      <c r="J981801"/>
      <c r="K981801"/>
      <c r="L981801"/>
      <c r="M981801"/>
      <c r="N981801"/>
      <c r="O981801"/>
      <c r="P981801"/>
      <c r="Q981801"/>
      <c r="R981801"/>
      <c r="S981801"/>
      <c r="T981801"/>
      <c r="U981801"/>
      <c r="V981801"/>
    </row>
    <row r="981802" spans="1:22">
      <c r="A981802"/>
      <c r="B981802"/>
      <c r="C981802"/>
      <c r="D981802"/>
      <c r="E981802"/>
      <c r="F981802"/>
      <c r="G981802"/>
      <c r="H981802"/>
      <c r="I981802"/>
      <c r="J981802"/>
      <c r="K981802"/>
      <c r="L981802"/>
      <c r="M981802"/>
      <c r="N981802"/>
      <c r="O981802"/>
      <c r="P981802"/>
      <c r="Q981802"/>
      <c r="R981802"/>
      <c r="S981802"/>
      <c r="T981802"/>
      <c r="U981802"/>
      <c r="V981802"/>
    </row>
    <row r="981803" spans="1:22">
      <c r="A981803"/>
      <c r="B981803"/>
      <c r="C981803"/>
      <c r="D981803"/>
      <c r="E981803"/>
      <c r="F981803"/>
      <c r="G981803"/>
      <c r="H981803"/>
      <c r="I981803"/>
      <c r="J981803"/>
      <c r="K981803"/>
      <c r="L981803"/>
      <c r="M981803"/>
      <c r="N981803"/>
      <c r="O981803"/>
      <c r="P981803"/>
      <c r="Q981803"/>
      <c r="R981803"/>
      <c r="S981803"/>
      <c r="T981803"/>
      <c r="U981803"/>
      <c r="V981803"/>
    </row>
    <row r="981804" spans="1:22">
      <c r="A981804"/>
      <c r="B981804"/>
      <c r="C981804"/>
      <c r="D981804"/>
      <c r="E981804"/>
      <c r="F981804"/>
      <c r="G981804"/>
      <c r="H981804"/>
      <c r="I981804"/>
      <c r="J981804"/>
      <c r="K981804"/>
      <c r="L981804"/>
      <c r="M981804"/>
      <c r="N981804"/>
      <c r="O981804"/>
      <c r="P981804"/>
      <c r="Q981804"/>
      <c r="R981804"/>
      <c r="S981804"/>
      <c r="T981804"/>
      <c r="U981804"/>
      <c r="V981804"/>
    </row>
    <row r="981805" spans="1:22">
      <c r="A981805"/>
      <c r="B981805"/>
      <c r="C981805"/>
      <c r="D981805"/>
      <c r="E981805"/>
      <c r="F981805"/>
      <c r="G981805"/>
      <c r="H981805"/>
      <c r="I981805"/>
      <c r="J981805"/>
      <c r="K981805"/>
      <c r="L981805"/>
      <c r="M981805"/>
      <c r="N981805"/>
      <c r="O981805"/>
      <c r="P981805"/>
      <c r="Q981805"/>
      <c r="R981805"/>
      <c r="S981805"/>
      <c r="T981805"/>
      <c r="U981805"/>
      <c r="V981805"/>
    </row>
    <row r="981806" spans="1:22">
      <c r="A981806"/>
      <c r="B981806"/>
      <c r="C981806"/>
      <c r="D981806"/>
      <c r="E981806"/>
      <c r="F981806"/>
      <c r="G981806"/>
      <c r="H981806"/>
      <c r="I981806"/>
      <c r="J981806"/>
      <c r="K981806"/>
      <c r="L981806"/>
      <c r="M981806"/>
      <c r="N981806"/>
      <c r="O981806"/>
      <c r="P981806"/>
      <c r="Q981806"/>
      <c r="R981806"/>
      <c r="S981806"/>
      <c r="T981806"/>
      <c r="U981806"/>
      <c r="V981806"/>
    </row>
    <row r="981807" spans="1:22">
      <c r="A981807"/>
      <c r="B981807"/>
      <c r="C981807"/>
      <c r="D981807"/>
      <c r="E981807"/>
      <c r="F981807"/>
      <c r="G981807"/>
      <c r="H981807"/>
      <c r="I981807"/>
      <c r="J981807"/>
      <c r="K981807"/>
      <c r="L981807"/>
      <c r="M981807"/>
      <c r="N981807"/>
      <c r="O981807"/>
      <c r="P981807"/>
      <c r="Q981807"/>
      <c r="R981807"/>
      <c r="S981807"/>
      <c r="T981807"/>
      <c r="U981807"/>
      <c r="V981807"/>
    </row>
    <row r="981808" spans="1:22">
      <c r="A981808"/>
      <c r="B981808"/>
      <c r="C981808"/>
      <c r="D981808"/>
      <c r="E981808"/>
      <c r="F981808"/>
      <c r="G981808"/>
      <c r="H981808"/>
      <c r="I981808"/>
      <c r="J981808"/>
      <c r="K981808"/>
      <c r="L981808"/>
      <c r="M981808"/>
      <c r="N981808"/>
      <c r="O981808"/>
      <c r="P981808"/>
      <c r="Q981808"/>
      <c r="R981808"/>
      <c r="S981808"/>
      <c r="T981808"/>
      <c r="U981808"/>
      <c r="V981808"/>
    </row>
    <row r="981809" spans="1:22">
      <c r="A981809"/>
      <c r="B981809"/>
      <c r="C981809"/>
      <c r="D981809"/>
      <c r="E981809"/>
      <c r="F981809"/>
      <c r="G981809"/>
      <c r="H981809"/>
      <c r="I981809"/>
      <c r="J981809"/>
      <c r="K981809"/>
      <c r="L981809"/>
      <c r="M981809"/>
      <c r="N981809"/>
      <c r="O981809"/>
      <c r="P981809"/>
      <c r="Q981809"/>
      <c r="R981809"/>
      <c r="S981809"/>
      <c r="T981809"/>
      <c r="U981809"/>
      <c r="V981809"/>
    </row>
    <row r="981810" spans="1:22">
      <c r="A981810"/>
      <c r="B981810"/>
      <c r="C981810"/>
      <c r="D981810"/>
      <c r="E981810"/>
      <c r="F981810"/>
      <c r="G981810"/>
      <c r="H981810"/>
      <c r="I981810"/>
      <c r="J981810"/>
      <c r="K981810"/>
      <c r="L981810"/>
      <c r="M981810"/>
      <c r="N981810"/>
      <c r="O981810"/>
      <c r="P981810"/>
      <c r="Q981810"/>
      <c r="R981810"/>
      <c r="S981810"/>
      <c r="T981810"/>
      <c r="U981810"/>
      <c r="V981810"/>
    </row>
    <row r="981811" spans="1:22">
      <c r="A981811"/>
      <c r="B981811"/>
      <c r="C981811"/>
      <c r="D981811"/>
      <c r="E981811"/>
      <c r="F981811"/>
      <c r="G981811"/>
      <c r="H981811"/>
      <c r="I981811"/>
      <c r="J981811"/>
      <c r="K981811"/>
      <c r="L981811"/>
      <c r="M981811"/>
      <c r="N981811"/>
      <c r="O981811"/>
      <c r="P981811"/>
      <c r="Q981811"/>
      <c r="R981811"/>
      <c r="S981811"/>
      <c r="T981811"/>
      <c r="U981811"/>
      <c r="V981811"/>
    </row>
    <row r="981812" spans="1:22">
      <c r="A981812"/>
      <c r="B981812"/>
      <c r="C981812"/>
      <c r="D981812"/>
      <c r="E981812"/>
      <c r="F981812"/>
      <c r="G981812"/>
      <c r="H981812"/>
      <c r="I981812"/>
      <c r="J981812"/>
      <c r="K981812"/>
      <c r="L981812"/>
      <c r="M981812"/>
      <c r="N981812"/>
      <c r="O981812"/>
      <c r="P981812"/>
      <c r="Q981812"/>
      <c r="R981812"/>
      <c r="S981812"/>
      <c r="T981812"/>
      <c r="U981812"/>
      <c r="V981812"/>
    </row>
    <row r="981813" spans="1:22">
      <c r="A981813"/>
      <c r="B981813"/>
      <c r="C981813"/>
      <c r="D981813"/>
      <c r="E981813"/>
      <c r="F981813"/>
      <c r="G981813"/>
      <c r="H981813"/>
      <c r="I981813"/>
      <c r="J981813"/>
      <c r="K981813"/>
      <c r="L981813"/>
      <c r="M981813"/>
      <c r="N981813"/>
      <c r="O981813"/>
      <c r="P981813"/>
      <c r="Q981813"/>
      <c r="R981813"/>
      <c r="S981813"/>
      <c r="T981813"/>
      <c r="U981813"/>
      <c r="V981813"/>
    </row>
    <row r="981814" spans="1:22">
      <c r="A981814"/>
      <c r="B981814"/>
      <c r="C981814"/>
      <c r="D981814"/>
      <c r="E981814"/>
      <c r="F981814"/>
      <c r="G981814"/>
      <c r="H981814"/>
      <c r="I981814"/>
      <c r="J981814"/>
      <c r="K981814"/>
      <c r="L981814"/>
      <c r="M981814"/>
      <c r="N981814"/>
      <c r="O981814"/>
      <c r="P981814"/>
      <c r="Q981814"/>
      <c r="R981814"/>
      <c r="S981814"/>
      <c r="T981814"/>
      <c r="U981814"/>
      <c r="V981814"/>
    </row>
    <row r="981815" spans="1:22">
      <c r="A981815"/>
      <c r="B981815"/>
      <c r="C981815"/>
      <c r="D981815"/>
      <c r="E981815"/>
      <c r="F981815"/>
      <c r="G981815"/>
      <c r="H981815"/>
      <c r="I981815"/>
      <c r="J981815"/>
      <c r="K981815"/>
      <c r="L981815"/>
      <c r="M981815"/>
      <c r="N981815"/>
      <c r="O981815"/>
      <c r="P981815"/>
      <c r="Q981815"/>
      <c r="R981815"/>
      <c r="S981815"/>
      <c r="T981815"/>
      <c r="U981815"/>
      <c r="V981815"/>
    </row>
    <row r="981816" spans="1:22">
      <c r="A981816"/>
      <c r="B981816"/>
      <c r="C981816"/>
      <c r="D981816"/>
      <c r="E981816"/>
      <c r="F981816"/>
      <c r="G981816"/>
      <c r="H981816"/>
      <c r="I981816"/>
      <c r="J981816"/>
      <c r="K981816"/>
      <c r="L981816"/>
      <c r="M981816"/>
      <c r="N981816"/>
      <c r="O981816"/>
      <c r="P981816"/>
      <c r="Q981816"/>
      <c r="R981816"/>
      <c r="S981816"/>
      <c r="T981816"/>
      <c r="U981816"/>
      <c r="V981816"/>
    </row>
    <row r="981817" spans="1:22">
      <c r="A981817"/>
      <c r="B981817"/>
      <c r="C981817"/>
      <c r="D981817"/>
      <c r="E981817"/>
      <c r="F981817"/>
      <c r="G981817"/>
      <c r="H981817"/>
      <c r="I981817"/>
      <c r="J981817"/>
      <c r="K981817"/>
      <c r="L981817"/>
      <c r="M981817"/>
      <c r="N981817"/>
      <c r="O981817"/>
      <c r="P981817"/>
      <c r="Q981817"/>
      <c r="R981817"/>
      <c r="S981817"/>
      <c r="T981817"/>
      <c r="U981817"/>
      <c r="V981817"/>
    </row>
    <row r="981818" spans="1:22">
      <c r="A981818"/>
      <c r="B981818"/>
      <c r="C981818"/>
      <c r="D981818"/>
      <c r="E981818"/>
      <c r="F981818"/>
      <c r="G981818"/>
      <c r="H981818"/>
      <c r="I981818"/>
      <c r="J981818"/>
      <c r="K981818"/>
      <c r="L981818"/>
      <c r="M981818"/>
      <c r="N981818"/>
      <c r="O981818"/>
      <c r="P981818"/>
      <c r="Q981818"/>
      <c r="R981818"/>
      <c r="S981818"/>
      <c r="T981818"/>
      <c r="U981818"/>
      <c r="V981818"/>
    </row>
    <row r="981819" spans="1:22">
      <c r="A981819"/>
      <c r="B981819"/>
      <c r="C981819"/>
      <c r="D981819"/>
      <c r="E981819"/>
      <c r="F981819"/>
      <c r="G981819"/>
      <c r="H981819"/>
      <c r="I981819"/>
      <c r="J981819"/>
      <c r="K981819"/>
      <c r="L981819"/>
      <c r="M981819"/>
      <c r="N981819"/>
      <c r="O981819"/>
      <c r="P981819"/>
      <c r="Q981819"/>
      <c r="R981819"/>
      <c r="S981819"/>
      <c r="T981819"/>
      <c r="U981819"/>
      <c r="V981819"/>
    </row>
    <row r="981820" spans="1:22">
      <c r="A981820"/>
      <c r="B981820"/>
      <c r="C981820"/>
      <c r="D981820"/>
      <c r="E981820"/>
      <c r="F981820"/>
      <c r="G981820"/>
      <c r="H981820"/>
      <c r="I981820"/>
      <c r="J981820"/>
      <c r="K981820"/>
      <c r="L981820"/>
      <c r="M981820"/>
      <c r="N981820"/>
      <c r="O981820"/>
      <c r="P981820"/>
      <c r="Q981820"/>
      <c r="R981820"/>
      <c r="S981820"/>
      <c r="T981820"/>
      <c r="U981820"/>
      <c r="V981820"/>
    </row>
    <row r="981821" spans="1:22">
      <c r="A981821"/>
      <c r="B981821"/>
      <c r="C981821"/>
      <c r="D981821"/>
      <c r="E981821"/>
      <c r="F981821"/>
      <c r="G981821"/>
      <c r="H981821"/>
      <c r="I981821"/>
      <c r="J981821"/>
      <c r="K981821"/>
      <c r="L981821"/>
      <c r="M981821"/>
      <c r="N981821"/>
      <c r="O981821"/>
      <c r="P981821"/>
      <c r="Q981821"/>
      <c r="R981821"/>
      <c r="S981821"/>
      <c r="T981821"/>
      <c r="U981821"/>
      <c r="V981821"/>
    </row>
    <row r="981822" spans="1:22">
      <c r="A981822"/>
      <c r="B981822"/>
      <c r="C981822"/>
      <c r="D981822"/>
      <c r="E981822"/>
      <c r="F981822"/>
      <c r="G981822"/>
      <c r="H981822"/>
      <c r="I981822"/>
      <c r="J981822"/>
      <c r="K981822"/>
      <c r="L981822"/>
      <c r="M981822"/>
      <c r="N981822"/>
      <c r="O981822"/>
      <c r="P981822"/>
      <c r="Q981822"/>
      <c r="R981822"/>
      <c r="S981822"/>
      <c r="T981822"/>
      <c r="U981822"/>
      <c r="V981822"/>
    </row>
    <row r="981823" spans="1:22">
      <c r="A981823"/>
      <c r="B981823"/>
      <c r="C981823"/>
      <c r="D981823"/>
      <c r="E981823"/>
      <c r="F981823"/>
      <c r="G981823"/>
      <c r="H981823"/>
      <c r="I981823"/>
      <c r="J981823"/>
      <c r="K981823"/>
      <c r="L981823"/>
      <c r="M981823"/>
      <c r="N981823"/>
      <c r="O981823"/>
      <c r="P981823"/>
      <c r="Q981823"/>
      <c r="R981823"/>
      <c r="S981823"/>
      <c r="T981823"/>
      <c r="U981823"/>
      <c r="V981823"/>
    </row>
    <row r="981824" spans="1:22">
      <c r="A981824"/>
      <c r="B981824"/>
      <c r="C981824"/>
      <c r="D981824"/>
      <c r="E981824"/>
      <c r="F981824"/>
      <c r="G981824"/>
      <c r="H981824"/>
      <c r="I981824"/>
      <c r="J981824"/>
      <c r="K981824"/>
      <c r="L981824"/>
      <c r="M981824"/>
      <c r="N981824"/>
      <c r="O981824"/>
      <c r="P981824"/>
      <c r="Q981824"/>
      <c r="R981824"/>
      <c r="S981824"/>
      <c r="T981824"/>
      <c r="U981824"/>
      <c r="V981824"/>
    </row>
    <row r="981825" spans="1:22">
      <c r="A981825"/>
      <c r="B981825"/>
      <c r="C981825"/>
      <c r="D981825"/>
      <c r="E981825"/>
      <c r="F981825"/>
      <c r="G981825"/>
      <c r="H981825"/>
      <c r="I981825"/>
      <c r="J981825"/>
      <c r="K981825"/>
      <c r="L981825"/>
      <c r="M981825"/>
      <c r="N981825"/>
      <c r="O981825"/>
      <c r="P981825"/>
      <c r="Q981825"/>
      <c r="R981825"/>
      <c r="S981825"/>
      <c r="T981825"/>
      <c r="U981825"/>
      <c r="V981825"/>
    </row>
    <row r="981826" spans="1:22">
      <c r="A981826"/>
      <c r="B981826"/>
      <c r="C981826"/>
      <c r="D981826"/>
      <c r="E981826"/>
      <c r="F981826"/>
      <c r="G981826"/>
      <c r="H981826"/>
      <c r="I981826"/>
      <c r="J981826"/>
      <c r="K981826"/>
      <c r="L981826"/>
      <c r="M981826"/>
      <c r="N981826"/>
      <c r="O981826"/>
      <c r="P981826"/>
      <c r="Q981826"/>
      <c r="R981826"/>
      <c r="S981826"/>
      <c r="T981826"/>
      <c r="U981826"/>
      <c r="V981826"/>
    </row>
    <row r="981827" spans="1:22">
      <c r="A981827"/>
      <c r="B981827"/>
      <c r="C981827"/>
      <c r="D981827"/>
      <c r="E981827"/>
      <c r="F981827"/>
      <c r="G981827"/>
      <c r="H981827"/>
      <c r="I981827"/>
      <c r="J981827"/>
      <c r="K981827"/>
      <c r="L981827"/>
      <c r="M981827"/>
      <c r="N981827"/>
      <c r="O981827"/>
      <c r="P981827"/>
      <c r="Q981827"/>
      <c r="R981827"/>
      <c r="S981827"/>
      <c r="T981827"/>
      <c r="U981827"/>
      <c r="V981827"/>
    </row>
    <row r="981828" spans="1:22">
      <c r="A981828"/>
      <c r="B981828"/>
      <c r="C981828"/>
      <c r="D981828"/>
      <c r="E981828"/>
      <c r="F981828"/>
      <c r="G981828"/>
      <c r="H981828"/>
      <c r="I981828"/>
      <c r="J981828"/>
      <c r="K981828"/>
      <c r="L981828"/>
      <c r="M981828"/>
      <c r="N981828"/>
      <c r="O981828"/>
      <c r="P981828"/>
      <c r="Q981828"/>
      <c r="R981828"/>
      <c r="S981828"/>
      <c r="T981828"/>
      <c r="U981828"/>
      <c r="V981828"/>
    </row>
    <row r="981829" spans="1:22">
      <c r="A981829"/>
      <c r="B981829"/>
      <c r="C981829"/>
      <c r="D981829"/>
      <c r="E981829"/>
      <c r="F981829"/>
      <c r="G981829"/>
      <c r="H981829"/>
      <c r="I981829"/>
      <c r="J981829"/>
      <c r="K981829"/>
      <c r="L981829"/>
      <c r="M981829"/>
      <c r="N981829"/>
      <c r="O981829"/>
      <c r="P981829"/>
      <c r="Q981829"/>
      <c r="R981829"/>
      <c r="S981829"/>
      <c r="T981829"/>
      <c r="U981829"/>
      <c r="V981829"/>
    </row>
    <row r="981830" spans="1:22">
      <c r="A981830"/>
      <c r="B981830"/>
      <c r="C981830"/>
      <c r="D981830"/>
      <c r="E981830"/>
      <c r="F981830"/>
      <c r="G981830"/>
      <c r="H981830"/>
      <c r="I981830"/>
      <c r="J981830"/>
      <c r="K981830"/>
      <c r="L981830"/>
      <c r="M981830"/>
      <c r="N981830"/>
      <c r="O981830"/>
      <c r="P981830"/>
      <c r="Q981830"/>
      <c r="R981830"/>
      <c r="S981830"/>
      <c r="T981830"/>
      <c r="U981830"/>
      <c r="V981830"/>
    </row>
    <row r="981831" spans="1:22">
      <c r="A981831"/>
      <c r="B981831"/>
      <c r="C981831"/>
      <c r="D981831"/>
      <c r="E981831"/>
      <c r="F981831"/>
      <c r="G981831"/>
      <c r="H981831"/>
      <c r="I981831"/>
      <c r="J981831"/>
      <c r="K981831"/>
      <c r="L981831"/>
      <c r="M981831"/>
      <c r="N981831"/>
      <c r="O981831"/>
      <c r="P981831"/>
      <c r="Q981831"/>
      <c r="R981831"/>
      <c r="S981831"/>
      <c r="T981831"/>
      <c r="U981831"/>
      <c r="V981831"/>
    </row>
    <row r="981832" spans="1:22">
      <c r="A981832"/>
      <c r="B981832"/>
      <c r="C981832"/>
      <c r="D981832"/>
      <c r="E981832"/>
      <c r="F981832"/>
      <c r="G981832"/>
      <c r="H981832"/>
      <c r="I981832"/>
      <c r="J981832"/>
      <c r="K981832"/>
      <c r="L981832"/>
      <c r="M981832"/>
      <c r="N981832"/>
      <c r="O981832"/>
      <c r="P981832"/>
      <c r="Q981832"/>
      <c r="R981832"/>
      <c r="S981832"/>
      <c r="T981832"/>
      <c r="U981832"/>
      <c r="V981832"/>
    </row>
    <row r="981833" spans="1:22">
      <c r="A981833"/>
      <c r="B981833"/>
      <c r="C981833"/>
      <c r="D981833"/>
      <c r="E981833"/>
      <c r="F981833"/>
      <c r="G981833"/>
      <c r="H981833"/>
      <c r="I981833"/>
      <c r="J981833"/>
      <c r="K981833"/>
      <c r="L981833"/>
      <c r="M981833"/>
      <c r="N981833"/>
      <c r="O981833"/>
      <c r="P981833"/>
      <c r="Q981833"/>
      <c r="R981833"/>
      <c r="S981833"/>
      <c r="T981833"/>
      <c r="U981833"/>
      <c r="V981833"/>
    </row>
    <row r="981834" spans="1:22">
      <c r="A981834"/>
      <c r="B981834"/>
      <c r="C981834"/>
      <c r="D981834"/>
      <c r="E981834"/>
      <c r="F981834"/>
      <c r="G981834"/>
      <c r="H981834"/>
      <c r="I981834"/>
      <c r="J981834"/>
      <c r="K981834"/>
      <c r="L981834"/>
      <c r="M981834"/>
      <c r="N981834"/>
      <c r="O981834"/>
      <c r="P981834"/>
      <c r="Q981834"/>
      <c r="R981834"/>
      <c r="S981834"/>
      <c r="T981834"/>
      <c r="U981834"/>
      <c r="V981834"/>
    </row>
    <row r="981835" spans="1:22">
      <c r="A981835"/>
      <c r="B981835"/>
      <c r="C981835"/>
      <c r="D981835"/>
      <c r="E981835"/>
      <c r="F981835"/>
      <c r="G981835"/>
      <c r="H981835"/>
      <c r="I981835"/>
      <c r="J981835"/>
      <c r="K981835"/>
      <c r="L981835"/>
      <c r="M981835"/>
      <c r="N981835"/>
      <c r="O981835"/>
      <c r="P981835"/>
      <c r="Q981835"/>
      <c r="R981835"/>
      <c r="S981835"/>
      <c r="T981835"/>
      <c r="U981835"/>
      <c r="V981835"/>
    </row>
    <row r="981836" spans="1:22">
      <c r="A981836"/>
      <c r="B981836"/>
      <c r="C981836"/>
      <c r="D981836"/>
      <c r="E981836"/>
      <c r="F981836"/>
      <c r="G981836"/>
      <c r="H981836"/>
      <c r="I981836"/>
      <c r="J981836"/>
      <c r="K981836"/>
      <c r="L981836"/>
      <c r="M981836"/>
      <c r="N981836"/>
      <c r="O981836"/>
      <c r="P981836"/>
      <c r="Q981836"/>
      <c r="R981836"/>
      <c r="S981836"/>
      <c r="T981836"/>
      <c r="U981836"/>
      <c r="V981836"/>
    </row>
    <row r="981837" spans="1:22">
      <c r="A981837"/>
      <c r="B981837"/>
      <c r="C981837"/>
      <c r="D981837"/>
      <c r="E981837"/>
      <c r="F981837"/>
      <c r="G981837"/>
      <c r="H981837"/>
      <c r="I981837"/>
      <c r="J981837"/>
      <c r="K981837"/>
      <c r="L981837"/>
      <c r="M981837"/>
      <c r="N981837"/>
      <c r="O981837"/>
      <c r="P981837"/>
      <c r="Q981837"/>
      <c r="R981837"/>
      <c r="S981837"/>
      <c r="T981837"/>
      <c r="U981837"/>
      <c r="V981837"/>
    </row>
    <row r="981838" spans="1:22">
      <c r="A981838"/>
      <c r="B981838"/>
      <c r="C981838"/>
      <c r="D981838"/>
      <c r="E981838"/>
      <c r="F981838"/>
      <c r="G981838"/>
      <c r="H981838"/>
      <c r="I981838"/>
      <c r="J981838"/>
      <c r="K981838"/>
      <c r="L981838"/>
      <c r="M981838"/>
      <c r="N981838"/>
      <c r="O981838"/>
      <c r="P981838"/>
      <c r="Q981838"/>
      <c r="R981838"/>
      <c r="S981838"/>
      <c r="T981838"/>
      <c r="U981838"/>
      <c r="V981838"/>
    </row>
    <row r="981839" spans="1:22">
      <c r="A981839"/>
      <c r="B981839"/>
      <c r="C981839"/>
      <c r="D981839"/>
      <c r="E981839"/>
      <c r="F981839"/>
      <c r="G981839"/>
      <c r="H981839"/>
      <c r="I981839"/>
      <c r="J981839"/>
      <c r="K981839"/>
      <c r="L981839"/>
      <c r="M981839"/>
      <c r="N981839"/>
      <c r="O981839"/>
      <c r="P981839"/>
      <c r="Q981839"/>
      <c r="R981839"/>
      <c r="S981839"/>
      <c r="T981839"/>
      <c r="U981839"/>
      <c r="V981839"/>
    </row>
    <row r="981840" spans="1:22">
      <c r="A981840"/>
      <c r="B981840"/>
      <c r="C981840"/>
      <c r="D981840"/>
      <c r="E981840"/>
      <c r="F981840"/>
      <c r="G981840"/>
      <c r="H981840"/>
      <c r="I981840"/>
      <c r="J981840"/>
      <c r="K981840"/>
      <c r="L981840"/>
      <c r="M981840"/>
      <c r="N981840"/>
      <c r="O981840"/>
      <c r="P981840"/>
      <c r="Q981840"/>
      <c r="R981840"/>
      <c r="S981840"/>
      <c r="T981840"/>
      <c r="U981840"/>
      <c r="V981840"/>
    </row>
    <row r="981841" spans="1:22">
      <c r="A981841"/>
      <c r="B981841"/>
      <c r="C981841"/>
      <c r="D981841"/>
      <c r="E981841"/>
      <c r="F981841"/>
      <c r="G981841"/>
      <c r="H981841"/>
      <c r="I981841"/>
      <c r="J981841"/>
      <c r="K981841"/>
      <c r="L981841"/>
      <c r="M981841"/>
      <c r="N981841"/>
      <c r="O981841"/>
      <c r="P981841"/>
      <c r="Q981841"/>
      <c r="R981841"/>
      <c r="S981841"/>
      <c r="T981841"/>
      <c r="U981841"/>
      <c r="V981841"/>
    </row>
    <row r="981842" spans="1:22">
      <c r="A981842"/>
      <c r="B981842"/>
      <c r="C981842"/>
      <c r="D981842"/>
      <c r="E981842"/>
      <c r="F981842"/>
      <c r="G981842"/>
      <c r="H981842"/>
      <c r="I981842"/>
      <c r="J981842"/>
      <c r="K981842"/>
      <c r="L981842"/>
      <c r="M981842"/>
      <c r="N981842"/>
      <c r="O981842"/>
      <c r="P981842"/>
      <c r="Q981842"/>
      <c r="R981842"/>
      <c r="S981842"/>
      <c r="T981842"/>
      <c r="U981842"/>
      <c r="V981842"/>
    </row>
    <row r="981843" spans="1:22">
      <c r="A981843"/>
      <c r="B981843"/>
      <c r="C981843"/>
      <c r="D981843"/>
      <c r="E981843"/>
      <c r="F981843"/>
      <c r="G981843"/>
      <c r="H981843"/>
      <c r="I981843"/>
      <c r="J981843"/>
      <c r="K981843"/>
      <c r="L981843"/>
      <c r="M981843"/>
      <c r="N981843"/>
      <c r="O981843"/>
      <c r="P981843"/>
      <c r="Q981843"/>
      <c r="R981843"/>
      <c r="S981843"/>
      <c r="T981843"/>
      <c r="U981843"/>
      <c r="V981843"/>
    </row>
    <row r="981844" spans="1:22">
      <c r="A981844"/>
      <c r="B981844"/>
      <c r="C981844"/>
      <c r="D981844"/>
      <c r="E981844"/>
      <c r="F981844"/>
      <c r="G981844"/>
      <c r="H981844"/>
      <c r="I981844"/>
      <c r="J981844"/>
      <c r="K981844"/>
      <c r="L981844"/>
      <c r="M981844"/>
      <c r="N981844"/>
      <c r="O981844"/>
      <c r="P981844"/>
      <c r="Q981844"/>
      <c r="R981844"/>
      <c r="S981844"/>
      <c r="T981844"/>
      <c r="U981844"/>
      <c r="V981844"/>
    </row>
    <row r="981845" spans="1:22">
      <c r="A981845"/>
      <c r="B981845"/>
      <c r="C981845"/>
      <c r="D981845"/>
      <c r="E981845"/>
      <c r="F981845"/>
      <c r="G981845"/>
      <c r="H981845"/>
      <c r="I981845"/>
      <c r="J981845"/>
      <c r="K981845"/>
      <c r="L981845"/>
      <c r="M981845"/>
      <c r="N981845"/>
      <c r="O981845"/>
      <c r="P981845"/>
      <c r="Q981845"/>
      <c r="R981845"/>
      <c r="S981845"/>
      <c r="T981845"/>
      <c r="U981845"/>
      <c r="V981845"/>
    </row>
    <row r="981846" spans="1:22">
      <c r="A981846"/>
      <c r="B981846"/>
      <c r="C981846"/>
      <c r="D981846"/>
      <c r="E981846"/>
      <c r="F981846"/>
      <c r="G981846"/>
      <c r="H981846"/>
      <c r="I981846"/>
      <c r="J981846"/>
      <c r="K981846"/>
      <c r="L981846"/>
      <c r="M981846"/>
      <c r="N981846"/>
      <c r="O981846"/>
      <c r="P981846"/>
      <c r="Q981846"/>
      <c r="R981846"/>
      <c r="S981846"/>
      <c r="T981846"/>
      <c r="U981846"/>
      <c r="V981846"/>
    </row>
    <row r="981847" spans="1:22">
      <c r="A981847"/>
      <c r="B981847"/>
      <c r="C981847"/>
      <c r="D981847"/>
      <c r="E981847"/>
      <c r="F981847"/>
      <c r="G981847"/>
      <c r="H981847"/>
      <c r="I981847"/>
      <c r="J981847"/>
      <c r="K981847"/>
      <c r="L981847"/>
      <c r="M981847"/>
      <c r="N981847"/>
      <c r="O981847"/>
      <c r="P981847"/>
      <c r="Q981847"/>
      <c r="R981847"/>
      <c r="S981847"/>
      <c r="T981847"/>
      <c r="U981847"/>
      <c r="V981847"/>
    </row>
    <row r="981848" spans="1:22">
      <c r="A981848"/>
      <c r="B981848"/>
      <c r="C981848"/>
      <c r="D981848"/>
      <c r="E981848"/>
      <c r="F981848"/>
      <c r="G981848"/>
      <c r="H981848"/>
      <c r="I981848"/>
      <c r="J981848"/>
      <c r="K981848"/>
      <c r="L981848"/>
      <c r="M981848"/>
      <c r="N981848"/>
      <c r="O981848"/>
      <c r="P981848"/>
      <c r="Q981848"/>
      <c r="R981848"/>
      <c r="S981848"/>
      <c r="T981848"/>
      <c r="U981848"/>
      <c r="V981848"/>
    </row>
    <row r="981849" spans="1:22">
      <c r="A981849"/>
      <c r="B981849"/>
      <c r="C981849"/>
      <c r="D981849"/>
      <c r="E981849"/>
      <c r="F981849"/>
      <c r="G981849"/>
      <c r="H981849"/>
      <c r="I981849"/>
      <c r="J981849"/>
      <c r="K981849"/>
      <c r="L981849"/>
      <c r="M981849"/>
      <c r="N981849"/>
      <c r="O981849"/>
      <c r="P981849"/>
      <c r="Q981849"/>
      <c r="R981849"/>
      <c r="S981849"/>
      <c r="T981849"/>
      <c r="U981849"/>
      <c r="V981849"/>
    </row>
    <row r="981850" spans="1:22">
      <c r="A981850"/>
      <c r="B981850"/>
      <c r="C981850"/>
      <c r="D981850"/>
      <c r="E981850"/>
      <c r="F981850"/>
      <c r="G981850"/>
      <c r="H981850"/>
      <c r="I981850"/>
      <c r="J981850"/>
      <c r="K981850"/>
      <c r="L981850"/>
      <c r="M981850"/>
      <c r="N981850"/>
      <c r="O981850"/>
      <c r="P981850"/>
      <c r="Q981850"/>
      <c r="R981850"/>
      <c r="S981850"/>
      <c r="T981850"/>
      <c r="U981850"/>
      <c r="V981850"/>
    </row>
    <row r="981851" spans="1:22">
      <c r="A981851"/>
      <c r="B981851"/>
      <c r="C981851"/>
      <c r="D981851"/>
      <c r="E981851"/>
      <c r="F981851"/>
      <c r="G981851"/>
      <c r="H981851"/>
      <c r="I981851"/>
      <c r="J981851"/>
      <c r="K981851"/>
      <c r="L981851"/>
      <c r="M981851"/>
      <c r="N981851"/>
      <c r="O981851"/>
      <c r="P981851"/>
      <c r="Q981851"/>
      <c r="R981851"/>
      <c r="S981851"/>
      <c r="T981851"/>
      <c r="U981851"/>
      <c r="V981851"/>
    </row>
    <row r="981852" spans="1:22">
      <c r="A981852"/>
      <c r="B981852"/>
      <c r="C981852"/>
      <c r="D981852"/>
      <c r="E981852"/>
      <c r="F981852"/>
      <c r="G981852"/>
      <c r="H981852"/>
      <c r="I981852"/>
      <c r="J981852"/>
      <c r="K981852"/>
      <c r="L981852"/>
      <c r="M981852"/>
      <c r="N981852"/>
      <c r="O981852"/>
      <c r="P981852"/>
      <c r="Q981852"/>
      <c r="R981852"/>
      <c r="S981852"/>
      <c r="T981852"/>
      <c r="U981852"/>
      <c r="V981852"/>
    </row>
    <row r="981853" spans="1:22">
      <c r="A981853"/>
      <c r="B981853"/>
      <c r="C981853"/>
      <c r="D981853"/>
      <c r="E981853"/>
      <c r="F981853"/>
      <c r="G981853"/>
      <c r="H981853"/>
      <c r="I981853"/>
      <c r="J981853"/>
      <c r="K981853"/>
      <c r="L981853"/>
      <c r="M981853"/>
      <c r="N981853"/>
      <c r="O981853"/>
      <c r="P981853"/>
      <c r="Q981853"/>
      <c r="R981853"/>
      <c r="S981853"/>
      <c r="T981853"/>
      <c r="U981853"/>
      <c r="V981853"/>
    </row>
    <row r="981854" spans="1:22">
      <c r="A981854"/>
      <c r="B981854"/>
      <c r="C981854"/>
      <c r="D981854"/>
      <c r="E981854"/>
      <c r="F981854"/>
      <c r="G981854"/>
      <c r="H981854"/>
      <c r="I981854"/>
      <c r="J981854"/>
      <c r="K981854"/>
      <c r="L981854"/>
      <c r="M981854"/>
      <c r="N981854"/>
      <c r="O981854"/>
      <c r="P981854"/>
      <c r="Q981854"/>
      <c r="R981854"/>
      <c r="S981854"/>
      <c r="T981854"/>
      <c r="U981854"/>
      <c r="V981854"/>
    </row>
    <row r="981855" spans="1:22">
      <c r="A981855"/>
      <c r="B981855"/>
      <c r="C981855"/>
      <c r="D981855"/>
      <c r="E981855"/>
      <c r="F981855"/>
      <c r="G981855"/>
      <c r="H981855"/>
      <c r="I981855"/>
      <c r="J981855"/>
      <c r="K981855"/>
      <c r="L981855"/>
      <c r="M981855"/>
      <c r="N981855"/>
      <c r="O981855"/>
      <c r="P981855"/>
      <c r="Q981855"/>
      <c r="R981855"/>
      <c r="S981855"/>
      <c r="T981855"/>
      <c r="U981855"/>
      <c r="V981855"/>
    </row>
    <row r="981856" spans="1:22">
      <c r="A981856"/>
      <c r="B981856"/>
      <c r="C981856"/>
      <c r="D981856"/>
      <c r="E981856"/>
      <c r="F981856"/>
      <c r="G981856"/>
      <c r="H981856"/>
      <c r="I981856"/>
      <c r="J981856"/>
      <c r="K981856"/>
      <c r="L981856"/>
      <c r="M981856"/>
      <c r="N981856"/>
      <c r="O981856"/>
      <c r="P981856"/>
      <c r="Q981856"/>
      <c r="R981856"/>
      <c r="S981856"/>
      <c r="T981856"/>
      <c r="U981856"/>
      <c r="V981856"/>
    </row>
    <row r="981857" spans="1:22">
      <c r="A981857"/>
      <c r="B981857"/>
      <c r="C981857"/>
      <c r="D981857"/>
      <c r="E981857"/>
      <c r="F981857"/>
      <c r="G981857"/>
      <c r="H981857"/>
      <c r="I981857"/>
      <c r="J981857"/>
      <c r="K981857"/>
      <c r="L981857"/>
      <c r="M981857"/>
      <c r="N981857"/>
      <c r="O981857"/>
      <c r="P981857"/>
      <c r="Q981857"/>
      <c r="R981857"/>
      <c r="S981857"/>
      <c r="T981857"/>
      <c r="U981857"/>
      <c r="V981857"/>
    </row>
    <row r="981858" spans="1:22">
      <c r="A981858"/>
      <c r="B981858"/>
      <c r="C981858"/>
      <c r="D981858"/>
      <c r="E981858"/>
      <c r="F981858"/>
      <c r="G981858"/>
      <c r="H981858"/>
      <c r="I981858"/>
      <c r="J981858"/>
      <c r="K981858"/>
      <c r="L981858"/>
      <c r="M981858"/>
      <c r="N981858"/>
      <c r="O981858"/>
      <c r="P981858"/>
      <c r="Q981858"/>
      <c r="R981858"/>
      <c r="S981858"/>
      <c r="T981858"/>
      <c r="U981858"/>
      <c r="V981858"/>
    </row>
    <row r="981859" spans="1:22">
      <c r="A981859"/>
      <c r="B981859"/>
      <c r="C981859"/>
      <c r="D981859"/>
      <c r="E981859"/>
      <c r="F981859"/>
      <c r="G981859"/>
      <c r="H981859"/>
      <c r="I981859"/>
      <c r="J981859"/>
      <c r="K981859"/>
      <c r="L981859"/>
      <c r="M981859"/>
      <c r="N981859"/>
      <c r="O981859"/>
      <c r="P981859"/>
      <c r="Q981859"/>
      <c r="R981859"/>
      <c r="S981859"/>
      <c r="T981859"/>
      <c r="U981859"/>
      <c r="V981859"/>
    </row>
    <row r="981860" spans="1:22">
      <c r="A981860"/>
      <c r="B981860"/>
      <c r="C981860"/>
      <c r="D981860"/>
      <c r="E981860"/>
      <c r="F981860"/>
      <c r="G981860"/>
      <c r="H981860"/>
      <c r="I981860"/>
      <c r="J981860"/>
      <c r="K981860"/>
      <c r="L981860"/>
      <c r="M981860"/>
      <c r="N981860"/>
      <c r="O981860"/>
      <c r="P981860"/>
      <c r="Q981860"/>
      <c r="R981860"/>
      <c r="S981860"/>
      <c r="T981860"/>
      <c r="U981860"/>
      <c r="V981860"/>
    </row>
    <row r="981861" spans="1:22">
      <c r="A981861"/>
      <c r="B981861"/>
      <c r="C981861"/>
      <c r="D981861"/>
      <c r="E981861"/>
      <c r="F981861"/>
      <c r="G981861"/>
      <c r="H981861"/>
      <c r="I981861"/>
      <c r="J981861"/>
      <c r="K981861"/>
      <c r="L981861"/>
      <c r="M981861"/>
      <c r="N981861"/>
      <c r="O981861"/>
      <c r="P981861"/>
      <c r="Q981861"/>
      <c r="R981861"/>
      <c r="S981861"/>
      <c r="T981861"/>
      <c r="U981861"/>
      <c r="V981861"/>
    </row>
    <row r="981862" spans="1:22">
      <c r="A981862"/>
      <c r="B981862"/>
      <c r="C981862"/>
      <c r="D981862"/>
      <c r="E981862"/>
      <c r="F981862"/>
      <c r="G981862"/>
      <c r="H981862"/>
      <c r="I981862"/>
      <c r="J981862"/>
      <c r="K981862"/>
      <c r="L981862"/>
      <c r="M981862"/>
      <c r="N981862"/>
      <c r="O981862"/>
      <c r="P981862"/>
      <c r="Q981862"/>
      <c r="R981862"/>
      <c r="S981862"/>
      <c r="T981862"/>
      <c r="U981862"/>
      <c r="V981862"/>
    </row>
    <row r="981863" spans="1:22">
      <c r="A981863"/>
      <c r="B981863"/>
      <c r="C981863"/>
      <c r="D981863"/>
      <c r="E981863"/>
      <c r="F981863"/>
      <c r="G981863"/>
      <c r="H981863"/>
      <c r="I981863"/>
      <c r="J981863"/>
      <c r="K981863"/>
      <c r="L981863"/>
      <c r="M981863"/>
      <c r="N981863"/>
      <c r="O981863"/>
      <c r="P981863"/>
      <c r="Q981863"/>
      <c r="R981863"/>
      <c r="S981863"/>
      <c r="T981863"/>
      <c r="U981863"/>
      <c r="V981863"/>
    </row>
    <row r="981864" spans="1:22">
      <c r="A981864"/>
      <c r="B981864"/>
      <c r="C981864"/>
      <c r="D981864"/>
      <c r="E981864"/>
      <c r="F981864"/>
      <c r="G981864"/>
      <c r="H981864"/>
      <c r="I981864"/>
      <c r="J981864"/>
      <c r="K981864"/>
      <c r="L981864"/>
      <c r="M981864"/>
      <c r="N981864"/>
      <c r="O981864"/>
      <c r="P981864"/>
      <c r="Q981864"/>
      <c r="R981864"/>
      <c r="S981864"/>
      <c r="T981864"/>
      <c r="U981864"/>
      <c r="V981864"/>
    </row>
    <row r="981865" spans="1:22">
      <c r="A981865"/>
      <c r="B981865"/>
      <c r="C981865"/>
      <c r="D981865"/>
      <c r="E981865"/>
      <c r="F981865"/>
      <c r="G981865"/>
      <c r="H981865"/>
      <c r="I981865"/>
      <c r="J981865"/>
      <c r="K981865"/>
      <c r="L981865"/>
      <c r="M981865"/>
      <c r="N981865"/>
      <c r="O981865"/>
      <c r="P981865"/>
      <c r="Q981865"/>
      <c r="R981865"/>
      <c r="S981865"/>
      <c r="T981865"/>
      <c r="U981865"/>
      <c r="V981865"/>
    </row>
    <row r="981866" spans="1:22">
      <c r="A981866"/>
      <c r="B981866"/>
      <c r="C981866"/>
      <c r="D981866"/>
      <c r="E981866"/>
      <c r="F981866"/>
      <c r="G981866"/>
      <c r="H981866"/>
      <c r="I981866"/>
      <c r="J981866"/>
      <c r="K981866"/>
      <c r="L981866"/>
      <c r="M981866"/>
      <c r="N981866"/>
      <c r="O981866"/>
      <c r="P981866"/>
      <c r="Q981866"/>
      <c r="R981866"/>
      <c r="S981866"/>
      <c r="T981866"/>
      <c r="U981866"/>
      <c r="V981866"/>
    </row>
    <row r="981867" spans="1:22">
      <c r="A981867"/>
      <c r="B981867"/>
      <c r="C981867"/>
      <c r="D981867"/>
      <c r="E981867"/>
      <c r="F981867"/>
      <c r="G981867"/>
      <c r="H981867"/>
      <c r="I981867"/>
      <c r="J981867"/>
      <c r="K981867"/>
      <c r="L981867"/>
      <c r="M981867"/>
      <c r="N981867"/>
      <c r="O981867"/>
      <c r="P981867"/>
      <c r="Q981867"/>
      <c r="R981867"/>
      <c r="S981867"/>
      <c r="T981867"/>
      <c r="U981867"/>
      <c r="V981867"/>
    </row>
    <row r="981868" spans="1:22">
      <c r="A981868"/>
      <c r="B981868"/>
      <c r="C981868"/>
      <c r="D981868"/>
      <c r="E981868"/>
      <c r="F981868"/>
      <c r="G981868"/>
      <c r="H981868"/>
      <c r="I981868"/>
      <c r="J981868"/>
      <c r="K981868"/>
      <c r="L981868"/>
      <c r="M981868"/>
      <c r="N981868"/>
      <c r="O981868"/>
      <c r="P981868"/>
      <c r="Q981868"/>
      <c r="R981868"/>
      <c r="S981868"/>
      <c r="T981868"/>
      <c r="U981868"/>
      <c r="V981868"/>
    </row>
    <row r="981869" spans="1:22">
      <c r="A981869"/>
      <c r="B981869"/>
      <c r="C981869"/>
      <c r="D981869"/>
      <c r="E981869"/>
      <c r="F981869"/>
      <c r="G981869"/>
      <c r="H981869"/>
      <c r="I981869"/>
      <c r="J981869"/>
      <c r="K981869"/>
      <c r="L981869"/>
      <c r="M981869"/>
      <c r="N981869"/>
      <c r="O981869"/>
      <c r="P981869"/>
      <c r="Q981869"/>
      <c r="R981869"/>
      <c r="S981869"/>
      <c r="T981869"/>
      <c r="U981869"/>
      <c r="V981869"/>
    </row>
    <row r="981870" spans="1:22">
      <c r="A981870"/>
      <c r="B981870"/>
      <c r="C981870"/>
      <c r="D981870"/>
      <c r="E981870"/>
      <c r="F981870"/>
      <c r="G981870"/>
      <c r="H981870"/>
      <c r="I981870"/>
      <c r="J981870"/>
      <c r="K981870"/>
      <c r="L981870"/>
      <c r="M981870"/>
      <c r="N981870"/>
      <c r="O981870"/>
      <c r="P981870"/>
      <c r="Q981870"/>
      <c r="R981870"/>
      <c r="S981870"/>
      <c r="T981870"/>
      <c r="U981870"/>
      <c r="V981870"/>
    </row>
    <row r="981871" spans="1:22">
      <c r="A981871"/>
      <c r="B981871"/>
      <c r="C981871"/>
      <c r="D981871"/>
      <c r="E981871"/>
      <c r="F981871"/>
      <c r="G981871"/>
      <c r="H981871"/>
      <c r="I981871"/>
      <c r="J981871"/>
      <c r="K981871"/>
      <c r="L981871"/>
      <c r="M981871"/>
      <c r="N981871"/>
      <c r="O981871"/>
      <c r="P981871"/>
      <c r="Q981871"/>
      <c r="R981871"/>
      <c r="S981871"/>
      <c r="T981871"/>
      <c r="U981871"/>
      <c r="V981871"/>
    </row>
    <row r="981872" spans="1:22">
      <c r="A981872"/>
      <c r="B981872"/>
      <c r="C981872"/>
      <c r="D981872"/>
      <c r="E981872"/>
      <c r="F981872"/>
      <c r="G981872"/>
      <c r="H981872"/>
      <c r="I981872"/>
      <c r="J981872"/>
      <c r="K981872"/>
      <c r="L981872"/>
      <c r="M981872"/>
      <c r="N981872"/>
      <c r="O981872"/>
      <c r="P981872"/>
      <c r="Q981872"/>
      <c r="R981872"/>
      <c r="S981872"/>
      <c r="T981872"/>
      <c r="U981872"/>
      <c r="V981872"/>
    </row>
    <row r="981873" spans="1:22">
      <c r="A981873"/>
      <c r="B981873"/>
      <c r="C981873"/>
      <c r="D981873"/>
      <c r="E981873"/>
      <c r="F981873"/>
      <c r="G981873"/>
      <c r="H981873"/>
      <c r="I981873"/>
      <c r="J981873"/>
      <c r="K981873"/>
      <c r="L981873"/>
      <c r="M981873"/>
      <c r="N981873"/>
      <c r="O981873"/>
      <c r="P981873"/>
      <c r="Q981873"/>
      <c r="R981873"/>
      <c r="S981873"/>
      <c r="T981873"/>
      <c r="U981873"/>
      <c r="V981873"/>
    </row>
    <row r="981874" spans="1:22">
      <c r="A981874"/>
      <c r="B981874"/>
      <c r="C981874"/>
      <c r="D981874"/>
      <c r="E981874"/>
      <c r="F981874"/>
      <c r="G981874"/>
      <c r="H981874"/>
      <c r="I981874"/>
      <c r="J981874"/>
      <c r="K981874"/>
      <c r="L981874"/>
      <c r="M981874"/>
      <c r="N981874"/>
      <c r="O981874"/>
      <c r="P981874"/>
      <c r="Q981874"/>
      <c r="R981874"/>
      <c r="S981874"/>
      <c r="T981874"/>
      <c r="U981874"/>
      <c r="V981874"/>
    </row>
    <row r="981875" spans="1:22">
      <c r="A981875"/>
      <c r="B981875"/>
      <c r="C981875"/>
      <c r="D981875"/>
      <c r="E981875"/>
      <c r="F981875"/>
      <c r="G981875"/>
      <c r="H981875"/>
      <c r="I981875"/>
      <c r="J981875"/>
      <c r="K981875"/>
      <c r="L981875"/>
      <c r="M981875"/>
      <c r="N981875"/>
      <c r="O981875"/>
      <c r="P981875"/>
      <c r="Q981875"/>
      <c r="R981875"/>
      <c r="S981875"/>
      <c r="T981875"/>
      <c r="U981875"/>
      <c r="V981875"/>
    </row>
    <row r="981876" spans="1:22">
      <c r="A981876"/>
      <c r="B981876"/>
      <c r="C981876"/>
      <c r="D981876"/>
      <c r="E981876"/>
      <c r="F981876"/>
      <c r="G981876"/>
      <c r="H981876"/>
      <c r="I981876"/>
      <c r="J981876"/>
      <c r="K981876"/>
      <c r="L981876"/>
      <c r="M981876"/>
      <c r="N981876"/>
      <c r="O981876"/>
      <c r="P981876"/>
      <c r="Q981876"/>
      <c r="R981876"/>
      <c r="S981876"/>
      <c r="T981876"/>
      <c r="U981876"/>
      <c r="V981876"/>
    </row>
    <row r="981877" spans="1:22">
      <c r="A981877"/>
      <c r="B981877"/>
      <c r="C981877"/>
      <c r="D981877"/>
      <c r="E981877"/>
      <c r="F981877"/>
      <c r="G981877"/>
      <c r="H981877"/>
      <c r="I981877"/>
      <c r="J981877"/>
      <c r="K981877"/>
      <c r="L981877"/>
      <c r="M981877"/>
      <c r="N981877"/>
      <c r="O981877"/>
      <c r="P981877"/>
      <c r="Q981877"/>
      <c r="R981877"/>
      <c r="S981877"/>
      <c r="T981877"/>
      <c r="U981877"/>
      <c r="V981877"/>
    </row>
    <row r="981878" spans="1:22">
      <c r="A981878"/>
      <c r="B981878"/>
      <c r="C981878"/>
      <c r="D981878"/>
      <c r="E981878"/>
      <c r="F981878"/>
      <c r="G981878"/>
      <c r="H981878"/>
      <c r="I981878"/>
      <c r="J981878"/>
      <c r="K981878"/>
      <c r="L981878"/>
      <c r="M981878"/>
      <c r="N981878"/>
      <c r="O981878"/>
      <c r="P981878"/>
      <c r="Q981878"/>
      <c r="R981878"/>
      <c r="S981878"/>
      <c r="T981878"/>
      <c r="U981878"/>
      <c r="V981878"/>
    </row>
    <row r="981879" spans="1:22">
      <c r="A981879"/>
      <c r="B981879"/>
      <c r="C981879"/>
      <c r="D981879"/>
      <c r="E981879"/>
      <c r="F981879"/>
      <c r="G981879"/>
      <c r="H981879"/>
      <c r="I981879"/>
      <c r="J981879"/>
      <c r="K981879"/>
      <c r="L981879"/>
      <c r="M981879"/>
      <c r="N981879"/>
      <c r="O981879"/>
      <c r="P981879"/>
      <c r="Q981879"/>
      <c r="R981879"/>
      <c r="S981879"/>
      <c r="T981879"/>
      <c r="U981879"/>
      <c r="V981879"/>
    </row>
    <row r="981880" spans="1:22">
      <c r="A981880"/>
      <c r="B981880"/>
      <c r="C981880"/>
      <c r="D981880"/>
      <c r="E981880"/>
      <c r="F981880"/>
      <c r="G981880"/>
      <c r="H981880"/>
      <c r="I981880"/>
      <c r="J981880"/>
      <c r="K981880"/>
      <c r="L981880"/>
      <c r="M981880"/>
      <c r="N981880"/>
      <c r="O981880"/>
      <c r="P981880"/>
      <c r="Q981880"/>
      <c r="R981880"/>
      <c r="S981880"/>
      <c r="T981880"/>
      <c r="U981880"/>
      <c r="V981880"/>
    </row>
    <row r="981881" spans="1:22">
      <c r="A981881"/>
      <c r="B981881"/>
      <c r="C981881"/>
      <c r="D981881"/>
      <c r="E981881"/>
      <c r="F981881"/>
      <c r="G981881"/>
      <c r="H981881"/>
      <c r="I981881"/>
      <c r="J981881"/>
      <c r="K981881"/>
      <c r="L981881"/>
      <c r="M981881"/>
      <c r="N981881"/>
      <c r="O981881"/>
      <c r="P981881"/>
      <c r="Q981881"/>
      <c r="R981881"/>
      <c r="S981881"/>
      <c r="T981881"/>
      <c r="U981881"/>
      <c r="V981881"/>
    </row>
    <row r="981882" spans="1:22">
      <c r="A981882"/>
      <c r="B981882"/>
      <c r="C981882"/>
      <c r="D981882"/>
      <c r="E981882"/>
      <c r="F981882"/>
      <c r="G981882"/>
      <c r="H981882"/>
      <c r="I981882"/>
      <c r="J981882"/>
      <c r="K981882"/>
      <c r="L981882"/>
      <c r="M981882"/>
      <c r="N981882"/>
      <c r="O981882"/>
      <c r="P981882"/>
      <c r="Q981882"/>
      <c r="R981882"/>
      <c r="S981882"/>
      <c r="T981882"/>
      <c r="U981882"/>
      <c r="V981882"/>
    </row>
    <row r="981883" spans="1:22">
      <c r="A981883"/>
      <c r="B981883"/>
      <c r="C981883"/>
      <c r="D981883"/>
      <c r="E981883"/>
      <c r="F981883"/>
      <c r="G981883"/>
      <c r="H981883"/>
      <c r="I981883"/>
      <c r="J981883"/>
      <c r="K981883"/>
      <c r="L981883"/>
      <c r="M981883"/>
      <c r="N981883"/>
      <c r="O981883"/>
      <c r="P981883"/>
      <c r="Q981883"/>
      <c r="R981883"/>
      <c r="S981883"/>
      <c r="T981883"/>
      <c r="U981883"/>
      <c r="V981883"/>
    </row>
    <row r="981884" spans="1:22">
      <c r="A981884"/>
      <c r="B981884"/>
      <c r="C981884"/>
      <c r="D981884"/>
      <c r="E981884"/>
      <c r="F981884"/>
      <c r="G981884"/>
      <c r="H981884"/>
      <c r="I981884"/>
      <c r="J981884"/>
      <c r="K981884"/>
      <c r="L981884"/>
      <c r="M981884"/>
      <c r="N981884"/>
      <c r="O981884"/>
      <c r="P981884"/>
      <c r="Q981884"/>
      <c r="R981884"/>
      <c r="S981884"/>
      <c r="T981884"/>
      <c r="U981884"/>
      <c r="V981884"/>
    </row>
    <row r="981885" spans="1:22">
      <c r="A981885"/>
      <c r="B981885"/>
      <c r="C981885"/>
      <c r="D981885"/>
      <c r="E981885"/>
      <c r="F981885"/>
      <c r="G981885"/>
      <c r="H981885"/>
      <c r="I981885"/>
      <c r="J981885"/>
      <c r="K981885"/>
      <c r="L981885"/>
      <c r="M981885"/>
      <c r="N981885"/>
      <c r="O981885"/>
      <c r="P981885"/>
      <c r="Q981885"/>
      <c r="R981885"/>
      <c r="S981885"/>
      <c r="T981885"/>
      <c r="U981885"/>
      <c r="V981885"/>
    </row>
    <row r="981886" spans="1:22">
      <c r="A981886"/>
      <c r="B981886"/>
      <c r="C981886"/>
      <c r="D981886"/>
      <c r="E981886"/>
      <c r="F981886"/>
      <c r="G981886"/>
      <c r="H981886"/>
      <c r="I981886"/>
      <c r="J981886"/>
      <c r="K981886"/>
      <c r="L981886"/>
      <c r="M981886"/>
      <c r="N981886"/>
      <c r="O981886"/>
      <c r="P981886"/>
      <c r="Q981886"/>
      <c r="R981886"/>
      <c r="S981886"/>
      <c r="T981886"/>
      <c r="U981886"/>
      <c r="V981886"/>
    </row>
    <row r="981887" spans="1:22">
      <c r="A981887"/>
      <c r="B981887"/>
      <c r="C981887"/>
      <c r="D981887"/>
      <c r="E981887"/>
      <c r="F981887"/>
      <c r="G981887"/>
      <c r="H981887"/>
      <c r="I981887"/>
      <c r="J981887"/>
      <c r="K981887"/>
      <c r="L981887"/>
      <c r="M981887"/>
      <c r="N981887"/>
      <c r="O981887"/>
      <c r="P981887"/>
      <c r="Q981887"/>
      <c r="R981887"/>
      <c r="S981887"/>
      <c r="T981887"/>
      <c r="U981887"/>
      <c r="V981887"/>
    </row>
    <row r="981888" spans="1:22">
      <c r="A981888"/>
      <c r="B981888"/>
      <c r="C981888"/>
      <c r="D981888"/>
      <c r="E981888"/>
      <c r="F981888"/>
      <c r="G981888"/>
      <c r="H981888"/>
      <c r="I981888"/>
      <c r="J981888"/>
      <c r="K981888"/>
      <c r="L981888"/>
      <c r="M981888"/>
      <c r="N981888"/>
      <c r="O981888"/>
      <c r="P981888"/>
      <c r="Q981888"/>
      <c r="R981888"/>
      <c r="S981888"/>
      <c r="T981888"/>
      <c r="U981888"/>
      <c r="V981888"/>
    </row>
    <row r="981889" spans="1:22">
      <c r="A981889"/>
      <c r="B981889"/>
      <c r="C981889"/>
      <c r="D981889"/>
      <c r="E981889"/>
      <c r="F981889"/>
      <c r="G981889"/>
      <c r="H981889"/>
      <c r="I981889"/>
      <c r="J981889"/>
      <c r="K981889"/>
      <c r="L981889"/>
      <c r="M981889"/>
      <c r="N981889"/>
      <c r="O981889"/>
      <c r="P981889"/>
      <c r="Q981889"/>
      <c r="R981889"/>
      <c r="S981889"/>
      <c r="T981889"/>
      <c r="U981889"/>
      <c r="V981889"/>
    </row>
    <row r="981890" spans="1:22">
      <c r="A981890"/>
      <c r="B981890"/>
      <c r="C981890"/>
      <c r="D981890"/>
      <c r="E981890"/>
      <c r="F981890"/>
      <c r="G981890"/>
      <c r="H981890"/>
      <c r="I981890"/>
      <c r="J981890"/>
      <c r="K981890"/>
      <c r="L981890"/>
      <c r="M981890"/>
      <c r="N981890"/>
      <c r="O981890"/>
      <c r="P981890"/>
      <c r="Q981890"/>
      <c r="R981890"/>
      <c r="S981890"/>
      <c r="T981890"/>
      <c r="U981890"/>
      <c r="V981890"/>
    </row>
    <row r="981891" spans="1:22">
      <c r="A981891"/>
      <c r="B981891"/>
      <c r="C981891"/>
      <c r="D981891"/>
      <c r="E981891"/>
      <c r="F981891"/>
      <c r="G981891"/>
      <c r="H981891"/>
      <c r="I981891"/>
      <c r="J981891"/>
      <c r="K981891"/>
      <c r="L981891"/>
      <c r="M981891"/>
      <c r="N981891"/>
      <c r="O981891"/>
      <c r="P981891"/>
      <c r="Q981891"/>
      <c r="R981891"/>
      <c r="S981891"/>
      <c r="T981891"/>
      <c r="U981891"/>
      <c r="V981891"/>
    </row>
    <row r="981892" spans="1:22">
      <c r="A981892"/>
      <c r="B981892"/>
      <c r="C981892"/>
      <c r="D981892"/>
      <c r="E981892"/>
      <c r="F981892"/>
      <c r="G981892"/>
      <c r="H981892"/>
      <c r="I981892"/>
      <c r="J981892"/>
      <c r="K981892"/>
      <c r="L981892"/>
      <c r="M981892"/>
      <c r="N981892"/>
      <c r="O981892"/>
      <c r="P981892"/>
      <c r="Q981892"/>
      <c r="R981892"/>
      <c r="S981892"/>
      <c r="T981892"/>
      <c r="U981892"/>
      <c r="V981892"/>
    </row>
    <row r="981893" spans="1:22">
      <c r="A981893"/>
      <c r="B981893"/>
      <c r="C981893"/>
      <c r="D981893"/>
      <c r="E981893"/>
      <c r="F981893"/>
      <c r="G981893"/>
      <c r="H981893"/>
      <c r="I981893"/>
      <c r="J981893"/>
      <c r="K981893"/>
      <c r="L981893"/>
      <c r="M981893"/>
      <c r="N981893"/>
      <c r="O981893"/>
      <c r="P981893"/>
      <c r="Q981893"/>
      <c r="R981893"/>
      <c r="S981893"/>
      <c r="T981893"/>
      <c r="U981893"/>
      <c r="V981893"/>
    </row>
    <row r="981894" spans="1:22">
      <c r="A981894"/>
      <c r="B981894"/>
      <c r="C981894"/>
      <c r="D981894"/>
      <c r="E981894"/>
      <c r="F981894"/>
      <c r="G981894"/>
      <c r="H981894"/>
      <c r="I981894"/>
      <c r="J981894"/>
      <c r="K981894"/>
      <c r="L981894"/>
      <c r="M981894"/>
      <c r="N981894"/>
      <c r="O981894"/>
      <c r="P981894"/>
      <c r="Q981894"/>
      <c r="R981894"/>
      <c r="S981894"/>
      <c r="T981894"/>
      <c r="U981894"/>
      <c r="V981894"/>
    </row>
    <row r="981895" spans="1:22">
      <c r="A981895"/>
      <c r="B981895"/>
      <c r="C981895"/>
      <c r="D981895"/>
      <c r="E981895"/>
      <c r="F981895"/>
      <c r="G981895"/>
      <c r="H981895"/>
      <c r="I981895"/>
      <c r="J981895"/>
      <c r="K981895"/>
      <c r="L981895"/>
      <c r="M981895"/>
      <c r="N981895"/>
      <c r="O981895"/>
      <c r="P981895"/>
      <c r="Q981895"/>
      <c r="R981895"/>
      <c r="S981895"/>
      <c r="T981895"/>
      <c r="U981895"/>
      <c r="V981895"/>
    </row>
    <row r="981896" spans="1:22">
      <c r="A981896"/>
      <c r="B981896"/>
      <c r="C981896"/>
      <c r="D981896"/>
      <c r="E981896"/>
      <c r="F981896"/>
      <c r="G981896"/>
      <c r="H981896"/>
      <c r="I981896"/>
      <c r="J981896"/>
      <c r="K981896"/>
      <c r="L981896"/>
      <c r="M981896"/>
      <c r="N981896"/>
      <c r="O981896"/>
      <c r="P981896"/>
      <c r="Q981896"/>
      <c r="R981896"/>
      <c r="S981896"/>
      <c r="T981896"/>
      <c r="U981896"/>
      <c r="V981896"/>
    </row>
    <row r="981897" spans="1:22">
      <c r="A981897"/>
      <c r="B981897"/>
      <c r="C981897"/>
      <c r="D981897"/>
      <c r="E981897"/>
      <c r="F981897"/>
      <c r="G981897"/>
      <c r="H981897"/>
      <c r="I981897"/>
      <c r="J981897"/>
      <c r="K981897"/>
      <c r="L981897"/>
      <c r="M981897"/>
      <c r="N981897"/>
      <c r="O981897"/>
      <c r="P981897"/>
      <c r="Q981897"/>
      <c r="R981897"/>
      <c r="S981897"/>
      <c r="T981897"/>
      <c r="U981897"/>
      <c r="V981897"/>
    </row>
    <row r="981898" spans="1:22">
      <c r="A981898"/>
      <c r="B981898"/>
      <c r="C981898"/>
      <c r="D981898"/>
      <c r="E981898"/>
      <c r="F981898"/>
      <c r="G981898"/>
      <c r="H981898"/>
      <c r="I981898"/>
      <c r="J981898"/>
      <c r="K981898"/>
      <c r="L981898"/>
      <c r="M981898"/>
      <c r="N981898"/>
      <c r="O981898"/>
      <c r="P981898"/>
      <c r="Q981898"/>
      <c r="R981898"/>
      <c r="S981898"/>
      <c r="T981898"/>
      <c r="U981898"/>
      <c r="V981898"/>
    </row>
    <row r="981899" spans="1:22">
      <c r="A981899"/>
      <c r="B981899"/>
      <c r="C981899"/>
      <c r="D981899"/>
      <c r="E981899"/>
      <c r="F981899"/>
      <c r="G981899"/>
      <c r="H981899"/>
      <c r="I981899"/>
      <c r="J981899"/>
      <c r="K981899"/>
      <c r="L981899"/>
      <c r="M981899"/>
      <c r="N981899"/>
      <c r="O981899"/>
      <c r="P981899"/>
      <c r="Q981899"/>
      <c r="R981899"/>
      <c r="S981899"/>
      <c r="T981899"/>
      <c r="U981899"/>
      <c r="V981899"/>
    </row>
    <row r="981900" spans="1:22">
      <c r="A981900"/>
      <c r="B981900"/>
      <c r="C981900"/>
      <c r="D981900"/>
      <c r="E981900"/>
      <c r="F981900"/>
      <c r="G981900"/>
      <c r="H981900"/>
      <c r="I981900"/>
      <c r="J981900"/>
      <c r="K981900"/>
      <c r="L981900"/>
      <c r="M981900"/>
      <c r="N981900"/>
      <c r="O981900"/>
      <c r="P981900"/>
      <c r="Q981900"/>
      <c r="R981900"/>
      <c r="S981900"/>
      <c r="T981900"/>
      <c r="U981900"/>
      <c r="V981900"/>
    </row>
    <row r="981901" spans="1:22">
      <c r="A981901"/>
      <c r="B981901"/>
      <c r="C981901"/>
      <c r="D981901"/>
      <c r="E981901"/>
      <c r="F981901"/>
      <c r="G981901"/>
      <c r="H981901"/>
      <c r="I981901"/>
      <c r="J981901"/>
      <c r="K981901"/>
      <c r="L981901"/>
      <c r="M981901"/>
      <c r="N981901"/>
      <c r="O981901"/>
      <c r="P981901"/>
      <c r="Q981901"/>
      <c r="R981901"/>
      <c r="S981901"/>
      <c r="T981901"/>
      <c r="U981901"/>
      <c r="V981901"/>
    </row>
    <row r="981902" spans="1:22">
      <c r="A981902"/>
      <c r="B981902"/>
      <c r="C981902"/>
      <c r="D981902"/>
      <c r="E981902"/>
      <c r="F981902"/>
      <c r="G981902"/>
      <c r="H981902"/>
      <c r="I981902"/>
      <c r="J981902"/>
      <c r="K981902"/>
      <c r="L981902"/>
      <c r="M981902"/>
      <c r="N981902"/>
      <c r="O981902"/>
      <c r="P981902"/>
      <c r="Q981902"/>
      <c r="R981902"/>
      <c r="S981902"/>
      <c r="T981902"/>
      <c r="U981902"/>
      <c r="V981902"/>
    </row>
    <row r="981903" spans="1:22">
      <c r="A981903"/>
      <c r="B981903"/>
      <c r="C981903"/>
      <c r="D981903"/>
      <c r="E981903"/>
      <c r="F981903"/>
      <c r="G981903"/>
      <c r="H981903"/>
      <c r="I981903"/>
      <c r="J981903"/>
      <c r="K981903"/>
      <c r="L981903"/>
      <c r="M981903"/>
      <c r="N981903"/>
      <c r="O981903"/>
      <c r="P981903"/>
      <c r="Q981903"/>
      <c r="R981903"/>
      <c r="S981903"/>
      <c r="T981903"/>
      <c r="U981903"/>
      <c r="V981903"/>
    </row>
    <row r="981904" spans="1:22">
      <c r="A981904"/>
      <c r="B981904"/>
      <c r="C981904"/>
      <c r="D981904"/>
      <c r="E981904"/>
      <c r="F981904"/>
      <c r="G981904"/>
      <c r="H981904"/>
      <c r="I981904"/>
      <c r="J981904"/>
      <c r="K981904"/>
      <c r="L981904"/>
      <c r="M981904"/>
      <c r="N981904"/>
      <c r="O981904"/>
      <c r="P981904"/>
      <c r="Q981904"/>
      <c r="R981904"/>
      <c r="S981904"/>
      <c r="T981904"/>
      <c r="U981904"/>
      <c r="V981904"/>
    </row>
    <row r="981905" spans="1:22">
      <c r="A981905"/>
      <c r="B981905"/>
      <c r="C981905"/>
      <c r="D981905"/>
      <c r="E981905"/>
      <c r="F981905"/>
      <c r="G981905"/>
      <c r="H981905"/>
      <c r="I981905"/>
      <c r="J981905"/>
      <c r="K981905"/>
      <c r="L981905"/>
      <c r="M981905"/>
      <c r="N981905"/>
      <c r="O981905"/>
      <c r="P981905"/>
      <c r="Q981905"/>
      <c r="R981905"/>
      <c r="S981905"/>
      <c r="T981905"/>
      <c r="U981905"/>
      <c r="V981905"/>
    </row>
    <row r="981906" spans="1:22">
      <c r="A981906"/>
      <c r="B981906"/>
      <c r="C981906"/>
      <c r="D981906"/>
      <c r="E981906"/>
      <c r="F981906"/>
      <c r="G981906"/>
      <c r="H981906"/>
      <c r="I981906"/>
      <c r="J981906"/>
      <c r="K981906"/>
      <c r="L981906"/>
      <c r="M981906"/>
      <c r="N981906"/>
      <c r="O981906"/>
      <c r="P981906"/>
      <c r="Q981906"/>
      <c r="R981906"/>
      <c r="S981906"/>
      <c r="T981906"/>
      <c r="U981906"/>
      <c r="V981906"/>
    </row>
    <row r="981907" spans="1:22">
      <c r="A981907"/>
      <c r="B981907"/>
      <c r="C981907"/>
      <c r="D981907"/>
      <c r="E981907"/>
      <c r="F981907"/>
      <c r="G981907"/>
      <c r="H981907"/>
      <c r="I981907"/>
      <c r="J981907"/>
      <c r="K981907"/>
      <c r="L981907"/>
      <c r="M981907"/>
      <c r="N981907"/>
      <c r="O981907"/>
      <c r="P981907"/>
      <c r="Q981907"/>
      <c r="R981907"/>
      <c r="S981907"/>
      <c r="T981907"/>
      <c r="U981907"/>
      <c r="V981907"/>
    </row>
    <row r="981908" spans="1:22">
      <c r="A981908"/>
      <c r="B981908"/>
      <c r="C981908"/>
      <c r="D981908"/>
      <c r="E981908"/>
      <c r="F981908"/>
      <c r="G981908"/>
      <c r="H981908"/>
      <c r="I981908"/>
      <c r="J981908"/>
      <c r="K981908"/>
      <c r="L981908"/>
      <c r="M981908"/>
      <c r="N981908"/>
      <c r="O981908"/>
      <c r="P981908"/>
      <c r="Q981908"/>
      <c r="R981908"/>
      <c r="S981908"/>
      <c r="T981908"/>
      <c r="U981908"/>
      <c r="V981908"/>
    </row>
    <row r="981909" spans="1:22">
      <c r="A981909"/>
      <c r="B981909"/>
      <c r="C981909"/>
      <c r="D981909"/>
      <c r="E981909"/>
      <c r="F981909"/>
      <c r="G981909"/>
      <c r="H981909"/>
      <c r="I981909"/>
      <c r="J981909"/>
      <c r="K981909"/>
      <c r="L981909"/>
      <c r="M981909"/>
      <c r="N981909"/>
      <c r="O981909"/>
      <c r="P981909"/>
      <c r="Q981909"/>
      <c r="R981909"/>
      <c r="S981909"/>
      <c r="T981909"/>
      <c r="U981909"/>
      <c r="V981909"/>
    </row>
    <row r="981910" spans="1:22">
      <c r="A981910"/>
      <c r="B981910"/>
      <c r="C981910"/>
      <c r="D981910"/>
      <c r="E981910"/>
      <c r="F981910"/>
      <c r="G981910"/>
      <c r="H981910"/>
      <c r="I981910"/>
      <c r="J981910"/>
      <c r="K981910"/>
      <c r="L981910"/>
      <c r="M981910"/>
      <c r="N981910"/>
      <c r="O981910"/>
      <c r="P981910"/>
      <c r="Q981910"/>
      <c r="R981910"/>
      <c r="S981910"/>
      <c r="T981910"/>
      <c r="U981910"/>
      <c r="V981910"/>
    </row>
    <row r="981911" spans="1:22">
      <c r="A981911"/>
      <c r="B981911"/>
      <c r="C981911"/>
      <c r="D981911"/>
      <c r="E981911"/>
      <c r="F981911"/>
      <c r="G981911"/>
      <c r="H981911"/>
      <c r="I981911"/>
      <c r="J981911"/>
      <c r="K981911"/>
      <c r="L981911"/>
      <c r="M981911"/>
      <c r="N981911"/>
      <c r="O981911"/>
      <c r="P981911"/>
      <c r="Q981911"/>
      <c r="R981911"/>
      <c r="S981911"/>
      <c r="T981911"/>
      <c r="U981911"/>
      <c r="V981911"/>
    </row>
    <row r="981912" spans="1:22">
      <c r="A981912"/>
      <c r="B981912"/>
      <c r="C981912"/>
      <c r="D981912"/>
      <c r="E981912"/>
      <c r="F981912"/>
      <c r="G981912"/>
      <c r="H981912"/>
      <c r="I981912"/>
      <c r="J981912"/>
      <c r="K981912"/>
      <c r="L981912"/>
      <c r="M981912"/>
      <c r="N981912"/>
      <c r="O981912"/>
      <c r="P981912"/>
      <c r="Q981912"/>
      <c r="R981912"/>
      <c r="S981912"/>
      <c r="T981912"/>
      <c r="U981912"/>
      <c r="V981912"/>
    </row>
    <row r="981913" spans="1:22">
      <c r="A981913"/>
      <c r="B981913"/>
      <c r="C981913"/>
      <c r="D981913"/>
      <c r="E981913"/>
      <c r="F981913"/>
      <c r="G981913"/>
      <c r="H981913"/>
      <c r="I981913"/>
      <c r="J981913"/>
      <c r="K981913"/>
      <c r="L981913"/>
      <c r="M981913"/>
      <c r="N981913"/>
      <c r="O981913"/>
      <c r="P981913"/>
      <c r="Q981913"/>
      <c r="R981913"/>
      <c r="S981913"/>
      <c r="T981913"/>
      <c r="U981913"/>
      <c r="V981913"/>
    </row>
    <row r="981914" spans="1:22">
      <c r="A981914"/>
      <c r="B981914"/>
      <c r="C981914"/>
      <c r="D981914"/>
      <c r="E981914"/>
      <c r="F981914"/>
      <c r="G981914"/>
      <c r="H981914"/>
      <c r="I981914"/>
      <c r="J981914"/>
      <c r="K981914"/>
      <c r="L981914"/>
      <c r="M981914"/>
      <c r="N981914"/>
      <c r="O981914"/>
      <c r="P981914"/>
      <c r="Q981914"/>
      <c r="R981914"/>
      <c r="S981914"/>
      <c r="T981914"/>
      <c r="U981914"/>
      <c r="V981914"/>
    </row>
    <row r="981915" spans="1:22">
      <c r="A981915"/>
      <c r="B981915"/>
      <c r="C981915"/>
      <c r="D981915"/>
      <c r="E981915"/>
      <c r="F981915"/>
      <c r="G981915"/>
      <c r="H981915"/>
      <c r="I981915"/>
      <c r="J981915"/>
      <c r="K981915"/>
      <c r="L981915"/>
      <c r="M981915"/>
      <c r="N981915"/>
      <c r="O981915"/>
      <c r="P981915"/>
      <c r="Q981915"/>
      <c r="R981915"/>
      <c r="S981915"/>
      <c r="T981915"/>
      <c r="U981915"/>
      <c r="V981915"/>
    </row>
    <row r="981916" spans="1:22">
      <c r="A981916"/>
      <c r="B981916"/>
      <c r="C981916"/>
      <c r="D981916"/>
      <c r="E981916"/>
      <c r="F981916"/>
      <c r="G981916"/>
      <c r="H981916"/>
      <c r="I981916"/>
      <c r="J981916"/>
      <c r="K981916"/>
      <c r="L981916"/>
      <c r="M981916"/>
      <c r="N981916"/>
      <c r="O981916"/>
      <c r="P981916"/>
      <c r="Q981916"/>
      <c r="R981916"/>
      <c r="S981916"/>
      <c r="T981916"/>
      <c r="U981916"/>
      <c r="V981916"/>
    </row>
    <row r="981917" spans="1:22">
      <c r="A981917"/>
      <c r="B981917"/>
      <c r="C981917"/>
      <c r="D981917"/>
      <c r="E981917"/>
      <c r="F981917"/>
      <c r="G981917"/>
      <c r="H981917"/>
      <c r="I981917"/>
      <c r="J981917"/>
      <c r="K981917"/>
      <c r="L981917"/>
      <c r="M981917"/>
      <c r="N981917"/>
      <c r="O981917"/>
      <c r="P981917"/>
      <c r="Q981917"/>
      <c r="R981917"/>
      <c r="S981917"/>
      <c r="T981917"/>
      <c r="U981917"/>
      <c r="V981917"/>
    </row>
    <row r="981918" spans="1:22">
      <c r="A981918"/>
      <c r="B981918"/>
      <c r="C981918"/>
      <c r="D981918"/>
      <c r="E981918"/>
      <c r="F981918"/>
      <c r="G981918"/>
      <c r="H981918"/>
      <c r="I981918"/>
      <c r="J981918"/>
      <c r="K981918"/>
      <c r="L981918"/>
      <c r="M981918"/>
      <c r="N981918"/>
      <c r="O981918"/>
      <c r="P981918"/>
      <c r="Q981918"/>
      <c r="R981918"/>
      <c r="S981918"/>
      <c r="T981918"/>
      <c r="U981918"/>
      <c r="V981918"/>
    </row>
    <row r="981919" spans="1:22">
      <c r="A981919"/>
      <c r="B981919"/>
      <c r="C981919"/>
      <c r="D981919"/>
      <c r="E981919"/>
      <c r="F981919"/>
      <c r="G981919"/>
      <c r="H981919"/>
      <c r="I981919"/>
      <c r="J981919"/>
      <c r="K981919"/>
      <c r="L981919"/>
      <c r="M981919"/>
      <c r="N981919"/>
      <c r="O981919"/>
      <c r="P981919"/>
      <c r="Q981919"/>
      <c r="R981919"/>
      <c r="S981919"/>
      <c r="T981919"/>
      <c r="U981919"/>
      <c r="V981919"/>
    </row>
    <row r="981920" spans="1:22">
      <c r="A981920"/>
      <c r="B981920"/>
      <c r="C981920"/>
      <c r="D981920"/>
      <c r="E981920"/>
      <c r="F981920"/>
      <c r="G981920"/>
      <c r="H981920"/>
      <c r="I981920"/>
      <c r="J981920"/>
      <c r="K981920"/>
      <c r="L981920"/>
      <c r="M981920"/>
      <c r="N981920"/>
      <c r="O981920"/>
      <c r="P981920"/>
      <c r="Q981920"/>
      <c r="R981920"/>
      <c r="S981920"/>
      <c r="T981920"/>
      <c r="U981920"/>
      <c r="V981920"/>
    </row>
    <row r="981921" spans="1:22">
      <c r="A981921"/>
      <c r="B981921"/>
      <c r="C981921"/>
      <c r="D981921"/>
      <c r="E981921"/>
      <c r="F981921"/>
      <c r="G981921"/>
      <c r="H981921"/>
      <c r="I981921"/>
      <c r="J981921"/>
      <c r="K981921"/>
      <c r="L981921"/>
      <c r="M981921"/>
      <c r="N981921"/>
      <c r="O981921"/>
      <c r="P981921"/>
      <c r="Q981921"/>
      <c r="R981921"/>
      <c r="S981921"/>
      <c r="T981921"/>
      <c r="U981921"/>
      <c r="V981921"/>
    </row>
    <row r="981922" spans="1:22">
      <c r="A981922"/>
      <c r="B981922"/>
      <c r="C981922"/>
      <c r="D981922"/>
      <c r="E981922"/>
      <c r="F981922"/>
      <c r="G981922"/>
      <c r="H981922"/>
      <c r="I981922"/>
      <c r="J981922"/>
      <c r="K981922"/>
      <c r="L981922"/>
      <c r="M981922"/>
      <c r="N981922"/>
      <c r="O981922"/>
      <c r="P981922"/>
      <c r="Q981922"/>
      <c r="R981922"/>
      <c r="S981922"/>
      <c r="T981922"/>
      <c r="U981922"/>
      <c r="V981922"/>
    </row>
    <row r="981923" spans="1:22">
      <c r="A981923"/>
      <c r="B981923"/>
      <c r="C981923"/>
      <c r="D981923"/>
      <c r="E981923"/>
      <c r="F981923"/>
      <c r="G981923"/>
      <c r="H981923"/>
      <c r="I981923"/>
      <c r="J981923"/>
      <c r="K981923"/>
      <c r="L981923"/>
      <c r="M981923"/>
      <c r="N981923"/>
      <c r="O981923"/>
      <c r="P981923"/>
      <c r="Q981923"/>
      <c r="R981923"/>
      <c r="S981923"/>
      <c r="T981923"/>
      <c r="U981923"/>
      <c r="V981923"/>
    </row>
    <row r="981924" spans="1:22">
      <c r="A981924"/>
      <c r="B981924"/>
      <c r="C981924"/>
      <c r="D981924"/>
      <c r="E981924"/>
      <c r="F981924"/>
      <c r="G981924"/>
      <c r="H981924"/>
      <c r="I981924"/>
      <c r="J981924"/>
      <c r="K981924"/>
      <c r="L981924"/>
      <c r="M981924"/>
      <c r="N981924"/>
      <c r="O981924"/>
      <c r="P981924"/>
      <c r="Q981924"/>
      <c r="R981924"/>
      <c r="S981924"/>
      <c r="T981924"/>
      <c r="U981924"/>
      <c r="V981924"/>
    </row>
    <row r="981925" spans="1:22">
      <c r="A981925"/>
      <c r="B981925"/>
      <c r="C981925"/>
      <c r="D981925"/>
      <c r="E981925"/>
      <c r="F981925"/>
      <c r="G981925"/>
      <c r="H981925"/>
      <c r="I981925"/>
      <c r="J981925"/>
      <c r="K981925"/>
      <c r="L981925"/>
      <c r="M981925"/>
      <c r="N981925"/>
      <c r="O981925"/>
      <c r="P981925"/>
      <c r="Q981925"/>
      <c r="R981925"/>
      <c r="S981925"/>
      <c r="T981925"/>
      <c r="U981925"/>
      <c r="V981925"/>
    </row>
    <row r="981926" spans="1:22">
      <c r="A981926"/>
      <c r="B981926"/>
      <c r="C981926"/>
      <c r="D981926"/>
      <c r="E981926"/>
      <c r="F981926"/>
      <c r="G981926"/>
      <c r="H981926"/>
      <c r="I981926"/>
      <c r="J981926"/>
      <c r="K981926"/>
      <c r="L981926"/>
      <c r="M981926"/>
      <c r="N981926"/>
      <c r="O981926"/>
      <c r="P981926"/>
      <c r="Q981926"/>
      <c r="R981926"/>
      <c r="S981926"/>
      <c r="T981926"/>
      <c r="U981926"/>
      <c r="V981926"/>
    </row>
    <row r="981927" spans="1:22">
      <c r="A981927"/>
      <c r="B981927"/>
      <c r="C981927"/>
      <c r="D981927"/>
      <c r="E981927"/>
      <c r="F981927"/>
      <c r="G981927"/>
      <c r="H981927"/>
      <c r="I981927"/>
      <c r="J981927"/>
      <c r="K981927"/>
      <c r="L981927"/>
      <c r="M981927"/>
      <c r="N981927"/>
      <c r="O981927"/>
      <c r="P981927"/>
      <c r="Q981927"/>
      <c r="R981927"/>
      <c r="S981927"/>
      <c r="T981927"/>
      <c r="U981927"/>
      <c r="V981927"/>
    </row>
    <row r="981928" spans="1:22">
      <c r="A981928"/>
      <c r="B981928"/>
      <c r="C981928"/>
      <c r="D981928"/>
      <c r="E981928"/>
      <c r="F981928"/>
      <c r="G981928"/>
      <c r="H981928"/>
      <c r="I981928"/>
      <c r="J981928"/>
      <c r="K981928"/>
      <c r="L981928"/>
      <c r="M981928"/>
      <c r="N981928"/>
      <c r="O981928"/>
      <c r="P981928"/>
      <c r="Q981928"/>
      <c r="R981928"/>
      <c r="S981928"/>
      <c r="T981928"/>
      <c r="U981928"/>
      <c r="V981928"/>
    </row>
    <row r="981929" spans="1:22">
      <c r="A981929"/>
      <c r="B981929"/>
      <c r="C981929"/>
      <c r="D981929"/>
      <c r="E981929"/>
      <c r="F981929"/>
      <c r="G981929"/>
      <c r="H981929"/>
      <c r="I981929"/>
      <c r="J981929"/>
      <c r="K981929"/>
      <c r="L981929"/>
      <c r="M981929"/>
      <c r="N981929"/>
      <c r="O981929"/>
      <c r="P981929"/>
      <c r="Q981929"/>
      <c r="R981929"/>
      <c r="S981929"/>
      <c r="T981929"/>
      <c r="U981929"/>
      <c r="V981929"/>
    </row>
    <row r="981930" spans="1:22">
      <c r="A981930"/>
      <c r="B981930"/>
      <c r="C981930"/>
      <c r="D981930"/>
      <c r="E981930"/>
      <c r="F981930"/>
      <c r="G981930"/>
      <c r="H981930"/>
      <c r="I981930"/>
      <c r="J981930"/>
      <c r="K981930"/>
      <c r="L981930"/>
      <c r="M981930"/>
      <c r="N981930"/>
      <c r="O981930"/>
      <c r="P981930"/>
      <c r="Q981930"/>
      <c r="R981930"/>
      <c r="S981930"/>
      <c r="T981930"/>
      <c r="U981930"/>
      <c r="V981930"/>
    </row>
    <row r="981931" spans="1:22">
      <c r="A981931"/>
      <c r="B981931"/>
      <c r="C981931"/>
      <c r="D981931"/>
      <c r="E981931"/>
      <c r="F981931"/>
      <c r="G981931"/>
      <c r="H981931"/>
      <c r="I981931"/>
      <c r="J981931"/>
      <c r="K981931"/>
      <c r="L981931"/>
      <c r="M981931"/>
      <c r="N981931"/>
      <c r="O981931"/>
      <c r="P981931"/>
      <c r="Q981931"/>
      <c r="R981931"/>
      <c r="S981931"/>
      <c r="T981931"/>
      <c r="U981931"/>
      <c r="V981931"/>
    </row>
    <row r="981932" spans="1:22">
      <c r="A981932"/>
      <c r="B981932"/>
      <c r="C981932"/>
      <c r="D981932"/>
      <c r="E981932"/>
      <c r="F981932"/>
      <c r="G981932"/>
      <c r="H981932"/>
      <c r="I981932"/>
      <c r="J981932"/>
      <c r="K981932"/>
      <c r="L981932"/>
      <c r="M981932"/>
      <c r="N981932"/>
      <c r="O981932"/>
      <c r="P981932"/>
      <c r="Q981932"/>
      <c r="R981932"/>
      <c r="S981932"/>
      <c r="T981932"/>
      <c r="U981932"/>
      <c r="V981932"/>
    </row>
    <row r="981933" spans="1:22">
      <c r="A981933"/>
      <c r="B981933"/>
      <c r="C981933"/>
      <c r="D981933"/>
      <c r="E981933"/>
      <c r="F981933"/>
      <c r="G981933"/>
      <c r="H981933"/>
      <c r="I981933"/>
      <c r="J981933"/>
      <c r="K981933"/>
      <c r="L981933"/>
      <c r="M981933"/>
      <c r="N981933"/>
      <c r="O981933"/>
      <c r="P981933"/>
      <c r="Q981933"/>
      <c r="R981933"/>
      <c r="S981933"/>
      <c r="T981933"/>
      <c r="U981933"/>
      <c r="V981933"/>
    </row>
    <row r="981934" spans="1:22">
      <c r="A981934"/>
      <c r="B981934"/>
      <c r="C981934"/>
      <c r="D981934"/>
      <c r="E981934"/>
      <c r="F981934"/>
      <c r="G981934"/>
      <c r="H981934"/>
      <c r="I981934"/>
      <c r="J981934"/>
      <c r="K981934"/>
      <c r="L981934"/>
      <c r="M981934"/>
      <c r="N981934"/>
      <c r="O981934"/>
      <c r="P981934"/>
      <c r="Q981934"/>
      <c r="R981934"/>
      <c r="S981934"/>
      <c r="T981934"/>
      <c r="U981934"/>
      <c r="V981934"/>
    </row>
    <row r="981935" spans="1:22">
      <c r="A981935"/>
      <c r="B981935"/>
      <c r="C981935"/>
      <c r="D981935"/>
      <c r="E981935"/>
      <c r="F981935"/>
      <c r="G981935"/>
      <c r="H981935"/>
      <c r="I981935"/>
      <c r="J981935"/>
      <c r="K981935"/>
      <c r="L981935"/>
      <c r="M981935"/>
      <c r="N981935"/>
      <c r="O981935"/>
      <c r="P981935"/>
      <c r="Q981935"/>
      <c r="R981935"/>
      <c r="S981935"/>
      <c r="T981935"/>
      <c r="U981935"/>
      <c r="V981935"/>
    </row>
    <row r="981936" spans="1:22">
      <c r="A981936"/>
      <c r="B981936"/>
      <c r="C981936"/>
      <c r="D981936"/>
      <c r="E981936"/>
      <c r="F981936"/>
      <c r="G981936"/>
      <c r="H981936"/>
      <c r="I981936"/>
      <c r="J981936"/>
      <c r="K981936"/>
      <c r="L981936"/>
      <c r="M981936"/>
      <c r="N981936"/>
      <c r="O981936"/>
      <c r="P981936"/>
      <c r="Q981936"/>
      <c r="R981936"/>
      <c r="S981936"/>
      <c r="T981936"/>
      <c r="U981936"/>
      <c r="V981936"/>
    </row>
    <row r="981937" spans="1:22">
      <c r="A981937"/>
      <c r="B981937"/>
      <c r="C981937"/>
      <c r="D981937"/>
      <c r="E981937"/>
      <c r="F981937"/>
      <c r="G981937"/>
      <c r="H981937"/>
      <c r="I981937"/>
      <c r="J981937"/>
      <c r="K981937"/>
      <c r="L981937"/>
      <c r="M981937"/>
      <c r="N981937"/>
      <c r="O981937"/>
      <c r="P981937"/>
      <c r="Q981937"/>
      <c r="R981937"/>
      <c r="S981937"/>
      <c r="T981937"/>
      <c r="U981937"/>
      <c r="V981937"/>
    </row>
    <row r="981938" spans="1:22">
      <c r="A981938"/>
      <c r="B981938"/>
      <c r="C981938"/>
      <c r="D981938"/>
      <c r="E981938"/>
      <c r="F981938"/>
      <c r="G981938"/>
      <c r="H981938"/>
      <c r="I981938"/>
      <c r="J981938"/>
      <c r="K981938"/>
      <c r="L981938"/>
      <c r="M981938"/>
      <c r="N981938"/>
      <c r="O981938"/>
      <c r="P981938"/>
      <c r="Q981938"/>
      <c r="R981938"/>
      <c r="S981938"/>
      <c r="T981938"/>
      <c r="U981938"/>
      <c r="V981938"/>
    </row>
    <row r="981939" spans="1:22">
      <c r="A981939"/>
      <c r="B981939"/>
      <c r="C981939"/>
      <c r="D981939"/>
      <c r="E981939"/>
      <c r="F981939"/>
      <c r="G981939"/>
      <c r="H981939"/>
      <c r="I981939"/>
      <c r="J981939"/>
      <c r="K981939"/>
      <c r="L981939"/>
      <c r="M981939"/>
      <c r="N981939"/>
      <c r="O981939"/>
      <c r="P981939"/>
      <c r="Q981939"/>
      <c r="R981939"/>
      <c r="S981939"/>
      <c r="T981939"/>
      <c r="U981939"/>
      <c r="V981939"/>
    </row>
    <row r="981940" spans="1:22">
      <c r="A981940"/>
      <c r="B981940"/>
      <c r="C981940"/>
      <c r="D981940"/>
      <c r="E981940"/>
      <c r="F981940"/>
      <c r="G981940"/>
      <c r="H981940"/>
      <c r="I981940"/>
      <c r="J981940"/>
      <c r="K981940"/>
      <c r="L981940"/>
      <c r="M981940"/>
      <c r="N981940"/>
      <c r="O981940"/>
      <c r="P981940"/>
      <c r="Q981940"/>
      <c r="R981940"/>
      <c r="S981940"/>
      <c r="T981940"/>
      <c r="U981940"/>
      <c r="V981940"/>
    </row>
    <row r="981941" spans="1:22">
      <c r="A981941"/>
      <c r="B981941"/>
      <c r="C981941"/>
      <c r="D981941"/>
      <c r="E981941"/>
      <c r="F981941"/>
      <c r="G981941"/>
      <c r="H981941"/>
      <c r="I981941"/>
      <c r="J981941"/>
      <c r="K981941"/>
      <c r="L981941"/>
      <c r="M981941"/>
      <c r="N981941"/>
      <c r="O981941"/>
      <c r="P981941"/>
      <c r="Q981941"/>
      <c r="R981941"/>
      <c r="S981941"/>
      <c r="T981941"/>
      <c r="U981941"/>
      <c r="V981941"/>
    </row>
    <row r="981942" spans="1:22">
      <c r="A981942"/>
      <c r="B981942"/>
      <c r="C981942"/>
      <c r="D981942"/>
      <c r="E981942"/>
      <c r="F981942"/>
      <c r="G981942"/>
      <c r="H981942"/>
      <c r="I981942"/>
      <c r="J981942"/>
      <c r="K981942"/>
      <c r="L981942"/>
      <c r="M981942"/>
      <c r="N981942"/>
      <c r="O981942"/>
      <c r="P981942"/>
      <c r="Q981942"/>
      <c r="R981942"/>
      <c r="S981942"/>
      <c r="T981942"/>
      <c r="U981942"/>
      <c r="V981942"/>
    </row>
    <row r="981943" spans="1:22">
      <c r="A981943"/>
      <c r="B981943"/>
      <c r="C981943"/>
      <c r="D981943"/>
      <c r="E981943"/>
      <c r="F981943"/>
      <c r="G981943"/>
      <c r="H981943"/>
      <c r="I981943"/>
      <c r="J981943"/>
      <c r="K981943"/>
      <c r="L981943"/>
      <c r="M981943"/>
      <c r="N981943"/>
      <c r="O981943"/>
      <c r="P981943"/>
      <c r="Q981943"/>
      <c r="R981943"/>
      <c r="S981943"/>
      <c r="T981943"/>
      <c r="U981943"/>
      <c r="V981943"/>
    </row>
    <row r="981944" spans="1:22">
      <c r="A981944"/>
      <c r="B981944"/>
      <c r="C981944"/>
      <c r="D981944"/>
      <c r="E981944"/>
      <c r="F981944"/>
      <c r="G981944"/>
      <c r="H981944"/>
      <c r="I981944"/>
      <c r="J981944"/>
      <c r="K981944"/>
      <c r="L981944"/>
      <c r="M981944"/>
      <c r="N981944"/>
      <c r="O981944"/>
      <c r="P981944"/>
      <c r="Q981944"/>
      <c r="R981944"/>
      <c r="S981944"/>
      <c r="T981944"/>
      <c r="U981944"/>
      <c r="V981944"/>
    </row>
    <row r="981945" spans="1:22">
      <c r="A981945"/>
      <c r="B981945"/>
      <c r="C981945"/>
      <c r="D981945"/>
      <c r="E981945"/>
      <c r="F981945"/>
      <c r="G981945"/>
      <c r="H981945"/>
      <c r="I981945"/>
      <c r="J981945"/>
      <c r="K981945"/>
      <c r="L981945"/>
      <c r="M981945"/>
      <c r="N981945"/>
      <c r="O981945"/>
      <c r="P981945"/>
      <c r="Q981945"/>
      <c r="R981945"/>
      <c r="S981945"/>
      <c r="T981945"/>
      <c r="U981945"/>
      <c r="V981945"/>
    </row>
    <row r="981946" spans="1:22">
      <c r="A981946"/>
      <c r="B981946"/>
      <c r="C981946"/>
      <c r="D981946"/>
      <c r="E981946"/>
      <c r="F981946"/>
      <c r="G981946"/>
      <c r="H981946"/>
      <c r="I981946"/>
      <c r="J981946"/>
      <c r="K981946"/>
      <c r="L981946"/>
      <c r="M981946"/>
      <c r="N981946"/>
      <c r="O981946"/>
      <c r="P981946"/>
      <c r="Q981946"/>
      <c r="R981946"/>
      <c r="S981946"/>
      <c r="T981946"/>
      <c r="U981946"/>
      <c r="V981946"/>
    </row>
    <row r="981947" spans="1:22">
      <c r="A981947"/>
      <c r="B981947"/>
      <c r="C981947"/>
      <c r="D981947"/>
      <c r="E981947"/>
      <c r="F981947"/>
      <c r="G981947"/>
      <c r="H981947"/>
      <c r="I981947"/>
      <c r="J981947"/>
      <c r="K981947"/>
      <c r="L981947"/>
      <c r="M981947"/>
      <c r="N981947"/>
      <c r="O981947"/>
      <c r="P981947"/>
      <c r="Q981947"/>
      <c r="R981947"/>
      <c r="S981947"/>
      <c r="T981947"/>
      <c r="U981947"/>
      <c r="V981947"/>
    </row>
    <row r="981948" spans="1:22">
      <c r="A981948"/>
      <c r="B981948"/>
      <c r="C981948"/>
      <c r="D981948"/>
      <c r="E981948"/>
      <c r="F981948"/>
      <c r="G981948"/>
      <c r="H981948"/>
      <c r="I981948"/>
      <c r="J981948"/>
      <c r="K981948"/>
      <c r="L981948"/>
      <c r="M981948"/>
      <c r="N981948"/>
      <c r="O981948"/>
      <c r="P981948"/>
      <c r="Q981948"/>
      <c r="R981948"/>
      <c r="S981948"/>
      <c r="T981948"/>
      <c r="U981948"/>
      <c r="V981948"/>
    </row>
    <row r="981949" spans="1:22">
      <c r="A981949"/>
      <c r="B981949"/>
      <c r="C981949"/>
      <c r="D981949"/>
      <c r="E981949"/>
      <c r="F981949"/>
      <c r="G981949"/>
      <c r="H981949"/>
      <c r="I981949"/>
      <c r="J981949"/>
      <c r="K981949"/>
      <c r="L981949"/>
      <c r="M981949"/>
      <c r="N981949"/>
      <c r="O981949"/>
      <c r="P981949"/>
      <c r="Q981949"/>
      <c r="R981949"/>
      <c r="S981949"/>
      <c r="T981949"/>
      <c r="U981949"/>
      <c r="V981949"/>
    </row>
    <row r="981950" spans="1:22">
      <c r="A981950"/>
      <c r="B981950"/>
      <c r="C981950"/>
      <c r="D981950"/>
      <c r="E981950"/>
      <c r="F981950"/>
      <c r="G981950"/>
      <c r="H981950"/>
      <c r="I981950"/>
      <c r="J981950"/>
      <c r="K981950"/>
      <c r="L981950"/>
      <c r="M981950"/>
      <c r="N981950"/>
      <c r="O981950"/>
      <c r="P981950"/>
      <c r="Q981950"/>
      <c r="R981950"/>
      <c r="S981950"/>
      <c r="T981950"/>
      <c r="U981950"/>
      <c r="V981950"/>
    </row>
    <row r="981951" spans="1:22">
      <c r="A981951"/>
      <c r="B981951"/>
      <c r="C981951"/>
      <c r="D981951"/>
      <c r="E981951"/>
      <c r="F981951"/>
      <c r="G981951"/>
      <c r="H981951"/>
      <c r="I981951"/>
      <c r="J981951"/>
      <c r="K981951"/>
      <c r="L981951"/>
      <c r="M981951"/>
      <c r="N981951"/>
      <c r="O981951"/>
      <c r="P981951"/>
      <c r="Q981951"/>
      <c r="R981951"/>
      <c r="S981951"/>
      <c r="T981951"/>
      <c r="U981951"/>
      <c r="V981951"/>
    </row>
    <row r="981952" spans="1:22">
      <c r="A981952"/>
      <c r="B981952"/>
      <c r="C981952"/>
      <c r="D981952"/>
      <c r="E981952"/>
      <c r="F981952"/>
      <c r="G981952"/>
      <c r="H981952"/>
      <c r="I981952"/>
      <c r="J981952"/>
      <c r="K981952"/>
      <c r="L981952"/>
      <c r="M981952"/>
      <c r="N981952"/>
      <c r="O981952"/>
      <c r="P981952"/>
      <c r="Q981952"/>
      <c r="R981952"/>
      <c r="S981952"/>
      <c r="T981952"/>
      <c r="U981952"/>
      <c r="V981952"/>
    </row>
    <row r="981953" spans="1:22">
      <c r="A981953"/>
      <c r="B981953"/>
      <c r="C981953"/>
      <c r="D981953"/>
      <c r="E981953"/>
      <c r="F981953"/>
      <c r="G981953"/>
      <c r="H981953"/>
      <c r="I981953"/>
      <c r="J981953"/>
      <c r="K981953"/>
      <c r="L981953"/>
      <c r="M981953"/>
      <c r="N981953"/>
      <c r="O981953"/>
      <c r="P981953"/>
      <c r="Q981953"/>
      <c r="R981953"/>
      <c r="S981953"/>
      <c r="T981953"/>
      <c r="U981953"/>
      <c r="V981953"/>
    </row>
    <row r="981954" spans="1:22">
      <c r="A981954"/>
      <c r="B981954"/>
      <c r="C981954"/>
      <c r="D981954"/>
      <c r="E981954"/>
      <c r="F981954"/>
      <c r="G981954"/>
      <c r="H981954"/>
      <c r="I981954"/>
      <c r="J981954"/>
      <c r="K981954"/>
      <c r="L981954"/>
      <c r="M981954"/>
      <c r="N981954"/>
      <c r="O981954"/>
      <c r="P981954"/>
      <c r="Q981954"/>
      <c r="R981954"/>
      <c r="S981954"/>
      <c r="T981954"/>
      <c r="U981954"/>
      <c r="V981954"/>
    </row>
    <row r="981955" spans="1:22">
      <c r="A981955"/>
      <c r="B981955"/>
      <c r="C981955"/>
      <c r="D981955"/>
      <c r="E981955"/>
      <c r="F981955"/>
      <c r="G981955"/>
      <c r="H981955"/>
      <c r="I981955"/>
      <c r="J981955"/>
      <c r="K981955"/>
      <c r="L981955"/>
      <c r="M981955"/>
      <c r="N981955"/>
      <c r="O981955"/>
      <c r="P981955"/>
      <c r="Q981955"/>
      <c r="R981955"/>
      <c r="S981955"/>
      <c r="T981955"/>
      <c r="U981955"/>
      <c r="V981955"/>
    </row>
    <row r="981956" spans="1:22">
      <c r="A981956"/>
      <c r="B981956"/>
      <c r="C981956"/>
      <c r="D981956"/>
      <c r="E981956"/>
      <c r="F981956"/>
      <c r="G981956"/>
      <c r="H981956"/>
      <c r="I981956"/>
      <c r="J981956"/>
      <c r="K981956"/>
      <c r="L981956"/>
      <c r="M981956"/>
      <c r="N981956"/>
      <c r="O981956"/>
      <c r="P981956"/>
      <c r="Q981956"/>
      <c r="R981956"/>
      <c r="S981956"/>
      <c r="T981956"/>
      <c r="U981956"/>
      <c r="V981956"/>
    </row>
    <row r="981957" spans="1:22">
      <c r="A981957"/>
      <c r="B981957"/>
      <c r="C981957"/>
      <c r="D981957"/>
      <c r="E981957"/>
      <c r="F981957"/>
      <c r="G981957"/>
      <c r="H981957"/>
      <c r="I981957"/>
      <c r="J981957"/>
      <c r="K981957"/>
      <c r="L981957"/>
      <c r="M981957"/>
      <c r="N981957"/>
      <c r="O981957"/>
      <c r="P981957"/>
      <c r="Q981957"/>
      <c r="R981957"/>
      <c r="S981957"/>
      <c r="T981957"/>
      <c r="U981957"/>
      <c r="V981957"/>
    </row>
    <row r="981958" spans="1:22">
      <c r="A981958"/>
      <c r="B981958"/>
      <c r="C981958"/>
      <c r="D981958"/>
      <c r="E981958"/>
      <c r="F981958"/>
      <c r="G981958"/>
      <c r="H981958"/>
      <c r="I981958"/>
      <c r="J981958"/>
      <c r="K981958"/>
      <c r="L981958"/>
      <c r="M981958"/>
      <c r="N981958"/>
      <c r="O981958"/>
      <c r="P981958"/>
      <c r="Q981958"/>
      <c r="R981958"/>
      <c r="S981958"/>
      <c r="T981958"/>
      <c r="U981958"/>
      <c r="V981958"/>
    </row>
    <row r="981959" spans="1:22">
      <c r="A981959"/>
      <c r="B981959"/>
      <c r="C981959"/>
      <c r="D981959"/>
      <c r="E981959"/>
      <c r="F981959"/>
      <c r="G981959"/>
      <c r="H981959"/>
      <c r="I981959"/>
      <c r="J981959"/>
      <c r="K981959"/>
      <c r="L981959"/>
      <c r="M981959"/>
      <c r="N981959"/>
      <c r="O981959"/>
      <c r="P981959"/>
      <c r="Q981959"/>
      <c r="R981959"/>
      <c r="S981959"/>
      <c r="T981959"/>
      <c r="U981959"/>
      <c r="V981959"/>
    </row>
    <row r="981960" spans="1:22">
      <c r="A981960"/>
      <c r="B981960"/>
      <c r="C981960"/>
      <c r="D981960"/>
      <c r="E981960"/>
      <c r="F981960"/>
      <c r="G981960"/>
      <c r="H981960"/>
      <c r="I981960"/>
      <c r="J981960"/>
      <c r="K981960"/>
      <c r="L981960"/>
      <c r="M981960"/>
      <c r="N981960"/>
      <c r="O981960"/>
      <c r="P981960"/>
      <c r="Q981960"/>
      <c r="R981960"/>
      <c r="S981960"/>
      <c r="T981960"/>
      <c r="U981960"/>
      <c r="V981960"/>
    </row>
    <row r="981961" spans="1:22">
      <c r="A981961"/>
      <c r="B981961"/>
      <c r="C981961"/>
      <c r="D981961"/>
      <c r="E981961"/>
      <c r="F981961"/>
      <c r="G981961"/>
      <c r="H981961"/>
      <c r="I981961"/>
      <c r="J981961"/>
      <c r="K981961"/>
      <c r="L981961"/>
      <c r="M981961"/>
      <c r="N981961"/>
      <c r="O981961"/>
      <c r="P981961"/>
      <c r="Q981961"/>
      <c r="R981961"/>
      <c r="S981961"/>
      <c r="T981961"/>
      <c r="U981961"/>
      <c r="V981961"/>
    </row>
    <row r="981962" spans="1:22">
      <c r="A981962"/>
      <c r="B981962"/>
      <c r="C981962"/>
      <c r="D981962"/>
      <c r="E981962"/>
      <c r="F981962"/>
      <c r="G981962"/>
      <c r="H981962"/>
      <c r="I981962"/>
      <c r="J981962"/>
      <c r="K981962"/>
      <c r="L981962"/>
      <c r="M981962"/>
      <c r="N981962"/>
      <c r="O981962"/>
      <c r="P981962"/>
      <c r="Q981962"/>
      <c r="R981962"/>
      <c r="S981962"/>
      <c r="T981962"/>
      <c r="U981962"/>
      <c r="V981962"/>
    </row>
    <row r="981963" spans="1:22">
      <c r="A981963"/>
      <c r="B981963"/>
      <c r="C981963"/>
      <c r="D981963"/>
      <c r="E981963"/>
      <c r="F981963"/>
      <c r="G981963"/>
      <c r="H981963"/>
      <c r="I981963"/>
      <c r="J981963"/>
      <c r="K981963"/>
      <c r="L981963"/>
      <c r="M981963"/>
      <c r="N981963"/>
      <c r="O981963"/>
      <c r="P981963"/>
      <c r="Q981963"/>
      <c r="R981963"/>
      <c r="S981963"/>
      <c r="T981963"/>
      <c r="U981963"/>
      <c r="V981963"/>
    </row>
    <row r="981964" spans="1:22">
      <c r="A981964"/>
      <c r="B981964"/>
      <c r="C981964"/>
      <c r="D981964"/>
      <c r="E981964"/>
      <c r="F981964"/>
      <c r="G981964"/>
      <c r="H981964"/>
      <c r="I981964"/>
      <c r="J981964"/>
      <c r="K981964"/>
      <c r="L981964"/>
      <c r="M981964"/>
      <c r="N981964"/>
      <c r="O981964"/>
      <c r="P981964"/>
      <c r="Q981964"/>
      <c r="R981964"/>
      <c r="S981964"/>
      <c r="T981964"/>
      <c r="U981964"/>
      <c r="V981964"/>
    </row>
    <row r="981965" spans="1:22">
      <c r="A981965"/>
      <c r="B981965"/>
      <c r="C981965"/>
      <c r="D981965"/>
      <c r="E981965"/>
      <c r="F981965"/>
      <c r="G981965"/>
      <c r="H981965"/>
      <c r="I981965"/>
      <c r="J981965"/>
      <c r="K981965"/>
      <c r="L981965"/>
      <c r="M981965"/>
      <c r="N981965"/>
      <c r="O981965"/>
      <c r="P981965"/>
      <c r="Q981965"/>
      <c r="R981965"/>
      <c r="S981965"/>
      <c r="T981965"/>
      <c r="U981965"/>
      <c r="V981965"/>
    </row>
    <row r="981966" spans="1:22">
      <c r="A981966"/>
      <c r="B981966"/>
      <c r="C981966"/>
      <c r="D981966"/>
      <c r="E981966"/>
      <c r="F981966"/>
      <c r="G981966"/>
      <c r="H981966"/>
      <c r="I981966"/>
      <c r="J981966"/>
      <c r="K981966"/>
      <c r="L981966"/>
      <c r="M981966"/>
      <c r="N981966"/>
      <c r="O981966"/>
      <c r="P981966"/>
      <c r="Q981966"/>
      <c r="R981966"/>
      <c r="S981966"/>
      <c r="T981966"/>
      <c r="U981966"/>
      <c r="V981966"/>
    </row>
    <row r="981967" spans="1:22">
      <c r="A981967"/>
      <c r="B981967"/>
      <c r="C981967"/>
      <c r="D981967"/>
      <c r="E981967"/>
      <c r="F981967"/>
      <c r="G981967"/>
      <c r="H981967"/>
      <c r="I981967"/>
      <c r="J981967"/>
      <c r="K981967"/>
      <c r="L981967"/>
      <c r="M981967"/>
      <c r="N981967"/>
      <c r="O981967"/>
      <c r="P981967"/>
      <c r="Q981967"/>
      <c r="R981967"/>
      <c r="S981967"/>
      <c r="T981967"/>
      <c r="U981967"/>
      <c r="V981967"/>
    </row>
    <row r="981968" spans="1:22">
      <c r="A981968"/>
      <c r="B981968"/>
      <c r="C981968"/>
      <c r="D981968"/>
      <c r="E981968"/>
      <c r="F981968"/>
      <c r="G981968"/>
      <c r="H981968"/>
      <c r="I981968"/>
      <c r="J981968"/>
      <c r="K981968"/>
      <c r="L981968"/>
      <c r="M981968"/>
      <c r="N981968"/>
      <c r="O981968"/>
      <c r="P981968"/>
      <c r="Q981968"/>
      <c r="R981968"/>
      <c r="S981968"/>
      <c r="T981968"/>
      <c r="U981968"/>
      <c r="V981968"/>
    </row>
    <row r="981969" spans="1:22">
      <c r="A981969"/>
      <c r="B981969"/>
      <c r="C981969"/>
      <c r="D981969"/>
      <c r="E981969"/>
      <c r="F981969"/>
      <c r="G981969"/>
      <c r="H981969"/>
      <c r="I981969"/>
      <c r="J981969"/>
      <c r="K981969"/>
      <c r="L981969"/>
      <c r="M981969"/>
      <c r="N981969"/>
      <c r="O981969"/>
      <c r="P981969"/>
      <c r="Q981969"/>
      <c r="R981969"/>
      <c r="S981969"/>
      <c r="T981969"/>
      <c r="U981969"/>
      <c r="V981969"/>
    </row>
    <row r="981970" spans="1:22">
      <c r="A981970"/>
      <c r="B981970"/>
      <c r="C981970"/>
      <c r="D981970"/>
      <c r="E981970"/>
      <c r="F981970"/>
      <c r="G981970"/>
      <c r="H981970"/>
      <c r="I981970"/>
      <c r="J981970"/>
      <c r="K981970"/>
      <c r="L981970"/>
      <c r="M981970"/>
      <c r="N981970"/>
      <c r="O981970"/>
      <c r="P981970"/>
      <c r="Q981970"/>
      <c r="R981970"/>
      <c r="S981970"/>
      <c r="T981970"/>
      <c r="U981970"/>
      <c r="V981970"/>
    </row>
    <row r="981971" spans="1:22">
      <c r="A981971"/>
      <c r="B981971"/>
      <c r="C981971"/>
      <c r="D981971"/>
      <c r="E981971"/>
      <c r="F981971"/>
      <c r="G981971"/>
      <c r="H981971"/>
      <c r="I981971"/>
      <c r="J981971"/>
      <c r="K981971"/>
      <c r="L981971"/>
      <c r="M981971"/>
      <c r="N981971"/>
      <c r="O981971"/>
      <c r="P981971"/>
      <c r="Q981971"/>
      <c r="R981971"/>
      <c r="S981971"/>
      <c r="T981971"/>
      <c r="U981971"/>
      <c r="V981971"/>
    </row>
    <row r="981972" spans="1:22">
      <c r="A981972"/>
      <c r="B981972"/>
      <c r="C981972"/>
      <c r="D981972"/>
      <c r="E981972"/>
      <c r="F981972"/>
      <c r="G981972"/>
      <c r="H981972"/>
      <c r="I981972"/>
      <c r="J981972"/>
      <c r="K981972"/>
      <c r="L981972"/>
      <c r="M981972"/>
      <c r="N981972"/>
      <c r="O981972"/>
      <c r="P981972"/>
      <c r="Q981972"/>
      <c r="R981972"/>
      <c r="S981972"/>
      <c r="T981972"/>
      <c r="U981972"/>
      <c r="V981972"/>
    </row>
    <row r="981973" spans="1:22">
      <c r="A981973"/>
      <c r="B981973"/>
      <c r="C981973"/>
      <c r="D981973"/>
      <c r="E981973"/>
      <c r="F981973"/>
      <c r="G981973"/>
      <c r="H981973"/>
      <c r="I981973"/>
      <c r="J981973"/>
      <c r="K981973"/>
      <c r="L981973"/>
      <c r="M981973"/>
      <c r="N981973"/>
      <c r="O981973"/>
      <c r="P981973"/>
      <c r="Q981973"/>
      <c r="R981973"/>
      <c r="S981973"/>
      <c r="T981973"/>
      <c r="U981973"/>
      <c r="V981973"/>
    </row>
    <row r="981974" spans="1:22">
      <c r="A981974"/>
      <c r="B981974"/>
      <c r="C981974"/>
      <c r="D981974"/>
      <c r="E981974"/>
      <c r="F981974"/>
      <c r="G981974"/>
      <c r="H981974"/>
      <c r="I981974"/>
      <c r="J981974"/>
      <c r="K981974"/>
      <c r="L981974"/>
      <c r="M981974"/>
      <c r="N981974"/>
      <c r="O981974"/>
      <c r="P981974"/>
      <c r="Q981974"/>
      <c r="R981974"/>
      <c r="S981974"/>
      <c r="T981974"/>
      <c r="U981974"/>
      <c r="V981974"/>
    </row>
    <row r="981975" spans="1:22">
      <c r="A981975"/>
      <c r="B981975"/>
      <c r="C981975"/>
      <c r="D981975"/>
      <c r="E981975"/>
      <c r="F981975"/>
      <c r="G981975"/>
      <c r="H981975"/>
      <c r="I981975"/>
      <c r="J981975"/>
      <c r="K981975"/>
      <c r="L981975"/>
      <c r="M981975"/>
      <c r="N981975"/>
      <c r="O981975"/>
      <c r="P981975"/>
      <c r="Q981975"/>
      <c r="R981975"/>
      <c r="S981975"/>
      <c r="T981975"/>
      <c r="U981975"/>
      <c r="V981975"/>
    </row>
    <row r="981976" spans="1:22">
      <c r="A981976"/>
      <c r="B981976"/>
      <c r="C981976"/>
      <c r="D981976"/>
      <c r="E981976"/>
      <c r="F981976"/>
      <c r="G981976"/>
      <c r="H981976"/>
      <c r="I981976"/>
      <c r="J981976"/>
      <c r="K981976"/>
      <c r="L981976"/>
      <c r="M981976"/>
      <c r="N981976"/>
      <c r="O981976"/>
      <c r="P981976"/>
      <c r="Q981976"/>
      <c r="R981976"/>
      <c r="S981976"/>
      <c r="T981976"/>
      <c r="U981976"/>
      <c r="V981976"/>
    </row>
    <row r="981977" spans="1:22">
      <c r="A981977"/>
      <c r="B981977"/>
      <c r="C981977"/>
      <c r="D981977"/>
      <c r="E981977"/>
      <c r="F981977"/>
      <c r="G981977"/>
      <c r="H981977"/>
      <c r="I981977"/>
      <c r="J981977"/>
      <c r="K981977"/>
      <c r="L981977"/>
      <c r="M981977"/>
      <c r="N981977"/>
      <c r="O981977"/>
      <c r="P981977"/>
      <c r="Q981977"/>
      <c r="R981977"/>
      <c r="S981977"/>
      <c r="T981977"/>
      <c r="U981977"/>
      <c r="V981977"/>
    </row>
    <row r="981978" spans="1:22">
      <c r="A981978"/>
      <c r="B981978"/>
      <c r="C981978"/>
      <c r="D981978"/>
      <c r="E981978"/>
      <c r="F981978"/>
      <c r="G981978"/>
      <c r="H981978"/>
      <c r="I981978"/>
      <c r="J981978"/>
      <c r="K981978"/>
      <c r="L981978"/>
      <c r="M981978"/>
      <c r="N981978"/>
      <c r="O981978"/>
      <c r="P981978"/>
      <c r="Q981978"/>
      <c r="R981978"/>
      <c r="S981978"/>
      <c r="T981978"/>
      <c r="U981978"/>
      <c r="V981978"/>
    </row>
    <row r="981979" spans="1:22">
      <c r="A981979"/>
      <c r="B981979"/>
      <c r="C981979"/>
      <c r="D981979"/>
      <c r="E981979"/>
      <c r="F981979"/>
      <c r="G981979"/>
      <c r="H981979"/>
      <c r="I981979"/>
      <c r="J981979"/>
      <c r="K981979"/>
      <c r="L981979"/>
      <c r="M981979"/>
      <c r="N981979"/>
      <c r="O981979"/>
      <c r="P981979"/>
      <c r="Q981979"/>
      <c r="R981979"/>
      <c r="S981979"/>
      <c r="T981979"/>
      <c r="U981979"/>
      <c r="V981979"/>
    </row>
    <row r="981980" spans="1:22">
      <c r="A981980"/>
      <c r="B981980"/>
      <c r="C981980"/>
      <c r="D981980"/>
      <c r="E981980"/>
      <c r="F981980"/>
      <c r="G981980"/>
      <c r="H981980"/>
      <c r="I981980"/>
      <c r="J981980"/>
      <c r="K981980"/>
      <c r="L981980"/>
      <c r="M981980"/>
      <c r="N981980"/>
      <c r="O981980"/>
      <c r="P981980"/>
      <c r="Q981980"/>
      <c r="R981980"/>
      <c r="S981980"/>
      <c r="T981980"/>
      <c r="U981980"/>
      <c r="V981980"/>
    </row>
    <row r="981981" spans="1:22">
      <c r="A981981"/>
      <c r="B981981"/>
      <c r="C981981"/>
      <c r="D981981"/>
      <c r="E981981"/>
      <c r="F981981"/>
      <c r="G981981"/>
      <c r="H981981"/>
      <c r="I981981"/>
      <c r="J981981"/>
      <c r="K981981"/>
      <c r="L981981"/>
      <c r="M981981"/>
      <c r="N981981"/>
      <c r="O981981"/>
      <c r="P981981"/>
      <c r="Q981981"/>
      <c r="R981981"/>
      <c r="S981981"/>
      <c r="T981981"/>
      <c r="U981981"/>
      <c r="V981981"/>
    </row>
    <row r="981982" spans="1:22">
      <c r="A981982"/>
      <c r="B981982"/>
      <c r="C981982"/>
      <c r="D981982"/>
      <c r="E981982"/>
      <c r="F981982"/>
      <c r="G981982"/>
      <c r="H981982"/>
      <c r="I981982"/>
      <c r="J981982"/>
      <c r="K981982"/>
      <c r="L981982"/>
      <c r="M981982"/>
      <c r="N981982"/>
      <c r="O981982"/>
      <c r="P981982"/>
      <c r="Q981982"/>
      <c r="R981982"/>
      <c r="S981982"/>
      <c r="T981982"/>
      <c r="U981982"/>
      <c r="V981982"/>
    </row>
    <row r="981983" spans="1:22">
      <c r="A981983"/>
      <c r="B981983"/>
      <c r="C981983"/>
      <c r="D981983"/>
      <c r="E981983"/>
      <c r="F981983"/>
      <c r="G981983"/>
      <c r="H981983"/>
      <c r="I981983"/>
      <c r="J981983"/>
      <c r="K981983"/>
      <c r="L981983"/>
      <c r="M981983"/>
      <c r="N981983"/>
      <c r="O981983"/>
      <c r="P981983"/>
      <c r="Q981983"/>
      <c r="R981983"/>
      <c r="S981983"/>
      <c r="T981983"/>
      <c r="U981983"/>
      <c r="V981983"/>
    </row>
    <row r="981984" spans="1:22">
      <c r="A981984"/>
      <c r="B981984"/>
      <c r="C981984"/>
      <c r="D981984"/>
      <c r="E981984"/>
      <c r="F981984"/>
      <c r="G981984"/>
      <c r="H981984"/>
      <c r="I981984"/>
      <c r="J981984"/>
      <c r="K981984"/>
      <c r="L981984"/>
      <c r="M981984"/>
      <c r="N981984"/>
      <c r="O981984"/>
      <c r="P981984"/>
      <c r="Q981984"/>
      <c r="R981984"/>
      <c r="S981984"/>
      <c r="T981984"/>
      <c r="U981984"/>
      <c r="V981984"/>
    </row>
    <row r="981985" spans="1:22">
      <c r="A981985"/>
      <c r="B981985"/>
      <c r="C981985"/>
      <c r="D981985"/>
      <c r="E981985"/>
      <c r="F981985"/>
      <c r="G981985"/>
      <c r="H981985"/>
      <c r="I981985"/>
      <c r="J981985"/>
      <c r="K981985"/>
      <c r="L981985"/>
      <c r="M981985"/>
      <c r="N981985"/>
      <c r="O981985"/>
      <c r="P981985"/>
      <c r="Q981985"/>
      <c r="R981985"/>
      <c r="S981985"/>
      <c r="T981985"/>
      <c r="U981985"/>
      <c r="V981985"/>
    </row>
    <row r="981986" spans="1:22">
      <c r="A981986"/>
      <c r="B981986"/>
      <c r="C981986"/>
      <c r="D981986"/>
      <c r="E981986"/>
      <c r="F981986"/>
      <c r="G981986"/>
      <c r="H981986"/>
      <c r="I981986"/>
      <c r="J981986"/>
      <c r="K981986"/>
      <c r="L981986"/>
      <c r="M981986"/>
      <c r="N981986"/>
      <c r="O981986"/>
      <c r="P981986"/>
      <c r="Q981986"/>
      <c r="R981986"/>
      <c r="S981986"/>
      <c r="T981986"/>
      <c r="U981986"/>
      <c r="V981986"/>
    </row>
    <row r="981987" spans="1:22">
      <c r="A981987"/>
      <c r="B981987"/>
      <c r="C981987"/>
      <c r="D981987"/>
      <c r="E981987"/>
      <c r="F981987"/>
      <c r="G981987"/>
      <c r="H981987"/>
      <c r="I981987"/>
      <c r="J981987"/>
      <c r="K981987"/>
      <c r="L981987"/>
      <c r="M981987"/>
      <c r="N981987"/>
      <c r="O981987"/>
      <c r="P981987"/>
      <c r="Q981987"/>
      <c r="R981987"/>
      <c r="S981987"/>
      <c r="T981987"/>
      <c r="U981987"/>
      <c r="V981987"/>
    </row>
    <row r="981988" spans="1:22">
      <c r="A981988"/>
      <c r="B981988"/>
      <c r="C981988"/>
      <c r="D981988"/>
      <c r="E981988"/>
      <c r="F981988"/>
      <c r="G981988"/>
      <c r="H981988"/>
      <c r="I981988"/>
      <c r="J981988"/>
      <c r="K981988"/>
      <c r="L981988"/>
      <c r="M981988"/>
      <c r="N981988"/>
      <c r="O981988"/>
      <c r="P981988"/>
      <c r="Q981988"/>
      <c r="R981988"/>
      <c r="S981988"/>
      <c r="T981988"/>
      <c r="U981988"/>
      <c r="V981988"/>
    </row>
    <row r="981989" spans="1:22">
      <c r="A981989"/>
      <c r="B981989"/>
      <c r="C981989"/>
      <c r="D981989"/>
      <c r="E981989"/>
      <c r="F981989"/>
      <c r="G981989"/>
      <c r="H981989"/>
      <c r="I981989"/>
      <c r="J981989"/>
      <c r="K981989"/>
      <c r="L981989"/>
      <c r="M981989"/>
      <c r="N981989"/>
      <c r="O981989"/>
      <c r="P981989"/>
      <c r="Q981989"/>
      <c r="R981989"/>
      <c r="S981989"/>
      <c r="T981989"/>
      <c r="U981989"/>
      <c r="V981989"/>
    </row>
    <row r="981990" spans="1:22">
      <c r="A981990"/>
      <c r="B981990"/>
      <c r="C981990"/>
      <c r="D981990"/>
      <c r="E981990"/>
      <c r="F981990"/>
      <c r="G981990"/>
      <c r="H981990"/>
      <c r="I981990"/>
      <c r="J981990"/>
      <c r="K981990"/>
      <c r="L981990"/>
      <c r="M981990"/>
      <c r="N981990"/>
      <c r="O981990"/>
      <c r="P981990"/>
      <c r="Q981990"/>
      <c r="R981990"/>
      <c r="S981990"/>
      <c r="T981990"/>
      <c r="U981990"/>
      <c r="V981990"/>
    </row>
    <row r="981991" spans="1:22">
      <c r="A981991"/>
      <c r="B981991"/>
      <c r="C981991"/>
      <c r="D981991"/>
      <c r="E981991"/>
      <c r="F981991"/>
      <c r="G981991"/>
      <c r="H981991"/>
      <c r="I981991"/>
      <c r="J981991"/>
      <c r="K981991"/>
      <c r="L981991"/>
      <c r="M981991"/>
      <c r="N981991"/>
      <c r="O981991"/>
      <c r="P981991"/>
      <c r="Q981991"/>
      <c r="R981991"/>
      <c r="S981991"/>
      <c r="T981991"/>
      <c r="U981991"/>
      <c r="V981991"/>
    </row>
    <row r="981992" spans="1:22">
      <c r="A981992"/>
      <c r="B981992"/>
      <c r="C981992"/>
      <c r="D981992"/>
      <c r="E981992"/>
      <c r="F981992"/>
      <c r="G981992"/>
      <c r="H981992"/>
      <c r="I981992"/>
      <c r="J981992"/>
      <c r="K981992"/>
      <c r="L981992"/>
      <c r="M981992"/>
      <c r="N981992"/>
      <c r="O981992"/>
      <c r="P981992"/>
      <c r="Q981992"/>
      <c r="R981992"/>
      <c r="S981992"/>
      <c r="T981992"/>
      <c r="U981992"/>
      <c r="V981992"/>
    </row>
    <row r="981993" spans="1:22">
      <c r="A981993"/>
      <c r="B981993"/>
      <c r="C981993"/>
      <c r="D981993"/>
      <c r="E981993"/>
      <c r="F981993"/>
      <c r="G981993"/>
      <c r="H981993"/>
      <c r="I981993"/>
      <c r="J981993"/>
      <c r="K981993"/>
      <c r="L981993"/>
      <c r="M981993"/>
      <c r="N981993"/>
      <c r="O981993"/>
      <c r="P981993"/>
      <c r="Q981993"/>
      <c r="R981993"/>
      <c r="S981993"/>
      <c r="T981993"/>
      <c r="U981993"/>
      <c r="V981993"/>
    </row>
    <row r="981994" spans="1:22">
      <c r="A981994"/>
      <c r="B981994"/>
      <c r="C981994"/>
      <c r="D981994"/>
      <c r="E981994"/>
      <c r="F981994"/>
      <c r="G981994"/>
      <c r="H981994"/>
      <c r="I981994"/>
      <c r="J981994"/>
      <c r="K981994"/>
      <c r="L981994"/>
      <c r="M981994"/>
      <c r="N981994"/>
      <c r="O981994"/>
      <c r="P981994"/>
      <c r="Q981994"/>
      <c r="R981994"/>
      <c r="S981994"/>
      <c r="T981994"/>
      <c r="U981994"/>
      <c r="V981994"/>
    </row>
    <row r="981995" spans="1:22">
      <c r="A981995"/>
      <c r="B981995"/>
      <c r="C981995"/>
      <c r="D981995"/>
      <c r="E981995"/>
      <c r="F981995"/>
      <c r="G981995"/>
      <c r="H981995"/>
      <c r="I981995"/>
      <c r="J981995"/>
      <c r="K981995"/>
      <c r="L981995"/>
      <c r="M981995"/>
      <c r="N981995"/>
      <c r="O981995"/>
      <c r="P981995"/>
      <c r="Q981995"/>
      <c r="R981995"/>
      <c r="S981995"/>
      <c r="T981995"/>
      <c r="U981995"/>
      <c r="V981995"/>
    </row>
    <row r="981996" spans="1:22">
      <c r="A981996"/>
      <c r="B981996"/>
      <c r="C981996"/>
      <c r="D981996"/>
      <c r="E981996"/>
      <c r="F981996"/>
      <c r="G981996"/>
      <c r="H981996"/>
      <c r="I981996"/>
      <c r="J981996"/>
      <c r="K981996"/>
      <c r="L981996"/>
      <c r="M981996"/>
      <c r="N981996"/>
      <c r="O981996"/>
      <c r="P981996"/>
      <c r="Q981996"/>
      <c r="R981996"/>
      <c r="S981996"/>
      <c r="T981996"/>
      <c r="U981996"/>
      <c r="V981996"/>
    </row>
    <row r="981997" spans="1:22">
      <c r="A981997"/>
      <c r="B981997"/>
      <c r="C981997"/>
      <c r="D981997"/>
      <c r="E981997"/>
      <c r="F981997"/>
      <c r="G981997"/>
      <c r="H981997"/>
      <c r="I981997"/>
      <c r="J981997"/>
      <c r="K981997"/>
      <c r="L981997"/>
      <c r="M981997"/>
      <c r="N981997"/>
      <c r="O981997"/>
      <c r="P981997"/>
      <c r="Q981997"/>
      <c r="R981997"/>
      <c r="S981997"/>
      <c r="T981997"/>
      <c r="U981997"/>
      <c r="V981997"/>
    </row>
    <row r="981998" spans="1:22">
      <c r="A981998"/>
      <c r="B981998"/>
      <c r="C981998"/>
      <c r="D981998"/>
      <c r="E981998"/>
      <c r="F981998"/>
      <c r="G981998"/>
      <c r="H981998"/>
      <c r="I981998"/>
      <c r="J981998"/>
      <c r="K981998"/>
      <c r="L981998"/>
      <c r="M981998"/>
      <c r="N981998"/>
      <c r="O981998"/>
      <c r="P981998"/>
      <c r="Q981998"/>
      <c r="R981998"/>
      <c r="S981998"/>
      <c r="T981998"/>
      <c r="U981998"/>
      <c r="V981998"/>
    </row>
    <row r="981999" spans="1:22">
      <c r="A981999"/>
      <c r="B981999"/>
      <c r="C981999"/>
      <c r="D981999"/>
      <c r="E981999"/>
      <c r="F981999"/>
      <c r="G981999"/>
      <c r="H981999"/>
      <c r="I981999"/>
      <c r="J981999"/>
      <c r="K981999"/>
      <c r="L981999"/>
      <c r="M981999"/>
      <c r="N981999"/>
      <c r="O981999"/>
      <c r="P981999"/>
      <c r="Q981999"/>
      <c r="R981999"/>
      <c r="S981999"/>
      <c r="T981999"/>
      <c r="U981999"/>
      <c r="V981999"/>
    </row>
    <row r="982000" spans="1:22">
      <c r="A982000"/>
      <c r="B982000"/>
      <c r="C982000"/>
      <c r="D982000"/>
      <c r="E982000"/>
      <c r="F982000"/>
      <c r="G982000"/>
      <c r="H982000"/>
      <c r="I982000"/>
      <c r="J982000"/>
      <c r="K982000"/>
      <c r="L982000"/>
      <c r="M982000"/>
      <c r="N982000"/>
      <c r="O982000"/>
      <c r="P982000"/>
      <c r="Q982000"/>
      <c r="R982000"/>
      <c r="S982000"/>
      <c r="T982000"/>
      <c r="U982000"/>
      <c r="V982000"/>
    </row>
    <row r="982001" spans="1:22">
      <c r="A982001"/>
      <c r="B982001"/>
      <c r="C982001"/>
      <c r="D982001"/>
      <c r="E982001"/>
      <c r="F982001"/>
      <c r="G982001"/>
      <c r="H982001"/>
      <c r="I982001"/>
      <c r="J982001"/>
      <c r="K982001"/>
      <c r="L982001"/>
      <c r="M982001"/>
      <c r="N982001"/>
      <c r="O982001"/>
      <c r="P982001"/>
      <c r="Q982001"/>
      <c r="R982001"/>
      <c r="S982001"/>
      <c r="T982001"/>
      <c r="U982001"/>
      <c r="V982001"/>
    </row>
    <row r="982002" spans="1:22">
      <c r="A982002"/>
      <c r="B982002"/>
      <c r="C982002"/>
      <c r="D982002"/>
      <c r="E982002"/>
      <c r="F982002"/>
      <c r="G982002"/>
      <c r="H982002"/>
      <c r="I982002"/>
      <c r="J982002"/>
      <c r="K982002"/>
      <c r="L982002"/>
      <c r="M982002"/>
      <c r="N982002"/>
      <c r="O982002"/>
      <c r="P982002"/>
      <c r="Q982002"/>
      <c r="R982002"/>
      <c r="S982002"/>
      <c r="T982002"/>
      <c r="U982002"/>
      <c r="V982002"/>
    </row>
    <row r="982003" spans="1:22">
      <c r="A982003"/>
      <c r="B982003"/>
      <c r="C982003"/>
      <c r="D982003"/>
      <c r="E982003"/>
      <c r="F982003"/>
      <c r="G982003"/>
      <c r="H982003"/>
      <c r="I982003"/>
      <c r="J982003"/>
      <c r="K982003"/>
      <c r="L982003"/>
      <c r="M982003"/>
      <c r="N982003"/>
      <c r="O982003"/>
      <c r="P982003"/>
      <c r="Q982003"/>
      <c r="R982003"/>
      <c r="S982003"/>
      <c r="T982003"/>
      <c r="U982003"/>
      <c r="V982003"/>
    </row>
    <row r="982004" spans="1:22">
      <c r="A982004"/>
      <c r="B982004"/>
      <c r="C982004"/>
      <c r="D982004"/>
      <c r="E982004"/>
      <c r="F982004"/>
      <c r="G982004"/>
      <c r="H982004"/>
      <c r="I982004"/>
      <c r="J982004"/>
      <c r="K982004"/>
      <c r="L982004"/>
      <c r="M982004"/>
      <c r="N982004"/>
      <c r="O982004"/>
      <c r="P982004"/>
      <c r="Q982004"/>
      <c r="R982004"/>
      <c r="S982004"/>
      <c r="T982004"/>
      <c r="U982004"/>
      <c r="V982004"/>
    </row>
    <row r="982005" spans="1:22">
      <c r="A982005"/>
      <c r="B982005"/>
      <c r="C982005"/>
      <c r="D982005"/>
      <c r="E982005"/>
      <c r="F982005"/>
      <c r="G982005"/>
      <c r="H982005"/>
      <c r="I982005"/>
      <c r="J982005"/>
      <c r="K982005"/>
      <c r="L982005"/>
      <c r="M982005"/>
      <c r="N982005"/>
      <c r="O982005"/>
      <c r="P982005"/>
      <c r="Q982005"/>
      <c r="R982005"/>
      <c r="S982005"/>
      <c r="T982005"/>
      <c r="U982005"/>
      <c r="V982005"/>
    </row>
    <row r="982006" spans="1:22">
      <c r="A982006"/>
      <c r="B982006"/>
      <c r="C982006"/>
      <c r="D982006"/>
      <c r="E982006"/>
      <c r="F982006"/>
      <c r="G982006"/>
      <c r="H982006"/>
      <c r="I982006"/>
      <c r="J982006"/>
      <c r="K982006"/>
      <c r="L982006"/>
      <c r="M982006"/>
      <c r="N982006"/>
      <c r="O982006"/>
      <c r="P982006"/>
      <c r="Q982006"/>
      <c r="R982006"/>
      <c r="S982006"/>
      <c r="T982006"/>
      <c r="U982006"/>
      <c r="V982006"/>
    </row>
    <row r="982007" spans="1:22">
      <c r="A982007"/>
      <c r="B982007"/>
      <c r="C982007"/>
      <c r="D982007"/>
      <c r="E982007"/>
      <c r="F982007"/>
      <c r="G982007"/>
      <c r="H982007"/>
      <c r="I982007"/>
      <c r="J982007"/>
      <c r="K982007"/>
      <c r="L982007"/>
      <c r="M982007"/>
      <c r="N982007"/>
      <c r="O982007"/>
      <c r="P982007"/>
      <c r="Q982007"/>
      <c r="R982007"/>
      <c r="S982007"/>
      <c r="T982007"/>
      <c r="U982007"/>
      <c r="V982007"/>
    </row>
    <row r="982008" spans="1:22">
      <c r="A982008"/>
      <c r="B982008"/>
      <c r="C982008"/>
      <c r="D982008"/>
      <c r="E982008"/>
      <c r="F982008"/>
      <c r="G982008"/>
      <c r="H982008"/>
      <c r="I982008"/>
      <c r="J982008"/>
      <c r="K982008"/>
      <c r="L982008"/>
      <c r="M982008"/>
      <c r="N982008"/>
      <c r="O982008"/>
      <c r="P982008"/>
      <c r="Q982008"/>
      <c r="R982008"/>
      <c r="S982008"/>
      <c r="T982008"/>
      <c r="U982008"/>
      <c r="V982008"/>
    </row>
    <row r="982009" spans="1:22">
      <c r="A982009"/>
      <c r="B982009"/>
      <c r="C982009"/>
      <c r="D982009"/>
      <c r="E982009"/>
      <c r="F982009"/>
      <c r="G982009"/>
      <c r="H982009"/>
      <c r="I982009"/>
      <c r="J982009"/>
      <c r="K982009"/>
      <c r="L982009"/>
      <c r="M982009"/>
      <c r="N982009"/>
      <c r="O982009"/>
      <c r="P982009"/>
      <c r="Q982009"/>
      <c r="R982009"/>
      <c r="S982009"/>
      <c r="T982009"/>
      <c r="U982009"/>
      <c r="V982009"/>
    </row>
    <row r="982010" spans="1:22">
      <c r="A982010"/>
      <c r="B982010"/>
      <c r="C982010"/>
      <c r="D982010"/>
      <c r="E982010"/>
      <c r="F982010"/>
      <c r="G982010"/>
      <c r="H982010"/>
      <c r="I982010"/>
      <c r="J982010"/>
      <c r="K982010"/>
      <c r="L982010"/>
      <c r="M982010"/>
      <c r="N982010"/>
      <c r="O982010"/>
      <c r="P982010"/>
      <c r="Q982010"/>
      <c r="R982010"/>
      <c r="S982010"/>
      <c r="T982010"/>
      <c r="U982010"/>
      <c r="V982010"/>
    </row>
    <row r="982011" spans="1:22">
      <c r="A982011"/>
      <c r="B982011"/>
      <c r="C982011"/>
      <c r="D982011"/>
      <c r="E982011"/>
      <c r="F982011"/>
      <c r="G982011"/>
      <c r="H982011"/>
      <c r="I982011"/>
      <c r="J982011"/>
      <c r="K982011"/>
      <c r="L982011"/>
      <c r="M982011"/>
      <c r="N982011"/>
      <c r="O982011"/>
      <c r="P982011"/>
      <c r="Q982011"/>
      <c r="R982011"/>
      <c r="S982011"/>
      <c r="T982011"/>
      <c r="U982011"/>
      <c r="V982011"/>
    </row>
    <row r="982012" spans="1:22">
      <c r="A982012"/>
      <c r="B982012"/>
      <c r="C982012"/>
      <c r="D982012"/>
      <c r="E982012"/>
      <c r="F982012"/>
      <c r="G982012"/>
      <c r="H982012"/>
      <c r="I982012"/>
      <c r="J982012"/>
      <c r="K982012"/>
      <c r="L982012"/>
      <c r="M982012"/>
      <c r="N982012"/>
      <c r="O982012"/>
      <c r="P982012"/>
      <c r="Q982012"/>
      <c r="R982012"/>
      <c r="S982012"/>
      <c r="T982012"/>
      <c r="U982012"/>
      <c r="V982012"/>
    </row>
    <row r="982013" spans="1:22">
      <c r="A982013"/>
      <c r="B982013"/>
      <c r="C982013"/>
      <c r="D982013"/>
      <c r="E982013"/>
      <c r="F982013"/>
      <c r="G982013"/>
      <c r="H982013"/>
      <c r="I982013"/>
      <c r="J982013"/>
      <c r="K982013"/>
      <c r="L982013"/>
      <c r="M982013"/>
      <c r="N982013"/>
      <c r="O982013"/>
      <c r="P982013"/>
      <c r="Q982013"/>
      <c r="R982013"/>
      <c r="S982013"/>
      <c r="T982013"/>
      <c r="U982013"/>
      <c r="V982013"/>
    </row>
    <row r="982014" spans="1:22">
      <c r="A982014"/>
      <c r="B982014"/>
      <c r="C982014"/>
      <c r="D982014"/>
      <c r="E982014"/>
      <c r="F982014"/>
      <c r="G982014"/>
      <c r="H982014"/>
      <c r="I982014"/>
      <c r="J982014"/>
      <c r="K982014"/>
      <c r="L982014"/>
      <c r="M982014"/>
      <c r="N982014"/>
      <c r="O982014"/>
      <c r="P982014"/>
      <c r="Q982014"/>
      <c r="R982014"/>
      <c r="S982014"/>
      <c r="T982014"/>
      <c r="U982014"/>
      <c r="V982014"/>
    </row>
    <row r="982015" spans="1:22">
      <c r="A982015"/>
      <c r="B982015"/>
      <c r="C982015"/>
      <c r="D982015"/>
      <c r="E982015"/>
      <c r="F982015"/>
      <c r="G982015"/>
      <c r="H982015"/>
      <c r="I982015"/>
      <c r="J982015"/>
      <c r="K982015"/>
      <c r="L982015"/>
      <c r="M982015"/>
      <c r="N982015"/>
      <c r="O982015"/>
      <c r="P982015"/>
      <c r="Q982015"/>
      <c r="R982015"/>
      <c r="S982015"/>
      <c r="T982015"/>
      <c r="U982015"/>
      <c r="V982015"/>
    </row>
    <row r="982016" spans="1:22">
      <c r="A982016"/>
      <c r="B982016"/>
      <c r="C982016"/>
      <c r="D982016"/>
      <c r="E982016"/>
      <c r="F982016"/>
      <c r="G982016"/>
      <c r="H982016"/>
      <c r="I982016"/>
      <c r="J982016"/>
      <c r="K982016"/>
      <c r="L982016"/>
      <c r="M982016"/>
      <c r="N982016"/>
      <c r="O982016"/>
      <c r="P982016"/>
      <c r="Q982016"/>
      <c r="R982016"/>
      <c r="S982016"/>
      <c r="T982016"/>
      <c r="U982016"/>
      <c r="V982016"/>
    </row>
    <row r="982017" spans="1:22">
      <c r="A982017"/>
      <c r="B982017"/>
      <c r="C982017"/>
      <c r="D982017"/>
      <c r="E982017"/>
      <c r="F982017"/>
      <c r="G982017"/>
      <c r="H982017"/>
      <c r="I982017"/>
      <c r="J982017"/>
      <c r="K982017"/>
      <c r="L982017"/>
      <c r="M982017"/>
      <c r="N982017"/>
      <c r="O982017"/>
      <c r="P982017"/>
      <c r="Q982017"/>
      <c r="R982017"/>
      <c r="S982017"/>
      <c r="T982017"/>
      <c r="U982017"/>
      <c r="V982017"/>
    </row>
    <row r="982018" spans="1:22">
      <c r="A982018"/>
      <c r="B982018"/>
      <c r="C982018"/>
      <c r="D982018"/>
      <c r="E982018"/>
      <c r="F982018"/>
      <c r="G982018"/>
      <c r="H982018"/>
      <c r="I982018"/>
      <c r="J982018"/>
      <c r="K982018"/>
      <c r="L982018"/>
      <c r="M982018"/>
      <c r="N982018"/>
      <c r="O982018"/>
      <c r="P982018"/>
      <c r="Q982018"/>
      <c r="R982018"/>
      <c r="S982018"/>
      <c r="T982018"/>
      <c r="U982018"/>
      <c r="V982018"/>
    </row>
    <row r="982019" spans="1:22">
      <c r="A982019"/>
      <c r="B982019"/>
      <c r="C982019"/>
      <c r="D982019"/>
      <c r="E982019"/>
      <c r="F982019"/>
      <c r="G982019"/>
      <c r="H982019"/>
      <c r="I982019"/>
      <c r="J982019"/>
      <c r="K982019"/>
      <c r="L982019"/>
      <c r="M982019"/>
      <c r="N982019"/>
      <c r="O982019"/>
      <c r="P982019"/>
      <c r="Q982019"/>
      <c r="R982019"/>
      <c r="S982019"/>
      <c r="T982019"/>
      <c r="U982019"/>
      <c r="V982019"/>
    </row>
    <row r="982020" spans="1:22">
      <c r="A982020"/>
      <c r="B982020"/>
      <c r="C982020"/>
      <c r="D982020"/>
      <c r="E982020"/>
      <c r="F982020"/>
      <c r="G982020"/>
      <c r="H982020"/>
      <c r="I982020"/>
      <c r="J982020"/>
      <c r="K982020"/>
      <c r="L982020"/>
      <c r="M982020"/>
      <c r="N982020"/>
      <c r="O982020"/>
      <c r="P982020"/>
      <c r="Q982020"/>
      <c r="R982020"/>
      <c r="S982020"/>
      <c r="T982020"/>
      <c r="U982020"/>
      <c r="V982020"/>
    </row>
    <row r="982021" spans="1:22">
      <c r="A982021"/>
      <c r="B982021"/>
      <c r="C982021"/>
      <c r="D982021"/>
      <c r="E982021"/>
      <c r="F982021"/>
      <c r="G982021"/>
      <c r="H982021"/>
      <c r="I982021"/>
      <c r="J982021"/>
      <c r="K982021"/>
      <c r="L982021"/>
      <c r="M982021"/>
      <c r="N982021"/>
      <c r="O982021"/>
      <c r="P982021"/>
      <c r="Q982021"/>
      <c r="R982021"/>
      <c r="S982021"/>
      <c r="T982021"/>
      <c r="U982021"/>
      <c r="V982021"/>
    </row>
    <row r="982022" spans="1:22">
      <c r="A982022"/>
      <c r="B982022"/>
      <c r="C982022"/>
      <c r="D982022"/>
      <c r="E982022"/>
      <c r="F982022"/>
      <c r="G982022"/>
      <c r="H982022"/>
      <c r="I982022"/>
      <c r="J982022"/>
      <c r="K982022"/>
      <c r="L982022"/>
      <c r="M982022"/>
      <c r="N982022"/>
      <c r="O982022"/>
      <c r="P982022"/>
      <c r="Q982022"/>
      <c r="R982022"/>
      <c r="S982022"/>
      <c r="T982022"/>
      <c r="U982022"/>
      <c r="V982022"/>
    </row>
    <row r="982023" spans="1:22">
      <c r="A982023"/>
      <c r="B982023"/>
      <c r="C982023"/>
      <c r="D982023"/>
      <c r="E982023"/>
      <c r="F982023"/>
      <c r="G982023"/>
      <c r="H982023"/>
      <c r="I982023"/>
      <c r="J982023"/>
      <c r="K982023"/>
      <c r="L982023"/>
      <c r="M982023"/>
      <c r="N982023"/>
      <c r="O982023"/>
      <c r="P982023"/>
      <c r="Q982023"/>
      <c r="R982023"/>
      <c r="S982023"/>
      <c r="T982023"/>
      <c r="U982023"/>
      <c r="V982023"/>
    </row>
    <row r="982024" spans="1:22">
      <c r="A982024"/>
      <c r="B982024"/>
      <c r="C982024"/>
      <c r="D982024"/>
      <c r="E982024"/>
      <c r="F982024"/>
      <c r="G982024"/>
      <c r="H982024"/>
      <c r="I982024"/>
      <c r="J982024"/>
      <c r="K982024"/>
      <c r="L982024"/>
      <c r="M982024"/>
      <c r="N982024"/>
      <c r="O982024"/>
      <c r="P982024"/>
      <c r="Q982024"/>
      <c r="R982024"/>
      <c r="S982024"/>
      <c r="T982024"/>
      <c r="U982024"/>
      <c r="V982024"/>
    </row>
    <row r="982025" spans="1:22">
      <c r="A982025"/>
      <c r="B982025"/>
      <c r="C982025"/>
      <c r="D982025"/>
      <c r="E982025"/>
      <c r="F982025"/>
      <c r="G982025"/>
      <c r="H982025"/>
      <c r="I982025"/>
      <c r="J982025"/>
      <c r="K982025"/>
      <c r="L982025"/>
      <c r="M982025"/>
      <c r="N982025"/>
      <c r="O982025"/>
      <c r="P982025"/>
      <c r="Q982025"/>
      <c r="R982025"/>
      <c r="S982025"/>
      <c r="T982025"/>
      <c r="U982025"/>
      <c r="V982025"/>
    </row>
    <row r="982026" spans="1:22">
      <c r="A982026"/>
      <c r="B982026"/>
      <c r="C982026"/>
      <c r="D982026"/>
      <c r="E982026"/>
      <c r="F982026"/>
      <c r="G982026"/>
      <c r="H982026"/>
      <c r="I982026"/>
      <c r="J982026"/>
      <c r="K982026"/>
      <c r="L982026"/>
      <c r="M982026"/>
      <c r="N982026"/>
      <c r="O982026"/>
      <c r="P982026"/>
      <c r="Q982026"/>
      <c r="R982026"/>
      <c r="S982026"/>
      <c r="T982026"/>
      <c r="U982026"/>
      <c r="V982026"/>
    </row>
    <row r="982027" spans="1:22">
      <c r="A982027"/>
      <c r="B982027"/>
      <c r="C982027"/>
      <c r="D982027"/>
      <c r="E982027"/>
      <c r="F982027"/>
      <c r="G982027"/>
      <c r="H982027"/>
      <c r="I982027"/>
      <c r="J982027"/>
      <c r="K982027"/>
      <c r="L982027"/>
      <c r="M982027"/>
      <c r="N982027"/>
      <c r="O982027"/>
      <c r="P982027"/>
      <c r="Q982027"/>
      <c r="R982027"/>
      <c r="S982027"/>
      <c r="T982027"/>
      <c r="U982027"/>
      <c r="V982027"/>
    </row>
    <row r="982028" spans="1:22">
      <c r="A982028"/>
      <c r="B982028"/>
      <c r="C982028"/>
      <c r="D982028"/>
      <c r="E982028"/>
      <c r="F982028"/>
      <c r="G982028"/>
      <c r="H982028"/>
      <c r="I982028"/>
      <c r="J982028"/>
      <c r="K982028"/>
      <c r="L982028"/>
      <c r="M982028"/>
      <c r="N982028"/>
      <c r="O982028"/>
      <c r="P982028"/>
      <c r="Q982028"/>
      <c r="R982028"/>
      <c r="S982028"/>
      <c r="T982028"/>
      <c r="U982028"/>
      <c r="V982028"/>
    </row>
    <row r="982029" spans="1:22">
      <c r="A982029"/>
      <c r="B982029"/>
      <c r="C982029"/>
      <c r="D982029"/>
      <c r="E982029"/>
      <c r="F982029"/>
      <c r="G982029"/>
      <c r="H982029"/>
      <c r="I982029"/>
      <c r="J982029"/>
      <c r="K982029"/>
      <c r="L982029"/>
      <c r="M982029"/>
      <c r="N982029"/>
      <c r="O982029"/>
      <c r="P982029"/>
      <c r="Q982029"/>
      <c r="R982029"/>
      <c r="S982029"/>
      <c r="T982029"/>
      <c r="U982029"/>
      <c r="V982029"/>
    </row>
    <row r="982030" spans="1:22">
      <c r="A982030"/>
      <c r="B982030"/>
      <c r="C982030"/>
      <c r="D982030"/>
      <c r="E982030"/>
      <c r="F982030"/>
      <c r="G982030"/>
      <c r="H982030"/>
      <c r="I982030"/>
      <c r="J982030"/>
      <c r="K982030"/>
      <c r="L982030"/>
      <c r="M982030"/>
      <c r="N982030"/>
      <c r="O982030"/>
      <c r="P982030"/>
      <c r="Q982030"/>
      <c r="R982030"/>
      <c r="S982030"/>
      <c r="T982030"/>
      <c r="U982030"/>
      <c r="V982030"/>
    </row>
    <row r="982031" spans="1:22">
      <c r="A982031"/>
      <c r="B982031"/>
      <c r="C982031"/>
      <c r="D982031"/>
      <c r="E982031"/>
      <c r="F982031"/>
      <c r="G982031"/>
      <c r="H982031"/>
      <c r="I982031"/>
      <c r="J982031"/>
      <c r="K982031"/>
      <c r="L982031"/>
      <c r="M982031"/>
      <c r="N982031"/>
      <c r="O982031"/>
      <c r="P982031"/>
      <c r="Q982031"/>
      <c r="R982031"/>
      <c r="S982031"/>
      <c r="T982031"/>
      <c r="U982031"/>
      <c r="V982031"/>
    </row>
    <row r="982032" spans="1:22">
      <c r="A982032"/>
      <c r="B982032"/>
      <c r="C982032"/>
      <c r="D982032"/>
      <c r="E982032"/>
      <c r="F982032"/>
      <c r="G982032"/>
      <c r="H982032"/>
      <c r="I982032"/>
      <c r="J982032"/>
      <c r="K982032"/>
      <c r="L982032"/>
      <c r="M982032"/>
      <c r="N982032"/>
      <c r="O982032"/>
      <c r="P982032"/>
      <c r="Q982032"/>
      <c r="R982032"/>
      <c r="S982032"/>
      <c r="T982032"/>
      <c r="U982032"/>
      <c r="V982032"/>
    </row>
    <row r="982033" spans="1:22">
      <c r="A982033"/>
      <c r="B982033"/>
      <c r="C982033"/>
      <c r="D982033"/>
      <c r="E982033"/>
      <c r="F982033"/>
      <c r="G982033"/>
      <c r="H982033"/>
      <c r="I982033"/>
      <c r="J982033"/>
      <c r="K982033"/>
      <c r="L982033"/>
      <c r="M982033"/>
      <c r="N982033"/>
      <c r="O982033"/>
      <c r="P982033"/>
      <c r="Q982033"/>
      <c r="R982033"/>
      <c r="S982033"/>
      <c r="T982033"/>
      <c r="U982033"/>
      <c r="V982033"/>
    </row>
    <row r="982034" spans="1:22">
      <c r="A982034"/>
      <c r="B982034"/>
      <c r="C982034"/>
      <c r="D982034"/>
      <c r="E982034"/>
      <c r="F982034"/>
      <c r="G982034"/>
      <c r="H982034"/>
      <c r="I982034"/>
      <c r="J982034"/>
      <c r="K982034"/>
      <c r="L982034"/>
      <c r="M982034"/>
      <c r="N982034"/>
      <c r="O982034"/>
      <c r="P982034"/>
      <c r="Q982034"/>
      <c r="R982034"/>
      <c r="S982034"/>
      <c r="T982034"/>
      <c r="U982034"/>
      <c r="V982034"/>
    </row>
    <row r="982035" spans="1:22">
      <c r="A982035"/>
      <c r="B982035"/>
      <c r="C982035"/>
      <c r="D982035"/>
      <c r="E982035"/>
      <c r="F982035"/>
      <c r="G982035"/>
      <c r="H982035"/>
      <c r="I982035"/>
      <c r="J982035"/>
      <c r="K982035"/>
      <c r="L982035"/>
      <c r="M982035"/>
      <c r="N982035"/>
      <c r="O982035"/>
      <c r="P982035"/>
      <c r="Q982035"/>
      <c r="R982035"/>
      <c r="S982035"/>
      <c r="T982035"/>
      <c r="U982035"/>
      <c r="V982035"/>
    </row>
    <row r="982036" spans="1:22">
      <c r="A982036"/>
      <c r="B982036"/>
      <c r="C982036"/>
      <c r="D982036"/>
      <c r="E982036"/>
      <c r="F982036"/>
      <c r="G982036"/>
      <c r="H982036"/>
      <c r="I982036"/>
      <c r="J982036"/>
      <c r="K982036"/>
      <c r="L982036"/>
      <c r="M982036"/>
      <c r="N982036"/>
      <c r="O982036"/>
      <c r="P982036"/>
      <c r="Q982036"/>
      <c r="R982036"/>
      <c r="S982036"/>
      <c r="T982036"/>
      <c r="U982036"/>
      <c r="V982036"/>
    </row>
    <row r="982037" spans="1:22">
      <c r="A982037"/>
      <c r="B982037"/>
      <c r="C982037"/>
      <c r="D982037"/>
      <c r="E982037"/>
      <c r="F982037"/>
      <c r="G982037"/>
      <c r="H982037"/>
      <c r="I982037"/>
      <c r="J982037"/>
      <c r="K982037"/>
      <c r="L982037"/>
      <c r="M982037"/>
      <c r="N982037"/>
      <c r="O982037"/>
      <c r="P982037"/>
      <c r="Q982037"/>
      <c r="R982037"/>
      <c r="S982037"/>
      <c r="T982037"/>
      <c r="U982037"/>
      <c r="V982037"/>
    </row>
    <row r="982038" spans="1:22">
      <c r="A982038"/>
      <c r="B982038"/>
      <c r="C982038"/>
      <c r="D982038"/>
      <c r="E982038"/>
      <c r="F982038"/>
      <c r="G982038"/>
      <c r="H982038"/>
      <c r="I982038"/>
      <c r="J982038"/>
      <c r="K982038"/>
      <c r="L982038"/>
      <c r="M982038"/>
      <c r="N982038"/>
      <c r="O982038"/>
      <c r="P982038"/>
      <c r="Q982038"/>
      <c r="R982038"/>
      <c r="S982038"/>
      <c r="T982038"/>
      <c r="U982038"/>
      <c r="V982038"/>
    </row>
    <row r="982039" spans="1:22">
      <c r="A982039"/>
      <c r="B982039"/>
      <c r="C982039"/>
      <c r="D982039"/>
      <c r="E982039"/>
      <c r="F982039"/>
      <c r="G982039"/>
      <c r="H982039"/>
      <c r="I982039"/>
      <c r="J982039"/>
      <c r="K982039"/>
      <c r="L982039"/>
      <c r="M982039"/>
      <c r="N982039"/>
      <c r="O982039"/>
      <c r="P982039"/>
      <c r="Q982039"/>
      <c r="R982039"/>
      <c r="S982039"/>
      <c r="T982039"/>
      <c r="U982039"/>
      <c r="V982039"/>
    </row>
    <row r="982040" spans="1:22">
      <c r="A982040"/>
      <c r="B982040"/>
      <c r="C982040"/>
      <c r="D982040"/>
      <c r="E982040"/>
      <c r="F982040"/>
      <c r="G982040"/>
      <c r="H982040"/>
      <c r="I982040"/>
      <c r="J982040"/>
      <c r="K982040"/>
      <c r="L982040"/>
      <c r="M982040"/>
      <c r="N982040"/>
      <c r="O982040"/>
      <c r="P982040"/>
      <c r="Q982040"/>
      <c r="R982040"/>
      <c r="S982040"/>
      <c r="T982040"/>
      <c r="U982040"/>
      <c r="V982040"/>
    </row>
    <row r="982041" spans="1:22">
      <c r="A982041"/>
      <c r="B982041"/>
      <c r="C982041"/>
      <c r="D982041"/>
      <c r="E982041"/>
      <c r="F982041"/>
      <c r="G982041"/>
      <c r="H982041"/>
      <c r="I982041"/>
      <c r="J982041"/>
      <c r="K982041"/>
      <c r="L982041"/>
      <c r="M982041"/>
      <c r="N982041"/>
      <c r="O982041"/>
      <c r="P982041"/>
      <c r="Q982041"/>
      <c r="R982041"/>
      <c r="S982041"/>
      <c r="T982041"/>
      <c r="U982041"/>
      <c r="V982041"/>
    </row>
    <row r="982042" spans="1:22">
      <c r="A982042"/>
      <c r="B982042"/>
      <c r="C982042"/>
      <c r="D982042"/>
      <c r="E982042"/>
      <c r="F982042"/>
      <c r="G982042"/>
      <c r="H982042"/>
      <c r="I982042"/>
      <c r="J982042"/>
      <c r="K982042"/>
      <c r="L982042"/>
      <c r="M982042"/>
      <c r="N982042"/>
      <c r="O982042"/>
      <c r="P982042"/>
      <c r="Q982042"/>
      <c r="R982042"/>
      <c r="S982042"/>
      <c r="T982042"/>
      <c r="U982042"/>
      <c r="V982042"/>
    </row>
    <row r="982043" spans="1:22">
      <c r="A982043"/>
      <c r="B982043"/>
      <c r="C982043"/>
      <c r="D982043"/>
      <c r="E982043"/>
      <c r="F982043"/>
      <c r="G982043"/>
      <c r="H982043"/>
      <c r="I982043"/>
      <c r="J982043"/>
      <c r="K982043"/>
      <c r="L982043"/>
      <c r="M982043"/>
      <c r="N982043"/>
      <c r="O982043"/>
      <c r="P982043"/>
      <c r="Q982043"/>
      <c r="R982043"/>
      <c r="S982043"/>
      <c r="T982043"/>
      <c r="U982043"/>
      <c r="V982043"/>
    </row>
    <row r="982044" spans="1:22">
      <c r="A982044"/>
      <c r="B982044"/>
      <c r="C982044"/>
      <c r="D982044"/>
      <c r="E982044"/>
      <c r="F982044"/>
      <c r="G982044"/>
      <c r="H982044"/>
      <c r="I982044"/>
      <c r="J982044"/>
      <c r="K982044"/>
      <c r="L982044"/>
      <c r="M982044"/>
      <c r="N982044"/>
      <c r="O982044"/>
      <c r="P982044"/>
      <c r="Q982044"/>
      <c r="R982044"/>
      <c r="S982044"/>
      <c r="T982044"/>
      <c r="U982044"/>
      <c r="V982044"/>
    </row>
    <row r="982045" spans="1:22">
      <c r="A982045"/>
      <c r="B982045"/>
      <c r="C982045"/>
      <c r="D982045"/>
      <c r="E982045"/>
      <c r="F982045"/>
      <c r="G982045"/>
      <c r="H982045"/>
      <c r="I982045"/>
      <c r="J982045"/>
      <c r="K982045"/>
      <c r="L982045"/>
      <c r="M982045"/>
      <c r="N982045"/>
      <c r="O982045"/>
      <c r="P982045"/>
      <c r="Q982045"/>
      <c r="R982045"/>
      <c r="S982045"/>
      <c r="T982045"/>
      <c r="U982045"/>
      <c r="V982045"/>
    </row>
    <row r="982046" spans="1:22">
      <c r="A982046"/>
      <c r="B982046"/>
      <c r="C982046"/>
      <c r="D982046"/>
      <c r="E982046"/>
      <c r="F982046"/>
      <c r="G982046"/>
      <c r="H982046"/>
      <c r="I982046"/>
      <c r="J982046"/>
      <c r="K982046"/>
      <c r="L982046"/>
      <c r="M982046"/>
      <c r="N982046"/>
      <c r="O982046"/>
      <c r="P982046"/>
      <c r="Q982046"/>
      <c r="R982046"/>
      <c r="S982046"/>
      <c r="T982046"/>
      <c r="U982046"/>
      <c r="V982046"/>
    </row>
    <row r="982047" spans="1:22">
      <c r="A982047"/>
      <c r="B982047"/>
      <c r="C982047"/>
      <c r="D982047"/>
      <c r="E982047"/>
      <c r="F982047"/>
      <c r="G982047"/>
      <c r="H982047"/>
      <c r="I982047"/>
      <c r="J982047"/>
      <c r="K982047"/>
      <c r="L982047"/>
      <c r="M982047"/>
      <c r="N982047"/>
      <c r="O982047"/>
      <c r="P982047"/>
      <c r="Q982047"/>
      <c r="R982047"/>
      <c r="S982047"/>
      <c r="T982047"/>
      <c r="U982047"/>
      <c r="V982047"/>
    </row>
    <row r="982048" spans="1:22">
      <c r="A982048"/>
      <c r="B982048"/>
      <c r="C982048"/>
      <c r="D982048"/>
      <c r="E982048"/>
      <c r="F982048"/>
      <c r="G982048"/>
      <c r="H982048"/>
      <c r="I982048"/>
      <c r="J982048"/>
      <c r="K982048"/>
      <c r="L982048"/>
      <c r="M982048"/>
      <c r="N982048"/>
      <c r="O982048"/>
      <c r="P982048"/>
      <c r="Q982048"/>
      <c r="R982048"/>
      <c r="S982048"/>
      <c r="T982048"/>
      <c r="U982048"/>
      <c r="V982048"/>
    </row>
    <row r="982049" spans="1:22">
      <c r="A982049"/>
      <c r="B982049"/>
      <c r="C982049"/>
      <c r="D982049"/>
      <c r="E982049"/>
      <c r="F982049"/>
      <c r="G982049"/>
      <c r="H982049"/>
      <c r="I982049"/>
      <c r="J982049"/>
      <c r="K982049"/>
      <c r="L982049"/>
      <c r="M982049"/>
      <c r="N982049"/>
      <c r="O982049"/>
      <c r="P982049"/>
      <c r="Q982049"/>
      <c r="R982049"/>
      <c r="S982049"/>
      <c r="T982049"/>
      <c r="U982049"/>
      <c r="V982049"/>
    </row>
    <row r="982050" spans="1:22">
      <c r="A982050"/>
      <c r="B982050"/>
      <c r="C982050"/>
      <c r="D982050"/>
      <c r="E982050"/>
      <c r="F982050"/>
      <c r="G982050"/>
      <c r="H982050"/>
      <c r="I982050"/>
      <c r="J982050"/>
      <c r="K982050"/>
      <c r="L982050"/>
      <c r="M982050"/>
      <c r="N982050"/>
      <c r="O982050"/>
      <c r="P982050"/>
      <c r="Q982050"/>
      <c r="R982050"/>
      <c r="S982050"/>
      <c r="T982050"/>
      <c r="U982050"/>
      <c r="V982050"/>
    </row>
    <row r="982051" spans="1:22">
      <c r="A982051"/>
      <c r="B982051"/>
      <c r="C982051"/>
      <c r="D982051"/>
      <c r="E982051"/>
      <c r="F982051"/>
      <c r="G982051"/>
      <c r="H982051"/>
      <c r="I982051"/>
      <c r="J982051"/>
      <c r="K982051"/>
      <c r="L982051"/>
      <c r="M982051"/>
      <c r="N982051"/>
      <c r="O982051"/>
      <c r="P982051"/>
      <c r="Q982051"/>
      <c r="R982051"/>
      <c r="S982051"/>
      <c r="T982051"/>
      <c r="U982051"/>
      <c r="V982051"/>
    </row>
    <row r="982052" spans="1:22">
      <c r="A982052"/>
      <c r="B982052"/>
      <c r="C982052"/>
      <c r="D982052"/>
      <c r="E982052"/>
      <c r="F982052"/>
      <c r="G982052"/>
      <c r="H982052"/>
      <c r="I982052"/>
      <c r="J982052"/>
      <c r="K982052"/>
      <c r="L982052"/>
      <c r="M982052"/>
      <c r="N982052"/>
      <c r="O982052"/>
      <c r="P982052"/>
      <c r="Q982052"/>
      <c r="R982052"/>
      <c r="S982052"/>
      <c r="T982052"/>
      <c r="U982052"/>
      <c r="V982052"/>
    </row>
    <row r="982053" spans="1:22">
      <c r="A982053"/>
      <c r="B982053"/>
      <c r="C982053"/>
      <c r="D982053"/>
      <c r="E982053"/>
      <c r="F982053"/>
      <c r="G982053"/>
      <c r="H982053"/>
      <c r="I982053"/>
      <c r="J982053"/>
      <c r="K982053"/>
      <c r="L982053"/>
      <c r="M982053"/>
      <c r="N982053"/>
      <c r="O982053"/>
      <c r="P982053"/>
      <c r="Q982053"/>
      <c r="R982053"/>
      <c r="S982053"/>
      <c r="T982053"/>
      <c r="U982053"/>
      <c r="V982053"/>
    </row>
    <row r="982054" spans="1:22">
      <c r="A982054"/>
      <c r="B982054"/>
      <c r="C982054"/>
      <c r="D982054"/>
      <c r="E982054"/>
      <c r="F982054"/>
      <c r="G982054"/>
      <c r="H982054"/>
      <c r="I982054"/>
      <c r="J982054"/>
      <c r="K982054"/>
      <c r="L982054"/>
      <c r="M982054"/>
      <c r="N982054"/>
      <c r="O982054"/>
      <c r="P982054"/>
      <c r="Q982054"/>
      <c r="R982054"/>
      <c r="S982054"/>
      <c r="T982054"/>
      <c r="U982054"/>
      <c r="V982054"/>
    </row>
    <row r="982055" spans="1:22">
      <c r="A982055"/>
      <c r="B982055"/>
      <c r="C982055"/>
      <c r="D982055"/>
      <c r="E982055"/>
      <c r="F982055"/>
      <c r="G982055"/>
      <c r="H982055"/>
      <c r="I982055"/>
      <c r="J982055"/>
      <c r="K982055"/>
      <c r="L982055"/>
      <c r="M982055"/>
      <c r="N982055"/>
      <c r="O982055"/>
      <c r="P982055"/>
      <c r="Q982055"/>
      <c r="R982055"/>
      <c r="S982055"/>
      <c r="T982055"/>
      <c r="U982055"/>
      <c r="V982055"/>
    </row>
    <row r="982056" spans="1:22">
      <c r="A982056"/>
      <c r="B982056"/>
      <c r="C982056"/>
      <c r="D982056"/>
      <c r="E982056"/>
      <c r="F982056"/>
      <c r="G982056"/>
      <c r="H982056"/>
      <c r="I982056"/>
      <c r="J982056"/>
      <c r="K982056"/>
      <c r="L982056"/>
      <c r="M982056"/>
      <c r="N982056"/>
      <c r="O982056"/>
      <c r="P982056"/>
      <c r="Q982056"/>
      <c r="R982056"/>
      <c r="S982056"/>
      <c r="T982056"/>
      <c r="U982056"/>
      <c r="V982056"/>
    </row>
    <row r="982057" spans="1:22">
      <c r="A982057"/>
      <c r="B982057"/>
      <c r="C982057"/>
      <c r="D982057"/>
      <c r="E982057"/>
      <c r="F982057"/>
      <c r="G982057"/>
      <c r="H982057"/>
      <c r="I982057"/>
      <c r="J982057"/>
      <c r="K982057"/>
      <c r="L982057"/>
      <c r="M982057"/>
      <c r="N982057"/>
      <c r="O982057"/>
      <c r="P982057"/>
      <c r="Q982057"/>
      <c r="R982057"/>
      <c r="S982057"/>
      <c r="T982057"/>
      <c r="U982057"/>
      <c r="V982057"/>
    </row>
    <row r="982058" spans="1:22">
      <c r="A982058"/>
      <c r="B982058"/>
      <c r="C982058"/>
      <c r="D982058"/>
      <c r="E982058"/>
      <c r="F982058"/>
      <c r="G982058"/>
      <c r="H982058"/>
      <c r="I982058"/>
      <c r="J982058"/>
      <c r="K982058"/>
      <c r="L982058"/>
      <c r="M982058"/>
      <c r="N982058"/>
      <c r="O982058"/>
      <c r="P982058"/>
      <c r="Q982058"/>
      <c r="R982058"/>
      <c r="S982058"/>
      <c r="T982058"/>
      <c r="U982058"/>
      <c r="V982058"/>
    </row>
    <row r="982059" spans="1:22">
      <c r="A982059"/>
      <c r="B982059"/>
      <c r="C982059"/>
      <c r="D982059"/>
      <c r="E982059"/>
      <c r="F982059"/>
      <c r="G982059"/>
      <c r="H982059"/>
      <c r="I982059"/>
      <c r="J982059"/>
      <c r="K982059"/>
      <c r="L982059"/>
      <c r="M982059"/>
      <c r="N982059"/>
      <c r="O982059"/>
      <c r="P982059"/>
      <c r="Q982059"/>
      <c r="R982059"/>
      <c r="S982059"/>
      <c r="T982059"/>
      <c r="U982059"/>
      <c r="V982059"/>
    </row>
    <row r="982060" spans="1:22">
      <c r="A982060"/>
      <c r="B982060"/>
      <c r="C982060"/>
      <c r="D982060"/>
      <c r="E982060"/>
      <c r="F982060"/>
      <c r="G982060"/>
      <c r="H982060"/>
      <c r="I982060"/>
      <c r="J982060"/>
      <c r="K982060"/>
      <c r="L982060"/>
      <c r="M982060"/>
      <c r="N982060"/>
      <c r="O982060"/>
      <c r="P982060"/>
      <c r="Q982060"/>
      <c r="R982060"/>
      <c r="S982060"/>
      <c r="T982060"/>
      <c r="U982060"/>
      <c r="V982060"/>
    </row>
    <row r="982061" spans="1:22">
      <c r="A982061"/>
      <c r="B982061"/>
      <c r="C982061"/>
      <c r="D982061"/>
      <c r="E982061"/>
      <c r="F982061"/>
      <c r="G982061"/>
      <c r="H982061"/>
      <c r="I982061"/>
      <c r="J982061"/>
      <c r="K982061"/>
      <c r="L982061"/>
      <c r="M982061"/>
      <c r="N982061"/>
      <c r="O982061"/>
      <c r="P982061"/>
      <c r="Q982061"/>
      <c r="R982061"/>
      <c r="S982061"/>
      <c r="T982061"/>
      <c r="U982061"/>
      <c r="V982061"/>
    </row>
    <row r="982062" spans="1:22">
      <c r="A982062"/>
      <c r="B982062"/>
      <c r="C982062"/>
      <c r="D982062"/>
      <c r="E982062"/>
      <c r="F982062"/>
      <c r="G982062"/>
      <c r="H982062"/>
      <c r="I982062"/>
      <c r="J982062"/>
      <c r="K982062"/>
      <c r="L982062"/>
      <c r="M982062"/>
      <c r="N982062"/>
      <c r="O982062"/>
      <c r="P982062"/>
      <c r="Q982062"/>
      <c r="R982062"/>
      <c r="S982062"/>
      <c r="T982062"/>
      <c r="U982062"/>
      <c r="V982062"/>
    </row>
    <row r="982063" spans="1:22">
      <c r="A982063"/>
      <c r="B982063"/>
      <c r="C982063"/>
      <c r="D982063"/>
      <c r="E982063"/>
      <c r="F982063"/>
      <c r="G982063"/>
      <c r="H982063"/>
      <c r="I982063"/>
      <c r="J982063"/>
      <c r="K982063"/>
      <c r="L982063"/>
      <c r="M982063"/>
      <c r="N982063"/>
      <c r="O982063"/>
      <c r="P982063"/>
      <c r="Q982063"/>
      <c r="R982063"/>
      <c r="S982063"/>
      <c r="T982063"/>
      <c r="U982063"/>
      <c r="V982063"/>
    </row>
    <row r="982064" spans="1:22">
      <c r="A982064"/>
      <c r="B982064"/>
      <c r="C982064"/>
      <c r="D982064"/>
      <c r="E982064"/>
      <c r="F982064"/>
      <c r="G982064"/>
      <c r="H982064"/>
      <c r="I982064"/>
      <c r="J982064"/>
      <c r="K982064"/>
      <c r="L982064"/>
      <c r="M982064"/>
      <c r="N982064"/>
      <c r="O982064"/>
      <c r="P982064"/>
      <c r="Q982064"/>
      <c r="R982064"/>
      <c r="S982064"/>
      <c r="T982064"/>
      <c r="U982064"/>
      <c r="V982064"/>
    </row>
    <row r="982065" spans="1:22">
      <c r="A982065"/>
      <c r="B982065"/>
      <c r="C982065"/>
      <c r="D982065"/>
      <c r="E982065"/>
      <c r="F982065"/>
      <c r="G982065"/>
      <c r="H982065"/>
      <c r="I982065"/>
      <c r="J982065"/>
      <c r="K982065"/>
      <c r="L982065"/>
      <c r="M982065"/>
      <c r="N982065"/>
      <c r="O982065"/>
      <c r="P982065"/>
      <c r="Q982065"/>
      <c r="R982065"/>
      <c r="S982065"/>
      <c r="T982065"/>
      <c r="U982065"/>
      <c r="V982065"/>
    </row>
    <row r="982066" spans="1:22">
      <c r="A982066"/>
      <c r="B982066"/>
      <c r="C982066"/>
      <c r="D982066"/>
      <c r="E982066"/>
      <c r="F982066"/>
      <c r="G982066"/>
      <c r="H982066"/>
      <c r="I982066"/>
      <c r="J982066"/>
      <c r="K982066"/>
      <c r="L982066"/>
      <c r="M982066"/>
      <c r="N982066"/>
      <c r="O982066"/>
      <c r="P982066"/>
      <c r="Q982066"/>
      <c r="R982066"/>
      <c r="S982066"/>
      <c r="T982066"/>
      <c r="U982066"/>
      <c r="V982066"/>
    </row>
    <row r="982067" spans="1:22">
      <c r="A982067"/>
      <c r="B982067"/>
      <c r="C982067"/>
      <c r="D982067"/>
      <c r="E982067"/>
      <c r="F982067"/>
      <c r="G982067"/>
      <c r="H982067"/>
      <c r="I982067"/>
      <c r="J982067"/>
      <c r="K982067"/>
      <c r="L982067"/>
      <c r="M982067"/>
      <c r="N982067"/>
      <c r="O982067"/>
      <c r="P982067"/>
      <c r="Q982067"/>
      <c r="R982067"/>
      <c r="S982067"/>
      <c r="T982067"/>
      <c r="U982067"/>
      <c r="V982067"/>
    </row>
    <row r="982068" spans="1:22">
      <c r="A982068"/>
      <c r="B982068"/>
      <c r="C982068"/>
      <c r="D982068"/>
      <c r="E982068"/>
      <c r="F982068"/>
      <c r="G982068"/>
      <c r="H982068"/>
      <c r="I982068"/>
      <c r="J982068"/>
      <c r="K982068"/>
      <c r="L982068"/>
      <c r="M982068"/>
      <c r="N982068"/>
      <c r="O982068"/>
      <c r="P982068"/>
      <c r="Q982068"/>
      <c r="R982068"/>
      <c r="S982068"/>
      <c r="T982068"/>
      <c r="U982068"/>
      <c r="V982068"/>
    </row>
    <row r="982069" spans="1:22">
      <c r="A982069"/>
      <c r="B982069"/>
      <c r="C982069"/>
      <c r="D982069"/>
      <c r="E982069"/>
      <c r="F982069"/>
      <c r="G982069"/>
      <c r="H982069"/>
      <c r="I982069"/>
      <c r="J982069"/>
      <c r="K982069"/>
      <c r="L982069"/>
      <c r="M982069"/>
      <c r="N982069"/>
      <c r="O982069"/>
      <c r="P982069"/>
      <c r="Q982069"/>
      <c r="R982069"/>
      <c r="S982069"/>
      <c r="T982069"/>
      <c r="U982069"/>
      <c r="V982069"/>
    </row>
    <row r="982070" spans="1:22">
      <c r="A982070"/>
      <c r="B982070"/>
      <c r="C982070"/>
      <c r="D982070"/>
      <c r="E982070"/>
      <c r="F982070"/>
      <c r="G982070"/>
      <c r="H982070"/>
      <c r="I982070"/>
      <c r="J982070"/>
      <c r="K982070"/>
      <c r="L982070"/>
      <c r="M982070"/>
      <c r="N982070"/>
      <c r="O982070"/>
      <c r="P982070"/>
      <c r="Q982070"/>
      <c r="R982070"/>
      <c r="S982070"/>
      <c r="T982070"/>
      <c r="U982070"/>
      <c r="V982070"/>
    </row>
    <row r="982071" spans="1:22">
      <c r="A982071"/>
      <c r="B982071"/>
      <c r="C982071"/>
      <c r="D982071"/>
      <c r="E982071"/>
      <c r="F982071"/>
      <c r="G982071"/>
      <c r="H982071"/>
      <c r="I982071"/>
      <c r="J982071"/>
      <c r="K982071"/>
      <c r="L982071"/>
      <c r="M982071"/>
      <c r="N982071"/>
      <c r="O982071"/>
      <c r="P982071"/>
      <c r="Q982071"/>
      <c r="R982071"/>
      <c r="S982071"/>
      <c r="T982071"/>
      <c r="U982071"/>
      <c r="V982071"/>
    </row>
    <row r="982072" spans="1:22">
      <c r="A982072"/>
      <c r="B982072"/>
      <c r="C982072"/>
      <c r="D982072"/>
      <c r="E982072"/>
      <c r="F982072"/>
      <c r="G982072"/>
      <c r="H982072"/>
      <c r="I982072"/>
      <c r="J982072"/>
      <c r="K982072"/>
      <c r="L982072"/>
      <c r="M982072"/>
      <c r="N982072"/>
      <c r="O982072"/>
      <c r="P982072"/>
      <c r="Q982072"/>
      <c r="R982072"/>
      <c r="S982072"/>
      <c r="T982072"/>
      <c r="U982072"/>
      <c r="V982072"/>
    </row>
    <row r="982073" spans="1:22">
      <c r="A982073"/>
      <c r="B982073"/>
      <c r="C982073"/>
      <c r="D982073"/>
      <c r="E982073"/>
      <c r="F982073"/>
      <c r="G982073"/>
      <c r="H982073"/>
      <c r="I982073"/>
      <c r="J982073"/>
      <c r="K982073"/>
      <c r="L982073"/>
      <c r="M982073"/>
      <c r="N982073"/>
      <c r="O982073"/>
      <c r="P982073"/>
      <c r="Q982073"/>
      <c r="R982073"/>
      <c r="S982073"/>
      <c r="T982073"/>
      <c r="U982073"/>
      <c r="V982073"/>
    </row>
    <row r="982074" spans="1:22">
      <c r="A982074"/>
      <c r="B982074"/>
      <c r="C982074"/>
      <c r="D982074"/>
      <c r="E982074"/>
      <c r="F982074"/>
      <c r="G982074"/>
      <c r="H982074"/>
      <c r="I982074"/>
      <c r="J982074"/>
      <c r="K982074"/>
      <c r="L982074"/>
      <c r="M982074"/>
      <c r="N982074"/>
      <c r="O982074"/>
      <c r="P982074"/>
      <c r="Q982074"/>
      <c r="R982074"/>
      <c r="S982074"/>
      <c r="T982074"/>
      <c r="U982074"/>
      <c r="V982074"/>
    </row>
    <row r="982075" spans="1:22">
      <c r="A982075"/>
      <c r="B982075"/>
      <c r="C982075"/>
      <c r="D982075"/>
      <c r="E982075"/>
      <c r="F982075"/>
      <c r="G982075"/>
      <c r="H982075"/>
      <c r="I982075"/>
      <c r="J982075"/>
      <c r="K982075"/>
      <c r="L982075"/>
      <c r="M982075"/>
      <c r="N982075"/>
      <c r="O982075"/>
      <c r="P982075"/>
      <c r="Q982075"/>
      <c r="R982075"/>
      <c r="S982075"/>
      <c r="T982075"/>
      <c r="U982075"/>
      <c r="V982075"/>
    </row>
    <row r="982076" spans="1:22">
      <c r="A982076"/>
      <c r="B982076"/>
      <c r="C982076"/>
      <c r="D982076"/>
      <c r="E982076"/>
      <c r="F982076"/>
      <c r="G982076"/>
      <c r="H982076"/>
      <c r="I982076"/>
      <c r="J982076"/>
      <c r="K982076"/>
      <c r="L982076"/>
      <c r="M982076"/>
      <c r="N982076"/>
      <c r="O982076"/>
      <c r="P982076"/>
      <c r="Q982076"/>
      <c r="R982076"/>
      <c r="S982076"/>
      <c r="T982076"/>
      <c r="U982076"/>
      <c r="V982076"/>
    </row>
    <row r="982077" spans="1:22">
      <c r="A982077"/>
      <c r="B982077"/>
      <c r="C982077"/>
      <c r="D982077"/>
      <c r="E982077"/>
      <c r="F982077"/>
      <c r="G982077"/>
      <c r="H982077"/>
      <c r="I982077"/>
      <c r="J982077"/>
      <c r="K982077"/>
      <c r="L982077"/>
      <c r="M982077"/>
      <c r="N982077"/>
      <c r="O982077"/>
      <c r="P982077"/>
      <c r="Q982077"/>
      <c r="R982077"/>
      <c r="S982077"/>
      <c r="T982077"/>
      <c r="U982077"/>
      <c r="V982077"/>
    </row>
    <row r="982078" spans="1:22">
      <c r="A982078"/>
      <c r="B982078"/>
      <c r="C982078"/>
      <c r="D982078"/>
      <c r="E982078"/>
      <c r="F982078"/>
      <c r="G982078"/>
      <c r="H982078"/>
      <c r="I982078"/>
      <c r="J982078"/>
      <c r="K982078"/>
      <c r="L982078"/>
      <c r="M982078"/>
      <c r="N982078"/>
      <c r="O982078"/>
      <c r="P982078"/>
      <c r="Q982078"/>
      <c r="R982078"/>
      <c r="S982078"/>
      <c r="T982078"/>
      <c r="U982078"/>
      <c r="V982078"/>
    </row>
    <row r="982079" spans="1:22">
      <c r="A982079"/>
      <c r="B982079"/>
      <c r="C982079"/>
      <c r="D982079"/>
      <c r="E982079"/>
      <c r="F982079"/>
      <c r="G982079"/>
      <c r="H982079"/>
      <c r="I982079"/>
      <c r="J982079"/>
      <c r="K982079"/>
      <c r="L982079"/>
      <c r="M982079"/>
      <c r="N982079"/>
      <c r="O982079"/>
      <c r="P982079"/>
      <c r="Q982079"/>
      <c r="R982079"/>
      <c r="S982079"/>
      <c r="T982079"/>
      <c r="U982079"/>
      <c r="V982079"/>
    </row>
    <row r="982080" spans="1:22">
      <c r="A982080"/>
      <c r="B982080"/>
      <c r="C982080"/>
      <c r="D982080"/>
      <c r="E982080"/>
      <c r="F982080"/>
      <c r="G982080"/>
      <c r="H982080"/>
      <c r="I982080"/>
      <c r="J982080"/>
      <c r="K982080"/>
      <c r="L982080"/>
      <c r="M982080"/>
      <c r="N982080"/>
      <c r="O982080"/>
      <c r="P982080"/>
      <c r="Q982080"/>
      <c r="R982080"/>
      <c r="S982080"/>
      <c r="T982080"/>
      <c r="U982080"/>
      <c r="V982080"/>
    </row>
    <row r="982081" spans="1:22">
      <c r="A982081"/>
      <c r="B982081"/>
      <c r="C982081"/>
      <c r="D982081"/>
      <c r="E982081"/>
      <c r="F982081"/>
      <c r="G982081"/>
      <c r="H982081"/>
      <c r="I982081"/>
      <c r="J982081"/>
      <c r="K982081"/>
      <c r="L982081"/>
      <c r="M982081"/>
      <c r="N982081"/>
      <c r="O982081"/>
      <c r="P982081"/>
      <c r="Q982081"/>
      <c r="R982081"/>
      <c r="S982081"/>
      <c r="T982081"/>
      <c r="U982081"/>
      <c r="V982081"/>
    </row>
    <row r="982082" spans="1:22">
      <c r="A982082"/>
      <c r="B982082"/>
      <c r="C982082"/>
      <c r="D982082"/>
      <c r="E982082"/>
      <c r="F982082"/>
      <c r="G982082"/>
      <c r="H982082"/>
      <c r="I982082"/>
      <c r="J982082"/>
      <c r="K982082"/>
      <c r="L982082"/>
      <c r="M982082"/>
      <c r="N982082"/>
      <c r="O982082"/>
      <c r="P982082"/>
      <c r="Q982082"/>
      <c r="R982082"/>
      <c r="S982082"/>
      <c r="T982082"/>
      <c r="U982082"/>
      <c r="V982082"/>
    </row>
    <row r="982083" spans="1:22">
      <c r="A982083"/>
      <c r="B982083"/>
      <c r="C982083"/>
      <c r="D982083"/>
      <c r="E982083"/>
      <c r="F982083"/>
      <c r="G982083"/>
      <c r="H982083"/>
      <c r="I982083"/>
      <c r="J982083"/>
      <c r="K982083"/>
      <c r="L982083"/>
      <c r="M982083"/>
      <c r="N982083"/>
      <c r="O982083"/>
      <c r="P982083"/>
      <c r="Q982083"/>
      <c r="R982083"/>
      <c r="S982083"/>
      <c r="T982083"/>
      <c r="U982083"/>
      <c r="V982083"/>
    </row>
    <row r="982084" spans="1:22">
      <c r="A982084"/>
      <c r="B982084"/>
      <c r="C982084"/>
      <c r="D982084"/>
      <c r="E982084"/>
      <c r="F982084"/>
      <c r="G982084"/>
      <c r="H982084"/>
      <c r="I982084"/>
      <c r="J982084"/>
      <c r="K982084"/>
      <c r="L982084"/>
      <c r="M982084"/>
      <c r="N982084"/>
      <c r="O982084"/>
      <c r="P982084"/>
      <c r="Q982084"/>
      <c r="R982084"/>
      <c r="S982084"/>
      <c r="T982084"/>
      <c r="U982084"/>
      <c r="V982084"/>
    </row>
    <row r="982085" spans="1:22">
      <c r="A982085"/>
      <c r="B982085"/>
      <c r="C982085"/>
      <c r="D982085"/>
      <c r="E982085"/>
      <c r="F982085"/>
      <c r="G982085"/>
      <c r="H982085"/>
      <c r="I982085"/>
      <c r="J982085"/>
      <c r="K982085"/>
      <c r="L982085"/>
      <c r="M982085"/>
      <c r="N982085"/>
      <c r="O982085"/>
      <c r="P982085"/>
      <c r="Q982085"/>
      <c r="R982085"/>
      <c r="S982085"/>
      <c r="T982085"/>
      <c r="U982085"/>
      <c r="V982085"/>
    </row>
    <row r="982086" spans="1:22">
      <c r="A982086"/>
      <c r="B982086"/>
      <c r="C982086"/>
      <c r="D982086"/>
      <c r="E982086"/>
      <c r="F982086"/>
      <c r="G982086"/>
      <c r="H982086"/>
      <c r="I982086"/>
      <c r="J982086"/>
      <c r="K982086"/>
      <c r="L982086"/>
      <c r="M982086"/>
      <c r="N982086"/>
      <c r="O982086"/>
      <c r="P982086"/>
      <c r="Q982086"/>
      <c r="R982086"/>
      <c r="S982086"/>
      <c r="T982086"/>
      <c r="U982086"/>
      <c r="V982086"/>
    </row>
    <row r="982087" spans="1:22">
      <c r="A982087"/>
      <c r="B982087"/>
      <c r="C982087"/>
      <c r="D982087"/>
      <c r="E982087"/>
      <c r="F982087"/>
      <c r="G982087"/>
      <c r="H982087"/>
      <c r="I982087"/>
      <c r="J982087"/>
      <c r="K982087"/>
      <c r="L982087"/>
      <c r="M982087"/>
      <c r="N982087"/>
      <c r="O982087"/>
      <c r="P982087"/>
      <c r="Q982087"/>
      <c r="R982087"/>
      <c r="S982087"/>
      <c r="T982087"/>
      <c r="U982087"/>
      <c r="V982087"/>
    </row>
    <row r="982088" spans="1:22">
      <c r="A982088"/>
      <c r="B982088"/>
      <c r="C982088"/>
      <c r="D982088"/>
      <c r="E982088"/>
      <c r="F982088"/>
      <c r="G982088"/>
      <c r="H982088"/>
      <c r="I982088"/>
      <c r="J982088"/>
      <c r="K982088"/>
      <c r="L982088"/>
      <c r="M982088"/>
      <c r="N982088"/>
      <c r="O982088"/>
      <c r="P982088"/>
      <c r="Q982088"/>
      <c r="R982088"/>
      <c r="S982088"/>
      <c r="T982088"/>
      <c r="U982088"/>
      <c r="V982088"/>
    </row>
    <row r="982089" spans="1:22">
      <c r="A982089"/>
      <c r="B982089"/>
      <c r="C982089"/>
      <c r="D982089"/>
      <c r="E982089"/>
      <c r="F982089"/>
      <c r="G982089"/>
      <c r="H982089"/>
      <c r="I982089"/>
      <c r="J982089"/>
      <c r="K982089"/>
      <c r="L982089"/>
      <c r="M982089"/>
      <c r="N982089"/>
      <c r="O982089"/>
      <c r="P982089"/>
      <c r="Q982089"/>
      <c r="R982089"/>
      <c r="S982089"/>
      <c r="T982089"/>
      <c r="U982089"/>
      <c r="V982089"/>
    </row>
    <row r="982090" spans="1:22">
      <c r="A982090"/>
      <c r="B982090"/>
      <c r="C982090"/>
      <c r="D982090"/>
      <c r="E982090"/>
      <c r="F982090"/>
      <c r="G982090"/>
      <c r="H982090"/>
      <c r="I982090"/>
      <c r="J982090"/>
      <c r="K982090"/>
      <c r="L982090"/>
      <c r="M982090"/>
      <c r="N982090"/>
      <c r="O982090"/>
      <c r="P982090"/>
      <c r="Q982090"/>
      <c r="R982090"/>
      <c r="S982090"/>
      <c r="T982090"/>
      <c r="U982090"/>
      <c r="V982090"/>
    </row>
    <row r="982091" spans="1:22">
      <c r="A982091"/>
      <c r="B982091"/>
      <c r="C982091"/>
      <c r="D982091"/>
      <c r="E982091"/>
      <c r="F982091"/>
      <c r="G982091"/>
      <c r="H982091"/>
      <c r="I982091"/>
      <c r="J982091"/>
      <c r="K982091"/>
      <c r="L982091"/>
      <c r="M982091"/>
      <c r="N982091"/>
      <c r="O982091"/>
      <c r="P982091"/>
      <c r="Q982091"/>
      <c r="R982091"/>
      <c r="S982091"/>
      <c r="T982091"/>
      <c r="U982091"/>
      <c r="V982091"/>
    </row>
    <row r="982092" spans="1:22">
      <c r="A982092"/>
      <c r="B982092"/>
      <c r="C982092"/>
      <c r="D982092"/>
      <c r="E982092"/>
      <c r="F982092"/>
      <c r="G982092"/>
      <c r="H982092"/>
      <c r="I982092"/>
      <c r="J982092"/>
      <c r="K982092"/>
      <c r="L982092"/>
      <c r="M982092"/>
      <c r="N982092"/>
      <c r="O982092"/>
      <c r="P982092"/>
      <c r="Q982092"/>
      <c r="R982092"/>
      <c r="S982092"/>
      <c r="T982092"/>
      <c r="U982092"/>
      <c r="V982092"/>
    </row>
    <row r="982093" spans="1:22">
      <c r="A982093"/>
      <c r="B982093"/>
      <c r="C982093"/>
      <c r="D982093"/>
      <c r="E982093"/>
      <c r="F982093"/>
      <c r="G982093"/>
      <c r="H982093"/>
      <c r="I982093"/>
      <c r="J982093"/>
      <c r="K982093"/>
      <c r="L982093"/>
      <c r="M982093"/>
      <c r="N982093"/>
      <c r="O982093"/>
      <c r="P982093"/>
      <c r="Q982093"/>
      <c r="R982093"/>
      <c r="S982093"/>
      <c r="T982093"/>
      <c r="U982093"/>
      <c r="V982093"/>
    </row>
    <row r="982094" spans="1:22">
      <c r="A982094"/>
      <c r="B982094"/>
      <c r="C982094"/>
      <c r="D982094"/>
      <c r="E982094"/>
      <c r="F982094"/>
      <c r="G982094"/>
      <c r="H982094"/>
      <c r="I982094"/>
      <c r="J982094"/>
      <c r="K982094"/>
      <c r="L982094"/>
      <c r="M982094"/>
      <c r="N982094"/>
      <c r="O982094"/>
      <c r="P982094"/>
      <c r="Q982094"/>
      <c r="R982094"/>
      <c r="S982094"/>
      <c r="T982094"/>
      <c r="U982094"/>
      <c r="V982094"/>
    </row>
    <row r="982095" spans="1:22">
      <c r="A982095"/>
      <c r="B982095"/>
      <c r="C982095"/>
      <c r="D982095"/>
      <c r="E982095"/>
      <c r="F982095"/>
      <c r="G982095"/>
      <c r="H982095"/>
      <c r="I982095"/>
      <c r="J982095"/>
      <c r="K982095"/>
      <c r="L982095"/>
      <c r="M982095"/>
      <c r="N982095"/>
      <c r="O982095"/>
      <c r="P982095"/>
      <c r="Q982095"/>
      <c r="R982095"/>
      <c r="S982095"/>
      <c r="T982095"/>
      <c r="U982095"/>
      <c r="V982095"/>
    </row>
    <row r="982096" spans="1:22">
      <c r="A982096"/>
      <c r="B982096"/>
      <c r="C982096"/>
      <c r="D982096"/>
      <c r="E982096"/>
      <c r="F982096"/>
      <c r="G982096"/>
      <c r="H982096"/>
      <c r="I982096"/>
      <c r="J982096"/>
      <c r="K982096"/>
      <c r="L982096"/>
      <c r="M982096"/>
      <c r="N982096"/>
      <c r="O982096"/>
      <c r="P982096"/>
      <c r="Q982096"/>
      <c r="R982096"/>
      <c r="S982096"/>
      <c r="T982096"/>
      <c r="U982096"/>
      <c r="V982096"/>
    </row>
    <row r="982097" spans="1:22">
      <c r="A982097"/>
      <c r="B982097"/>
      <c r="C982097"/>
      <c r="D982097"/>
      <c r="E982097"/>
      <c r="F982097"/>
      <c r="G982097"/>
      <c r="H982097"/>
      <c r="I982097"/>
      <c r="J982097"/>
      <c r="K982097"/>
      <c r="L982097"/>
      <c r="M982097"/>
      <c r="N982097"/>
      <c r="O982097"/>
      <c r="P982097"/>
      <c r="Q982097"/>
      <c r="R982097"/>
      <c r="S982097"/>
      <c r="T982097"/>
      <c r="U982097"/>
      <c r="V982097"/>
    </row>
    <row r="982098" spans="1:22">
      <c r="A982098"/>
      <c r="B982098"/>
      <c r="C982098"/>
      <c r="D982098"/>
      <c r="E982098"/>
      <c r="F982098"/>
      <c r="G982098"/>
      <c r="H982098"/>
      <c r="I982098"/>
      <c r="J982098"/>
      <c r="K982098"/>
      <c r="L982098"/>
      <c r="M982098"/>
      <c r="N982098"/>
      <c r="O982098"/>
      <c r="P982098"/>
      <c r="Q982098"/>
      <c r="R982098"/>
      <c r="S982098"/>
      <c r="T982098"/>
      <c r="U982098"/>
      <c r="V982098"/>
    </row>
    <row r="982099" spans="1:22">
      <c r="A982099"/>
      <c r="B982099"/>
      <c r="C982099"/>
      <c r="D982099"/>
      <c r="E982099"/>
      <c r="F982099"/>
      <c r="G982099"/>
      <c r="H982099"/>
      <c r="I982099"/>
      <c r="J982099"/>
      <c r="K982099"/>
      <c r="L982099"/>
      <c r="M982099"/>
      <c r="N982099"/>
      <c r="O982099"/>
      <c r="P982099"/>
      <c r="Q982099"/>
      <c r="R982099"/>
      <c r="S982099"/>
      <c r="T982099"/>
      <c r="U982099"/>
      <c r="V982099"/>
    </row>
    <row r="982100" spans="1:22">
      <c r="A982100"/>
      <c r="B982100"/>
      <c r="C982100"/>
      <c r="D982100"/>
      <c r="E982100"/>
      <c r="F982100"/>
      <c r="G982100"/>
      <c r="H982100"/>
      <c r="I982100"/>
      <c r="J982100"/>
      <c r="K982100"/>
      <c r="L982100"/>
      <c r="M982100"/>
      <c r="N982100"/>
      <c r="O982100"/>
      <c r="P982100"/>
      <c r="Q982100"/>
      <c r="R982100"/>
      <c r="S982100"/>
      <c r="T982100"/>
      <c r="U982100"/>
      <c r="V982100"/>
    </row>
    <row r="982101" spans="1:22">
      <c r="A982101"/>
      <c r="B982101"/>
      <c r="C982101"/>
      <c r="D982101"/>
      <c r="E982101"/>
      <c r="F982101"/>
      <c r="G982101"/>
      <c r="H982101"/>
      <c r="I982101"/>
      <c r="J982101"/>
      <c r="K982101"/>
      <c r="L982101"/>
      <c r="M982101"/>
      <c r="N982101"/>
      <c r="O982101"/>
      <c r="P982101"/>
      <c r="Q982101"/>
      <c r="R982101"/>
      <c r="S982101"/>
      <c r="T982101"/>
      <c r="U982101"/>
      <c r="V982101"/>
    </row>
    <row r="982102" spans="1:22">
      <c r="A982102"/>
      <c r="B982102"/>
      <c r="C982102"/>
      <c r="D982102"/>
      <c r="E982102"/>
      <c r="F982102"/>
      <c r="G982102"/>
      <c r="H982102"/>
      <c r="I982102"/>
      <c r="J982102"/>
      <c r="K982102"/>
      <c r="L982102"/>
      <c r="M982102"/>
      <c r="N982102"/>
      <c r="O982102"/>
      <c r="P982102"/>
      <c r="Q982102"/>
      <c r="R982102"/>
      <c r="S982102"/>
      <c r="T982102"/>
      <c r="U982102"/>
      <c r="V982102"/>
    </row>
    <row r="982103" spans="1:22">
      <c r="A982103"/>
      <c r="B982103"/>
      <c r="C982103"/>
      <c r="D982103"/>
      <c r="E982103"/>
      <c r="F982103"/>
      <c r="G982103"/>
      <c r="H982103"/>
      <c r="I982103"/>
      <c r="J982103"/>
      <c r="K982103"/>
      <c r="L982103"/>
      <c r="M982103"/>
      <c r="N982103"/>
      <c r="O982103"/>
      <c r="P982103"/>
      <c r="Q982103"/>
      <c r="R982103"/>
      <c r="S982103"/>
      <c r="T982103"/>
      <c r="U982103"/>
      <c r="V982103"/>
    </row>
    <row r="982104" spans="1:22">
      <c r="A982104"/>
      <c r="B982104"/>
      <c r="C982104"/>
      <c r="D982104"/>
      <c r="E982104"/>
      <c r="F982104"/>
      <c r="G982104"/>
      <c r="H982104"/>
      <c r="I982104"/>
      <c r="J982104"/>
      <c r="K982104"/>
      <c r="L982104"/>
      <c r="M982104"/>
      <c r="N982104"/>
      <c r="O982104"/>
      <c r="P982104"/>
      <c r="Q982104"/>
      <c r="R982104"/>
      <c r="S982104"/>
      <c r="T982104"/>
      <c r="U982104"/>
      <c r="V982104"/>
    </row>
    <row r="982105" spans="1:22">
      <c r="A982105"/>
      <c r="B982105"/>
      <c r="C982105"/>
      <c r="D982105"/>
      <c r="E982105"/>
      <c r="F982105"/>
      <c r="G982105"/>
      <c r="H982105"/>
      <c r="I982105"/>
      <c r="J982105"/>
      <c r="K982105"/>
      <c r="L982105"/>
      <c r="M982105"/>
      <c r="N982105"/>
      <c r="O982105"/>
      <c r="P982105"/>
      <c r="Q982105"/>
      <c r="R982105"/>
      <c r="S982105"/>
      <c r="T982105"/>
      <c r="U982105"/>
      <c r="V982105"/>
    </row>
    <row r="982106" spans="1:22">
      <c r="A982106"/>
      <c r="B982106"/>
      <c r="C982106"/>
      <c r="D982106"/>
      <c r="E982106"/>
      <c r="F982106"/>
      <c r="G982106"/>
      <c r="H982106"/>
      <c r="I982106"/>
      <c r="J982106"/>
      <c r="K982106"/>
      <c r="L982106"/>
      <c r="M982106"/>
      <c r="N982106"/>
      <c r="O982106"/>
      <c r="P982106"/>
      <c r="Q982106"/>
      <c r="R982106"/>
      <c r="S982106"/>
      <c r="T982106"/>
      <c r="U982106"/>
      <c r="V982106"/>
    </row>
    <row r="982107" spans="1:22">
      <c r="A982107"/>
      <c r="B982107"/>
      <c r="C982107"/>
      <c r="D982107"/>
      <c r="E982107"/>
      <c r="F982107"/>
      <c r="G982107"/>
      <c r="H982107"/>
      <c r="I982107"/>
      <c r="J982107"/>
      <c r="K982107"/>
      <c r="L982107"/>
      <c r="M982107"/>
      <c r="N982107"/>
      <c r="O982107"/>
      <c r="P982107"/>
      <c r="Q982107"/>
      <c r="R982107"/>
      <c r="S982107"/>
      <c r="T982107"/>
      <c r="U982107"/>
      <c r="V982107"/>
    </row>
    <row r="982108" spans="1:22">
      <c r="A982108"/>
      <c r="B982108"/>
      <c r="C982108"/>
      <c r="D982108"/>
      <c r="E982108"/>
      <c r="F982108"/>
      <c r="G982108"/>
      <c r="H982108"/>
      <c r="I982108"/>
      <c r="J982108"/>
      <c r="K982108"/>
      <c r="L982108"/>
      <c r="M982108"/>
      <c r="N982108"/>
      <c r="O982108"/>
      <c r="P982108"/>
      <c r="Q982108"/>
      <c r="R982108"/>
      <c r="S982108"/>
      <c r="T982108"/>
      <c r="U982108"/>
      <c r="V982108"/>
    </row>
    <row r="982109" spans="1:22">
      <c r="A982109"/>
      <c r="B982109"/>
      <c r="C982109"/>
      <c r="D982109"/>
      <c r="E982109"/>
      <c r="F982109"/>
      <c r="G982109"/>
      <c r="H982109"/>
      <c r="I982109"/>
      <c r="J982109"/>
      <c r="K982109"/>
      <c r="L982109"/>
      <c r="M982109"/>
      <c r="N982109"/>
      <c r="O982109"/>
      <c r="P982109"/>
      <c r="Q982109"/>
      <c r="R982109"/>
      <c r="S982109"/>
      <c r="T982109"/>
      <c r="U982109"/>
      <c r="V982109"/>
    </row>
    <row r="982110" spans="1:22">
      <c r="A982110"/>
      <c r="B982110"/>
      <c r="C982110"/>
      <c r="D982110"/>
      <c r="E982110"/>
      <c r="F982110"/>
      <c r="G982110"/>
      <c r="H982110"/>
      <c r="I982110"/>
      <c r="J982110"/>
      <c r="K982110"/>
      <c r="L982110"/>
      <c r="M982110"/>
      <c r="N982110"/>
      <c r="O982110"/>
      <c r="P982110"/>
      <c r="Q982110"/>
      <c r="R982110"/>
      <c r="S982110"/>
      <c r="T982110"/>
      <c r="U982110"/>
      <c r="V982110"/>
    </row>
    <row r="982111" spans="1:22">
      <c r="A982111"/>
      <c r="B982111"/>
      <c r="C982111"/>
      <c r="D982111"/>
      <c r="E982111"/>
      <c r="F982111"/>
      <c r="G982111"/>
      <c r="H982111"/>
      <c r="I982111"/>
      <c r="J982111"/>
      <c r="K982111"/>
      <c r="L982111"/>
      <c r="M982111"/>
      <c r="N982111"/>
      <c r="O982111"/>
      <c r="P982111"/>
      <c r="Q982111"/>
      <c r="R982111"/>
      <c r="S982111"/>
      <c r="T982111"/>
      <c r="U982111"/>
      <c r="V982111"/>
    </row>
    <row r="982112" spans="1:22">
      <c r="A982112"/>
      <c r="B982112"/>
      <c r="C982112"/>
      <c r="D982112"/>
      <c r="E982112"/>
      <c r="F982112"/>
      <c r="G982112"/>
      <c r="H982112"/>
      <c r="I982112"/>
      <c r="J982112"/>
      <c r="K982112"/>
      <c r="L982112"/>
      <c r="M982112"/>
      <c r="N982112"/>
      <c r="O982112"/>
      <c r="P982112"/>
      <c r="Q982112"/>
      <c r="R982112"/>
      <c r="S982112"/>
      <c r="T982112"/>
      <c r="U982112"/>
      <c r="V982112"/>
    </row>
    <row r="982113" spans="1:22">
      <c r="A982113"/>
      <c r="B982113"/>
      <c r="C982113"/>
      <c r="D982113"/>
      <c r="E982113"/>
      <c r="F982113"/>
      <c r="G982113"/>
      <c r="H982113"/>
      <c r="I982113"/>
      <c r="J982113"/>
      <c r="K982113"/>
      <c r="L982113"/>
      <c r="M982113"/>
      <c r="N982113"/>
      <c r="O982113"/>
      <c r="P982113"/>
      <c r="Q982113"/>
      <c r="R982113"/>
      <c r="S982113"/>
      <c r="T982113"/>
      <c r="U982113"/>
      <c r="V982113"/>
    </row>
    <row r="982114" spans="1:22">
      <c r="A982114"/>
      <c r="B982114"/>
      <c r="C982114"/>
      <c r="D982114"/>
      <c r="E982114"/>
      <c r="F982114"/>
      <c r="G982114"/>
      <c r="H982114"/>
      <c r="I982114"/>
      <c r="J982114"/>
      <c r="K982114"/>
      <c r="L982114"/>
      <c r="M982114"/>
      <c r="N982114"/>
      <c r="O982114"/>
      <c r="P982114"/>
      <c r="Q982114"/>
      <c r="R982114"/>
      <c r="S982114"/>
      <c r="T982114"/>
      <c r="U982114"/>
      <c r="V982114"/>
    </row>
    <row r="982115" spans="1:22">
      <c r="A982115"/>
      <c r="B982115"/>
      <c r="C982115"/>
      <c r="D982115"/>
      <c r="E982115"/>
      <c r="F982115"/>
      <c r="G982115"/>
      <c r="H982115"/>
      <c r="I982115"/>
      <c r="J982115"/>
      <c r="K982115"/>
      <c r="L982115"/>
      <c r="M982115"/>
      <c r="N982115"/>
      <c r="O982115"/>
      <c r="P982115"/>
      <c r="Q982115"/>
      <c r="R982115"/>
      <c r="S982115"/>
      <c r="T982115"/>
      <c r="U982115"/>
      <c r="V982115"/>
    </row>
    <row r="982116" spans="1:22">
      <c r="A982116"/>
      <c r="B982116"/>
      <c r="C982116"/>
      <c r="D982116"/>
      <c r="E982116"/>
      <c r="F982116"/>
      <c r="G982116"/>
      <c r="H982116"/>
      <c r="I982116"/>
      <c r="J982116"/>
      <c r="K982116"/>
      <c r="L982116"/>
      <c r="M982116"/>
      <c r="N982116"/>
      <c r="O982116"/>
      <c r="P982116"/>
      <c r="Q982116"/>
      <c r="R982116"/>
      <c r="S982116"/>
      <c r="T982116"/>
      <c r="U982116"/>
      <c r="V982116"/>
    </row>
    <row r="982117" spans="1:22">
      <c r="A982117"/>
      <c r="B982117"/>
      <c r="C982117"/>
      <c r="D982117"/>
      <c r="E982117"/>
      <c r="F982117"/>
      <c r="G982117"/>
      <c r="H982117"/>
      <c r="I982117"/>
      <c r="J982117"/>
      <c r="K982117"/>
      <c r="L982117"/>
      <c r="M982117"/>
      <c r="N982117"/>
      <c r="O982117"/>
      <c r="P982117"/>
      <c r="Q982117"/>
      <c r="R982117"/>
      <c r="S982117"/>
      <c r="T982117"/>
      <c r="U982117"/>
      <c r="V982117"/>
    </row>
    <row r="982118" spans="1:22">
      <c r="A982118"/>
      <c r="B982118"/>
      <c r="C982118"/>
      <c r="D982118"/>
      <c r="E982118"/>
      <c r="F982118"/>
      <c r="G982118"/>
      <c r="H982118"/>
      <c r="I982118"/>
      <c r="J982118"/>
      <c r="K982118"/>
      <c r="L982118"/>
      <c r="M982118"/>
      <c r="N982118"/>
      <c r="O982118"/>
      <c r="P982118"/>
      <c r="Q982118"/>
      <c r="R982118"/>
      <c r="S982118"/>
      <c r="T982118"/>
      <c r="U982118"/>
      <c r="V982118"/>
    </row>
    <row r="982119" spans="1:22">
      <c r="A982119"/>
      <c r="B982119"/>
      <c r="C982119"/>
      <c r="D982119"/>
      <c r="E982119"/>
      <c r="F982119"/>
      <c r="G982119"/>
      <c r="H982119"/>
      <c r="I982119"/>
      <c r="J982119"/>
      <c r="K982119"/>
      <c r="L982119"/>
      <c r="M982119"/>
      <c r="N982119"/>
      <c r="O982119"/>
      <c r="P982119"/>
      <c r="Q982119"/>
      <c r="R982119"/>
      <c r="S982119"/>
      <c r="T982119"/>
      <c r="U982119"/>
      <c r="V982119"/>
    </row>
    <row r="982120" spans="1:22">
      <c r="A982120"/>
      <c r="B982120"/>
      <c r="C982120"/>
      <c r="D982120"/>
      <c r="E982120"/>
      <c r="F982120"/>
      <c r="G982120"/>
      <c r="H982120"/>
      <c r="I982120"/>
      <c r="J982120"/>
      <c r="K982120"/>
      <c r="L982120"/>
      <c r="M982120"/>
      <c r="N982120"/>
      <c r="O982120"/>
      <c r="P982120"/>
      <c r="Q982120"/>
      <c r="R982120"/>
      <c r="S982120"/>
      <c r="T982120"/>
      <c r="U982120"/>
      <c r="V982120"/>
    </row>
    <row r="982121" spans="1:22">
      <c r="A982121"/>
      <c r="B982121"/>
      <c r="C982121"/>
      <c r="D982121"/>
      <c r="E982121"/>
      <c r="F982121"/>
      <c r="G982121"/>
      <c r="H982121"/>
      <c r="I982121"/>
      <c r="J982121"/>
      <c r="K982121"/>
      <c r="L982121"/>
      <c r="M982121"/>
      <c r="N982121"/>
      <c r="O982121"/>
      <c r="P982121"/>
      <c r="Q982121"/>
      <c r="R982121"/>
      <c r="S982121"/>
      <c r="T982121"/>
      <c r="U982121"/>
      <c r="V982121"/>
    </row>
    <row r="982122" spans="1:22">
      <c r="A982122"/>
      <c r="B982122"/>
      <c r="C982122"/>
      <c r="D982122"/>
      <c r="E982122"/>
      <c r="F982122"/>
      <c r="G982122"/>
      <c r="H982122"/>
      <c r="I982122"/>
      <c r="J982122"/>
      <c r="K982122"/>
      <c r="L982122"/>
      <c r="M982122"/>
      <c r="N982122"/>
      <c r="O982122"/>
      <c r="P982122"/>
      <c r="Q982122"/>
      <c r="R982122"/>
      <c r="S982122"/>
      <c r="T982122"/>
      <c r="U982122"/>
      <c r="V982122"/>
    </row>
    <row r="982123" spans="1:22">
      <c r="A982123"/>
      <c r="B982123"/>
      <c r="C982123"/>
      <c r="D982123"/>
      <c r="E982123"/>
      <c r="F982123"/>
      <c r="G982123"/>
      <c r="H982123"/>
      <c r="I982123"/>
      <c r="J982123"/>
      <c r="K982123"/>
      <c r="L982123"/>
      <c r="M982123"/>
      <c r="N982123"/>
      <c r="O982123"/>
      <c r="P982123"/>
      <c r="Q982123"/>
      <c r="R982123"/>
      <c r="S982123"/>
      <c r="T982123"/>
      <c r="U982123"/>
      <c r="V982123"/>
    </row>
    <row r="982124" spans="1:22">
      <c r="A982124"/>
      <c r="B982124"/>
      <c r="C982124"/>
      <c r="D982124"/>
      <c r="E982124"/>
      <c r="F982124"/>
      <c r="G982124"/>
      <c r="H982124"/>
      <c r="I982124"/>
      <c r="J982124"/>
      <c r="K982124"/>
      <c r="L982124"/>
      <c r="M982124"/>
      <c r="N982124"/>
      <c r="O982124"/>
      <c r="P982124"/>
      <c r="Q982124"/>
      <c r="R982124"/>
      <c r="S982124"/>
      <c r="T982124"/>
      <c r="U982124"/>
      <c r="V982124"/>
    </row>
    <row r="982125" spans="1:22">
      <c r="A982125"/>
      <c r="B982125"/>
      <c r="C982125"/>
      <c r="D982125"/>
      <c r="E982125"/>
      <c r="F982125"/>
      <c r="G982125"/>
      <c r="H982125"/>
      <c r="I982125"/>
      <c r="J982125"/>
      <c r="K982125"/>
      <c r="L982125"/>
      <c r="M982125"/>
      <c r="N982125"/>
      <c r="O982125"/>
      <c r="P982125"/>
      <c r="Q982125"/>
      <c r="R982125"/>
      <c r="S982125"/>
      <c r="T982125"/>
      <c r="U982125"/>
      <c r="V982125"/>
    </row>
    <row r="982126" spans="1:22">
      <c r="A982126"/>
      <c r="B982126"/>
      <c r="C982126"/>
      <c r="D982126"/>
      <c r="E982126"/>
      <c r="F982126"/>
      <c r="G982126"/>
      <c r="H982126"/>
      <c r="I982126"/>
      <c r="J982126"/>
      <c r="K982126"/>
      <c r="L982126"/>
      <c r="M982126"/>
      <c r="N982126"/>
      <c r="O982126"/>
      <c r="P982126"/>
      <c r="Q982126"/>
      <c r="R982126"/>
      <c r="S982126"/>
      <c r="T982126"/>
      <c r="U982126"/>
      <c r="V982126"/>
    </row>
    <row r="982127" spans="1:22">
      <c r="A982127"/>
      <c r="B982127"/>
      <c r="C982127"/>
      <c r="D982127"/>
      <c r="E982127"/>
      <c r="F982127"/>
      <c r="G982127"/>
      <c r="H982127"/>
      <c r="I982127"/>
      <c r="J982127"/>
      <c r="K982127"/>
      <c r="L982127"/>
      <c r="M982127"/>
      <c r="N982127"/>
      <c r="O982127"/>
      <c r="P982127"/>
      <c r="Q982127"/>
      <c r="R982127"/>
      <c r="S982127"/>
      <c r="T982127"/>
      <c r="U982127"/>
      <c r="V982127"/>
    </row>
    <row r="982128" spans="1:22">
      <c r="A982128"/>
      <c r="B982128"/>
      <c r="C982128"/>
      <c r="D982128"/>
      <c r="E982128"/>
      <c r="F982128"/>
      <c r="G982128"/>
      <c r="H982128"/>
      <c r="I982128"/>
      <c r="J982128"/>
      <c r="K982128"/>
      <c r="L982128"/>
      <c r="M982128"/>
      <c r="N982128"/>
      <c r="O982128"/>
      <c r="P982128"/>
      <c r="Q982128"/>
      <c r="R982128"/>
      <c r="S982128"/>
      <c r="T982128"/>
      <c r="U982128"/>
      <c r="V982128"/>
    </row>
    <row r="982129" spans="1:22">
      <c r="A982129"/>
      <c r="B982129"/>
      <c r="C982129"/>
      <c r="D982129"/>
      <c r="E982129"/>
      <c r="F982129"/>
      <c r="G982129"/>
      <c r="H982129"/>
      <c r="I982129"/>
      <c r="J982129"/>
      <c r="K982129"/>
      <c r="L982129"/>
      <c r="M982129"/>
      <c r="N982129"/>
      <c r="O982129"/>
      <c r="P982129"/>
      <c r="Q982129"/>
      <c r="R982129"/>
      <c r="S982129"/>
      <c r="T982129"/>
      <c r="U982129"/>
      <c r="V982129"/>
    </row>
    <row r="982130" spans="1:22">
      <c r="A982130"/>
      <c r="B982130"/>
      <c r="C982130"/>
      <c r="D982130"/>
      <c r="E982130"/>
      <c r="F982130"/>
      <c r="G982130"/>
      <c r="H982130"/>
      <c r="I982130"/>
      <c r="J982130"/>
      <c r="K982130"/>
      <c r="L982130"/>
      <c r="M982130"/>
      <c r="N982130"/>
      <c r="O982130"/>
      <c r="P982130"/>
      <c r="Q982130"/>
      <c r="R982130"/>
      <c r="S982130"/>
      <c r="T982130"/>
      <c r="U982130"/>
      <c r="V982130"/>
    </row>
    <row r="982131" spans="1:22">
      <c r="A982131"/>
      <c r="B982131"/>
      <c r="C982131"/>
      <c r="D982131"/>
      <c r="E982131"/>
      <c r="F982131"/>
      <c r="G982131"/>
      <c r="H982131"/>
      <c r="I982131"/>
      <c r="J982131"/>
      <c r="K982131"/>
      <c r="L982131"/>
      <c r="M982131"/>
      <c r="N982131"/>
      <c r="O982131"/>
      <c r="P982131"/>
      <c r="Q982131"/>
      <c r="R982131"/>
      <c r="S982131"/>
      <c r="T982131"/>
      <c r="U982131"/>
      <c r="V982131"/>
    </row>
    <row r="982132" spans="1:22">
      <c r="A982132"/>
      <c r="B982132"/>
      <c r="C982132"/>
      <c r="D982132"/>
      <c r="E982132"/>
      <c r="F982132"/>
      <c r="G982132"/>
      <c r="H982132"/>
      <c r="I982132"/>
      <c r="J982132"/>
      <c r="K982132"/>
      <c r="L982132"/>
      <c r="M982132"/>
      <c r="N982132"/>
      <c r="O982132"/>
      <c r="P982132"/>
      <c r="Q982132"/>
      <c r="R982132"/>
      <c r="S982132"/>
      <c r="T982132"/>
      <c r="U982132"/>
      <c r="V982132"/>
    </row>
    <row r="982133" spans="1:22">
      <c r="A982133"/>
      <c r="B982133"/>
      <c r="C982133"/>
      <c r="D982133"/>
      <c r="E982133"/>
      <c r="F982133"/>
      <c r="G982133"/>
      <c r="H982133"/>
      <c r="I982133"/>
      <c r="J982133"/>
      <c r="K982133"/>
      <c r="L982133"/>
      <c r="M982133"/>
      <c r="N982133"/>
      <c r="O982133"/>
      <c r="P982133"/>
      <c r="Q982133"/>
      <c r="R982133"/>
      <c r="S982133"/>
      <c r="T982133"/>
      <c r="U982133"/>
      <c r="V982133"/>
    </row>
    <row r="982134" spans="1:22">
      <c r="A982134"/>
      <c r="B982134"/>
      <c r="C982134"/>
      <c r="D982134"/>
      <c r="E982134"/>
      <c r="F982134"/>
      <c r="G982134"/>
      <c r="H982134"/>
      <c r="I982134"/>
      <c r="J982134"/>
      <c r="K982134"/>
      <c r="L982134"/>
      <c r="M982134"/>
      <c r="N982134"/>
      <c r="O982134"/>
      <c r="P982134"/>
      <c r="Q982134"/>
      <c r="R982134"/>
      <c r="S982134"/>
      <c r="T982134"/>
      <c r="U982134"/>
      <c r="V982134"/>
    </row>
    <row r="982135" spans="1:22">
      <c r="A982135"/>
      <c r="B982135"/>
      <c r="C982135"/>
      <c r="D982135"/>
      <c r="E982135"/>
      <c r="F982135"/>
      <c r="G982135"/>
      <c r="H982135"/>
      <c r="I982135"/>
      <c r="J982135"/>
      <c r="K982135"/>
      <c r="L982135"/>
      <c r="M982135"/>
      <c r="N982135"/>
      <c r="O982135"/>
      <c r="P982135"/>
      <c r="Q982135"/>
      <c r="R982135"/>
      <c r="S982135"/>
      <c r="T982135"/>
      <c r="U982135"/>
      <c r="V982135"/>
    </row>
    <row r="982136" spans="1:22">
      <c r="A982136"/>
      <c r="B982136"/>
      <c r="C982136"/>
      <c r="D982136"/>
      <c r="E982136"/>
      <c r="F982136"/>
      <c r="G982136"/>
      <c r="H982136"/>
      <c r="I982136"/>
      <c r="J982136"/>
      <c r="K982136"/>
      <c r="L982136"/>
      <c r="M982136"/>
      <c r="N982136"/>
      <c r="O982136"/>
      <c r="P982136"/>
      <c r="Q982136"/>
      <c r="R982136"/>
      <c r="S982136"/>
      <c r="T982136"/>
      <c r="U982136"/>
      <c r="V982136"/>
    </row>
    <row r="982137" spans="1:22">
      <c r="A982137"/>
      <c r="B982137"/>
      <c r="C982137"/>
      <c r="D982137"/>
      <c r="E982137"/>
      <c r="F982137"/>
      <c r="G982137"/>
      <c r="H982137"/>
      <c r="I982137"/>
      <c r="J982137"/>
      <c r="K982137"/>
      <c r="L982137"/>
      <c r="M982137"/>
      <c r="N982137"/>
      <c r="O982137"/>
      <c r="P982137"/>
      <c r="Q982137"/>
      <c r="R982137"/>
      <c r="S982137"/>
      <c r="T982137"/>
      <c r="U982137"/>
      <c r="V982137"/>
    </row>
    <row r="982138" spans="1:22">
      <c r="A982138"/>
      <c r="B982138"/>
      <c r="C982138"/>
      <c r="D982138"/>
      <c r="E982138"/>
      <c r="F982138"/>
      <c r="G982138"/>
      <c r="H982138"/>
      <c r="I982138"/>
      <c r="J982138"/>
      <c r="K982138"/>
      <c r="L982138"/>
      <c r="M982138"/>
      <c r="N982138"/>
      <c r="O982138"/>
      <c r="P982138"/>
      <c r="Q982138"/>
      <c r="R982138"/>
      <c r="S982138"/>
      <c r="T982138"/>
      <c r="U982138"/>
      <c r="V982138"/>
    </row>
    <row r="982139" spans="1:22">
      <c r="A982139"/>
      <c r="B982139"/>
      <c r="C982139"/>
      <c r="D982139"/>
      <c r="E982139"/>
      <c r="F982139"/>
      <c r="G982139"/>
      <c r="H982139"/>
      <c r="I982139"/>
      <c r="J982139"/>
      <c r="K982139"/>
      <c r="L982139"/>
      <c r="M982139"/>
      <c r="N982139"/>
      <c r="O982139"/>
      <c r="P982139"/>
      <c r="Q982139"/>
      <c r="R982139"/>
      <c r="S982139"/>
      <c r="T982139"/>
      <c r="U982139"/>
      <c r="V982139"/>
    </row>
    <row r="982140" spans="1:22">
      <c r="A982140"/>
      <c r="B982140"/>
      <c r="C982140"/>
      <c r="D982140"/>
      <c r="E982140"/>
      <c r="F982140"/>
      <c r="G982140"/>
      <c r="H982140"/>
      <c r="I982140"/>
      <c r="J982140"/>
      <c r="K982140"/>
      <c r="L982140"/>
      <c r="M982140"/>
      <c r="N982140"/>
      <c r="O982140"/>
      <c r="P982140"/>
      <c r="Q982140"/>
      <c r="R982140"/>
      <c r="S982140"/>
      <c r="T982140"/>
      <c r="U982140"/>
      <c r="V982140"/>
    </row>
    <row r="982141" spans="1:22">
      <c r="A982141"/>
      <c r="B982141"/>
      <c r="C982141"/>
      <c r="D982141"/>
      <c r="E982141"/>
      <c r="F982141"/>
      <c r="G982141"/>
      <c r="H982141"/>
      <c r="I982141"/>
      <c r="J982141"/>
      <c r="K982141"/>
      <c r="L982141"/>
      <c r="M982141"/>
      <c r="N982141"/>
      <c r="O982141"/>
      <c r="P982141"/>
      <c r="Q982141"/>
      <c r="R982141"/>
      <c r="S982141"/>
      <c r="T982141"/>
      <c r="U982141"/>
      <c r="V982141"/>
    </row>
    <row r="982142" spans="1:22">
      <c r="A982142"/>
      <c r="B982142"/>
      <c r="C982142"/>
      <c r="D982142"/>
      <c r="E982142"/>
      <c r="F982142"/>
      <c r="G982142"/>
      <c r="H982142"/>
      <c r="I982142"/>
      <c r="J982142"/>
      <c r="K982142"/>
      <c r="L982142"/>
      <c r="M982142"/>
      <c r="N982142"/>
      <c r="O982142"/>
      <c r="P982142"/>
      <c r="Q982142"/>
      <c r="R982142"/>
      <c r="S982142"/>
      <c r="T982142"/>
      <c r="U982142"/>
      <c r="V982142"/>
    </row>
    <row r="982143" spans="1:22">
      <c r="A982143"/>
      <c r="B982143"/>
      <c r="C982143"/>
      <c r="D982143"/>
      <c r="E982143"/>
      <c r="F982143"/>
      <c r="G982143"/>
      <c r="H982143"/>
      <c r="I982143"/>
      <c r="J982143"/>
      <c r="K982143"/>
      <c r="L982143"/>
      <c r="M982143"/>
      <c r="N982143"/>
      <c r="O982143"/>
      <c r="P982143"/>
      <c r="Q982143"/>
      <c r="R982143"/>
      <c r="S982143"/>
      <c r="T982143"/>
      <c r="U982143"/>
      <c r="V982143"/>
    </row>
    <row r="982144" spans="1:22">
      <c r="A982144"/>
      <c r="B982144"/>
      <c r="C982144"/>
      <c r="D982144"/>
      <c r="E982144"/>
      <c r="F982144"/>
      <c r="G982144"/>
      <c r="H982144"/>
      <c r="I982144"/>
      <c r="J982144"/>
      <c r="K982144"/>
      <c r="L982144"/>
      <c r="M982144"/>
      <c r="N982144"/>
      <c r="O982144"/>
      <c r="P982144"/>
      <c r="Q982144"/>
      <c r="R982144"/>
      <c r="S982144"/>
      <c r="T982144"/>
      <c r="U982144"/>
      <c r="V982144"/>
    </row>
    <row r="982145" spans="1:22">
      <c r="A982145"/>
      <c r="B982145"/>
      <c r="C982145"/>
      <c r="D982145"/>
      <c r="E982145"/>
      <c r="F982145"/>
      <c r="G982145"/>
      <c r="H982145"/>
      <c r="I982145"/>
      <c r="J982145"/>
      <c r="K982145"/>
      <c r="L982145"/>
      <c r="M982145"/>
      <c r="N982145"/>
      <c r="O982145"/>
      <c r="P982145"/>
      <c r="Q982145"/>
      <c r="R982145"/>
      <c r="S982145"/>
      <c r="T982145"/>
      <c r="U982145"/>
      <c r="V982145"/>
    </row>
    <row r="982146" spans="1:22">
      <c r="A982146"/>
      <c r="B982146"/>
      <c r="C982146"/>
      <c r="D982146"/>
      <c r="E982146"/>
      <c r="F982146"/>
      <c r="G982146"/>
      <c r="H982146"/>
      <c r="I982146"/>
      <c r="J982146"/>
      <c r="K982146"/>
      <c r="L982146"/>
      <c r="M982146"/>
      <c r="N982146"/>
      <c r="O982146"/>
      <c r="P982146"/>
      <c r="Q982146"/>
      <c r="R982146"/>
      <c r="S982146"/>
      <c r="T982146"/>
      <c r="U982146"/>
      <c r="V982146"/>
    </row>
    <row r="982147" spans="1:22">
      <c r="A982147"/>
      <c r="B982147"/>
      <c r="C982147"/>
      <c r="D982147"/>
      <c r="E982147"/>
      <c r="F982147"/>
      <c r="G982147"/>
      <c r="H982147"/>
      <c r="I982147"/>
      <c r="J982147"/>
      <c r="K982147"/>
      <c r="L982147"/>
      <c r="M982147"/>
      <c r="N982147"/>
      <c r="O982147"/>
      <c r="P982147"/>
      <c r="Q982147"/>
      <c r="R982147"/>
      <c r="S982147"/>
      <c r="T982147"/>
      <c r="U982147"/>
      <c r="V982147"/>
    </row>
    <row r="982148" spans="1:22">
      <c r="A982148"/>
      <c r="B982148"/>
      <c r="C982148"/>
      <c r="D982148"/>
      <c r="E982148"/>
      <c r="F982148"/>
      <c r="G982148"/>
      <c r="H982148"/>
      <c r="I982148"/>
      <c r="J982148"/>
      <c r="K982148"/>
      <c r="L982148"/>
      <c r="M982148"/>
      <c r="N982148"/>
      <c r="O982148"/>
      <c r="P982148"/>
      <c r="Q982148"/>
      <c r="R982148"/>
      <c r="S982148"/>
      <c r="T982148"/>
      <c r="U982148"/>
      <c r="V982148"/>
    </row>
    <row r="982149" spans="1:22">
      <c r="A982149"/>
      <c r="B982149"/>
      <c r="C982149"/>
      <c r="D982149"/>
      <c r="E982149"/>
      <c r="F982149"/>
      <c r="G982149"/>
      <c r="H982149"/>
      <c r="I982149"/>
      <c r="J982149"/>
      <c r="K982149"/>
      <c r="L982149"/>
      <c r="M982149"/>
      <c r="N982149"/>
      <c r="O982149"/>
      <c r="P982149"/>
      <c r="Q982149"/>
      <c r="R982149"/>
      <c r="S982149"/>
      <c r="T982149"/>
      <c r="U982149"/>
      <c r="V982149"/>
    </row>
    <row r="982150" spans="1:22">
      <c r="A982150"/>
      <c r="B982150"/>
      <c r="C982150"/>
      <c r="D982150"/>
      <c r="E982150"/>
      <c r="F982150"/>
      <c r="G982150"/>
      <c r="H982150"/>
      <c r="I982150"/>
      <c r="J982150"/>
      <c r="K982150"/>
      <c r="L982150"/>
      <c r="M982150"/>
      <c r="N982150"/>
      <c r="O982150"/>
      <c r="P982150"/>
      <c r="Q982150"/>
      <c r="R982150"/>
      <c r="S982150"/>
      <c r="T982150"/>
      <c r="U982150"/>
      <c r="V982150"/>
    </row>
    <row r="982151" spans="1:22">
      <c r="A982151"/>
      <c r="B982151"/>
      <c r="C982151"/>
      <c r="D982151"/>
      <c r="E982151"/>
      <c r="F982151"/>
      <c r="G982151"/>
      <c r="H982151"/>
      <c r="I982151"/>
      <c r="J982151"/>
      <c r="K982151"/>
      <c r="L982151"/>
      <c r="M982151"/>
      <c r="N982151"/>
      <c r="O982151"/>
      <c r="P982151"/>
      <c r="Q982151"/>
      <c r="R982151"/>
      <c r="S982151"/>
      <c r="T982151"/>
      <c r="U982151"/>
      <c r="V982151"/>
    </row>
    <row r="982152" spans="1:22">
      <c r="A982152"/>
      <c r="B982152"/>
      <c r="C982152"/>
      <c r="D982152"/>
      <c r="E982152"/>
      <c r="F982152"/>
      <c r="G982152"/>
      <c r="H982152"/>
      <c r="I982152"/>
      <c r="J982152"/>
      <c r="K982152"/>
      <c r="L982152"/>
      <c r="M982152"/>
      <c r="N982152"/>
      <c r="O982152"/>
      <c r="P982152"/>
      <c r="Q982152"/>
      <c r="R982152"/>
      <c r="S982152"/>
      <c r="T982152"/>
      <c r="U982152"/>
      <c r="V982152"/>
    </row>
    <row r="982153" spans="1:22">
      <c r="A982153"/>
      <c r="B982153"/>
      <c r="C982153"/>
      <c r="D982153"/>
      <c r="E982153"/>
      <c r="F982153"/>
      <c r="G982153"/>
      <c r="H982153"/>
      <c r="I982153"/>
      <c r="J982153"/>
      <c r="K982153"/>
      <c r="L982153"/>
      <c r="M982153"/>
      <c r="N982153"/>
      <c r="O982153"/>
      <c r="P982153"/>
      <c r="Q982153"/>
      <c r="R982153"/>
      <c r="S982153"/>
      <c r="T982153"/>
      <c r="U982153"/>
      <c r="V982153"/>
    </row>
    <row r="982154" spans="1:22">
      <c r="A982154"/>
      <c r="B982154"/>
      <c r="C982154"/>
      <c r="D982154"/>
      <c r="E982154"/>
      <c r="F982154"/>
      <c r="G982154"/>
      <c r="H982154"/>
      <c r="I982154"/>
      <c r="J982154"/>
      <c r="K982154"/>
      <c r="L982154"/>
      <c r="M982154"/>
      <c r="N982154"/>
      <c r="O982154"/>
      <c r="P982154"/>
      <c r="Q982154"/>
      <c r="R982154"/>
      <c r="S982154"/>
      <c r="T982154"/>
      <c r="U982154"/>
      <c r="V982154"/>
    </row>
    <row r="982155" spans="1:22">
      <c r="A982155"/>
      <c r="B982155"/>
      <c r="C982155"/>
      <c r="D982155"/>
      <c r="E982155"/>
      <c r="F982155"/>
      <c r="G982155"/>
      <c r="H982155"/>
      <c r="I982155"/>
      <c r="J982155"/>
      <c r="K982155"/>
      <c r="L982155"/>
      <c r="M982155"/>
      <c r="N982155"/>
      <c r="O982155"/>
      <c r="P982155"/>
      <c r="Q982155"/>
      <c r="R982155"/>
      <c r="S982155"/>
      <c r="T982155"/>
      <c r="U982155"/>
      <c r="V982155"/>
    </row>
    <row r="982156" spans="1:22">
      <c r="A982156"/>
      <c r="B982156"/>
      <c r="C982156"/>
      <c r="D982156"/>
      <c r="E982156"/>
      <c r="F982156"/>
      <c r="G982156"/>
      <c r="H982156"/>
      <c r="I982156"/>
      <c r="J982156"/>
      <c r="K982156"/>
      <c r="L982156"/>
      <c r="M982156"/>
      <c r="N982156"/>
      <c r="O982156"/>
      <c r="P982156"/>
      <c r="Q982156"/>
      <c r="R982156"/>
      <c r="S982156"/>
      <c r="T982156"/>
      <c r="U982156"/>
      <c r="V982156"/>
    </row>
    <row r="982157" spans="1:22">
      <c r="A982157"/>
      <c r="B982157"/>
      <c r="C982157"/>
      <c r="D982157"/>
      <c r="E982157"/>
      <c r="F982157"/>
      <c r="G982157"/>
      <c r="H982157"/>
      <c r="I982157"/>
      <c r="J982157"/>
      <c r="K982157"/>
      <c r="L982157"/>
      <c r="M982157"/>
      <c r="N982157"/>
      <c r="O982157"/>
      <c r="P982157"/>
      <c r="Q982157"/>
      <c r="R982157"/>
      <c r="S982157"/>
      <c r="T982157"/>
      <c r="U982157"/>
      <c r="V982157"/>
    </row>
    <row r="982158" spans="1:22">
      <c r="A982158"/>
      <c r="B982158"/>
      <c r="C982158"/>
      <c r="D982158"/>
      <c r="E982158"/>
      <c r="F982158"/>
      <c r="G982158"/>
      <c r="H982158"/>
      <c r="I982158"/>
      <c r="J982158"/>
      <c r="K982158"/>
      <c r="L982158"/>
      <c r="M982158"/>
      <c r="N982158"/>
      <c r="O982158"/>
      <c r="P982158"/>
      <c r="Q982158"/>
      <c r="R982158"/>
      <c r="S982158"/>
      <c r="T982158"/>
      <c r="U982158"/>
      <c r="V982158"/>
    </row>
    <row r="982159" spans="1:22">
      <c r="A982159"/>
      <c r="B982159"/>
      <c r="C982159"/>
      <c r="D982159"/>
      <c r="E982159"/>
      <c r="F982159"/>
      <c r="G982159"/>
      <c r="H982159"/>
      <c r="I982159"/>
      <c r="J982159"/>
      <c r="K982159"/>
      <c r="L982159"/>
      <c r="M982159"/>
      <c r="N982159"/>
      <c r="O982159"/>
      <c r="P982159"/>
      <c r="Q982159"/>
      <c r="R982159"/>
      <c r="S982159"/>
      <c r="T982159"/>
      <c r="U982159"/>
      <c r="V982159"/>
    </row>
    <row r="982160" spans="1:22">
      <c r="A982160"/>
      <c r="B982160"/>
      <c r="C982160"/>
      <c r="D982160"/>
      <c r="E982160"/>
      <c r="F982160"/>
      <c r="G982160"/>
      <c r="H982160"/>
      <c r="I982160"/>
      <c r="J982160"/>
      <c r="K982160"/>
      <c r="L982160"/>
      <c r="M982160"/>
      <c r="N982160"/>
      <c r="O982160"/>
      <c r="P982160"/>
      <c r="Q982160"/>
      <c r="R982160"/>
      <c r="S982160"/>
      <c r="T982160"/>
      <c r="U982160"/>
      <c r="V982160"/>
    </row>
    <row r="982161" spans="1:22">
      <c r="A982161"/>
      <c r="B982161"/>
      <c r="C982161"/>
      <c r="D982161"/>
      <c r="E982161"/>
      <c r="F982161"/>
      <c r="G982161"/>
      <c r="H982161"/>
      <c r="I982161"/>
      <c r="J982161"/>
      <c r="K982161"/>
      <c r="L982161"/>
      <c r="M982161"/>
      <c r="N982161"/>
      <c r="O982161"/>
      <c r="P982161"/>
      <c r="Q982161"/>
      <c r="R982161"/>
      <c r="S982161"/>
      <c r="T982161"/>
      <c r="U982161"/>
      <c r="V982161"/>
    </row>
    <row r="982162" spans="1:22">
      <c r="A982162"/>
      <c r="B982162"/>
      <c r="C982162"/>
      <c r="D982162"/>
      <c r="E982162"/>
      <c r="F982162"/>
      <c r="G982162"/>
      <c r="H982162"/>
      <c r="I982162"/>
      <c r="J982162"/>
      <c r="K982162"/>
      <c r="L982162"/>
      <c r="M982162"/>
      <c r="N982162"/>
      <c r="O982162"/>
      <c r="P982162"/>
      <c r="Q982162"/>
      <c r="R982162"/>
      <c r="S982162"/>
      <c r="T982162"/>
      <c r="U982162"/>
      <c r="V982162"/>
    </row>
    <row r="982163" spans="1:22">
      <c r="A982163"/>
      <c r="B982163"/>
      <c r="C982163"/>
      <c r="D982163"/>
      <c r="E982163"/>
      <c r="F982163"/>
      <c r="G982163"/>
      <c r="H982163"/>
      <c r="I982163"/>
      <c r="J982163"/>
      <c r="K982163"/>
      <c r="L982163"/>
      <c r="M982163"/>
      <c r="N982163"/>
      <c r="O982163"/>
      <c r="P982163"/>
      <c r="Q982163"/>
      <c r="R982163"/>
      <c r="S982163"/>
      <c r="T982163"/>
      <c r="U982163"/>
      <c r="V982163"/>
    </row>
    <row r="982164" spans="1:22">
      <c r="A982164"/>
      <c r="B982164"/>
      <c r="C982164"/>
      <c r="D982164"/>
      <c r="E982164"/>
      <c r="F982164"/>
      <c r="G982164"/>
      <c r="H982164"/>
      <c r="I982164"/>
      <c r="J982164"/>
      <c r="K982164"/>
      <c r="L982164"/>
      <c r="M982164"/>
      <c r="N982164"/>
      <c r="O982164"/>
      <c r="P982164"/>
      <c r="Q982164"/>
      <c r="R982164"/>
      <c r="S982164"/>
      <c r="T982164"/>
      <c r="U982164"/>
      <c r="V982164"/>
    </row>
    <row r="982165" spans="1:22">
      <c r="A982165"/>
      <c r="B982165"/>
      <c r="C982165"/>
      <c r="D982165"/>
      <c r="E982165"/>
      <c r="F982165"/>
      <c r="G982165"/>
      <c r="H982165"/>
      <c r="I982165"/>
      <c r="J982165"/>
      <c r="K982165"/>
      <c r="L982165"/>
      <c r="M982165"/>
      <c r="N982165"/>
      <c r="O982165"/>
      <c r="P982165"/>
      <c r="Q982165"/>
      <c r="R982165"/>
      <c r="S982165"/>
      <c r="T982165"/>
      <c r="U982165"/>
      <c r="V982165"/>
    </row>
    <row r="982166" spans="1:22">
      <c r="A982166"/>
      <c r="B982166"/>
      <c r="C982166"/>
      <c r="D982166"/>
      <c r="E982166"/>
      <c r="F982166"/>
      <c r="G982166"/>
      <c r="H982166"/>
      <c r="I982166"/>
      <c r="J982166"/>
      <c r="K982166"/>
      <c r="L982166"/>
      <c r="M982166"/>
      <c r="N982166"/>
      <c r="O982166"/>
      <c r="P982166"/>
      <c r="Q982166"/>
      <c r="R982166"/>
      <c r="S982166"/>
      <c r="T982166"/>
      <c r="U982166"/>
      <c r="V982166"/>
    </row>
    <row r="982167" spans="1:22">
      <c r="A982167"/>
      <c r="B982167"/>
      <c r="C982167"/>
      <c r="D982167"/>
      <c r="E982167"/>
      <c r="F982167"/>
      <c r="G982167"/>
      <c r="H982167"/>
      <c r="I982167"/>
      <c r="J982167"/>
      <c r="K982167"/>
      <c r="L982167"/>
      <c r="M982167"/>
      <c r="N982167"/>
      <c r="O982167"/>
      <c r="P982167"/>
      <c r="Q982167"/>
      <c r="R982167"/>
      <c r="S982167"/>
      <c r="T982167"/>
      <c r="U982167"/>
      <c r="V982167"/>
    </row>
    <row r="982168" spans="1:22">
      <c r="A982168"/>
      <c r="B982168"/>
      <c r="C982168"/>
      <c r="D982168"/>
      <c r="E982168"/>
      <c r="F982168"/>
      <c r="G982168"/>
      <c r="H982168"/>
      <c r="I982168"/>
      <c r="J982168"/>
      <c r="K982168"/>
      <c r="L982168"/>
      <c r="M982168"/>
      <c r="N982168"/>
      <c r="O982168"/>
      <c r="P982168"/>
      <c r="Q982168"/>
      <c r="R982168"/>
      <c r="S982168"/>
      <c r="T982168"/>
      <c r="U982168"/>
      <c r="V982168"/>
    </row>
    <row r="982169" spans="1:22">
      <c r="A982169"/>
      <c r="B982169"/>
      <c r="C982169"/>
      <c r="D982169"/>
      <c r="E982169"/>
      <c r="F982169"/>
      <c r="G982169"/>
      <c r="H982169"/>
      <c r="I982169"/>
      <c r="J982169"/>
      <c r="K982169"/>
      <c r="L982169"/>
      <c r="M982169"/>
      <c r="N982169"/>
      <c r="O982169"/>
      <c r="P982169"/>
      <c r="Q982169"/>
      <c r="R982169"/>
      <c r="S982169"/>
      <c r="T982169"/>
      <c r="U982169"/>
      <c r="V982169"/>
    </row>
    <row r="982170" spans="1:22">
      <c r="A982170"/>
      <c r="B982170"/>
      <c r="C982170"/>
      <c r="D982170"/>
      <c r="E982170"/>
      <c r="F982170"/>
      <c r="G982170"/>
      <c r="H982170"/>
      <c r="I982170"/>
      <c r="J982170"/>
      <c r="K982170"/>
      <c r="L982170"/>
      <c r="M982170"/>
      <c r="N982170"/>
      <c r="O982170"/>
      <c r="P982170"/>
      <c r="Q982170"/>
      <c r="R982170"/>
      <c r="S982170"/>
      <c r="T982170"/>
      <c r="U982170"/>
      <c r="V982170"/>
    </row>
    <row r="982171" spans="1:22">
      <c r="A982171"/>
      <c r="B982171"/>
      <c r="C982171"/>
      <c r="D982171"/>
      <c r="E982171"/>
      <c r="F982171"/>
      <c r="G982171"/>
      <c r="H982171"/>
      <c r="I982171"/>
      <c r="J982171"/>
      <c r="K982171"/>
      <c r="L982171"/>
      <c r="M982171"/>
      <c r="N982171"/>
      <c r="O982171"/>
      <c r="P982171"/>
      <c r="Q982171"/>
      <c r="R982171"/>
      <c r="S982171"/>
      <c r="T982171"/>
      <c r="U982171"/>
      <c r="V982171"/>
    </row>
    <row r="982172" spans="1:22">
      <c r="A982172"/>
      <c r="B982172"/>
      <c r="C982172"/>
      <c r="D982172"/>
      <c r="E982172"/>
      <c r="F982172"/>
      <c r="G982172"/>
      <c r="H982172"/>
      <c r="I982172"/>
      <c r="J982172"/>
      <c r="K982172"/>
      <c r="L982172"/>
      <c r="M982172"/>
      <c r="N982172"/>
      <c r="O982172"/>
      <c r="P982172"/>
      <c r="Q982172"/>
      <c r="R982172"/>
      <c r="S982172"/>
      <c r="T982172"/>
      <c r="U982172"/>
      <c r="V982172"/>
    </row>
    <row r="982173" spans="1:22">
      <c r="A982173"/>
      <c r="B982173"/>
      <c r="C982173"/>
      <c r="D982173"/>
      <c r="E982173"/>
      <c r="F982173"/>
      <c r="G982173"/>
      <c r="H982173"/>
      <c r="I982173"/>
      <c r="J982173"/>
      <c r="K982173"/>
      <c r="L982173"/>
      <c r="M982173"/>
      <c r="N982173"/>
      <c r="O982173"/>
      <c r="P982173"/>
      <c r="Q982173"/>
      <c r="R982173"/>
      <c r="S982173"/>
      <c r="T982173"/>
      <c r="U982173"/>
      <c r="V982173"/>
    </row>
    <row r="982174" spans="1:22">
      <c r="A982174"/>
      <c r="B982174"/>
      <c r="C982174"/>
      <c r="D982174"/>
      <c r="E982174"/>
      <c r="F982174"/>
      <c r="G982174"/>
      <c r="H982174"/>
      <c r="I982174"/>
      <c r="J982174"/>
      <c r="K982174"/>
      <c r="L982174"/>
      <c r="M982174"/>
      <c r="N982174"/>
      <c r="O982174"/>
      <c r="P982174"/>
      <c r="Q982174"/>
      <c r="R982174"/>
      <c r="S982174"/>
      <c r="T982174"/>
      <c r="U982174"/>
      <c r="V982174"/>
    </row>
    <row r="982175" spans="1:22">
      <c r="A982175"/>
      <c r="B982175"/>
      <c r="C982175"/>
      <c r="D982175"/>
      <c r="E982175"/>
      <c r="F982175"/>
      <c r="G982175"/>
      <c r="H982175"/>
      <c r="I982175"/>
      <c r="J982175"/>
      <c r="K982175"/>
      <c r="L982175"/>
      <c r="M982175"/>
      <c r="N982175"/>
      <c r="O982175"/>
      <c r="P982175"/>
      <c r="Q982175"/>
      <c r="R982175"/>
      <c r="S982175"/>
      <c r="T982175"/>
      <c r="U982175"/>
      <c r="V982175"/>
    </row>
    <row r="982176" spans="1:22">
      <c r="A982176"/>
      <c r="B982176"/>
      <c r="C982176"/>
      <c r="D982176"/>
      <c r="E982176"/>
      <c r="F982176"/>
      <c r="G982176"/>
      <c r="H982176"/>
      <c r="I982176"/>
      <c r="J982176"/>
      <c r="K982176"/>
      <c r="L982176"/>
      <c r="M982176"/>
      <c r="N982176"/>
      <c r="O982176"/>
      <c r="P982176"/>
      <c r="Q982176"/>
      <c r="R982176"/>
      <c r="S982176"/>
      <c r="T982176"/>
      <c r="U982176"/>
      <c r="V982176"/>
    </row>
    <row r="982177" spans="1:22">
      <c r="A982177"/>
      <c r="B982177"/>
      <c r="C982177"/>
      <c r="D982177"/>
      <c r="E982177"/>
      <c r="F982177"/>
      <c r="G982177"/>
      <c r="H982177"/>
      <c r="I982177"/>
      <c r="J982177"/>
      <c r="K982177"/>
      <c r="L982177"/>
      <c r="M982177"/>
      <c r="N982177"/>
      <c r="O982177"/>
      <c r="P982177"/>
      <c r="Q982177"/>
      <c r="R982177"/>
      <c r="S982177"/>
      <c r="T982177"/>
      <c r="U982177"/>
      <c r="V982177"/>
    </row>
    <row r="982178" spans="1:22">
      <c r="A982178"/>
      <c r="B982178"/>
      <c r="C982178"/>
      <c r="D982178"/>
      <c r="E982178"/>
      <c r="F982178"/>
      <c r="G982178"/>
      <c r="H982178"/>
      <c r="I982178"/>
      <c r="J982178"/>
      <c r="K982178"/>
      <c r="L982178"/>
      <c r="M982178"/>
      <c r="N982178"/>
      <c r="O982178"/>
      <c r="P982178"/>
      <c r="Q982178"/>
      <c r="R982178"/>
      <c r="S982178"/>
      <c r="T982178"/>
      <c r="U982178"/>
      <c r="V982178"/>
    </row>
    <row r="982179" spans="1:22">
      <c r="A982179"/>
      <c r="B982179"/>
      <c r="C982179"/>
      <c r="D982179"/>
      <c r="E982179"/>
      <c r="F982179"/>
      <c r="G982179"/>
      <c r="H982179"/>
      <c r="I982179"/>
      <c r="J982179"/>
      <c r="K982179"/>
      <c r="L982179"/>
      <c r="M982179"/>
      <c r="N982179"/>
      <c r="O982179"/>
      <c r="P982179"/>
      <c r="Q982179"/>
      <c r="R982179"/>
      <c r="S982179"/>
      <c r="T982179"/>
      <c r="U982179"/>
      <c r="V982179"/>
    </row>
    <row r="982180" spans="1:22">
      <c r="A982180"/>
      <c r="B982180"/>
      <c r="C982180"/>
      <c r="D982180"/>
      <c r="E982180"/>
      <c r="F982180"/>
      <c r="G982180"/>
      <c r="H982180"/>
      <c r="I982180"/>
      <c r="J982180"/>
      <c r="K982180"/>
      <c r="L982180"/>
      <c r="M982180"/>
      <c r="N982180"/>
      <c r="O982180"/>
      <c r="P982180"/>
      <c r="Q982180"/>
      <c r="R982180"/>
      <c r="S982180"/>
      <c r="T982180"/>
      <c r="U982180"/>
      <c r="V982180"/>
    </row>
    <row r="982181" spans="1:22">
      <c r="A982181"/>
      <c r="B982181"/>
      <c r="C982181"/>
      <c r="D982181"/>
      <c r="E982181"/>
      <c r="F982181"/>
      <c r="G982181"/>
      <c r="H982181"/>
      <c r="I982181"/>
      <c r="J982181"/>
      <c r="K982181"/>
      <c r="L982181"/>
      <c r="M982181"/>
      <c r="N982181"/>
      <c r="O982181"/>
      <c r="P982181"/>
      <c r="Q982181"/>
      <c r="R982181"/>
      <c r="S982181"/>
      <c r="T982181"/>
      <c r="U982181"/>
      <c r="V982181"/>
    </row>
    <row r="982182" spans="1:22">
      <c r="A982182"/>
      <c r="B982182"/>
      <c r="C982182"/>
      <c r="D982182"/>
      <c r="E982182"/>
      <c r="F982182"/>
      <c r="G982182"/>
      <c r="H982182"/>
      <c r="I982182"/>
      <c r="J982182"/>
      <c r="K982182"/>
      <c r="L982182"/>
      <c r="M982182"/>
      <c r="N982182"/>
      <c r="O982182"/>
      <c r="P982182"/>
      <c r="Q982182"/>
      <c r="R982182"/>
      <c r="S982182"/>
      <c r="T982182"/>
      <c r="U982182"/>
      <c r="V982182"/>
    </row>
    <row r="982183" spans="1:22">
      <c r="A982183"/>
      <c r="B982183"/>
      <c r="C982183"/>
      <c r="D982183"/>
      <c r="E982183"/>
      <c r="F982183"/>
      <c r="G982183"/>
      <c r="H982183"/>
      <c r="I982183"/>
      <c r="J982183"/>
      <c r="K982183"/>
      <c r="L982183"/>
      <c r="M982183"/>
      <c r="N982183"/>
      <c r="O982183"/>
      <c r="P982183"/>
      <c r="Q982183"/>
      <c r="R982183"/>
      <c r="S982183"/>
      <c r="T982183"/>
      <c r="U982183"/>
      <c r="V982183"/>
    </row>
    <row r="982184" spans="1:22">
      <c r="A982184"/>
      <c r="B982184"/>
      <c r="C982184"/>
      <c r="D982184"/>
      <c r="E982184"/>
      <c r="F982184"/>
      <c r="G982184"/>
      <c r="H982184"/>
      <c r="I982184"/>
      <c r="J982184"/>
      <c r="K982184"/>
      <c r="L982184"/>
      <c r="M982184"/>
      <c r="N982184"/>
      <c r="O982184"/>
      <c r="P982184"/>
      <c r="Q982184"/>
      <c r="R982184"/>
      <c r="S982184"/>
      <c r="T982184"/>
      <c r="U982184"/>
      <c r="V982184"/>
    </row>
    <row r="982185" spans="1:22">
      <c r="A982185"/>
      <c r="B982185"/>
      <c r="C982185"/>
      <c r="D982185"/>
      <c r="E982185"/>
      <c r="F982185"/>
      <c r="G982185"/>
      <c r="H982185"/>
      <c r="I982185"/>
      <c r="J982185"/>
      <c r="K982185"/>
      <c r="L982185"/>
      <c r="M982185"/>
      <c r="N982185"/>
      <c r="O982185"/>
      <c r="P982185"/>
      <c r="Q982185"/>
      <c r="R982185"/>
      <c r="S982185"/>
      <c r="T982185"/>
      <c r="U982185"/>
      <c r="V982185"/>
    </row>
    <row r="982186" spans="1:22">
      <c r="A982186"/>
      <c r="B982186"/>
      <c r="C982186"/>
      <c r="D982186"/>
      <c r="E982186"/>
      <c r="F982186"/>
      <c r="G982186"/>
      <c r="H982186"/>
      <c r="I982186"/>
      <c r="J982186"/>
      <c r="K982186"/>
      <c r="L982186"/>
      <c r="M982186"/>
      <c r="N982186"/>
      <c r="O982186"/>
      <c r="P982186"/>
      <c r="Q982186"/>
      <c r="R982186"/>
      <c r="S982186"/>
      <c r="T982186"/>
      <c r="U982186"/>
      <c r="V982186"/>
    </row>
    <row r="982187" spans="1:22">
      <c r="A982187"/>
      <c r="B982187"/>
      <c r="C982187"/>
      <c r="D982187"/>
      <c r="E982187"/>
      <c r="F982187"/>
      <c r="G982187"/>
      <c r="H982187"/>
      <c r="I982187"/>
      <c r="J982187"/>
      <c r="K982187"/>
      <c r="L982187"/>
      <c r="M982187"/>
      <c r="N982187"/>
      <c r="O982187"/>
      <c r="P982187"/>
      <c r="Q982187"/>
      <c r="R982187"/>
      <c r="S982187"/>
      <c r="T982187"/>
      <c r="U982187"/>
      <c r="V982187"/>
    </row>
    <row r="982188" spans="1:22">
      <c r="A982188"/>
      <c r="B982188"/>
      <c r="C982188"/>
      <c r="D982188"/>
      <c r="E982188"/>
      <c r="F982188"/>
      <c r="G982188"/>
      <c r="H982188"/>
      <c r="I982188"/>
      <c r="J982188"/>
      <c r="K982188"/>
      <c r="L982188"/>
      <c r="M982188"/>
      <c r="N982188"/>
      <c r="O982188"/>
      <c r="P982188"/>
      <c r="Q982188"/>
      <c r="R982188"/>
      <c r="S982188"/>
      <c r="T982188"/>
      <c r="U982188"/>
      <c r="V982188"/>
    </row>
    <row r="982189" spans="1:22">
      <c r="A982189"/>
      <c r="B982189"/>
      <c r="C982189"/>
      <c r="D982189"/>
      <c r="E982189"/>
      <c r="F982189"/>
      <c r="G982189"/>
      <c r="H982189"/>
      <c r="I982189"/>
      <c r="J982189"/>
      <c r="K982189"/>
      <c r="L982189"/>
      <c r="M982189"/>
      <c r="N982189"/>
      <c r="O982189"/>
      <c r="P982189"/>
      <c r="Q982189"/>
      <c r="R982189"/>
      <c r="S982189"/>
      <c r="T982189"/>
      <c r="U982189"/>
      <c r="V982189"/>
    </row>
    <row r="982190" spans="1:22">
      <c r="A982190"/>
      <c r="B982190"/>
      <c r="C982190"/>
      <c r="D982190"/>
      <c r="E982190"/>
      <c r="F982190"/>
      <c r="G982190"/>
      <c r="H982190"/>
      <c r="I982190"/>
      <c r="J982190"/>
      <c r="K982190"/>
      <c r="L982190"/>
      <c r="M982190"/>
      <c r="N982190"/>
      <c r="O982190"/>
      <c r="P982190"/>
      <c r="Q982190"/>
      <c r="R982190"/>
      <c r="S982190"/>
      <c r="T982190"/>
      <c r="U982190"/>
      <c r="V982190"/>
    </row>
    <row r="982191" spans="1:22">
      <c r="A982191"/>
      <c r="B982191"/>
      <c r="C982191"/>
      <c r="D982191"/>
      <c r="E982191"/>
      <c r="F982191"/>
      <c r="G982191"/>
      <c r="H982191"/>
      <c r="I982191"/>
      <c r="J982191"/>
      <c r="K982191"/>
      <c r="L982191"/>
      <c r="M982191"/>
      <c r="N982191"/>
      <c r="O982191"/>
      <c r="P982191"/>
      <c r="Q982191"/>
      <c r="R982191"/>
      <c r="S982191"/>
      <c r="T982191"/>
      <c r="U982191"/>
      <c r="V982191"/>
    </row>
    <row r="982192" spans="1:22">
      <c r="A982192"/>
      <c r="B982192"/>
      <c r="C982192"/>
      <c r="D982192"/>
      <c r="E982192"/>
      <c r="F982192"/>
      <c r="G982192"/>
      <c r="H982192"/>
      <c r="I982192"/>
      <c r="J982192"/>
      <c r="K982192"/>
      <c r="L982192"/>
      <c r="M982192"/>
      <c r="N982192"/>
      <c r="O982192"/>
      <c r="P982192"/>
      <c r="Q982192"/>
      <c r="R982192"/>
      <c r="S982192"/>
      <c r="T982192"/>
      <c r="U982192"/>
      <c r="V982192"/>
    </row>
    <row r="982193" spans="1:22">
      <c r="A982193"/>
      <c r="B982193"/>
      <c r="C982193"/>
      <c r="D982193"/>
      <c r="E982193"/>
      <c r="F982193"/>
      <c r="G982193"/>
      <c r="H982193"/>
      <c r="I982193"/>
      <c r="J982193"/>
      <c r="K982193"/>
      <c r="L982193"/>
      <c r="M982193"/>
      <c r="N982193"/>
      <c r="O982193"/>
      <c r="P982193"/>
      <c r="Q982193"/>
      <c r="R982193"/>
      <c r="S982193"/>
      <c r="T982193"/>
      <c r="U982193"/>
      <c r="V982193"/>
    </row>
    <row r="982194" spans="1:22">
      <c r="A982194"/>
      <c r="B982194"/>
      <c r="C982194"/>
      <c r="D982194"/>
      <c r="E982194"/>
      <c r="F982194"/>
      <c r="G982194"/>
      <c r="H982194"/>
      <c r="I982194"/>
      <c r="J982194"/>
      <c r="K982194"/>
      <c r="L982194"/>
      <c r="M982194"/>
      <c r="N982194"/>
      <c r="O982194"/>
      <c r="P982194"/>
      <c r="Q982194"/>
      <c r="R982194"/>
      <c r="S982194"/>
      <c r="T982194"/>
      <c r="U982194"/>
      <c r="V982194"/>
    </row>
    <row r="982195" spans="1:22">
      <c r="A982195"/>
      <c r="B982195"/>
      <c r="C982195"/>
      <c r="D982195"/>
      <c r="E982195"/>
      <c r="F982195"/>
      <c r="G982195"/>
      <c r="H982195"/>
      <c r="I982195"/>
      <c r="J982195"/>
      <c r="K982195"/>
      <c r="L982195"/>
      <c r="M982195"/>
      <c r="N982195"/>
      <c r="O982195"/>
      <c r="P982195"/>
      <c r="Q982195"/>
      <c r="R982195"/>
      <c r="S982195"/>
      <c r="T982195"/>
      <c r="U982195"/>
      <c r="V982195"/>
    </row>
    <row r="982196" spans="1:22">
      <c r="A982196"/>
      <c r="B982196"/>
      <c r="C982196"/>
      <c r="D982196"/>
      <c r="E982196"/>
      <c r="F982196"/>
      <c r="G982196"/>
      <c r="H982196"/>
      <c r="I982196"/>
      <c r="J982196"/>
      <c r="K982196"/>
      <c r="L982196"/>
      <c r="M982196"/>
      <c r="N982196"/>
      <c r="O982196"/>
      <c r="P982196"/>
      <c r="Q982196"/>
      <c r="R982196"/>
      <c r="S982196"/>
      <c r="T982196"/>
      <c r="U982196"/>
      <c r="V982196"/>
    </row>
    <row r="982197" spans="1:22">
      <c r="A982197"/>
      <c r="B982197"/>
      <c r="C982197"/>
      <c r="D982197"/>
      <c r="E982197"/>
      <c r="F982197"/>
      <c r="G982197"/>
      <c r="H982197"/>
      <c r="I982197"/>
      <c r="J982197"/>
      <c r="K982197"/>
      <c r="L982197"/>
      <c r="M982197"/>
      <c r="N982197"/>
      <c r="O982197"/>
      <c r="P982197"/>
      <c r="Q982197"/>
      <c r="R982197"/>
      <c r="S982197"/>
      <c r="T982197"/>
      <c r="U982197"/>
      <c r="V982197"/>
    </row>
    <row r="982198" spans="1:22">
      <c r="A982198"/>
      <c r="B982198"/>
      <c r="C982198"/>
      <c r="D982198"/>
      <c r="E982198"/>
      <c r="F982198"/>
      <c r="G982198"/>
      <c r="H982198"/>
      <c r="I982198"/>
      <c r="J982198"/>
      <c r="K982198"/>
      <c r="L982198"/>
      <c r="M982198"/>
      <c r="N982198"/>
      <c r="O982198"/>
      <c r="P982198"/>
      <c r="Q982198"/>
      <c r="R982198"/>
      <c r="S982198"/>
      <c r="T982198"/>
      <c r="U982198"/>
      <c r="V982198"/>
    </row>
    <row r="982199" spans="1:22">
      <c r="A982199"/>
      <c r="B982199"/>
      <c r="C982199"/>
      <c r="D982199"/>
      <c r="E982199"/>
      <c r="F982199"/>
      <c r="G982199"/>
      <c r="H982199"/>
      <c r="I982199"/>
      <c r="J982199"/>
      <c r="K982199"/>
      <c r="L982199"/>
      <c r="M982199"/>
      <c r="N982199"/>
      <c r="O982199"/>
      <c r="P982199"/>
      <c r="Q982199"/>
      <c r="R982199"/>
      <c r="S982199"/>
      <c r="T982199"/>
      <c r="U982199"/>
      <c r="V982199"/>
    </row>
    <row r="982200" spans="1:22">
      <c r="A982200"/>
      <c r="B982200"/>
      <c r="C982200"/>
      <c r="D982200"/>
      <c r="E982200"/>
      <c r="F982200"/>
      <c r="G982200"/>
      <c r="H982200"/>
      <c r="I982200"/>
      <c r="J982200"/>
      <c r="K982200"/>
      <c r="L982200"/>
      <c r="M982200"/>
      <c r="N982200"/>
      <c r="O982200"/>
      <c r="P982200"/>
      <c r="Q982200"/>
      <c r="R982200"/>
      <c r="S982200"/>
      <c r="T982200"/>
      <c r="U982200"/>
      <c r="V982200"/>
    </row>
    <row r="982201" spans="1:22">
      <c r="A982201"/>
      <c r="B982201"/>
      <c r="C982201"/>
      <c r="D982201"/>
      <c r="E982201"/>
      <c r="F982201"/>
      <c r="G982201"/>
      <c r="H982201"/>
      <c r="I982201"/>
      <c r="J982201"/>
      <c r="K982201"/>
      <c r="L982201"/>
      <c r="M982201"/>
      <c r="N982201"/>
      <c r="O982201"/>
      <c r="P982201"/>
      <c r="Q982201"/>
      <c r="R982201"/>
      <c r="S982201"/>
      <c r="T982201"/>
      <c r="U982201"/>
      <c r="V982201"/>
    </row>
    <row r="982202" spans="1:22">
      <c r="A982202"/>
      <c r="B982202"/>
      <c r="C982202"/>
      <c r="D982202"/>
      <c r="E982202"/>
      <c r="F982202"/>
      <c r="G982202"/>
      <c r="H982202"/>
      <c r="I982202"/>
      <c r="J982202"/>
      <c r="K982202"/>
      <c r="L982202"/>
      <c r="M982202"/>
      <c r="N982202"/>
      <c r="O982202"/>
      <c r="P982202"/>
      <c r="Q982202"/>
      <c r="R982202"/>
      <c r="S982202"/>
      <c r="T982202"/>
      <c r="U982202"/>
      <c r="V982202"/>
    </row>
    <row r="982203" spans="1:22">
      <c r="A982203"/>
      <c r="B982203"/>
      <c r="C982203"/>
      <c r="D982203"/>
      <c r="E982203"/>
      <c r="F982203"/>
      <c r="G982203"/>
      <c r="H982203"/>
      <c r="I982203"/>
      <c r="J982203"/>
      <c r="K982203"/>
      <c r="L982203"/>
      <c r="M982203"/>
      <c r="N982203"/>
      <c r="O982203"/>
      <c r="P982203"/>
      <c r="Q982203"/>
      <c r="R982203"/>
      <c r="S982203"/>
      <c r="T982203"/>
      <c r="U982203"/>
      <c r="V982203"/>
    </row>
    <row r="982204" spans="1:22">
      <c r="A982204"/>
      <c r="B982204"/>
      <c r="C982204"/>
      <c r="D982204"/>
      <c r="E982204"/>
      <c r="F982204"/>
      <c r="G982204"/>
      <c r="H982204"/>
      <c r="I982204"/>
      <c r="J982204"/>
      <c r="K982204"/>
      <c r="L982204"/>
      <c r="M982204"/>
      <c r="N982204"/>
      <c r="O982204"/>
      <c r="P982204"/>
      <c r="Q982204"/>
      <c r="R982204"/>
      <c r="S982204"/>
      <c r="T982204"/>
      <c r="U982204"/>
      <c r="V982204"/>
    </row>
    <row r="982205" spans="1:22">
      <c r="A982205"/>
      <c r="B982205"/>
      <c r="C982205"/>
      <c r="D982205"/>
      <c r="E982205"/>
      <c r="F982205"/>
      <c r="G982205"/>
      <c r="H982205"/>
      <c r="I982205"/>
      <c r="J982205"/>
      <c r="K982205"/>
      <c r="L982205"/>
      <c r="M982205"/>
      <c r="N982205"/>
      <c r="O982205"/>
      <c r="P982205"/>
      <c r="Q982205"/>
      <c r="R982205"/>
      <c r="S982205"/>
      <c r="T982205"/>
      <c r="U982205"/>
      <c r="V982205"/>
    </row>
    <row r="982206" spans="1:22">
      <c r="A982206"/>
      <c r="B982206"/>
      <c r="C982206"/>
      <c r="D982206"/>
      <c r="E982206"/>
      <c r="F982206"/>
      <c r="G982206"/>
      <c r="H982206"/>
      <c r="I982206"/>
      <c r="J982206"/>
      <c r="K982206"/>
      <c r="L982206"/>
      <c r="M982206"/>
      <c r="N982206"/>
      <c r="O982206"/>
      <c r="P982206"/>
      <c r="Q982206"/>
      <c r="R982206"/>
      <c r="S982206"/>
      <c r="T982206"/>
      <c r="U982206"/>
      <c r="V982206"/>
    </row>
    <row r="982207" spans="1:22">
      <c r="A982207"/>
      <c r="B982207"/>
      <c r="C982207"/>
      <c r="D982207"/>
      <c r="E982207"/>
      <c r="F982207"/>
      <c r="G982207"/>
      <c r="H982207"/>
      <c r="I982207"/>
      <c r="J982207"/>
      <c r="K982207"/>
      <c r="L982207"/>
      <c r="M982207"/>
      <c r="N982207"/>
      <c r="O982207"/>
      <c r="P982207"/>
      <c r="Q982207"/>
      <c r="R982207"/>
      <c r="S982207"/>
      <c r="T982207"/>
      <c r="U982207"/>
      <c r="V982207"/>
    </row>
    <row r="982208" spans="1:22">
      <c r="A982208"/>
      <c r="B982208"/>
      <c r="C982208"/>
      <c r="D982208"/>
      <c r="E982208"/>
      <c r="F982208"/>
      <c r="G982208"/>
      <c r="H982208"/>
      <c r="I982208"/>
      <c r="J982208"/>
      <c r="K982208"/>
      <c r="L982208"/>
      <c r="M982208"/>
      <c r="N982208"/>
      <c r="O982208"/>
      <c r="P982208"/>
      <c r="Q982208"/>
      <c r="R982208"/>
      <c r="S982208"/>
      <c r="T982208"/>
      <c r="U982208"/>
      <c r="V982208"/>
    </row>
    <row r="982209" spans="1:22">
      <c r="A982209"/>
      <c r="B982209"/>
      <c r="C982209"/>
      <c r="D982209"/>
      <c r="E982209"/>
      <c r="F982209"/>
      <c r="G982209"/>
      <c r="H982209"/>
      <c r="I982209"/>
      <c r="J982209"/>
      <c r="K982209"/>
      <c r="L982209"/>
      <c r="M982209"/>
      <c r="N982209"/>
      <c r="O982209"/>
      <c r="P982209"/>
      <c r="Q982209"/>
      <c r="R982209"/>
      <c r="S982209"/>
      <c r="T982209"/>
      <c r="U982209"/>
      <c r="V982209"/>
    </row>
    <row r="982210" spans="1:22">
      <c r="A982210"/>
      <c r="B982210"/>
      <c r="C982210"/>
      <c r="D982210"/>
      <c r="E982210"/>
      <c r="F982210"/>
      <c r="G982210"/>
      <c r="H982210"/>
      <c r="I982210"/>
      <c r="J982210"/>
      <c r="K982210"/>
      <c r="L982210"/>
      <c r="M982210"/>
      <c r="N982210"/>
      <c r="O982210"/>
      <c r="P982210"/>
      <c r="Q982210"/>
      <c r="R982210"/>
      <c r="S982210"/>
      <c r="T982210"/>
      <c r="U982210"/>
      <c r="V982210"/>
    </row>
    <row r="982211" spans="1:22">
      <c r="A982211"/>
      <c r="B982211"/>
      <c r="C982211"/>
      <c r="D982211"/>
      <c r="E982211"/>
      <c r="F982211"/>
      <c r="G982211"/>
      <c r="H982211"/>
      <c r="I982211"/>
      <c r="J982211"/>
      <c r="K982211"/>
      <c r="L982211"/>
      <c r="M982211"/>
      <c r="N982211"/>
      <c r="O982211"/>
      <c r="P982211"/>
      <c r="Q982211"/>
      <c r="R982211"/>
      <c r="S982211"/>
      <c r="T982211"/>
      <c r="U982211"/>
      <c r="V982211"/>
    </row>
    <row r="982212" spans="1:22">
      <c r="A982212"/>
      <c r="B982212"/>
      <c r="C982212"/>
      <c r="D982212"/>
      <c r="E982212"/>
      <c r="F982212"/>
      <c r="G982212"/>
      <c r="H982212"/>
      <c r="I982212"/>
      <c r="J982212"/>
      <c r="K982212"/>
      <c r="L982212"/>
      <c r="M982212"/>
      <c r="N982212"/>
      <c r="O982212"/>
      <c r="P982212"/>
      <c r="Q982212"/>
      <c r="R982212"/>
      <c r="S982212"/>
      <c r="T982212"/>
      <c r="U982212"/>
      <c r="V982212"/>
    </row>
    <row r="982213" spans="1:22">
      <c r="A982213"/>
      <c r="B982213"/>
      <c r="C982213"/>
      <c r="D982213"/>
      <c r="E982213"/>
      <c r="F982213"/>
      <c r="G982213"/>
      <c r="H982213"/>
      <c r="I982213"/>
      <c r="J982213"/>
      <c r="K982213"/>
      <c r="L982213"/>
      <c r="M982213"/>
      <c r="N982213"/>
      <c r="O982213"/>
      <c r="P982213"/>
      <c r="Q982213"/>
      <c r="R982213"/>
      <c r="S982213"/>
      <c r="T982213"/>
      <c r="U982213"/>
      <c r="V982213"/>
    </row>
    <row r="982214" spans="1:22">
      <c r="A982214"/>
      <c r="B982214"/>
      <c r="C982214"/>
      <c r="D982214"/>
      <c r="E982214"/>
      <c r="F982214"/>
      <c r="G982214"/>
      <c r="H982214"/>
      <c r="I982214"/>
      <c r="J982214"/>
      <c r="K982214"/>
      <c r="L982214"/>
      <c r="M982214"/>
      <c r="N982214"/>
      <c r="O982214"/>
      <c r="P982214"/>
      <c r="Q982214"/>
      <c r="R982214"/>
      <c r="S982214"/>
      <c r="T982214"/>
      <c r="U982214"/>
      <c r="V982214"/>
    </row>
    <row r="982215" spans="1:22">
      <c r="A982215"/>
      <c r="B982215"/>
      <c r="C982215"/>
      <c r="D982215"/>
      <c r="E982215"/>
      <c r="F982215"/>
      <c r="G982215"/>
      <c r="H982215"/>
      <c r="I982215"/>
      <c r="J982215"/>
      <c r="K982215"/>
      <c r="L982215"/>
      <c r="M982215"/>
      <c r="N982215"/>
      <c r="O982215"/>
      <c r="P982215"/>
      <c r="Q982215"/>
      <c r="R982215"/>
      <c r="S982215"/>
      <c r="T982215"/>
      <c r="U982215"/>
      <c r="V982215"/>
    </row>
    <row r="982216" spans="1:22">
      <c r="A982216"/>
      <c r="B982216"/>
      <c r="C982216"/>
      <c r="D982216"/>
      <c r="E982216"/>
      <c r="F982216"/>
      <c r="G982216"/>
      <c r="H982216"/>
      <c r="I982216"/>
      <c r="J982216"/>
      <c r="K982216"/>
      <c r="L982216"/>
      <c r="M982216"/>
      <c r="N982216"/>
      <c r="O982216"/>
      <c r="P982216"/>
      <c r="Q982216"/>
      <c r="R982216"/>
      <c r="S982216"/>
      <c r="T982216"/>
      <c r="U982216"/>
      <c r="V982216"/>
    </row>
    <row r="982217" spans="1:22">
      <c r="A982217"/>
      <c r="B982217"/>
      <c r="C982217"/>
      <c r="D982217"/>
      <c r="E982217"/>
      <c r="F982217"/>
      <c r="G982217"/>
      <c r="H982217"/>
      <c r="I982217"/>
      <c r="J982217"/>
      <c r="K982217"/>
      <c r="L982217"/>
      <c r="M982217"/>
      <c r="N982217"/>
      <c r="O982217"/>
      <c r="P982217"/>
      <c r="Q982217"/>
      <c r="R982217"/>
      <c r="S982217"/>
      <c r="T982217"/>
      <c r="U982217"/>
      <c r="V982217"/>
    </row>
    <row r="982218" spans="1:22">
      <c r="A982218"/>
      <c r="B982218"/>
      <c r="C982218"/>
      <c r="D982218"/>
      <c r="E982218"/>
      <c r="F982218"/>
      <c r="G982218"/>
      <c r="H982218"/>
      <c r="I982218"/>
      <c r="J982218"/>
      <c r="K982218"/>
      <c r="L982218"/>
      <c r="M982218"/>
      <c r="N982218"/>
      <c r="O982218"/>
      <c r="P982218"/>
      <c r="Q982218"/>
      <c r="R982218"/>
      <c r="S982218"/>
      <c r="T982218"/>
      <c r="U982218"/>
      <c r="V982218"/>
    </row>
    <row r="982219" spans="1:22">
      <c r="A982219"/>
      <c r="B982219"/>
      <c r="C982219"/>
      <c r="D982219"/>
      <c r="E982219"/>
      <c r="F982219"/>
      <c r="G982219"/>
      <c r="H982219"/>
      <c r="I982219"/>
      <c r="J982219"/>
      <c r="K982219"/>
      <c r="L982219"/>
      <c r="M982219"/>
      <c r="N982219"/>
      <c r="O982219"/>
      <c r="P982219"/>
      <c r="Q982219"/>
      <c r="R982219"/>
      <c r="S982219"/>
      <c r="T982219"/>
      <c r="U982219"/>
      <c r="V982219"/>
    </row>
    <row r="982220" spans="1:22">
      <c r="A982220"/>
      <c r="B982220"/>
      <c r="C982220"/>
      <c r="D982220"/>
      <c r="E982220"/>
      <c r="F982220"/>
      <c r="G982220"/>
      <c r="H982220"/>
      <c r="I982220"/>
      <c r="J982220"/>
      <c r="K982220"/>
      <c r="L982220"/>
      <c r="M982220"/>
      <c r="N982220"/>
      <c r="O982220"/>
      <c r="P982220"/>
      <c r="Q982220"/>
      <c r="R982220"/>
      <c r="S982220"/>
      <c r="T982220"/>
      <c r="U982220"/>
      <c r="V982220"/>
    </row>
    <row r="982221" spans="1:22">
      <c r="A982221"/>
      <c r="B982221"/>
      <c r="C982221"/>
      <c r="D982221"/>
      <c r="E982221"/>
      <c r="F982221"/>
      <c r="G982221"/>
      <c r="H982221"/>
      <c r="I982221"/>
      <c r="J982221"/>
      <c r="K982221"/>
      <c r="L982221"/>
      <c r="M982221"/>
      <c r="N982221"/>
      <c r="O982221"/>
      <c r="P982221"/>
      <c r="Q982221"/>
      <c r="R982221"/>
      <c r="S982221"/>
      <c r="T982221"/>
      <c r="U982221"/>
      <c r="V982221"/>
    </row>
    <row r="982222" spans="1:22">
      <c r="A982222"/>
      <c r="B982222"/>
      <c r="C982222"/>
      <c r="D982222"/>
      <c r="E982222"/>
      <c r="F982222"/>
      <c r="G982222"/>
      <c r="H982222"/>
      <c r="I982222"/>
      <c r="J982222"/>
      <c r="K982222"/>
      <c r="L982222"/>
      <c r="M982222"/>
      <c r="N982222"/>
      <c r="O982222"/>
      <c r="P982222"/>
      <c r="Q982222"/>
      <c r="R982222"/>
      <c r="S982222"/>
      <c r="T982222"/>
      <c r="U982222"/>
      <c r="V982222"/>
    </row>
    <row r="982223" spans="1:22">
      <c r="A982223"/>
      <c r="B982223"/>
      <c r="C982223"/>
      <c r="D982223"/>
      <c r="E982223"/>
      <c r="F982223"/>
      <c r="G982223"/>
      <c r="H982223"/>
      <c r="I982223"/>
      <c r="J982223"/>
      <c r="K982223"/>
      <c r="L982223"/>
      <c r="M982223"/>
      <c r="N982223"/>
      <c r="O982223"/>
      <c r="P982223"/>
      <c r="Q982223"/>
      <c r="R982223"/>
      <c r="S982223"/>
      <c r="T982223"/>
      <c r="U982223"/>
      <c r="V982223"/>
    </row>
    <row r="982224" spans="1:22">
      <c r="A982224"/>
      <c r="B982224"/>
      <c r="C982224"/>
      <c r="D982224"/>
      <c r="E982224"/>
      <c r="F982224"/>
      <c r="G982224"/>
      <c r="H982224"/>
      <c r="I982224"/>
      <c r="J982224"/>
      <c r="K982224"/>
      <c r="L982224"/>
      <c r="M982224"/>
      <c r="N982224"/>
      <c r="O982224"/>
      <c r="P982224"/>
      <c r="Q982224"/>
      <c r="R982224"/>
      <c r="S982224"/>
      <c r="T982224"/>
      <c r="U982224"/>
      <c r="V982224"/>
    </row>
    <row r="982225" spans="1:22">
      <c r="A982225"/>
      <c r="B982225"/>
      <c r="C982225"/>
      <c r="D982225"/>
      <c r="E982225"/>
      <c r="F982225"/>
      <c r="G982225"/>
      <c r="H982225"/>
      <c r="I982225"/>
      <c r="J982225"/>
      <c r="K982225"/>
      <c r="L982225"/>
      <c r="M982225"/>
      <c r="N982225"/>
      <c r="O982225"/>
      <c r="P982225"/>
      <c r="Q982225"/>
      <c r="R982225"/>
      <c r="S982225"/>
      <c r="T982225"/>
      <c r="U982225"/>
      <c r="V982225"/>
    </row>
    <row r="982226" spans="1:22">
      <c r="A982226"/>
      <c r="B982226"/>
      <c r="C982226"/>
      <c r="D982226"/>
      <c r="E982226"/>
      <c r="F982226"/>
      <c r="G982226"/>
      <c r="H982226"/>
      <c r="I982226"/>
      <c r="J982226"/>
      <c r="K982226"/>
      <c r="L982226"/>
      <c r="M982226"/>
      <c r="N982226"/>
      <c r="O982226"/>
      <c r="P982226"/>
      <c r="Q982226"/>
      <c r="R982226"/>
      <c r="S982226"/>
      <c r="T982226"/>
      <c r="U982226"/>
      <c r="V982226"/>
    </row>
    <row r="982227" spans="1:22">
      <c r="A982227"/>
      <c r="B982227"/>
      <c r="C982227"/>
      <c r="D982227"/>
      <c r="E982227"/>
      <c r="F982227"/>
      <c r="G982227"/>
      <c r="H982227"/>
      <c r="I982227"/>
      <c r="J982227"/>
      <c r="K982227"/>
      <c r="L982227"/>
      <c r="M982227"/>
      <c r="N982227"/>
      <c r="O982227"/>
      <c r="P982227"/>
      <c r="Q982227"/>
      <c r="R982227"/>
      <c r="S982227"/>
      <c r="T982227"/>
      <c r="U982227"/>
      <c r="V982227"/>
    </row>
    <row r="982228" spans="1:22">
      <c r="A982228"/>
      <c r="B982228"/>
      <c r="C982228"/>
      <c r="D982228"/>
      <c r="E982228"/>
      <c r="F982228"/>
      <c r="G982228"/>
      <c r="H982228"/>
      <c r="I982228"/>
      <c r="J982228"/>
      <c r="K982228"/>
      <c r="L982228"/>
      <c r="M982228"/>
      <c r="N982228"/>
      <c r="O982228"/>
      <c r="P982228"/>
      <c r="Q982228"/>
      <c r="R982228"/>
      <c r="S982228"/>
      <c r="T982228"/>
      <c r="U982228"/>
      <c r="V982228"/>
    </row>
    <row r="982229" spans="1:22">
      <c r="A982229"/>
      <c r="B982229"/>
      <c r="C982229"/>
      <c r="D982229"/>
      <c r="E982229"/>
      <c r="F982229"/>
      <c r="G982229"/>
      <c r="H982229"/>
      <c r="I982229"/>
      <c r="J982229"/>
      <c r="K982229"/>
      <c r="L982229"/>
      <c r="M982229"/>
      <c r="N982229"/>
      <c r="O982229"/>
      <c r="P982229"/>
      <c r="Q982229"/>
      <c r="R982229"/>
      <c r="S982229"/>
      <c r="T982229"/>
      <c r="U982229"/>
      <c r="V982229"/>
    </row>
    <row r="982230" spans="1:22">
      <c r="A982230"/>
      <c r="B982230"/>
      <c r="C982230"/>
      <c r="D982230"/>
      <c r="E982230"/>
      <c r="F982230"/>
      <c r="G982230"/>
      <c r="H982230"/>
      <c r="I982230"/>
      <c r="J982230"/>
      <c r="K982230"/>
      <c r="L982230"/>
      <c r="M982230"/>
      <c r="N982230"/>
      <c r="O982230"/>
      <c r="P982230"/>
      <c r="Q982230"/>
      <c r="R982230"/>
      <c r="S982230"/>
      <c r="T982230"/>
      <c r="U982230"/>
      <c r="V982230"/>
    </row>
    <row r="982231" spans="1:22" customFormat="1"/>
    <row r="982232" spans="1:22" customFormat="1"/>
    <row r="982233" spans="1:22" customFormat="1"/>
    <row r="982234" spans="1:22" customFormat="1"/>
    <row r="982235" spans="1:22" customFormat="1"/>
    <row r="982236" spans="1:22" customFormat="1"/>
    <row r="982237" spans="1:22" customFormat="1"/>
    <row r="982238" spans="1:22" customFormat="1"/>
    <row r="982239" spans="1:22" customFormat="1"/>
    <row r="982240" spans="1:22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spans="1:22" customFormat="1">
      <c r="A1012929" s="2"/>
      <c r="B1012929" s="48"/>
      <c r="C1012929" s="43"/>
      <c r="D1012929" s="43"/>
      <c r="E1012929" s="4"/>
      <c r="F1012929" s="22"/>
      <c r="G1012929" s="22"/>
      <c r="H1012929" s="52"/>
      <c r="I1012929" s="53"/>
      <c r="J1012929" s="4"/>
      <c r="K1012929" s="54"/>
      <c r="L1012929" s="52"/>
      <c r="M1012929" s="52"/>
      <c r="N1012929" s="55"/>
      <c r="O1012929" s="52"/>
      <c r="P1012929" s="4"/>
      <c r="Q1012929" s="4"/>
      <c r="R1012929" s="56"/>
      <c r="S1012929" s="4"/>
      <c r="T1012929" s="4"/>
      <c r="U1012929" s="4"/>
      <c r="V1012929" s="7"/>
    </row>
    <row r="1012930" spans="1:22" customFormat="1">
      <c r="A1012930" s="2"/>
      <c r="B1012930" s="48"/>
      <c r="C1012930" s="43"/>
      <c r="D1012930" s="43"/>
      <c r="E1012930" s="4"/>
      <c r="F1012930" s="22"/>
      <c r="G1012930" s="22"/>
      <c r="H1012930" s="52"/>
      <c r="I1012930" s="53"/>
      <c r="J1012930" s="4"/>
      <c r="K1012930" s="54"/>
      <c r="L1012930" s="52"/>
      <c r="M1012930" s="52"/>
      <c r="N1012930" s="55"/>
      <c r="O1012930" s="52"/>
      <c r="P1012930" s="4"/>
      <c r="Q1012930" s="4"/>
      <c r="R1012930" s="56"/>
      <c r="S1012930" s="4"/>
      <c r="T1012930" s="4"/>
      <c r="U1012930" s="4"/>
      <c r="V1012930" s="7"/>
    </row>
    <row r="1012931" spans="1:22" customFormat="1">
      <c r="A1012931" s="2"/>
      <c r="B1012931" s="48"/>
      <c r="C1012931" s="43"/>
      <c r="D1012931" s="43"/>
      <c r="E1012931" s="4"/>
      <c r="F1012931" s="22"/>
      <c r="G1012931" s="22"/>
      <c r="H1012931" s="52"/>
      <c r="I1012931" s="53"/>
      <c r="J1012931" s="4"/>
      <c r="K1012931" s="54"/>
      <c r="L1012931" s="52"/>
      <c r="M1012931" s="52"/>
      <c r="N1012931" s="55"/>
      <c r="O1012931" s="52"/>
      <c r="P1012931" s="4"/>
      <c r="Q1012931" s="4"/>
      <c r="R1012931" s="56"/>
      <c r="S1012931" s="4"/>
      <c r="T1012931" s="4"/>
      <c r="U1012931" s="4"/>
      <c r="V1012931" s="7"/>
    </row>
    <row r="1012932" spans="1:22" customFormat="1">
      <c r="A1012932" s="2"/>
      <c r="B1012932" s="48"/>
      <c r="C1012932" s="43"/>
      <c r="D1012932" s="43"/>
      <c r="E1012932" s="4"/>
      <c r="F1012932" s="22"/>
      <c r="G1012932" s="22"/>
      <c r="H1012932" s="52"/>
      <c r="I1012932" s="53"/>
      <c r="J1012932" s="4"/>
      <c r="K1012932" s="54"/>
      <c r="L1012932" s="52"/>
      <c r="M1012932" s="52"/>
      <c r="N1012932" s="55"/>
      <c r="O1012932" s="52"/>
      <c r="P1012932" s="4"/>
      <c r="Q1012932" s="4"/>
      <c r="R1012932" s="56"/>
      <c r="S1012932" s="4"/>
      <c r="T1012932" s="4"/>
      <c r="U1012932" s="4"/>
      <c r="V1012932" s="7"/>
    </row>
    <row r="1012933" spans="1:22" customFormat="1">
      <c r="A1012933" s="2"/>
      <c r="B1012933" s="48"/>
      <c r="C1012933" s="43"/>
      <c r="D1012933" s="43"/>
      <c r="E1012933" s="4"/>
      <c r="F1012933" s="22"/>
      <c r="G1012933" s="22"/>
      <c r="H1012933" s="52"/>
      <c r="I1012933" s="53"/>
      <c r="J1012933" s="4"/>
      <c r="K1012933" s="54"/>
      <c r="L1012933" s="52"/>
      <c r="M1012933" s="52"/>
      <c r="N1012933" s="55"/>
      <c r="O1012933" s="52"/>
      <c r="P1012933" s="4"/>
      <c r="Q1012933" s="4"/>
      <c r="R1012933" s="56"/>
      <c r="S1012933" s="4"/>
      <c r="T1012933" s="4"/>
      <c r="U1012933" s="4"/>
      <c r="V1012933" s="7"/>
    </row>
    <row r="1012934" spans="1:22" customFormat="1">
      <c r="A1012934" s="2"/>
      <c r="B1012934" s="48"/>
      <c r="C1012934" s="43"/>
      <c r="D1012934" s="43"/>
      <c r="E1012934" s="4"/>
      <c r="F1012934" s="22"/>
      <c r="G1012934" s="22"/>
      <c r="H1012934" s="52"/>
      <c r="I1012934" s="53"/>
      <c r="J1012934" s="4"/>
      <c r="K1012934" s="54"/>
      <c r="L1012934" s="52"/>
      <c r="M1012934" s="52"/>
      <c r="N1012934" s="55"/>
      <c r="O1012934" s="52"/>
      <c r="P1012934" s="4"/>
      <c r="Q1012934" s="4"/>
      <c r="R1012934" s="56"/>
      <c r="S1012934" s="4"/>
      <c r="T1012934" s="4"/>
      <c r="U1012934" s="4"/>
      <c r="V1012934" s="7"/>
    </row>
    <row r="1012935" spans="1:22" customFormat="1">
      <c r="A1012935" s="2"/>
      <c r="B1012935" s="48"/>
      <c r="C1012935" s="43"/>
      <c r="D1012935" s="43"/>
      <c r="E1012935" s="4"/>
      <c r="F1012935" s="22"/>
      <c r="G1012935" s="22"/>
      <c r="H1012935" s="52"/>
      <c r="I1012935" s="53"/>
      <c r="J1012935" s="4"/>
      <c r="K1012935" s="54"/>
      <c r="L1012935" s="52"/>
      <c r="M1012935" s="52"/>
      <c r="N1012935" s="55"/>
      <c r="O1012935" s="52"/>
      <c r="P1012935" s="4"/>
      <c r="Q1012935" s="4"/>
      <c r="R1012935" s="56"/>
      <c r="S1012935" s="4"/>
      <c r="T1012935" s="4"/>
      <c r="U1012935" s="4"/>
      <c r="V1012935" s="7"/>
    </row>
    <row r="1012936" spans="1:22" customFormat="1">
      <c r="A1012936" s="2"/>
      <c r="B1012936" s="48"/>
      <c r="C1012936" s="43"/>
      <c r="D1012936" s="43"/>
      <c r="E1012936" s="4"/>
      <c r="F1012936" s="22"/>
      <c r="G1012936" s="22"/>
      <c r="H1012936" s="52"/>
      <c r="I1012936" s="53"/>
      <c r="J1012936" s="4"/>
      <c r="K1012936" s="54"/>
      <c r="L1012936" s="52"/>
      <c r="M1012936" s="52"/>
      <c r="N1012936" s="55"/>
      <c r="O1012936" s="52"/>
      <c r="P1012936" s="4"/>
      <c r="Q1012936" s="4"/>
      <c r="R1012936" s="56"/>
      <c r="S1012936" s="4"/>
      <c r="T1012936" s="4"/>
      <c r="U1012936" s="4"/>
      <c r="V1012936" s="7"/>
    </row>
    <row r="1012937" spans="1:22" customFormat="1">
      <c r="A1012937" s="2"/>
      <c r="B1012937" s="48"/>
      <c r="C1012937" s="43"/>
      <c r="D1012937" s="43"/>
      <c r="E1012937" s="4"/>
      <c r="F1012937" s="22"/>
      <c r="G1012937" s="22"/>
      <c r="H1012937" s="52"/>
      <c r="I1012937" s="53"/>
      <c r="J1012937" s="4"/>
      <c r="K1012937" s="54"/>
      <c r="L1012937" s="52"/>
      <c r="M1012937" s="52"/>
      <c r="N1012937" s="55"/>
      <c r="O1012937" s="52"/>
      <c r="P1012937" s="4"/>
      <c r="Q1012937" s="4"/>
      <c r="R1012937" s="56"/>
      <c r="S1012937" s="4"/>
      <c r="T1012937" s="4"/>
      <c r="U1012937" s="4"/>
      <c r="V1012937" s="7"/>
    </row>
    <row r="1012938" spans="1:22" customFormat="1">
      <c r="A1012938" s="2"/>
      <c r="B1012938" s="48"/>
      <c r="C1012938" s="43"/>
      <c r="D1012938" s="43"/>
      <c r="E1012938" s="4"/>
      <c r="F1012938" s="22"/>
      <c r="G1012938" s="22"/>
      <c r="H1012938" s="52"/>
      <c r="I1012938" s="53"/>
      <c r="J1012938" s="4"/>
      <c r="K1012938" s="54"/>
      <c r="L1012938" s="52"/>
      <c r="M1012938" s="52"/>
      <c r="N1012938" s="55"/>
      <c r="O1012938" s="52"/>
      <c r="P1012938" s="4"/>
      <c r="Q1012938" s="4"/>
      <c r="R1012938" s="56"/>
      <c r="S1012938" s="4"/>
      <c r="T1012938" s="4"/>
      <c r="U1012938" s="4"/>
      <c r="V1012938" s="7"/>
    </row>
    <row r="1012939" spans="1:22" customFormat="1">
      <c r="A1012939" s="2"/>
      <c r="B1012939" s="48"/>
      <c r="C1012939" s="43"/>
      <c r="D1012939" s="43"/>
      <c r="E1012939" s="4"/>
      <c r="F1012939" s="22"/>
      <c r="G1012939" s="22"/>
      <c r="H1012939" s="52"/>
      <c r="I1012939" s="53"/>
      <c r="J1012939" s="4"/>
      <c r="K1012939" s="54"/>
      <c r="L1012939" s="52"/>
      <c r="M1012939" s="52"/>
      <c r="N1012939" s="55"/>
      <c r="O1012939" s="52"/>
      <c r="P1012939" s="4"/>
      <c r="Q1012939" s="4"/>
      <c r="R1012939" s="56"/>
      <c r="S1012939" s="4"/>
      <c r="T1012939" s="4"/>
      <c r="U1012939" s="4"/>
      <c r="V1012939" s="7"/>
    </row>
    <row r="1012940" spans="1:22" customFormat="1">
      <c r="A1012940" s="2"/>
      <c r="B1012940" s="48"/>
      <c r="C1012940" s="43"/>
      <c r="D1012940" s="43"/>
      <c r="E1012940" s="4"/>
      <c r="F1012940" s="22"/>
      <c r="G1012940" s="22"/>
      <c r="H1012940" s="52"/>
      <c r="I1012940" s="53"/>
      <c r="J1012940" s="4"/>
      <c r="K1012940" s="54"/>
      <c r="L1012940" s="52"/>
      <c r="M1012940" s="52"/>
      <c r="N1012940" s="55"/>
      <c r="O1012940" s="52"/>
      <c r="P1012940" s="4"/>
      <c r="Q1012940" s="4"/>
      <c r="R1012940" s="56"/>
      <c r="S1012940" s="4"/>
      <c r="T1012940" s="4"/>
      <c r="U1012940" s="4"/>
      <c r="V1012940" s="7"/>
    </row>
    <row r="1012941" spans="1:22" customFormat="1">
      <c r="A1012941" s="2"/>
      <c r="B1012941" s="48"/>
      <c r="C1012941" s="43"/>
      <c r="D1012941" s="43"/>
      <c r="E1012941" s="4"/>
      <c r="F1012941" s="22"/>
      <c r="G1012941" s="22"/>
      <c r="H1012941" s="52"/>
      <c r="I1012941" s="53"/>
      <c r="J1012941" s="4"/>
      <c r="K1012941" s="54"/>
      <c r="L1012941" s="52"/>
      <c r="M1012941" s="52"/>
      <c r="N1012941" s="55"/>
      <c r="O1012941" s="52"/>
      <c r="P1012941" s="4"/>
      <c r="Q1012941" s="4"/>
      <c r="R1012941" s="56"/>
      <c r="S1012941" s="4"/>
      <c r="T1012941" s="4"/>
      <c r="U1012941" s="4"/>
      <c r="V1012941" s="7"/>
    </row>
    <row r="1012942" spans="1:22" customFormat="1">
      <c r="A1012942" s="2"/>
      <c r="B1012942" s="48"/>
      <c r="C1012942" s="43"/>
      <c r="D1012942" s="43"/>
      <c r="E1012942" s="4"/>
      <c r="F1012942" s="22"/>
      <c r="G1012942" s="22"/>
      <c r="H1012942" s="52"/>
      <c r="I1012942" s="53"/>
      <c r="J1012942" s="4"/>
      <c r="K1012942" s="54"/>
      <c r="L1012942" s="52"/>
      <c r="M1012942" s="52"/>
      <c r="N1012942" s="55"/>
      <c r="O1012942" s="52"/>
      <c r="P1012942" s="4"/>
      <c r="Q1012942" s="4"/>
      <c r="R1012942" s="56"/>
      <c r="S1012942" s="4"/>
      <c r="T1012942" s="4"/>
      <c r="U1012942" s="4"/>
      <c r="V1012942" s="7"/>
    </row>
    <row r="1012943" spans="1:22" customFormat="1">
      <c r="A1012943" s="2"/>
      <c r="B1012943" s="48"/>
      <c r="C1012943" s="43"/>
      <c r="D1012943" s="43"/>
      <c r="E1012943" s="4"/>
      <c r="F1012943" s="22"/>
      <c r="G1012943" s="22"/>
      <c r="H1012943" s="52"/>
      <c r="I1012943" s="53"/>
      <c r="J1012943" s="4"/>
      <c r="K1012943" s="54"/>
      <c r="L1012943" s="52"/>
      <c r="M1012943" s="52"/>
      <c r="N1012943" s="55"/>
      <c r="O1012943" s="52"/>
      <c r="P1012943" s="4"/>
      <c r="Q1012943" s="4"/>
      <c r="R1012943" s="56"/>
      <c r="S1012943" s="4"/>
      <c r="T1012943" s="4"/>
      <c r="U1012943" s="4"/>
      <c r="V1012943" s="7"/>
    </row>
    <row r="1012944" spans="1:22" customFormat="1">
      <c r="A1012944" s="2"/>
      <c r="B1012944" s="48"/>
      <c r="C1012944" s="43"/>
      <c r="D1012944" s="43"/>
      <c r="E1012944" s="4"/>
      <c r="F1012944" s="22"/>
      <c r="G1012944" s="22"/>
      <c r="H1012944" s="52"/>
      <c r="I1012944" s="53"/>
      <c r="J1012944" s="4"/>
      <c r="K1012944" s="54"/>
      <c r="L1012944" s="52"/>
      <c r="M1012944" s="52"/>
      <c r="N1012944" s="55"/>
      <c r="O1012944" s="52"/>
      <c r="P1012944" s="4"/>
      <c r="Q1012944" s="4"/>
      <c r="R1012944" s="56"/>
      <c r="S1012944" s="4"/>
      <c r="T1012944" s="4"/>
      <c r="U1012944" s="4"/>
      <c r="V1012944" s="7"/>
    </row>
    <row r="1012945" spans="1:22" customFormat="1">
      <c r="A1012945" s="2"/>
      <c r="B1012945" s="48"/>
      <c r="C1012945" s="43"/>
      <c r="D1012945" s="43"/>
      <c r="E1012945" s="4"/>
      <c r="F1012945" s="22"/>
      <c r="G1012945" s="22"/>
      <c r="H1012945" s="52"/>
      <c r="I1012945" s="53"/>
      <c r="J1012945" s="4"/>
      <c r="K1012945" s="54"/>
      <c r="L1012945" s="52"/>
      <c r="M1012945" s="52"/>
      <c r="N1012945" s="55"/>
      <c r="O1012945" s="52"/>
      <c r="P1012945" s="4"/>
      <c r="Q1012945" s="4"/>
      <c r="R1012945" s="56"/>
      <c r="S1012945" s="4"/>
      <c r="T1012945" s="4"/>
      <c r="U1012945" s="4"/>
      <c r="V1012945" s="7"/>
    </row>
    <row r="1012946" spans="1:22" customFormat="1">
      <c r="A1012946" s="2"/>
      <c r="B1012946" s="48"/>
      <c r="C1012946" s="43"/>
      <c r="D1012946" s="43"/>
      <c r="E1012946" s="4"/>
      <c r="F1012946" s="22"/>
      <c r="G1012946" s="22"/>
      <c r="H1012946" s="52"/>
      <c r="I1012946" s="53"/>
      <c r="J1012946" s="4"/>
      <c r="K1012946" s="54"/>
      <c r="L1012946" s="52"/>
      <c r="M1012946" s="52"/>
      <c r="N1012946" s="55"/>
      <c r="O1012946" s="52"/>
      <c r="P1012946" s="4"/>
      <c r="Q1012946" s="4"/>
      <c r="R1012946" s="56"/>
      <c r="S1012946" s="4"/>
      <c r="T1012946" s="4"/>
      <c r="U1012946" s="4"/>
      <c r="V1012946" s="7"/>
    </row>
    <row r="1012947" spans="1:22" customFormat="1">
      <c r="A1012947" s="2"/>
      <c r="B1012947" s="48"/>
      <c r="C1012947" s="43"/>
      <c r="D1012947" s="43"/>
      <c r="E1012947" s="4"/>
      <c r="F1012947" s="22"/>
      <c r="G1012947" s="22"/>
      <c r="H1012947" s="52"/>
      <c r="I1012947" s="53"/>
      <c r="J1012947" s="4"/>
      <c r="K1012947" s="54"/>
      <c r="L1012947" s="52"/>
      <c r="M1012947" s="52"/>
      <c r="N1012947" s="55"/>
      <c r="O1012947" s="52"/>
      <c r="P1012947" s="4"/>
      <c r="Q1012947" s="4"/>
      <c r="R1012947" s="56"/>
      <c r="S1012947" s="4"/>
      <c r="T1012947" s="4"/>
      <c r="U1012947" s="4"/>
      <c r="V1012947" s="7"/>
    </row>
    <row r="1012948" spans="1:22" customFormat="1">
      <c r="A1012948" s="2"/>
      <c r="B1012948" s="48"/>
      <c r="C1012948" s="43"/>
      <c r="D1012948" s="43"/>
      <c r="E1012948" s="4"/>
      <c r="F1012948" s="22"/>
      <c r="G1012948" s="22"/>
      <c r="H1012948" s="52"/>
      <c r="I1012948" s="53"/>
      <c r="J1012948" s="4"/>
      <c r="K1012948" s="54"/>
      <c r="L1012948" s="52"/>
      <c r="M1012948" s="52"/>
      <c r="N1012948" s="55"/>
      <c r="O1012948" s="52"/>
      <c r="P1012948" s="4"/>
      <c r="Q1012948" s="4"/>
      <c r="R1012948" s="56"/>
      <c r="S1012948" s="4"/>
      <c r="T1012948" s="4"/>
      <c r="U1012948" s="4"/>
      <c r="V1012948" s="7"/>
    </row>
    <row r="1012949" spans="1:22" customFormat="1">
      <c r="A1012949" s="2"/>
      <c r="B1012949" s="48"/>
      <c r="C1012949" s="43"/>
      <c r="D1012949" s="43"/>
      <c r="E1012949" s="4"/>
      <c r="F1012949" s="22"/>
      <c r="G1012949" s="22"/>
      <c r="H1012949" s="52"/>
      <c r="I1012949" s="53"/>
      <c r="J1012949" s="4"/>
      <c r="K1012949" s="54"/>
      <c r="L1012949" s="52"/>
      <c r="M1012949" s="52"/>
      <c r="N1012949" s="55"/>
      <c r="O1012949" s="52"/>
      <c r="P1012949" s="4"/>
      <c r="Q1012949" s="4"/>
      <c r="R1012949" s="56"/>
      <c r="S1012949" s="4"/>
      <c r="T1012949" s="4"/>
      <c r="U1012949" s="4"/>
      <c r="V1012949" s="7"/>
    </row>
    <row r="1012950" spans="1:22" customFormat="1">
      <c r="A1012950" s="2"/>
      <c r="B1012950" s="48"/>
      <c r="C1012950" s="43"/>
      <c r="D1012950" s="43"/>
      <c r="E1012950" s="4"/>
      <c r="F1012950" s="22"/>
      <c r="G1012950" s="22"/>
      <c r="H1012950" s="52"/>
      <c r="I1012950" s="53"/>
      <c r="J1012950" s="4"/>
      <c r="K1012950" s="54"/>
      <c r="L1012950" s="52"/>
      <c r="M1012950" s="52"/>
      <c r="N1012950" s="55"/>
      <c r="O1012950" s="52"/>
      <c r="P1012950" s="4"/>
      <c r="Q1012950" s="4"/>
      <c r="R1012950" s="56"/>
      <c r="S1012950" s="4"/>
      <c r="T1012950" s="4"/>
      <c r="U1012950" s="4"/>
      <c r="V1012950" s="7"/>
    </row>
    <row r="1012951" spans="1:22" customFormat="1">
      <c r="A1012951" s="2"/>
      <c r="B1012951" s="48"/>
      <c r="C1012951" s="43"/>
      <c r="D1012951" s="43"/>
      <c r="E1012951" s="4"/>
      <c r="F1012951" s="22"/>
      <c r="G1012951" s="22"/>
      <c r="H1012951" s="52"/>
      <c r="I1012951" s="53"/>
      <c r="J1012951" s="4"/>
      <c r="K1012951" s="54"/>
      <c r="L1012951" s="52"/>
      <c r="M1012951" s="52"/>
      <c r="N1012951" s="55"/>
      <c r="O1012951" s="52"/>
      <c r="P1012951" s="4"/>
      <c r="Q1012951" s="4"/>
      <c r="R1012951" s="56"/>
      <c r="S1012951" s="4"/>
      <c r="T1012951" s="4"/>
      <c r="U1012951" s="4"/>
      <c r="V1012951" s="7"/>
    </row>
    <row r="1012952" spans="1:22" customFormat="1">
      <c r="A1012952" s="2"/>
      <c r="B1012952" s="48"/>
      <c r="C1012952" s="43"/>
      <c r="D1012952" s="43"/>
      <c r="E1012952" s="4"/>
      <c r="F1012952" s="22"/>
      <c r="G1012952" s="22"/>
      <c r="H1012952" s="52"/>
      <c r="I1012952" s="53"/>
      <c r="J1012952" s="4"/>
      <c r="K1012952" s="54"/>
      <c r="L1012952" s="52"/>
      <c r="M1012952" s="52"/>
      <c r="N1012952" s="55"/>
      <c r="O1012952" s="52"/>
      <c r="P1012952" s="4"/>
      <c r="Q1012952" s="4"/>
      <c r="R1012952" s="56"/>
      <c r="S1012952" s="4"/>
      <c r="T1012952" s="4"/>
      <c r="U1012952" s="4"/>
      <c r="V1012952" s="7"/>
    </row>
    <row r="1012953" spans="1:22" customFormat="1">
      <c r="A1012953" s="2"/>
      <c r="B1012953" s="48"/>
      <c r="C1012953" s="43"/>
      <c r="D1012953" s="43"/>
      <c r="E1012953" s="4"/>
      <c r="F1012953" s="22"/>
      <c r="G1012953" s="22"/>
      <c r="H1012953" s="52"/>
      <c r="I1012953" s="53"/>
      <c r="J1012953" s="4"/>
      <c r="K1012953" s="54"/>
      <c r="L1012953" s="52"/>
      <c r="M1012953" s="52"/>
      <c r="N1012953" s="55"/>
      <c r="O1012953" s="52"/>
      <c r="P1012953" s="4"/>
      <c r="Q1012953" s="4"/>
      <c r="R1012953" s="56"/>
      <c r="S1012953" s="4"/>
      <c r="T1012953" s="4"/>
      <c r="U1012953" s="4"/>
      <c r="V1012953" s="7"/>
    </row>
    <row r="1012954" spans="1:22" customFormat="1">
      <c r="A1012954" s="2"/>
      <c r="B1012954" s="48"/>
      <c r="C1012954" s="43"/>
      <c r="D1012954" s="43"/>
      <c r="E1012954" s="4"/>
      <c r="F1012954" s="22"/>
      <c r="G1012954" s="22"/>
      <c r="H1012954" s="52"/>
      <c r="I1012954" s="53"/>
      <c r="J1012954" s="4"/>
      <c r="K1012954" s="54"/>
      <c r="L1012954" s="52"/>
      <c r="M1012954" s="52"/>
      <c r="N1012954" s="55"/>
      <c r="O1012954" s="52"/>
      <c r="P1012954" s="4"/>
      <c r="Q1012954" s="4"/>
      <c r="R1012954" s="56"/>
      <c r="S1012954" s="4"/>
      <c r="T1012954" s="4"/>
      <c r="U1012954" s="4"/>
      <c r="V1012954" s="7"/>
    </row>
    <row r="1012955" spans="1:22" customFormat="1">
      <c r="A1012955" s="2"/>
      <c r="B1012955" s="48"/>
      <c r="C1012955" s="43"/>
      <c r="D1012955" s="43"/>
      <c r="E1012955" s="4"/>
      <c r="F1012955" s="22"/>
      <c r="G1012955" s="22"/>
      <c r="H1012955" s="52"/>
      <c r="I1012955" s="53"/>
      <c r="J1012955" s="4"/>
      <c r="K1012955" s="54"/>
      <c r="L1012955" s="52"/>
      <c r="M1012955" s="52"/>
      <c r="N1012955" s="55"/>
      <c r="O1012955" s="52"/>
      <c r="P1012955" s="4"/>
      <c r="Q1012955" s="4"/>
      <c r="R1012955" s="56"/>
      <c r="S1012955" s="4"/>
      <c r="T1012955" s="4"/>
      <c r="U1012955" s="4"/>
      <c r="V1012955" s="7"/>
    </row>
    <row r="1012956" spans="1:22" customFormat="1">
      <c r="A1012956" s="2"/>
      <c r="B1012956" s="48"/>
      <c r="C1012956" s="43"/>
      <c r="D1012956" s="43"/>
      <c r="E1012956" s="4"/>
      <c r="F1012956" s="22"/>
      <c r="G1012956" s="22"/>
      <c r="H1012956" s="52"/>
      <c r="I1012956" s="53"/>
      <c r="J1012956" s="4"/>
      <c r="K1012956" s="54"/>
      <c r="L1012956" s="52"/>
      <c r="M1012956" s="52"/>
      <c r="N1012956" s="55"/>
      <c r="O1012956" s="52"/>
      <c r="P1012956" s="4"/>
      <c r="Q1012956" s="4"/>
      <c r="R1012956" s="56"/>
      <c r="S1012956" s="4"/>
      <c r="T1012956" s="4"/>
      <c r="U1012956" s="4"/>
      <c r="V1012956" s="7"/>
    </row>
    <row r="1012957" spans="1:22" customFormat="1">
      <c r="A1012957" s="2"/>
      <c r="B1012957" s="48"/>
      <c r="C1012957" s="43"/>
      <c r="D1012957" s="43"/>
      <c r="E1012957" s="4"/>
      <c r="F1012957" s="22"/>
      <c r="G1012957" s="22"/>
      <c r="H1012957" s="52"/>
      <c r="I1012957" s="53"/>
      <c r="J1012957" s="4"/>
      <c r="K1012957" s="54"/>
      <c r="L1012957" s="52"/>
      <c r="M1012957" s="52"/>
      <c r="N1012957" s="55"/>
      <c r="O1012957" s="52"/>
      <c r="P1012957" s="4"/>
      <c r="Q1012957" s="4"/>
      <c r="R1012957" s="56"/>
      <c r="S1012957" s="4"/>
      <c r="T1012957" s="4"/>
      <c r="U1012957" s="4"/>
      <c r="V1012957" s="7"/>
    </row>
    <row r="1012958" spans="1:22" customFormat="1">
      <c r="A1012958" s="2"/>
      <c r="B1012958" s="48"/>
      <c r="C1012958" s="43"/>
      <c r="D1012958" s="43"/>
      <c r="E1012958" s="4"/>
      <c r="F1012958" s="22"/>
      <c r="G1012958" s="22"/>
      <c r="H1012958" s="52"/>
      <c r="I1012958" s="53"/>
      <c r="J1012958" s="4"/>
      <c r="K1012958" s="54"/>
      <c r="L1012958" s="52"/>
      <c r="M1012958" s="52"/>
      <c r="N1012958" s="55"/>
      <c r="O1012958" s="52"/>
      <c r="P1012958" s="4"/>
      <c r="Q1012958" s="4"/>
      <c r="R1012958" s="56"/>
      <c r="S1012958" s="4"/>
      <c r="T1012958" s="4"/>
      <c r="U1012958" s="4"/>
      <c r="V1012958" s="7"/>
    </row>
    <row r="1012959" spans="1:22" customFormat="1">
      <c r="A1012959" s="2"/>
      <c r="B1012959" s="48"/>
      <c r="C1012959" s="43"/>
      <c r="D1012959" s="43"/>
      <c r="E1012959" s="4"/>
      <c r="F1012959" s="22"/>
      <c r="G1012959" s="22"/>
      <c r="H1012959" s="52"/>
      <c r="I1012959" s="53"/>
      <c r="J1012959" s="4"/>
      <c r="K1012959" s="54"/>
      <c r="L1012959" s="52"/>
      <c r="M1012959" s="52"/>
      <c r="N1012959" s="55"/>
      <c r="O1012959" s="52"/>
      <c r="P1012959" s="4"/>
      <c r="Q1012959" s="4"/>
      <c r="R1012959" s="56"/>
      <c r="S1012959" s="4"/>
      <c r="T1012959" s="4"/>
      <c r="U1012959" s="4"/>
      <c r="V1012959" s="7"/>
    </row>
    <row r="1012960" spans="1:22" customFormat="1">
      <c r="A1012960" s="2"/>
      <c r="B1012960" s="48"/>
      <c r="C1012960" s="43"/>
      <c r="D1012960" s="43"/>
      <c r="E1012960" s="4"/>
      <c r="F1012960" s="22"/>
      <c r="G1012960" s="22"/>
      <c r="H1012960" s="52"/>
      <c r="I1012960" s="53"/>
      <c r="J1012960" s="4"/>
      <c r="K1012960" s="54"/>
      <c r="L1012960" s="52"/>
      <c r="M1012960" s="52"/>
      <c r="N1012960" s="55"/>
      <c r="O1012960" s="52"/>
      <c r="P1012960" s="4"/>
      <c r="Q1012960" s="4"/>
      <c r="R1012960" s="56"/>
      <c r="S1012960" s="4"/>
      <c r="T1012960" s="4"/>
      <c r="U1012960" s="4"/>
      <c r="V1012960" s="7"/>
    </row>
    <row r="1012961" spans="1:22" customFormat="1">
      <c r="A1012961" s="2"/>
      <c r="B1012961" s="48"/>
      <c r="C1012961" s="43"/>
      <c r="D1012961" s="43"/>
      <c r="E1012961" s="4"/>
      <c r="F1012961" s="22"/>
      <c r="G1012961" s="22"/>
      <c r="H1012961" s="52"/>
      <c r="I1012961" s="53"/>
      <c r="J1012961" s="4"/>
      <c r="K1012961" s="54"/>
      <c r="L1012961" s="52"/>
      <c r="M1012961" s="52"/>
      <c r="N1012961" s="55"/>
      <c r="O1012961" s="52"/>
      <c r="P1012961" s="4"/>
      <c r="Q1012961" s="4"/>
      <c r="R1012961" s="56"/>
      <c r="S1012961" s="4"/>
      <c r="T1012961" s="4"/>
      <c r="U1012961" s="4"/>
      <c r="V1012961" s="7"/>
    </row>
    <row r="1012962" spans="1:22" customFormat="1">
      <c r="A1012962" s="2"/>
      <c r="B1012962" s="48"/>
      <c r="C1012962" s="43"/>
      <c r="D1012962" s="43"/>
      <c r="E1012962" s="4"/>
      <c r="F1012962" s="22"/>
      <c r="G1012962" s="22"/>
      <c r="H1012962" s="52"/>
      <c r="I1012962" s="53"/>
      <c r="J1012962" s="4"/>
      <c r="K1012962" s="54"/>
      <c r="L1012962" s="52"/>
      <c r="M1012962" s="52"/>
      <c r="N1012962" s="55"/>
      <c r="O1012962" s="52"/>
      <c r="P1012962" s="4"/>
      <c r="Q1012962" s="4"/>
      <c r="R1012962" s="56"/>
      <c r="S1012962" s="4"/>
      <c r="T1012962" s="4"/>
      <c r="U1012962" s="4"/>
      <c r="V1012962" s="7"/>
    </row>
    <row r="1012963" spans="1:22" customFormat="1">
      <c r="A1012963" s="2"/>
      <c r="B1012963" s="48"/>
      <c r="C1012963" s="43"/>
      <c r="D1012963" s="43"/>
      <c r="E1012963" s="4"/>
      <c r="F1012963" s="22"/>
      <c r="G1012963" s="22"/>
      <c r="H1012963" s="52"/>
      <c r="I1012963" s="53"/>
      <c r="J1012963" s="4"/>
      <c r="K1012963" s="54"/>
      <c r="L1012963" s="52"/>
      <c r="M1012963" s="52"/>
      <c r="N1012963" s="55"/>
      <c r="O1012963" s="52"/>
      <c r="P1012963" s="4"/>
      <c r="Q1012963" s="4"/>
      <c r="R1012963" s="56"/>
      <c r="S1012963" s="4"/>
      <c r="T1012963" s="4"/>
      <c r="U1012963" s="4"/>
      <c r="V1012963" s="7"/>
    </row>
    <row r="1012964" spans="1:22" customFormat="1">
      <c r="A1012964" s="2"/>
      <c r="B1012964" s="48"/>
      <c r="C1012964" s="43"/>
      <c r="D1012964" s="43"/>
      <c r="E1012964" s="4"/>
      <c r="F1012964" s="22"/>
      <c r="G1012964" s="22"/>
      <c r="H1012964" s="52"/>
      <c r="I1012964" s="53"/>
      <c r="J1012964" s="4"/>
      <c r="K1012964" s="54"/>
      <c r="L1012964" s="52"/>
      <c r="M1012964" s="52"/>
      <c r="N1012964" s="55"/>
      <c r="O1012964" s="52"/>
      <c r="P1012964" s="4"/>
      <c r="Q1012964" s="4"/>
      <c r="R1012964" s="56"/>
      <c r="S1012964" s="4"/>
      <c r="T1012964" s="4"/>
      <c r="U1012964" s="4"/>
      <c r="V1012964" s="7"/>
    </row>
    <row r="1012965" spans="1:22" customFormat="1">
      <c r="A1012965" s="2"/>
      <c r="B1012965" s="48"/>
      <c r="C1012965" s="43"/>
      <c r="D1012965" s="43"/>
      <c r="E1012965" s="4"/>
      <c r="F1012965" s="22"/>
      <c r="G1012965" s="22"/>
      <c r="H1012965" s="52"/>
      <c r="I1012965" s="53"/>
      <c r="J1012965" s="4"/>
      <c r="K1012965" s="54"/>
      <c r="L1012965" s="52"/>
      <c r="M1012965" s="52"/>
      <c r="N1012965" s="55"/>
      <c r="O1012965" s="52"/>
      <c r="P1012965" s="4"/>
      <c r="Q1012965" s="4"/>
      <c r="R1012965" s="56"/>
      <c r="S1012965" s="4"/>
      <c r="T1012965" s="4"/>
      <c r="U1012965" s="4"/>
      <c r="V1012965" s="7"/>
    </row>
    <row r="1012966" spans="1:22" customFormat="1">
      <c r="A1012966" s="2"/>
      <c r="B1012966" s="48"/>
      <c r="C1012966" s="43"/>
      <c r="D1012966" s="43"/>
      <c r="E1012966" s="4"/>
      <c r="F1012966" s="22"/>
      <c r="G1012966" s="22"/>
      <c r="H1012966" s="52"/>
      <c r="I1012966" s="53"/>
      <c r="J1012966" s="4"/>
      <c r="K1012966" s="54"/>
      <c r="L1012966" s="52"/>
      <c r="M1012966" s="52"/>
      <c r="N1012966" s="55"/>
      <c r="O1012966" s="52"/>
      <c r="P1012966" s="4"/>
      <c r="Q1012966" s="4"/>
      <c r="R1012966" s="56"/>
      <c r="S1012966" s="4"/>
      <c r="T1012966" s="4"/>
      <c r="U1012966" s="4"/>
      <c r="V1012966" s="7"/>
    </row>
    <row r="1012967" spans="1:22" customFormat="1">
      <c r="A1012967" s="2"/>
      <c r="B1012967" s="48"/>
      <c r="C1012967" s="43"/>
      <c r="D1012967" s="43"/>
      <c r="E1012967" s="4"/>
      <c r="F1012967" s="22"/>
      <c r="G1012967" s="22"/>
      <c r="H1012967" s="52"/>
      <c r="I1012967" s="53"/>
      <c r="J1012967" s="4"/>
      <c r="K1012967" s="54"/>
      <c r="L1012967" s="52"/>
      <c r="M1012967" s="52"/>
      <c r="N1012967" s="55"/>
      <c r="O1012967" s="52"/>
      <c r="P1012967" s="4"/>
      <c r="Q1012967" s="4"/>
      <c r="R1012967" s="56"/>
      <c r="S1012967" s="4"/>
      <c r="T1012967" s="4"/>
      <c r="U1012967" s="4"/>
      <c r="V1012967" s="7"/>
    </row>
    <row r="1012968" spans="1:22" customFormat="1">
      <c r="A1012968" s="2"/>
      <c r="B1012968" s="48"/>
      <c r="C1012968" s="43"/>
      <c r="D1012968" s="43"/>
      <c r="E1012968" s="4"/>
      <c r="F1012968" s="22"/>
      <c r="G1012968" s="22"/>
      <c r="H1012968" s="52"/>
      <c r="I1012968" s="53"/>
      <c r="J1012968" s="4"/>
      <c r="K1012968" s="54"/>
      <c r="L1012968" s="52"/>
      <c r="M1012968" s="52"/>
      <c r="N1012968" s="55"/>
      <c r="O1012968" s="52"/>
      <c r="P1012968" s="4"/>
      <c r="Q1012968" s="4"/>
      <c r="R1012968" s="56"/>
      <c r="S1012968" s="4"/>
      <c r="T1012968" s="4"/>
      <c r="U1012968" s="4"/>
      <c r="V1012968" s="7"/>
    </row>
    <row r="1012969" spans="1:22" customFormat="1">
      <c r="A1012969" s="2"/>
      <c r="B1012969" s="48"/>
      <c r="C1012969" s="43"/>
      <c r="D1012969" s="43"/>
      <c r="E1012969" s="4"/>
      <c r="F1012969" s="22"/>
      <c r="G1012969" s="22"/>
      <c r="H1012969" s="52"/>
      <c r="I1012969" s="53"/>
      <c r="J1012969" s="4"/>
      <c r="K1012969" s="54"/>
      <c r="L1012969" s="52"/>
      <c r="M1012969" s="52"/>
      <c r="N1012969" s="55"/>
      <c r="O1012969" s="52"/>
      <c r="P1012969" s="4"/>
      <c r="Q1012969" s="4"/>
      <c r="R1012969" s="56"/>
      <c r="S1012969" s="4"/>
      <c r="T1012969" s="4"/>
      <c r="U1012969" s="4"/>
      <c r="V1012969" s="7"/>
    </row>
    <row r="1012970" spans="1:22" customFormat="1">
      <c r="A1012970" s="2"/>
      <c r="B1012970" s="48"/>
      <c r="C1012970" s="43"/>
      <c r="D1012970" s="43"/>
      <c r="E1012970" s="4"/>
      <c r="F1012970" s="22"/>
      <c r="G1012970" s="22"/>
      <c r="H1012970" s="52"/>
      <c r="I1012970" s="53"/>
      <c r="J1012970" s="4"/>
      <c r="K1012970" s="54"/>
      <c r="L1012970" s="52"/>
      <c r="M1012970" s="52"/>
      <c r="N1012970" s="55"/>
      <c r="O1012970" s="52"/>
      <c r="P1012970" s="4"/>
      <c r="Q1012970" s="4"/>
      <c r="R1012970" s="56"/>
      <c r="S1012970" s="4"/>
      <c r="T1012970" s="4"/>
      <c r="U1012970" s="4"/>
      <c r="V1012970" s="7"/>
    </row>
    <row r="1012971" spans="1:22" customFormat="1">
      <c r="A1012971" s="2"/>
      <c r="B1012971" s="48"/>
      <c r="C1012971" s="43"/>
      <c r="D1012971" s="43"/>
      <c r="E1012971" s="4"/>
      <c r="F1012971" s="22"/>
      <c r="G1012971" s="22"/>
      <c r="H1012971" s="52"/>
      <c r="I1012971" s="53"/>
      <c r="J1012971" s="4"/>
      <c r="K1012971" s="54"/>
      <c r="L1012971" s="52"/>
      <c r="M1012971" s="52"/>
      <c r="N1012971" s="55"/>
      <c r="O1012971" s="52"/>
      <c r="P1012971" s="4"/>
      <c r="Q1012971" s="4"/>
      <c r="R1012971" s="56"/>
      <c r="S1012971" s="4"/>
      <c r="T1012971" s="4"/>
      <c r="U1012971" s="4"/>
      <c r="V1012971" s="7"/>
    </row>
    <row r="1012972" spans="1:22" customFormat="1">
      <c r="A1012972" s="2"/>
      <c r="B1012972" s="48"/>
      <c r="C1012972" s="43"/>
      <c r="D1012972" s="43"/>
      <c r="E1012972" s="4"/>
      <c r="F1012972" s="22"/>
      <c r="G1012972" s="22"/>
      <c r="H1012972" s="52"/>
      <c r="I1012972" s="53"/>
      <c r="J1012972" s="4"/>
      <c r="K1012972" s="54"/>
      <c r="L1012972" s="52"/>
      <c r="M1012972" s="52"/>
      <c r="N1012972" s="55"/>
      <c r="O1012972" s="52"/>
      <c r="P1012972" s="4"/>
      <c r="Q1012972" s="4"/>
      <c r="R1012972" s="56"/>
      <c r="S1012972" s="4"/>
      <c r="T1012972" s="4"/>
      <c r="U1012972" s="4"/>
      <c r="V1012972" s="7"/>
    </row>
    <row r="1012973" spans="1:22" customFormat="1">
      <c r="A1012973" s="2"/>
      <c r="B1012973" s="48"/>
      <c r="C1012973" s="43"/>
      <c r="D1012973" s="43"/>
      <c r="E1012973" s="4"/>
      <c r="F1012973" s="22"/>
      <c r="G1012973" s="22"/>
      <c r="H1012973" s="52"/>
      <c r="I1012973" s="53"/>
      <c r="J1012973" s="4"/>
      <c r="K1012973" s="54"/>
      <c r="L1012973" s="52"/>
      <c r="M1012973" s="52"/>
      <c r="N1012973" s="55"/>
      <c r="O1012973" s="52"/>
      <c r="P1012973" s="4"/>
      <c r="Q1012973" s="4"/>
      <c r="R1012973" s="56"/>
      <c r="S1012973" s="4"/>
      <c r="T1012973" s="4"/>
      <c r="U1012973" s="4"/>
      <c r="V1012973" s="7"/>
    </row>
    <row r="1012974" spans="1:22" customFormat="1">
      <c r="A1012974" s="2"/>
      <c r="B1012974" s="48"/>
      <c r="C1012974" s="43"/>
      <c r="D1012974" s="43"/>
      <c r="E1012974" s="4"/>
      <c r="F1012974" s="22"/>
      <c r="G1012974" s="22"/>
      <c r="H1012974" s="52"/>
      <c r="I1012974" s="53"/>
      <c r="J1012974" s="4"/>
      <c r="K1012974" s="54"/>
      <c r="L1012974" s="52"/>
      <c r="M1012974" s="52"/>
      <c r="N1012974" s="55"/>
      <c r="O1012974" s="52"/>
      <c r="P1012974" s="4"/>
      <c r="Q1012974" s="4"/>
      <c r="R1012974" s="56"/>
      <c r="S1012974" s="4"/>
      <c r="T1012974" s="4"/>
      <c r="U1012974" s="4"/>
      <c r="V1012974" s="7"/>
    </row>
    <row r="1012975" spans="1:22" customFormat="1">
      <c r="A1012975" s="2"/>
      <c r="B1012975" s="48"/>
      <c r="C1012975" s="43"/>
      <c r="D1012975" s="43"/>
      <c r="E1012975" s="4"/>
      <c r="F1012975" s="22"/>
      <c r="G1012975" s="22"/>
      <c r="H1012975" s="52"/>
      <c r="I1012975" s="53"/>
      <c r="J1012975" s="4"/>
      <c r="K1012975" s="54"/>
      <c r="L1012975" s="52"/>
      <c r="M1012975" s="52"/>
      <c r="N1012975" s="55"/>
      <c r="O1012975" s="52"/>
      <c r="P1012975" s="4"/>
      <c r="Q1012975" s="4"/>
      <c r="R1012975" s="56"/>
      <c r="S1012975" s="4"/>
      <c r="T1012975" s="4"/>
      <c r="U1012975" s="4"/>
      <c r="V1012975" s="7"/>
    </row>
    <row r="1012976" spans="1:22" customFormat="1">
      <c r="A1012976" s="2"/>
      <c r="B1012976" s="48"/>
      <c r="C1012976" s="43"/>
      <c r="D1012976" s="43"/>
      <c r="E1012976" s="4"/>
      <c r="F1012976" s="22"/>
      <c r="G1012976" s="22"/>
      <c r="H1012976" s="52"/>
      <c r="I1012976" s="53"/>
      <c r="J1012976" s="4"/>
      <c r="K1012976" s="54"/>
      <c r="L1012976" s="52"/>
      <c r="M1012976" s="52"/>
      <c r="N1012976" s="55"/>
      <c r="O1012976" s="52"/>
      <c r="P1012976" s="4"/>
      <c r="Q1012976" s="4"/>
      <c r="R1012976" s="56"/>
      <c r="S1012976" s="4"/>
      <c r="T1012976" s="4"/>
      <c r="U1012976" s="4"/>
      <c r="V1012976" s="7"/>
    </row>
    <row r="1012977" spans="1:22" customFormat="1">
      <c r="A1012977" s="2"/>
      <c r="B1012977" s="48"/>
      <c r="C1012977" s="43"/>
      <c r="D1012977" s="43"/>
      <c r="E1012977" s="4"/>
      <c r="F1012977" s="22"/>
      <c r="G1012977" s="22"/>
      <c r="H1012977" s="52"/>
      <c r="I1012977" s="53"/>
      <c r="J1012977" s="4"/>
      <c r="K1012977" s="54"/>
      <c r="L1012977" s="52"/>
      <c r="M1012977" s="52"/>
      <c r="N1012977" s="55"/>
      <c r="O1012977" s="52"/>
      <c r="P1012977" s="4"/>
      <c r="Q1012977" s="4"/>
      <c r="R1012977" s="56"/>
      <c r="S1012977" s="4"/>
      <c r="T1012977" s="4"/>
      <c r="U1012977" s="4"/>
      <c r="V1012977" s="7"/>
    </row>
    <row r="1012978" spans="1:22" customFormat="1">
      <c r="A1012978" s="2"/>
      <c r="B1012978" s="48"/>
      <c r="C1012978" s="43"/>
      <c r="D1012978" s="43"/>
      <c r="E1012978" s="4"/>
      <c r="F1012978" s="22"/>
      <c r="G1012978" s="22"/>
      <c r="H1012978" s="52"/>
      <c r="I1012978" s="53"/>
      <c r="J1012978" s="4"/>
      <c r="K1012978" s="54"/>
      <c r="L1012978" s="52"/>
      <c r="M1012978" s="52"/>
      <c r="N1012978" s="55"/>
      <c r="O1012978" s="52"/>
      <c r="P1012978" s="4"/>
      <c r="Q1012978" s="4"/>
      <c r="R1012978" s="56"/>
      <c r="S1012978" s="4"/>
      <c r="T1012978" s="4"/>
      <c r="U1012978" s="4"/>
      <c r="V1012978" s="7"/>
    </row>
    <row r="1012979" spans="1:22" customFormat="1">
      <c r="A1012979" s="2"/>
      <c r="B1012979" s="48"/>
      <c r="C1012979" s="43"/>
      <c r="D1012979" s="43"/>
      <c r="E1012979" s="4"/>
      <c r="F1012979" s="22"/>
      <c r="G1012979" s="22"/>
      <c r="H1012979" s="52"/>
      <c r="I1012979" s="53"/>
      <c r="J1012979" s="4"/>
      <c r="K1012979" s="54"/>
      <c r="L1012979" s="52"/>
      <c r="M1012979" s="52"/>
      <c r="N1012979" s="55"/>
      <c r="O1012979" s="52"/>
      <c r="P1012979" s="4"/>
      <c r="Q1012979" s="4"/>
      <c r="R1012979" s="56"/>
      <c r="S1012979" s="4"/>
      <c r="T1012979" s="4"/>
      <c r="U1012979" s="4"/>
      <c r="V1012979" s="7"/>
    </row>
    <row r="1012980" spans="1:22" customFormat="1">
      <c r="A1012980" s="2"/>
      <c r="B1012980" s="48"/>
      <c r="C1012980" s="43"/>
      <c r="D1012980" s="43"/>
      <c r="E1012980" s="4"/>
      <c r="F1012980" s="22"/>
      <c r="G1012980" s="22"/>
      <c r="H1012980" s="52"/>
      <c r="I1012980" s="53"/>
      <c r="J1012980" s="4"/>
      <c r="K1012980" s="54"/>
      <c r="L1012980" s="52"/>
      <c r="M1012980" s="52"/>
      <c r="N1012980" s="55"/>
      <c r="O1012980" s="52"/>
      <c r="P1012980" s="4"/>
      <c r="Q1012980" s="4"/>
      <c r="R1012980" s="56"/>
      <c r="S1012980" s="4"/>
      <c r="T1012980" s="4"/>
      <c r="U1012980" s="4"/>
      <c r="V1012980" s="7"/>
    </row>
    <row r="1012981" spans="1:22" customFormat="1">
      <c r="A1012981" s="2"/>
      <c r="B1012981" s="48"/>
      <c r="C1012981" s="43"/>
      <c r="D1012981" s="43"/>
      <c r="E1012981" s="4"/>
      <c r="F1012981" s="22"/>
      <c r="G1012981" s="22"/>
      <c r="H1012981" s="52"/>
      <c r="I1012981" s="53"/>
      <c r="J1012981" s="4"/>
      <c r="K1012981" s="54"/>
      <c r="L1012981" s="52"/>
      <c r="M1012981" s="52"/>
      <c r="N1012981" s="55"/>
      <c r="O1012981" s="52"/>
      <c r="P1012981" s="4"/>
      <c r="Q1012981" s="4"/>
      <c r="R1012981" s="56"/>
      <c r="S1012981" s="4"/>
      <c r="T1012981" s="4"/>
      <c r="U1012981" s="4"/>
      <c r="V1012981" s="7"/>
    </row>
    <row r="1012982" spans="1:22" customFormat="1">
      <c r="A1012982" s="2"/>
      <c r="B1012982" s="48"/>
      <c r="C1012982" s="43"/>
      <c r="D1012982" s="43"/>
      <c r="E1012982" s="4"/>
      <c r="F1012982" s="22"/>
      <c r="G1012982" s="22"/>
      <c r="H1012982" s="52"/>
      <c r="I1012982" s="53"/>
      <c r="J1012982" s="4"/>
      <c r="K1012982" s="54"/>
      <c r="L1012982" s="52"/>
      <c r="M1012982" s="52"/>
      <c r="N1012982" s="55"/>
      <c r="O1012982" s="52"/>
      <c r="P1012982" s="4"/>
      <c r="Q1012982" s="4"/>
      <c r="R1012982" s="56"/>
      <c r="S1012982" s="4"/>
      <c r="T1012982" s="4"/>
      <c r="U1012982" s="4"/>
      <c r="V1012982" s="7"/>
    </row>
    <row r="1012983" spans="1:22" customFormat="1">
      <c r="A1012983" s="2"/>
      <c r="B1012983" s="48"/>
      <c r="C1012983" s="43"/>
      <c r="D1012983" s="43"/>
      <c r="E1012983" s="4"/>
      <c r="F1012983" s="22"/>
      <c r="G1012983" s="22"/>
      <c r="H1012983" s="52"/>
      <c r="I1012983" s="53"/>
      <c r="J1012983" s="4"/>
      <c r="K1012983" s="54"/>
      <c r="L1012983" s="52"/>
      <c r="M1012983" s="52"/>
      <c r="N1012983" s="55"/>
      <c r="O1012983" s="52"/>
      <c r="P1012983" s="4"/>
      <c r="Q1012983" s="4"/>
      <c r="R1012983" s="56"/>
      <c r="S1012983" s="4"/>
      <c r="T1012983" s="4"/>
      <c r="U1012983" s="4"/>
      <c r="V1012983" s="7"/>
    </row>
    <row r="1012984" spans="1:22" customFormat="1">
      <c r="A1012984" s="2"/>
      <c r="B1012984" s="48"/>
      <c r="C1012984" s="43"/>
      <c r="D1012984" s="43"/>
      <c r="E1012984" s="4"/>
      <c r="F1012984" s="22"/>
      <c r="G1012984" s="22"/>
      <c r="H1012984" s="52"/>
      <c r="I1012984" s="53"/>
      <c r="J1012984" s="4"/>
      <c r="K1012984" s="54"/>
      <c r="L1012984" s="52"/>
      <c r="M1012984" s="52"/>
      <c r="N1012984" s="55"/>
      <c r="O1012984" s="52"/>
      <c r="P1012984" s="4"/>
      <c r="Q1012984" s="4"/>
      <c r="R1012984" s="56"/>
      <c r="S1012984" s="4"/>
      <c r="T1012984" s="4"/>
      <c r="U1012984" s="4"/>
      <c r="V1012984" s="7"/>
    </row>
    <row r="1012985" spans="1:22" customFormat="1">
      <c r="A1012985" s="2"/>
      <c r="B1012985" s="48"/>
      <c r="C1012985" s="43"/>
      <c r="D1012985" s="43"/>
      <c r="E1012985" s="4"/>
      <c r="F1012985" s="22"/>
      <c r="G1012985" s="22"/>
      <c r="H1012985" s="52"/>
      <c r="I1012985" s="53"/>
      <c r="J1012985" s="4"/>
      <c r="K1012985" s="54"/>
      <c r="L1012985" s="52"/>
      <c r="M1012985" s="52"/>
      <c r="N1012985" s="55"/>
      <c r="O1012985" s="52"/>
      <c r="P1012985" s="4"/>
      <c r="Q1012985" s="4"/>
      <c r="R1012985" s="56"/>
      <c r="S1012985" s="4"/>
      <c r="T1012985" s="4"/>
      <c r="U1012985" s="4"/>
      <c r="V1012985" s="7"/>
    </row>
    <row r="1012986" spans="1:22" customFormat="1">
      <c r="A1012986" s="2"/>
      <c r="B1012986" s="48"/>
      <c r="C1012986" s="43"/>
      <c r="D1012986" s="43"/>
      <c r="E1012986" s="4"/>
      <c r="F1012986" s="22"/>
      <c r="G1012986" s="22"/>
      <c r="H1012986" s="52"/>
      <c r="I1012986" s="53"/>
      <c r="J1012986" s="4"/>
      <c r="K1012986" s="54"/>
      <c r="L1012986" s="52"/>
      <c r="M1012986" s="52"/>
      <c r="N1012986" s="55"/>
      <c r="O1012986" s="52"/>
      <c r="P1012986" s="4"/>
      <c r="Q1012986" s="4"/>
      <c r="R1012986" s="56"/>
      <c r="S1012986" s="4"/>
      <c r="T1012986" s="4"/>
      <c r="U1012986" s="4"/>
      <c r="V1012986" s="7"/>
    </row>
    <row r="1012987" spans="1:22" customFormat="1">
      <c r="A1012987" s="2"/>
      <c r="B1012987" s="48"/>
      <c r="C1012987" s="43"/>
      <c r="D1012987" s="43"/>
      <c r="E1012987" s="4"/>
      <c r="F1012987" s="22"/>
      <c r="G1012987" s="22"/>
      <c r="H1012987" s="52"/>
      <c r="I1012987" s="53"/>
      <c r="J1012987" s="4"/>
      <c r="K1012987" s="54"/>
      <c r="L1012987" s="52"/>
      <c r="M1012987" s="52"/>
      <c r="N1012987" s="55"/>
      <c r="O1012987" s="52"/>
      <c r="P1012987" s="4"/>
      <c r="Q1012987" s="4"/>
      <c r="R1012987" s="56"/>
      <c r="S1012987" s="4"/>
      <c r="T1012987" s="4"/>
      <c r="U1012987" s="4"/>
      <c r="V1012987" s="7"/>
    </row>
    <row r="1012988" spans="1:22" customFormat="1">
      <c r="A1012988" s="2"/>
      <c r="B1012988" s="48"/>
      <c r="C1012988" s="43"/>
      <c r="D1012988" s="43"/>
      <c r="E1012988" s="4"/>
      <c r="F1012988" s="22"/>
      <c r="G1012988" s="22"/>
      <c r="H1012988" s="52"/>
      <c r="I1012988" s="53"/>
      <c r="J1012988" s="4"/>
      <c r="K1012988" s="54"/>
      <c r="L1012988" s="52"/>
      <c r="M1012988" s="52"/>
      <c r="N1012988" s="55"/>
      <c r="O1012988" s="52"/>
      <c r="P1012988" s="4"/>
      <c r="Q1012988" s="4"/>
      <c r="R1012988" s="56"/>
      <c r="S1012988" s="4"/>
      <c r="T1012988" s="4"/>
      <c r="U1012988" s="4"/>
      <c r="V1012988" s="7"/>
    </row>
    <row r="1012989" spans="1:22" customFormat="1">
      <c r="A1012989" s="2"/>
      <c r="B1012989" s="48"/>
      <c r="C1012989" s="43"/>
      <c r="D1012989" s="43"/>
      <c r="E1012989" s="4"/>
      <c r="F1012989" s="22"/>
      <c r="G1012989" s="22"/>
      <c r="H1012989" s="52"/>
      <c r="I1012989" s="53"/>
      <c r="J1012989" s="4"/>
      <c r="K1012989" s="54"/>
      <c r="L1012989" s="52"/>
      <c r="M1012989" s="52"/>
      <c r="N1012989" s="55"/>
      <c r="O1012989" s="52"/>
      <c r="P1012989" s="4"/>
      <c r="Q1012989" s="4"/>
      <c r="R1012989" s="56"/>
      <c r="S1012989" s="4"/>
      <c r="T1012989" s="4"/>
      <c r="U1012989" s="4"/>
      <c r="V1012989" s="7"/>
    </row>
    <row r="1012990" spans="1:22" customFormat="1">
      <c r="A1012990" s="2"/>
      <c r="B1012990" s="48"/>
      <c r="C1012990" s="43"/>
      <c r="D1012990" s="43"/>
      <c r="E1012990" s="4"/>
      <c r="F1012990" s="22"/>
      <c r="G1012990" s="22"/>
      <c r="H1012990" s="52"/>
      <c r="I1012990" s="53"/>
      <c r="J1012990" s="4"/>
      <c r="K1012990" s="54"/>
      <c r="L1012990" s="52"/>
      <c r="M1012990" s="52"/>
      <c r="N1012990" s="55"/>
      <c r="O1012990" s="52"/>
      <c r="P1012990" s="4"/>
      <c r="Q1012990" s="4"/>
      <c r="R1012990" s="56"/>
      <c r="S1012990" s="4"/>
      <c r="T1012990" s="4"/>
      <c r="U1012990" s="4"/>
      <c r="V1012990" s="7"/>
    </row>
    <row r="1012991" spans="1:22" customFormat="1">
      <c r="A1012991" s="2"/>
      <c r="B1012991" s="48"/>
      <c r="C1012991" s="43"/>
      <c r="D1012991" s="43"/>
      <c r="E1012991" s="4"/>
      <c r="F1012991" s="22"/>
      <c r="G1012991" s="22"/>
      <c r="H1012991" s="52"/>
      <c r="I1012991" s="53"/>
      <c r="J1012991" s="4"/>
      <c r="K1012991" s="54"/>
      <c r="L1012991" s="52"/>
      <c r="M1012991" s="52"/>
      <c r="N1012991" s="55"/>
      <c r="O1012991" s="52"/>
      <c r="P1012991" s="4"/>
      <c r="Q1012991" s="4"/>
      <c r="R1012991" s="56"/>
      <c r="S1012991" s="4"/>
      <c r="T1012991" s="4"/>
      <c r="U1012991" s="4"/>
      <c r="V1012991" s="7"/>
    </row>
    <row r="1012992" spans="1:22" customFormat="1">
      <c r="A1012992" s="2"/>
      <c r="B1012992" s="48"/>
      <c r="C1012992" s="43"/>
      <c r="D1012992" s="43"/>
      <c r="E1012992" s="4"/>
      <c r="F1012992" s="22"/>
      <c r="G1012992" s="22"/>
      <c r="H1012992" s="52"/>
      <c r="I1012992" s="53"/>
      <c r="J1012992" s="4"/>
      <c r="K1012992" s="54"/>
      <c r="L1012992" s="52"/>
      <c r="M1012992" s="52"/>
      <c r="N1012992" s="55"/>
      <c r="O1012992" s="52"/>
      <c r="P1012992" s="4"/>
      <c r="Q1012992" s="4"/>
      <c r="R1012992" s="56"/>
      <c r="S1012992" s="4"/>
      <c r="T1012992" s="4"/>
      <c r="U1012992" s="4"/>
      <c r="V1012992" s="7"/>
    </row>
    <row r="1012993" spans="1:22" customFormat="1">
      <c r="A1012993" s="2"/>
      <c r="B1012993" s="48"/>
      <c r="C1012993" s="43"/>
      <c r="D1012993" s="43"/>
      <c r="E1012993" s="4"/>
      <c r="F1012993" s="22"/>
      <c r="G1012993" s="22"/>
      <c r="H1012993" s="52"/>
      <c r="I1012993" s="53"/>
      <c r="J1012993" s="4"/>
      <c r="K1012993" s="54"/>
      <c r="L1012993" s="52"/>
      <c r="M1012993" s="52"/>
      <c r="N1012993" s="55"/>
      <c r="O1012993" s="52"/>
      <c r="P1012993" s="4"/>
      <c r="Q1012993" s="4"/>
      <c r="R1012993" s="56"/>
      <c r="S1012993" s="4"/>
      <c r="T1012993" s="4"/>
      <c r="U1012993" s="4"/>
      <c r="V1012993" s="7"/>
    </row>
    <row r="1012994" spans="1:22" customFormat="1">
      <c r="A1012994" s="2"/>
      <c r="B1012994" s="48"/>
      <c r="C1012994" s="43"/>
      <c r="D1012994" s="43"/>
      <c r="E1012994" s="4"/>
      <c r="F1012994" s="22"/>
      <c r="G1012994" s="22"/>
      <c r="H1012994" s="52"/>
      <c r="I1012994" s="53"/>
      <c r="J1012994" s="4"/>
      <c r="K1012994" s="54"/>
      <c r="L1012994" s="52"/>
      <c r="M1012994" s="52"/>
      <c r="N1012994" s="55"/>
      <c r="O1012994" s="52"/>
      <c r="P1012994" s="4"/>
      <c r="Q1012994" s="4"/>
      <c r="R1012994" s="56"/>
      <c r="S1012994" s="4"/>
      <c r="T1012994" s="4"/>
      <c r="U1012994" s="4"/>
      <c r="V1012994" s="7"/>
    </row>
    <row r="1012995" spans="1:22" customFormat="1">
      <c r="A1012995" s="2"/>
      <c r="B1012995" s="48"/>
      <c r="C1012995" s="43"/>
      <c r="D1012995" s="43"/>
      <c r="E1012995" s="4"/>
      <c r="F1012995" s="22"/>
      <c r="G1012995" s="22"/>
      <c r="H1012995" s="52"/>
      <c r="I1012995" s="53"/>
      <c r="J1012995" s="4"/>
      <c r="K1012995" s="54"/>
      <c r="L1012995" s="52"/>
      <c r="M1012995" s="52"/>
      <c r="N1012995" s="55"/>
      <c r="O1012995" s="52"/>
      <c r="P1012995" s="4"/>
      <c r="Q1012995" s="4"/>
      <c r="R1012995" s="56"/>
      <c r="S1012995" s="4"/>
      <c r="T1012995" s="4"/>
      <c r="U1012995" s="4"/>
      <c r="V1012995" s="7"/>
    </row>
    <row r="1012996" spans="1:22" customFormat="1">
      <c r="A1012996" s="2"/>
      <c r="B1012996" s="48"/>
      <c r="C1012996" s="43"/>
      <c r="D1012996" s="43"/>
      <c r="E1012996" s="4"/>
      <c r="F1012996" s="22"/>
      <c r="G1012996" s="22"/>
      <c r="H1012996" s="52"/>
      <c r="I1012996" s="53"/>
      <c r="J1012996" s="4"/>
      <c r="K1012996" s="54"/>
      <c r="L1012996" s="52"/>
      <c r="M1012996" s="52"/>
      <c r="N1012996" s="55"/>
      <c r="O1012996" s="52"/>
      <c r="P1012996" s="4"/>
      <c r="Q1012996" s="4"/>
      <c r="R1012996" s="56"/>
      <c r="S1012996" s="4"/>
      <c r="T1012996" s="4"/>
      <c r="U1012996" s="4"/>
      <c r="V1012996" s="7"/>
    </row>
    <row r="1012997" spans="1:22" customFormat="1">
      <c r="A1012997" s="2"/>
      <c r="B1012997" s="48"/>
      <c r="C1012997" s="43"/>
      <c r="D1012997" s="43"/>
      <c r="E1012997" s="4"/>
      <c r="F1012997" s="22"/>
      <c r="G1012997" s="22"/>
      <c r="H1012997" s="52"/>
      <c r="I1012997" s="53"/>
      <c r="J1012997" s="4"/>
      <c r="K1012997" s="54"/>
      <c r="L1012997" s="52"/>
      <c r="M1012997" s="52"/>
      <c r="N1012997" s="55"/>
      <c r="O1012997" s="52"/>
      <c r="P1012997" s="4"/>
      <c r="Q1012997" s="4"/>
      <c r="R1012997" s="56"/>
      <c r="S1012997" s="4"/>
      <c r="T1012997" s="4"/>
      <c r="U1012997" s="4"/>
      <c r="V1012997" s="7"/>
    </row>
    <row r="1012998" spans="1:22" customFormat="1">
      <c r="A1012998" s="2"/>
      <c r="B1012998" s="48"/>
      <c r="C1012998" s="43"/>
      <c r="D1012998" s="43"/>
      <c r="E1012998" s="4"/>
      <c r="F1012998" s="22"/>
      <c r="G1012998" s="22"/>
      <c r="H1012998" s="52"/>
      <c r="I1012998" s="53"/>
      <c r="J1012998" s="4"/>
      <c r="K1012998" s="54"/>
      <c r="L1012998" s="52"/>
      <c r="M1012998" s="52"/>
      <c r="N1012998" s="55"/>
      <c r="O1012998" s="52"/>
      <c r="P1012998" s="4"/>
      <c r="Q1012998" s="4"/>
      <c r="R1012998" s="56"/>
      <c r="S1012998" s="4"/>
      <c r="T1012998" s="4"/>
      <c r="U1012998" s="4"/>
      <c r="V1012998" s="7"/>
    </row>
    <row r="1012999" spans="1:22" customFormat="1">
      <c r="A1012999" s="2"/>
      <c r="B1012999" s="48"/>
      <c r="C1012999" s="43"/>
      <c r="D1012999" s="43"/>
      <c r="E1012999" s="4"/>
      <c r="F1012999" s="22"/>
      <c r="G1012999" s="22"/>
      <c r="H1012999" s="52"/>
      <c r="I1012999" s="53"/>
      <c r="J1012999" s="4"/>
      <c r="K1012999" s="54"/>
      <c r="L1012999" s="52"/>
      <c r="M1012999" s="52"/>
      <c r="N1012999" s="55"/>
      <c r="O1012999" s="52"/>
      <c r="P1012999" s="4"/>
      <c r="Q1012999" s="4"/>
      <c r="R1012999" s="56"/>
      <c r="S1012999" s="4"/>
      <c r="T1012999" s="4"/>
      <c r="U1012999" s="4"/>
      <c r="V1012999" s="7"/>
    </row>
    <row r="1013000" spans="1:22" customFormat="1">
      <c r="A1013000" s="2"/>
      <c r="B1013000" s="48"/>
      <c r="C1013000" s="43"/>
      <c r="D1013000" s="43"/>
      <c r="E1013000" s="4"/>
      <c r="F1013000" s="22"/>
      <c r="G1013000" s="22"/>
      <c r="H1013000" s="52"/>
      <c r="I1013000" s="53"/>
      <c r="J1013000" s="4"/>
      <c r="K1013000" s="54"/>
      <c r="L1013000" s="52"/>
      <c r="M1013000" s="52"/>
      <c r="N1013000" s="55"/>
      <c r="O1013000" s="52"/>
      <c r="P1013000" s="4"/>
      <c r="Q1013000" s="4"/>
      <c r="R1013000" s="56"/>
      <c r="S1013000" s="4"/>
      <c r="T1013000" s="4"/>
      <c r="U1013000" s="4"/>
      <c r="V1013000" s="7"/>
    </row>
    <row r="1013001" spans="1:22" customFormat="1">
      <c r="A1013001" s="2"/>
      <c r="B1013001" s="48"/>
      <c r="C1013001" s="43"/>
      <c r="D1013001" s="43"/>
      <c r="E1013001" s="4"/>
      <c r="F1013001" s="22"/>
      <c r="G1013001" s="22"/>
      <c r="H1013001" s="52"/>
      <c r="I1013001" s="53"/>
      <c r="J1013001" s="4"/>
      <c r="K1013001" s="54"/>
      <c r="L1013001" s="52"/>
      <c r="M1013001" s="52"/>
      <c r="N1013001" s="55"/>
      <c r="O1013001" s="52"/>
      <c r="P1013001" s="4"/>
      <c r="Q1013001" s="4"/>
      <c r="R1013001" s="56"/>
      <c r="S1013001" s="4"/>
      <c r="T1013001" s="4"/>
      <c r="U1013001" s="4"/>
      <c r="V1013001" s="7"/>
    </row>
    <row r="1013002" spans="1:22" customFormat="1">
      <c r="A1013002" s="2"/>
      <c r="B1013002" s="48"/>
      <c r="C1013002" s="43"/>
      <c r="D1013002" s="43"/>
      <c r="E1013002" s="4"/>
      <c r="F1013002" s="22"/>
      <c r="G1013002" s="22"/>
      <c r="H1013002" s="52"/>
      <c r="I1013002" s="53"/>
      <c r="J1013002" s="4"/>
      <c r="K1013002" s="54"/>
      <c r="L1013002" s="52"/>
      <c r="M1013002" s="52"/>
      <c r="N1013002" s="55"/>
      <c r="O1013002" s="52"/>
      <c r="P1013002" s="4"/>
      <c r="Q1013002" s="4"/>
      <c r="R1013002" s="56"/>
      <c r="S1013002" s="4"/>
      <c r="T1013002" s="4"/>
      <c r="U1013002" s="4"/>
      <c r="V1013002" s="7"/>
    </row>
    <row r="1013003" spans="1:22" customFormat="1">
      <c r="A1013003" s="2"/>
      <c r="B1013003" s="48"/>
      <c r="C1013003" s="43"/>
      <c r="D1013003" s="43"/>
      <c r="E1013003" s="4"/>
      <c r="F1013003" s="22"/>
      <c r="G1013003" s="22"/>
      <c r="H1013003" s="52"/>
      <c r="I1013003" s="53"/>
      <c r="J1013003" s="4"/>
      <c r="K1013003" s="54"/>
      <c r="L1013003" s="52"/>
      <c r="M1013003" s="52"/>
      <c r="N1013003" s="55"/>
      <c r="O1013003" s="52"/>
      <c r="P1013003" s="4"/>
      <c r="Q1013003" s="4"/>
      <c r="R1013003" s="56"/>
      <c r="S1013003" s="4"/>
      <c r="T1013003" s="4"/>
      <c r="U1013003" s="4"/>
      <c r="V1013003" s="7"/>
    </row>
    <row r="1013004" spans="1:22" customFormat="1">
      <c r="A1013004" s="2"/>
      <c r="B1013004" s="48"/>
      <c r="C1013004" s="43"/>
      <c r="D1013004" s="43"/>
      <c r="E1013004" s="4"/>
      <c r="F1013004" s="22"/>
      <c r="G1013004" s="22"/>
      <c r="H1013004" s="52"/>
      <c r="I1013004" s="53"/>
      <c r="J1013004" s="4"/>
      <c r="K1013004" s="54"/>
      <c r="L1013004" s="52"/>
      <c r="M1013004" s="52"/>
      <c r="N1013004" s="55"/>
      <c r="O1013004" s="52"/>
      <c r="P1013004" s="4"/>
      <c r="Q1013004" s="4"/>
      <c r="R1013004" s="56"/>
      <c r="S1013004" s="4"/>
      <c r="T1013004" s="4"/>
      <c r="U1013004" s="4"/>
      <c r="V1013004" s="7"/>
    </row>
    <row r="1013005" spans="1:22" customFormat="1">
      <c r="A1013005" s="2"/>
      <c r="B1013005" s="48"/>
      <c r="C1013005" s="43"/>
      <c r="D1013005" s="43"/>
      <c r="E1013005" s="4"/>
      <c r="F1013005" s="22"/>
      <c r="G1013005" s="22"/>
      <c r="H1013005" s="52"/>
      <c r="I1013005" s="53"/>
      <c r="J1013005" s="4"/>
      <c r="K1013005" s="54"/>
      <c r="L1013005" s="52"/>
      <c r="M1013005" s="52"/>
      <c r="N1013005" s="55"/>
      <c r="O1013005" s="52"/>
      <c r="P1013005" s="4"/>
      <c r="Q1013005" s="4"/>
      <c r="R1013005" s="56"/>
      <c r="S1013005" s="4"/>
      <c r="T1013005" s="4"/>
      <c r="U1013005" s="4"/>
      <c r="V1013005" s="7"/>
    </row>
    <row r="1013006" spans="1:22" customFormat="1">
      <c r="A1013006" s="2"/>
      <c r="B1013006" s="48"/>
      <c r="C1013006" s="43"/>
      <c r="D1013006" s="43"/>
      <c r="E1013006" s="4"/>
      <c r="F1013006" s="22"/>
      <c r="G1013006" s="22"/>
      <c r="H1013006" s="52"/>
      <c r="I1013006" s="53"/>
      <c r="J1013006" s="4"/>
      <c r="K1013006" s="54"/>
      <c r="L1013006" s="52"/>
      <c r="M1013006" s="52"/>
      <c r="N1013006" s="55"/>
      <c r="O1013006" s="52"/>
      <c r="P1013006" s="4"/>
      <c r="Q1013006" s="4"/>
      <c r="R1013006" s="56"/>
      <c r="S1013006" s="4"/>
      <c r="T1013006" s="4"/>
      <c r="U1013006" s="4"/>
      <c r="V1013006" s="7"/>
    </row>
    <row r="1013007" spans="1:22" customFormat="1">
      <c r="A1013007" s="2"/>
      <c r="B1013007" s="48"/>
      <c r="C1013007" s="43"/>
      <c r="D1013007" s="43"/>
      <c r="E1013007" s="4"/>
      <c r="F1013007" s="22"/>
      <c r="G1013007" s="22"/>
      <c r="H1013007" s="52"/>
      <c r="I1013007" s="53"/>
      <c r="J1013007" s="4"/>
      <c r="K1013007" s="54"/>
      <c r="L1013007" s="52"/>
      <c r="M1013007" s="52"/>
      <c r="N1013007" s="55"/>
      <c r="O1013007" s="52"/>
      <c r="P1013007" s="4"/>
      <c r="Q1013007" s="4"/>
      <c r="R1013007" s="56"/>
      <c r="S1013007" s="4"/>
      <c r="T1013007" s="4"/>
      <c r="U1013007" s="4"/>
      <c r="V1013007" s="7"/>
    </row>
    <row r="1013008" spans="1:22" customFormat="1">
      <c r="A1013008" s="2"/>
      <c r="B1013008" s="48"/>
      <c r="C1013008" s="43"/>
      <c r="D1013008" s="43"/>
      <c r="E1013008" s="4"/>
      <c r="F1013008" s="22"/>
      <c r="G1013008" s="22"/>
      <c r="H1013008" s="52"/>
      <c r="I1013008" s="53"/>
      <c r="J1013008" s="4"/>
      <c r="K1013008" s="54"/>
      <c r="L1013008" s="52"/>
      <c r="M1013008" s="52"/>
      <c r="N1013008" s="55"/>
      <c r="O1013008" s="52"/>
      <c r="P1013008" s="4"/>
      <c r="Q1013008" s="4"/>
      <c r="R1013008" s="56"/>
      <c r="S1013008" s="4"/>
      <c r="T1013008" s="4"/>
      <c r="U1013008" s="4"/>
      <c r="V1013008" s="7"/>
    </row>
    <row r="1013009" spans="1:22" customFormat="1">
      <c r="A1013009" s="2"/>
      <c r="B1013009" s="48"/>
      <c r="C1013009" s="43"/>
      <c r="D1013009" s="43"/>
      <c r="E1013009" s="4"/>
      <c r="F1013009" s="22"/>
      <c r="G1013009" s="22"/>
      <c r="H1013009" s="52"/>
      <c r="I1013009" s="53"/>
      <c r="J1013009" s="4"/>
      <c r="K1013009" s="54"/>
      <c r="L1013009" s="52"/>
      <c r="M1013009" s="52"/>
      <c r="N1013009" s="55"/>
      <c r="O1013009" s="52"/>
      <c r="P1013009" s="4"/>
      <c r="Q1013009" s="4"/>
      <c r="R1013009" s="56"/>
      <c r="S1013009" s="4"/>
      <c r="T1013009" s="4"/>
      <c r="U1013009" s="4"/>
      <c r="V1013009" s="7"/>
    </row>
    <row r="1013010" spans="1:22" customFormat="1">
      <c r="A1013010" s="2"/>
      <c r="B1013010" s="48"/>
      <c r="C1013010" s="43"/>
      <c r="D1013010" s="43"/>
      <c r="E1013010" s="4"/>
      <c r="F1013010" s="22"/>
      <c r="G1013010" s="22"/>
      <c r="H1013010" s="52"/>
      <c r="I1013010" s="53"/>
      <c r="J1013010" s="4"/>
      <c r="K1013010" s="54"/>
      <c r="L1013010" s="52"/>
      <c r="M1013010" s="52"/>
      <c r="N1013010" s="55"/>
      <c r="O1013010" s="52"/>
      <c r="P1013010" s="4"/>
      <c r="Q1013010" s="4"/>
      <c r="R1013010" s="56"/>
      <c r="S1013010" s="4"/>
      <c r="T1013010" s="4"/>
      <c r="U1013010" s="4"/>
      <c r="V1013010" s="7"/>
    </row>
    <row r="1013011" spans="1:22" customFormat="1">
      <c r="A1013011" s="2"/>
      <c r="B1013011" s="48"/>
      <c r="C1013011" s="43"/>
      <c r="D1013011" s="43"/>
      <c r="E1013011" s="4"/>
      <c r="F1013011" s="22"/>
      <c r="G1013011" s="22"/>
      <c r="H1013011" s="52"/>
      <c r="I1013011" s="53"/>
      <c r="J1013011" s="4"/>
      <c r="K1013011" s="54"/>
      <c r="L1013011" s="52"/>
      <c r="M1013011" s="52"/>
      <c r="N1013011" s="55"/>
      <c r="O1013011" s="52"/>
      <c r="P1013011" s="4"/>
      <c r="Q1013011" s="4"/>
      <c r="R1013011" s="56"/>
      <c r="S1013011" s="4"/>
      <c r="T1013011" s="4"/>
      <c r="U1013011" s="4"/>
      <c r="V1013011" s="7"/>
    </row>
    <row r="1013012" spans="1:22" customFormat="1">
      <c r="A1013012" s="2"/>
      <c r="B1013012" s="48"/>
      <c r="C1013012" s="43"/>
      <c r="D1013012" s="43"/>
      <c r="E1013012" s="4"/>
      <c r="F1013012" s="22"/>
      <c r="G1013012" s="22"/>
      <c r="H1013012" s="52"/>
      <c r="I1013012" s="53"/>
      <c r="J1013012" s="4"/>
      <c r="K1013012" s="54"/>
      <c r="L1013012" s="52"/>
      <c r="M1013012" s="52"/>
      <c r="N1013012" s="55"/>
      <c r="O1013012" s="52"/>
      <c r="P1013012" s="4"/>
      <c r="Q1013012" s="4"/>
      <c r="R1013012" s="56"/>
      <c r="S1013012" s="4"/>
      <c r="T1013012" s="4"/>
      <c r="U1013012" s="4"/>
      <c r="V1013012" s="7"/>
    </row>
    <row r="1013013" spans="1:22" customFormat="1">
      <c r="A1013013" s="2"/>
      <c r="B1013013" s="48"/>
      <c r="C1013013" s="43"/>
      <c r="D1013013" s="43"/>
      <c r="E1013013" s="4"/>
      <c r="F1013013" s="22"/>
      <c r="G1013013" s="22"/>
      <c r="H1013013" s="52"/>
      <c r="I1013013" s="53"/>
      <c r="J1013013" s="4"/>
      <c r="K1013013" s="54"/>
      <c r="L1013013" s="52"/>
      <c r="M1013013" s="52"/>
      <c r="N1013013" s="55"/>
      <c r="O1013013" s="52"/>
      <c r="P1013013" s="4"/>
      <c r="Q1013013" s="4"/>
      <c r="R1013013" s="56"/>
      <c r="S1013013" s="4"/>
      <c r="T1013013" s="4"/>
      <c r="U1013013" s="4"/>
      <c r="V1013013" s="7"/>
    </row>
    <row r="1013014" spans="1:22" customFormat="1">
      <c r="A1013014" s="2"/>
      <c r="B1013014" s="48"/>
      <c r="C1013014" s="43"/>
      <c r="D1013014" s="43"/>
      <c r="E1013014" s="4"/>
      <c r="F1013014" s="22"/>
      <c r="G1013014" s="22"/>
      <c r="H1013014" s="52"/>
      <c r="I1013014" s="53"/>
      <c r="J1013014" s="4"/>
      <c r="K1013014" s="54"/>
      <c r="L1013014" s="52"/>
      <c r="M1013014" s="52"/>
      <c r="N1013014" s="55"/>
      <c r="O1013014" s="52"/>
      <c r="P1013014" s="4"/>
      <c r="Q1013014" s="4"/>
      <c r="R1013014" s="56"/>
      <c r="S1013014" s="4"/>
      <c r="T1013014" s="4"/>
      <c r="U1013014" s="4"/>
      <c r="V1013014" s="7"/>
    </row>
    <row r="1013015" spans="1:22" customFormat="1">
      <c r="A1013015" s="2"/>
      <c r="B1013015" s="48"/>
      <c r="C1013015" s="43"/>
      <c r="D1013015" s="43"/>
      <c r="E1013015" s="4"/>
      <c r="F1013015" s="22"/>
      <c r="G1013015" s="22"/>
      <c r="H1013015" s="52"/>
      <c r="I1013015" s="53"/>
      <c r="J1013015" s="4"/>
      <c r="K1013015" s="54"/>
      <c r="L1013015" s="52"/>
      <c r="M1013015" s="52"/>
      <c r="N1013015" s="55"/>
      <c r="O1013015" s="52"/>
      <c r="P1013015" s="4"/>
      <c r="Q1013015" s="4"/>
      <c r="R1013015" s="56"/>
      <c r="S1013015" s="4"/>
      <c r="T1013015" s="4"/>
      <c r="U1013015" s="4"/>
      <c r="V1013015" s="7"/>
    </row>
    <row r="1013016" spans="1:22" customFormat="1">
      <c r="A1013016" s="2"/>
      <c r="B1013016" s="48"/>
      <c r="C1013016" s="43"/>
      <c r="D1013016" s="43"/>
      <c r="E1013016" s="4"/>
      <c r="F1013016" s="22"/>
      <c r="G1013016" s="22"/>
      <c r="H1013016" s="52"/>
      <c r="I1013016" s="53"/>
      <c r="J1013016" s="4"/>
      <c r="K1013016" s="54"/>
      <c r="L1013016" s="52"/>
      <c r="M1013016" s="52"/>
      <c r="N1013016" s="55"/>
      <c r="O1013016" s="52"/>
      <c r="P1013016" s="4"/>
      <c r="Q1013016" s="4"/>
      <c r="R1013016" s="56"/>
      <c r="S1013016" s="4"/>
      <c r="T1013016" s="4"/>
      <c r="U1013016" s="4"/>
      <c r="V1013016" s="7"/>
    </row>
    <row r="1013017" spans="1:22" customFormat="1">
      <c r="A1013017" s="2"/>
      <c r="B1013017" s="48"/>
      <c r="C1013017" s="43"/>
      <c r="D1013017" s="43"/>
      <c r="E1013017" s="4"/>
      <c r="F1013017" s="22"/>
      <c r="G1013017" s="22"/>
      <c r="H1013017" s="52"/>
      <c r="I1013017" s="53"/>
      <c r="J1013017" s="4"/>
      <c r="K1013017" s="54"/>
      <c r="L1013017" s="52"/>
      <c r="M1013017" s="52"/>
      <c r="N1013017" s="55"/>
      <c r="O1013017" s="52"/>
      <c r="P1013017" s="4"/>
      <c r="Q1013017" s="4"/>
      <c r="R1013017" s="56"/>
      <c r="S1013017" s="4"/>
      <c r="T1013017" s="4"/>
      <c r="U1013017" s="4"/>
      <c r="V1013017" s="7"/>
    </row>
    <row r="1013018" spans="1:22" customFormat="1">
      <c r="A1013018" s="2"/>
      <c r="B1013018" s="48"/>
      <c r="C1013018" s="43"/>
      <c r="D1013018" s="43"/>
      <c r="E1013018" s="4"/>
      <c r="F1013018" s="22"/>
      <c r="G1013018" s="22"/>
      <c r="H1013018" s="52"/>
      <c r="I1013018" s="53"/>
      <c r="J1013018" s="4"/>
      <c r="K1013018" s="54"/>
      <c r="L1013018" s="52"/>
      <c r="M1013018" s="52"/>
      <c r="N1013018" s="55"/>
      <c r="O1013018" s="52"/>
      <c r="P1013018" s="4"/>
      <c r="Q1013018" s="4"/>
      <c r="R1013018" s="56"/>
      <c r="S1013018" s="4"/>
      <c r="T1013018" s="4"/>
      <c r="U1013018" s="4"/>
      <c r="V1013018" s="7"/>
    </row>
    <row r="1013019" spans="1:22" customFormat="1">
      <c r="A1013019" s="2"/>
      <c r="B1013019" s="48"/>
      <c r="C1013019" s="43"/>
      <c r="D1013019" s="43"/>
      <c r="E1013019" s="4"/>
      <c r="F1013019" s="22"/>
      <c r="G1013019" s="22"/>
      <c r="H1013019" s="52"/>
      <c r="I1013019" s="53"/>
      <c r="J1013019" s="4"/>
      <c r="K1013019" s="54"/>
      <c r="L1013019" s="52"/>
      <c r="M1013019" s="52"/>
      <c r="N1013019" s="55"/>
      <c r="O1013019" s="52"/>
      <c r="P1013019" s="4"/>
      <c r="Q1013019" s="4"/>
      <c r="R1013019" s="56"/>
      <c r="S1013019" s="4"/>
      <c r="T1013019" s="4"/>
      <c r="U1013019" s="4"/>
      <c r="V1013019" s="7"/>
    </row>
    <row r="1013020" spans="1:22" customFormat="1">
      <c r="A1013020" s="2"/>
      <c r="B1013020" s="48"/>
      <c r="C1013020" s="43"/>
      <c r="D1013020" s="43"/>
      <c r="E1013020" s="4"/>
      <c r="F1013020" s="22"/>
      <c r="G1013020" s="22"/>
      <c r="H1013020" s="52"/>
      <c r="I1013020" s="53"/>
      <c r="J1013020" s="4"/>
      <c r="K1013020" s="54"/>
      <c r="L1013020" s="52"/>
      <c r="M1013020" s="52"/>
      <c r="N1013020" s="55"/>
      <c r="O1013020" s="52"/>
      <c r="P1013020" s="4"/>
      <c r="Q1013020" s="4"/>
      <c r="R1013020" s="56"/>
      <c r="S1013020" s="4"/>
      <c r="T1013020" s="4"/>
      <c r="U1013020" s="4"/>
      <c r="V1013020" s="7"/>
    </row>
    <row r="1013021" spans="1:22" customFormat="1">
      <c r="A1013021" s="2"/>
      <c r="B1013021" s="48"/>
      <c r="C1013021" s="43"/>
      <c r="D1013021" s="43"/>
      <c r="E1013021" s="4"/>
      <c r="F1013021" s="22"/>
      <c r="G1013021" s="22"/>
      <c r="H1013021" s="52"/>
      <c r="I1013021" s="53"/>
      <c r="J1013021" s="4"/>
      <c r="K1013021" s="54"/>
      <c r="L1013021" s="52"/>
      <c r="M1013021" s="52"/>
      <c r="N1013021" s="55"/>
      <c r="O1013021" s="52"/>
      <c r="P1013021" s="4"/>
      <c r="Q1013021" s="4"/>
      <c r="R1013021" s="56"/>
      <c r="S1013021" s="4"/>
      <c r="T1013021" s="4"/>
      <c r="U1013021" s="4"/>
      <c r="V1013021" s="7"/>
    </row>
    <row r="1013022" spans="1:22" customFormat="1">
      <c r="A1013022" s="2"/>
      <c r="B1013022" s="48"/>
      <c r="C1013022" s="43"/>
      <c r="D1013022" s="43"/>
      <c r="E1013022" s="4"/>
      <c r="F1013022" s="22"/>
      <c r="G1013022" s="22"/>
      <c r="H1013022" s="52"/>
      <c r="I1013022" s="53"/>
      <c r="J1013022" s="4"/>
      <c r="K1013022" s="54"/>
      <c r="L1013022" s="52"/>
      <c r="M1013022" s="52"/>
      <c r="N1013022" s="55"/>
      <c r="O1013022" s="52"/>
      <c r="P1013022" s="4"/>
      <c r="Q1013022" s="4"/>
      <c r="R1013022" s="56"/>
      <c r="S1013022" s="4"/>
      <c r="T1013022" s="4"/>
      <c r="U1013022" s="4"/>
      <c r="V1013022" s="7"/>
    </row>
    <row r="1013023" spans="1:22" customFormat="1">
      <c r="A1013023" s="2"/>
      <c r="B1013023" s="48"/>
      <c r="C1013023" s="43"/>
      <c r="D1013023" s="43"/>
      <c r="E1013023" s="4"/>
      <c r="F1013023" s="22"/>
      <c r="G1013023" s="22"/>
      <c r="H1013023" s="52"/>
      <c r="I1013023" s="53"/>
      <c r="J1013023" s="4"/>
      <c r="K1013023" s="54"/>
      <c r="L1013023" s="52"/>
      <c r="M1013023" s="52"/>
      <c r="N1013023" s="55"/>
      <c r="O1013023" s="52"/>
      <c r="P1013023" s="4"/>
      <c r="Q1013023" s="4"/>
      <c r="R1013023" s="56"/>
      <c r="S1013023" s="4"/>
      <c r="T1013023" s="4"/>
      <c r="U1013023" s="4"/>
      <c r="V1013023" s="7"/>
    </row>
    <row r="1013024" spans="1:22" customFormat="1">
      <c r="A1013024" s="2"/>
      <c r="B1013024" s="48"/>
      <c r="C1013024" s="43"/>
      <c r="D1013024" s="43"/>
      <c r="E1013024" s="4"/>
      <c r="F1013024" s="22"/>
      <c r="G1013024" s="22"/>
      <c r="H1013024" s="52"/>
      <c r="I1013024" s="53"/>
      <c r="J1013024" s="4"/>
      <c r="K1013024" s="54"/>
      <c r="L1013024" s="52"/>
      <c r="M1013024" s="52"/>
      <c r="N1013024" s="55"/>
      <c r="O1013024" s="52"/>
      <c r="P1013024" s="4"/>
      <c r="Q1013024" s="4"/>
      <c r="R1013024" s="56"/>
      <c r="S1013024" s="4"/>
      <c r="T1013024" s="4"/>
      <c r="U1013024" s="4"/>
      <c r="V1013024" s="7"/>
    </row>
    <row r="1013025" spans="1:22" customFormat="1">
      <c r="A1013025" s="2"/>
      <c r="B1013025" s="48"/>
      <c r="C1013025" s="43"/>
      <c r="D1013025" s="43"/>
      <c r="E1013025" s="4"/>
      <c r="F1013025" s="22"/>
      <c r="G1013025" s="22"/>
      <c r="H1013025" s="52"/>
      <c r="I1013025" s="53"/>
      <c r="J1013025" s="4"/>
      <c r="K1013025" s="54"/>
      <c r="L1013025" s="52"/>
      <c r="M1013025" s="52"/>
      <c r="N1013025" s="55"/>
      <c r="O1013025" s="52"/>
      <c r="P1013025" s="4"/>
      <c r="Q1013025" s="4"/>
      <c r="R1013025" s="56"/>
      <c r="S1013025" s="4"/>
      <c r="T1013025" s="4"/>
      <c r="U1013025" s="4"/>
      <c r="V1013025" s="7"/>
    </row>
    <row r="1013026" spans="1:22" customFormat="1">
      <c r="A1013026" s="2"/>
      <c r="B1013026" s="48"/>
      <c r="C1013026" s="43"/>
      <c r="D1013026" s="43"/>
      <c r="E1013026" s="4"/>
      <c r="F1013026" s="22"/>
      <c r="G1013026" s="22"/>
      <c r="H1013026" s="52"/>
      <c r="I1013026" s="53"/>
      <c r="J1013026" s="4"/>
      <c r="K1013026" s="54"/>
      <c r="L1013026" s="52"/>
      <c r="M1013026" s="52"/>
      <c r="N1013026" s="55"/>
      <c r="O1013026" s="52"/>
      <c r="P1013026" s="4"/>
      <c r="Q1013026" s="4"/>
      <c r="R1013026" s="56"/>
      <c r="S1013026" s="4"/>
      <c r="T1013026" s="4"/>
      <c r="U1013026" s="4"/>
      <c r="V1013026" s="7"/>
    </row>
    <row r="1013027" spans="1:22" customFormat="1">
      <c r="A1013027" s="2"/>
      <c r="B1013027" s="48"/>
      <c r="C1013027" s="43"/>
      <c r="D1013027" s="43"/>
      <c r="E1013027" s="4"/>
      <c r="F1013027" s="22"/>
      <c r="G1013027" s="22"/>
      <c r="H1013027" s="52"/>
      <c r="I1013027" s="53"/>
      <c r="J1013027" s="4"/>
      <c r="K1013027" s="54"/>
      <c r="L1013027" s="52"/>
      <c r="M1013027" s="52"/>
      <c r="N1013027" s="55"/>
      <c r="O1013027" s="52"/>
      <c r="P1013027" s="4"/>
      <c r="Q1013027" s="4"/>
      <c r="R1013027" s="56"/>
      <c r="S1013027" s="4"/>
      <c r="T1013027" s="4"/>
      <c r="U1013027" s="4"/>
      <c r="V1013027" s="7"/>
    </row>
    <row r="1013028" spans="1:22" customFormat="1">
      <c r="A1013028" s="2"/>
      <c r="B1013028" s="48"/>
      <c r="C1013028" s="43"/>
      <c r="D1013028" s="43"/>
      <c r="E1013028" s="4"/>
      <c r="F1013028" s="22"/>
      <c r="G1013028" s="22"/>
      <c r="H1013028" s="52"/>
      <c r="I1013028" s="53"/>
      <c r="J1013028" s="4"/>
      <c r="K1013028" s="54"/>
      <c r="L1013028" s="52"/>
      <c r="M1013028" s="52"/>
      <c r="N1013028" s="55"/>
      <c r="O1013028" s="52"/>
      <c r="P1013028" s="4"/>
      <c r="Q1013028" s="4"/>
      <c r="R1013028" s="56"/>
      <c r="S1013028" s="4"/>
      <c r="T1013028" s="4"/>
      <c r="U1013028" s="4"/>
      <c r="V1013028" s="7"/>
    </row>
    <row r="1013029" spans="1:22" customFormat="1">
      <c r="A1013029" s="2"/>
      <c r="B1013029" s="48"/>
      <c r="C1013029" s="43"/>
      <c r="D1013029" s="43"/>
      <c r="E1013029" s="4"/>
      <c r="F1013029" s="22"/>
      <c r="G1013029" s="22"/>
      <c r="H1013029" s="52"/>
      <c r="I1013029" s="53"/>
      <c r="J1013029" s="4"/>
      <c r="K1013029" s="54"/>
      <c r="L1013029" s="52"/>
      <c r="M1013029" s="52"/>
      <c r="N1013029" s="55"/>
      <c r="O1013029" s="52"/>
      <c r="P1013029" s="4"/>
      <c r="Q1013029" s="4"/>
      <c r="R1013029" s="56"/>
      <c r="S1013029" s="4"/>
      <c r="T1013029" s="4"/>
      <c r="U1013029" s="4"/>
      <c r="V1013029" s="7"/>
    </row>
    <row r="1013030" spans="1:22" customFormat="1">
      <c r="A1013030" s="2"/>
      <c r="B1013030" s="48"/>
      <c r="C1013030" s="43"/>
      <c r="D1013030" s="43"/>
      <c r="E1013030" s="4"/>
      <c r="F1013030" s="22"/>
      <c r="G1013030" s="22"/>
      <c r="H1013030" s="52"/>
      <c r="I1013030" s="53"/>
      <c r="J1013030" s="4"/>
      <c r="K1013030" s="54"/>
      <c r="L1013030" s="52"/>
      <c r="M1013030" s="52"/>
      <c r="N1013030" s="55"/>
      <c r="O1013030" s="52"/>
      <c r="P1013030" s="4"/>
      <c r="Q1013030" s="4"/>
      <c r="R1013030" s="56"/>
      <c r="S1013030" s="4"/>
      <c r="T1013030" s="4"/>
      <c r="U1013030" s="4"/>
      <c r="V1013030" s="7"/>
    </row>
    <row r="1013031" spans="1:22" customFormat="1">
      <c r="A1013031" s="2"/>
      <c r="B1013031" s="48"/>
      <c r="C1013031" s="43"/>
      <c r="D1013031" s="43"/>
      <c r="E1013031" s="4"/>
      <c r="F1013031" s="22"/>
      <c r="G1013031" s="22"/>
      <c r="H1013031" s="52"/>
      <c r="I1013031" s="53"/>
      <c r="J1013031" s="4"/>
      <c r="K1013031" s="54"/>
      <c r="L1013031" s="52"/>
      <c r="M1013031" s="52"/>
      <c r="N1013031" s="55"/>
      <c r="O1013031" s="52"/>
      <c r="P1013031" s="4"/>
      <c r="Q1013031" s="4"/>
      <c r="R1013031" s="56"/>
      <c r="S1013031" s="4"/>
      <c r="T1013031" s="4"/>
      <c r="U1013031" s="4"/>
      <c r="V1013031" s="7"/>
    </row>
    <row r="1013032" spans="1:22" customFormat="1">
      <c r="A1013032" s="2"/>
      <c r="B1013032" s="48"/>
      <c r="C1013032" s="43"/>
      <c r="D1013032" s="43"/>
      <c r="E1013032" s="4"/>
      <c r="F1013032" s="22"/>
      <c r="G1013032" s="22"/>
      <c r="H1013032" s="52"/>
      <c r="I1013032" s="53"/>
      <c r="J1013032" s="4"/>
      <c r="K1013032" s="54"/>
      <c r="L1013032" s="52"/>
      <c r="M1013032" s="52"/>
      <c r="N1013032" s="55"/>
      <c r="O1013032" s="52"/>
      <c r="P1013032" s="4"/>
      <c r="Q1013032" s="4"/>
      <c r="R1013032" s="56"/>
      <c r="S1013032" s="4"/>
      <c r="T1013032" s="4"/>
      <c r="U1013032" s="4"/>
      <c r="V1013032" s="7"/>
    </row>
    <row r="1013033" spans="1:22" customFormat="1">
      <c r="A1013033" s="2"/>
      <c r="B1013033" s="48"/>
      <c r="C1013033" s="43"/>
      <c r="D1013033" s="43"/>
      <c r="E1013033" s="4"/>
      <c r="F1013033" s="22"/>
      <c r="G1013033" s="22"/>
      <c r="H1013033" s="52"/>
      <c r="I1013033" s="53"/>
      <c r="J1013033" s="4"/>
      <c r="K1013033" s="54"/>
      <c r="L1013033" s="52"/>
      <c r="M1013033" s="52"/>
      <c r="N1013033" s="55"/>
      <c r="O1013033" s="52"/>
      <c r="P1013033" s="4"/>
      <c r="Q1013033" s="4"/>
      <c r="R1013033" s="56"/>
      <c r="S1013033" s="4"/>
      <c r="T1013033" s="4"/>
      <c r="U1013033" s="4"/>
      <c r="V1013033" s="7"/>
    </row>
    <row r="1013034" spans="1:22" customFormat="1">
      <c r="A1013034" s="2"/>
      <c r="B1013034" s="48"/>
      <c r="C1013034" s="43"/>
      <c r="D1013034" s="43"/>
      <c r="E1013034" s="4"/>
      <c r="F1013034" s="22"/>
      <c r="G1013034" s="22"/>
      <c r="H1013034" s="52"/>
      <c r="I1013034" s="53"/>
      <c r="J1013034" s="4"/>
      <c r="K1013034" s="54"/>
      <c r="L1013034" s="52"/>
      <c r="M1013034" s="52"/>
      <c r="N1013034" s="55"/>
      <c r="O1013034" s="52"/>
      <c r="P1013034" s="4"/>
      <c r="Q1013034" s="4"/>
      <c r="R1013034" s="56"/>
      <c r="S1013034" s="4"/>
      <c r="T1013034" s="4"/>
      <c r="U1013034" s="4"/>
      <c r="V1013034" s="7"/>
    </row>
    <row r="1013035" spans="1:22" customFormat="1">
      <c r="A1013035" s="2"/>
      <c r="B1013035" s="48"/>
      <c r="C1013035" s="43"/>
      <c r="D1013035" s="43"/>
      <c r="E1013035" s="4"/>
      <c r="F1013035" s="22"/>
      <c r="G1013035" s="22"/>
      <c r="H1013035" s="52"/>
      <c r="I1013035" s="53"/>
      <c r="J1013035" s="4"/>
      <c r="K1013035" s="54"/>
      <c r="L1013035" s="52"/>
      <c r="M1013035" s="52"/>
      <c r="N1013035" s="55"/>
      <c r="O1013035" s="52"/>
      <c r="P1013035" s="4"/>
      <c r="Q1013035" s="4"/>
      <c r="R1013035" s="56"/>
      <c r="S1013035" s="4"/>
      <c r="T1013035" s="4"/>
      <c r="U1013035" s="4"/>
      <c r="V1013035" s="7"/>
    </row>
    <row r="1013036" spans="1:22" customFormat="1">
      <c r="A1013036" s="2"/>
      <c r="B1013036" s="48"/>
      <c r="C1013036" s="43"/>
      <c r="D1013036" s="43"/>
      <c r="E1013036" s="4"/>
      <c r="F1013036" s="22"/>
      <c r="G1013036" s="22"/>
      <c r="H1013036" s="52"/>
      <c r="I1013036" s="53"/>
      <c r="J1013036" s="4"/>
      <c r="K1013036" s="54"/>
      <c r="L1013036" s="52"/>
      <c r="M1013036" s="52"/>
      <c r="N1013036" s="55"/>
      <c r="O1013036" s="52"/>
      <c r="P1013036" s="4"/>
      <c r="Q1013036" s="4"/>
      <c r="R1013036" s="56"/>
      <c r="S1013036" s="4"/>
      <c r="T1013036" s="4"/>
      <c r="U1013036" s="4"/>
      <c r="V1013036" s="7"/>
    </row>
    <row r="1013037" spans="1:22" customFormat="1">
      <c r="A1013037" s="2"/>
      <c r="B1013037" s="48"/>
      <c r="C1013037" s="43"/>
      <c r="D1013037" s="43"/>
      <c r="E1013037" s="4"/>
      <c r="F1013037" s="22"/>
      <c r="G1013037" s="22"/>
      <c r="H1013037" s="52"/>
      <c r="I1013037" s="53"/>
      <c r="J1013037" s="4"/>
      <c r="K1013037" s="54"/>
      <c r="L1013037" s="52"/>
      <c r="M1013037" s="52"/>
      <c r="N1013037" s="55"/>
      <c r="O1013037" s="52"/>
      <c r="P1013037" s="4"/>
      <c r="Q1013037" s="4"/>
      <c r="R1013037" s="56"/>
      <c r="S1013037" s="4"/>
      <c r="T1013037" s="4"/>
      <c r="U1013037" s="4"/>
      <c r="V1013037" s="7"/>
    </row>
    <row r="1013038" spans="1:22" customFormat="1">
      <c r="A1013038" s="2"/>
      <c r="B1013038" s="48"/>
      <c r="C1013038" s="43"/>
      <c r="D1013038" s="43"/>
      <c r="E1013038" s="4"/>
      <c r="F1013038" s="22"/>
      <c r="G1013038" s="22"/>
      <c r="H1013038" s="52"/>
      <c r="I1013038" s="53"/>
      <c r="J1013038" s="4"/>
      <c r="K1013038" s="54"/>
      <c r="L1013038" s="52"/>
      <c r="M1013038" s="52"/>
      <c r="N1013038" s="55"/>
      <c r="O1013038" s="52"/>
      <c r="P1013038" s="4"/>
      <c r="Q1013038" s="4"/>
      <c r="R1013038" s="56"/>
      <c r="S1013038" s="4"/>
      <c r="T1013038" s="4"/>
      <c r="U1013038" s="4"/>
      <c r="V1013038" s="7"/>
    </row>
    <row r="1013039" spans="1:22" customFormat="1">
      <c r="A1013039" s="2"/>
      <c r="B1013039" s="48"/>
      <c r="C1013039" s="43"/>
      <c r="D1013039" s="43"/>
      <c r="E1013039" s="4"/>
      <c r="F1013039" s="22"/>
      <c r="G1013039" s="22"/>
      <c r="H1013039" s="52"/>
      <c r="I1013039" s="53"/>
      <c r="J1013039" s="4"/>
      <c r="K1013039" s="54"/>
      <c r="L1013039" s="52"/>
      <c r="M1013039" s="52"/>
      <c r="N1013039" s="55"/>
      <c r="O1013039" s="52"/>
      <c r="P1013039" s="4"/>
      <c r="Q1013039" s="4"/>
      <c r="R1013039" s="56"/>
      <c r="S1013039" s="4"/>
      <c r="T1013039" s="4"/>
      <c r="U1013039" s="4"/>
      <c r="V1013039" s="7"/>
    </row>
    <row r="1013040" spans="1:22" customFormat="1">
      <c r="A1013040" s="2"/>
      <c r="B1013040" s="48"/>
      <c r="C1013040" s="43"/>
      <c r="D1013040" s="43"/>
      <c r="E1013040" s="4"/>
      <c r="F1013040" s="22"/>
      <c r="G1013040" s="22"/>
      <c r="H1013040" s="52"/>
      <c r="I1013040" s="53"/>
      <c r="J1013040" s="4"/>
      <c r="K1013040" s="54"/>
      <c r="L1013040" s="52"/>
      <c r="M1013040" s="52"/>
      <c r="N1013040" s="55"/>
      <c r="O1013040" s="52"/>
      <c r="P1013040" s="4"/>
      <c r="Q1013040" s="4"/>
      <c r="R1013040" s="56"/>
      <c r="S1013040" s="4"/>
      <c r="T1013040" s="4"/>
      <c r="U1013040" s="4"/>
      <c r="V1013040" s="7"/>
    </row>
    <row r="1013041" spans="1:22" customFormat="1">
      <c r="A1013041" s="2"/>
      <c r="B1013041" s="48"/>
      <c r="C1013041" s="43"/>
      <c r="D1013041" s="43"/>
      <c r="E1013041" s="4"/>
      <c r="F1013041" s="22"/>
      <c r="G1013041" s="22"/>
      <c r="H1013041" s="52"/>
      <c r="I1013041" s="53"/>
      <c r="J1013041" s="4"/>
      <c r="K1013041" s="54"/>
      <c r="L1013041" s="52"/>
      <c r="M1013041" s="52"/>
      <c r="N1013041" s="55"/>
      <c r="O1013041" s="52"/>
      <c r="P1013041" s="4"/>
      <c r="Q1013041" s="4"/>
      <c r="R1013041" s="56"/>
      <c r="S1013041" s="4"/>
      <c r="T1013041" s="4"/>
      <c r="U1013041" s="4"/>
      <c r="V1013041" s="7"/>
    </row>
    <row r="1013042" spans="1:22" customFormat="1">
      <c r="A1013042" s="2"/>
      <c r="B1013042" s="48"/>
      <c r="C1013042" s="43"/>
      <c r="D1013042" s="43"/>
      <c r="E1013042" s="4"/>
      <c r="F1013042" s="22"/>
      <c r="G1013042" s="22"/>
      <c r="H1013042" s="52"/>
      <c r="I1013042" s="53"/>
      <c r="J1013042" s="4"/>
      <c r="K1013042" s="54"/>
      <c r="L1013042" s="52"/>
      <c r="M1013042" s="52"/>
      <c r="N1013042" s="55"/>
      <c r="O1013042" s="52"/>
      <c r="P1013042" s="4"/>
      <c r="Q1013042" s="4"/>
      <c r="R1013042" s="56"/>
      <c r="S1013042" s="4"/>
      <c r="T1013042" s="4"/>
      <c r="U1013042" s="4"/>
      <c r="V1013042" s="7"/>
    </row>
    <row r="1013043" spans="1:22" customFormat="1">
      <c r="A1013043" s="2"/>
      <c r="B1013043" s="48"/>
      <c r="C1013043" s="43"/>
      <c r="D1013043" s="43"/>
      <c r="E1013043" s="4"/>
      <c r="F1013043" s="22"/>
      <c r="G1013043" s="22"/>
      <c r="H1013043" s="52"/>
      <c r="I1013043" s="53"/>
      <c r="J1013043" s="4"/>
      <c r="K1013043" s="54"/>
      <c r="L1013043" s="52"/>
      <c r="M1013043" s="52"/>
      <c r="N1013043" s="55"/>
      <c r="O1013043" s="52"/>
      <c r="P1013043" s="4"/>
      <c r="Q1013043" s="4"/>
      <c r="R1013043" s="56"/>
      <c r="S1013043" s="4"/>
      <c r="T1013043" s="4"/>
      <c r="U1013043" s="4"/>
      <c r="V1013043" s="7"/>
    </row>
    <row r="1013044" spans="1:22" customFormat="1">
      <c r="A1013044" s="2"/>
      <c r="B1013044" s="48"/>
      <c r="C1013044" s="43"/>
      <c r="D1013044" s="43"/>
      <c r="E1013044" s="4"/>
      <c r="F1013044" s="22"/>
      <c r="G1013044" s="22"/>
      <c r="H1013044" s="52"/>
      <c r="I1013044" s="53"/>
      <c r="J1013044" s="4"/>
      <c r="K1013044" s="54"/>
      <c r="L1013044" s="52"/>
      <c r="M1013044" s="52"/>
      <c r="N1013044" s="55"/>
      <c r="O1013044" s="52"/>
      <c r="P1013044" s="4"/>
      <c r="Q1013044" s="4"/>
      <c r="R1013044" s="56"/>
      <c r="S1013044" s="4"/>
      <c r="T1013044" s="4"/>
      <c r="U1013044" s="4"/>
      <c r="V1013044" s="7"/>
    </row>
    <row r="1013045" spans="1:22" customFormat="1">
      <c r="A1013045" s="2"/>
      <c r="B1013045" s="48"/>
      <c r="C1013045" s="43"/>
      <c r="D1013045" s="43"/>
      <c r="E1013045" s="4"/>
      <c r="F1013045" s="22"/>
      <c r="G1013045" s="22"/>
      <c r="H1013045" s="52"/>
      <c r="I1013045" s="53"/>
      <c r="J1013045" s="4"/>
      <c r="K1013045" s="54"/>
      <c r="L1013045" s="52"/>
      <c r="M1013045" s="52"/>
      <c r="N1013045" s="55"/>
      <c r="O1013045" s="52"/>
      <c r="P1013045" s="4"/>
      <c r="Q1013045" s="4"/>
      <c r="R1013045" s="56"/>
      <c r="S1013045" s="4"/>
      <c r="T1013045" s="4"/>
      <c r="U1013045" s="4"/>
      <c r="V1013045" s="7"/>
    </row>
    <row r="1013046" spans="1:22" customFormat="1">
      <c r="A1013046" s="2"/>
      <c r="B1013046" s="48"/>
      <c r="C1013046" s="43"/>
      <c r="D1013046" s="43"/>
      <c r="E1013046" s="4"/>
      <c r="F1013046" s="22"/>
      <c r="G1013046" s="22"/>
      <c r="H1013046" s="52"/>
      <c r="I1013046" s="53"/>
      <c r="J1013046" s="4"/>
      <c r="K1013046" s="54"/>
      <c r="L1013046" s="52"/>
      <c r="M1013046" s="52"/>
      <c r="N1013046" s="55"/>
      <c r="O1013046" s="52"/>
      <c r="P1013046" s="4"/>
      <c r="Q1013046" s="4"/>
      <c r="R1013046" s="56"/>
      <c r="S1013046" s="4"/>
      <c r="T1013046" s="4"/>
      <c r="U1013046" s="4"/>
      <c r="V1013046" s="7"/>
    </row>
    <row r="1013047" spans="1:22" customFormat="1">
      <c r="A1013047" s="2"/>
      <c r="B1013047" s="48"/>
      <c r="C1013047" s="43"/>
      <c r="D1013047" s="43"/>
      <c r="E1013047" s="4"/>
      <c r="F1013047" s="22"/>
      <c r="G1013047" s="22"/>
      <c r="H1013047" s="52"/>
      <c r="I1013047" s="53"/>
      <c r="J1013047" s="4"/>
      <c r="K1013047" s="54"/>
      <c r="L1013047" s="52"/>
      <c r="M1013047" s="52"/>
      <c r="N1013047" s="55"/>
      <c r="O1013047" s="52"/>
      <c r="P1013047" s="4"/>
      <c r="Q1013047" s="4"/>
      <c r="R1013047" s="56"/>
      <c r="S1013047" s="4"/>
      <c r="T1013047" s="4"/>
      <c r="U1013047" s="4"/>
      <c r="V1013047" s="7"/>
    </row>
    <row r="1013048" spans="1:22" customFormat="1">
      <c r="A1013048" s="2"/>
      <c r="B1013048" s="48"/>
      <c r="C1013048" s="43"/>
      <c r="D1013048" s="43"/>
      <c r="E1013048" s="4"/>
      <c r="F1013048" s="22"/>
      <c r="G1013048" s="22"/>
      <c r="H1013048" s="52"/>
      <c r="I1013048" s="53"/>
      <c r="J1013048" s="4"/>
      <c r="K1013048" s="54"/>
      <c r="L1013048" s="52"/>
      <c r="M1013048" s="52"/>
      <c r="N1013048" s="55"/>
      <c r="O1013048" s="52"/>
      <c r="P1013048" s="4"/>
      <c r="Q1013048" s="4"/>
      <c r="R1013048" s="56"/>
      <c r="S1013048" s="4"/>
      <c r="T1013048" s="4"/>
      <c r="U1013048" s="4"/>
      <c r="V1013048" s="7"/>
    </row>
    <row r="1013049" spans="1:22" customFormat="1">
      <c r="A1013049" s="2"/>
      <c r="B1013049" s="48"/>
      <c r="C1013049" s="43"/>
      <c r="D1013049" s="43"/>
      <c r="E1013049" s="4"/>
      <c r="F1013049" s="22"/>
      <c r="G1013049" s="22"/>
      <c r="H1013049" s="52"/>
      <c r="I1013049" s="53"/>
      <c r="J1013049" s="4"/>
      <c r="K1013049" s="54"/>
      <c r="L1013049" s="52"/>
      <c r="M1013049" s="52"/>
      <c r="N1013049" s="55"/>
      <c r="O1013049" s="52"/>
      <c r="P1013049" s="4"/>
      <c r="Q1013049" s="4"/>
      <c r="R1013049" s="56"/>
      <c r="S1013049" s="4"/>
      <c r="T1013049" s="4"/>
      <c r="U1013049" s="4"/>
      <c r="V1013049" s="7"/>
    </row>
    <row r="1013050" spans="1:22" customFormat="1">
      <c r="A1013050" s="2"/>
      <c r="B1013050" s="48"/>
      <c r="C1013050" s="43"/>
      <c r="D1013050" s="43"/>
      <c r="E1013050" s="4"/>
      <c r="F1013050" s="22"/>
      <c r="G1013050" s="22"/>
      <c r="H1013050" s="52"/>
      <c r="I1013050" s="53"/>
      <c r="J1013050" s="4"/>
      <c r="K1013050" s="54"/>
      <c r="L1013050" s="52"/>
      <c r="M1013050" s="52"/>
      <c r="N1013050" s="55"/>
      <c r="O1013050" s="52"/>
      <c r="P1013050" s="4"/>
      <c r="Q1013050" s="4"/>
      <c r="R1013050" s="56"/>
      <c r="S1013050" s="4"/>
      <c r="T1013050" s="4"/>
      <c r="U1013050" s="4"/>
      <c r="V1013050" s="7"/>
    </row>
    <row r="1013051" spans="1:22" customFormat="1">
      <c r="A1013051" s="2"/>
      <c r="B1013051" s="48"/>
      <c r="C1013051" s="43"/>
      <c r="D1013051" s="43"/>
      <c r="E1013051" s="4"/>
      <c r="F1013051" s="22"/>
      <c r="G1013051" s="22"/>
      <c r="H1013051" s="52"/>
      <c r="I1013051" s="53"/>
      <c r="J1013051" s="4"/>
      <c r="K1013051" s="54"/>
      <c r="L1013051" s="52"/>
      <c r="M1013051" s="52"/>
      <c r="N1013051" s="55"/>
      <c r="O1013051" s="52"/>
      <c r="P1013051" s="4"/>
      <c r="Q1013051" s="4"/>
      <c r="R1013051" s="56"/>
      <c r="S1013051" s="4"/>
      <c r="T1013051" s="4"/>
      <c r="U1013051" s="4"/>
      <c r="V1013051" s="7"/>
    </row>
    <row r="1013052" spans="1:22" customFormat="1">
      <c r="A1013052" s="2"/>
      <c r="B1013052" s="48"/>
      <c r="C1013052" s="43"/>
      <c r="D1013052" s="43"/>
      <c r="E1013052" s="4"/>
      <c r="F1013052" s="22"/>
      <c r="G1013052" s="22"/>
      <c r="H1013052" s="52"/>
      <c r="I1013052" s="53"/>
      <c r="J1013052" s="4"/>
      <c r="K1013052" s="54"/>
      <c r="L1013052" s="52"/>
      <c r="M1013052" s="52"/>
      <c r="N1013052" s="55"/>
      <c r="O1013052" s="52"/>
      <c r="P1013052" s="4"/>
      <c r="Q1013052" s="4"/>
      <c r="R1013052" s="56"/>
      <c r="S1013052" s="4"/>
      <c r="T1013052" s="4"/>
      <c r="U1013052" s="4"/>
      <c r="V1013052" s="7"/>
    </row>
    <row r="1013053" spans="1:22" customFormat="1">
      <c r="A1013053" s="2"/>
      <c r="B1013053" s="48"/>
      <c r="C1013053" s="43"/>
      <c r="D1013053" s="43"/>
      <c r="E1013053" s="4"/>
      <c r="F1013053" s="22"/>
      <c r="G1013053" s="22"/>
      <c r="H1013053" s="52"/>
      <c r="I1013053" s="53"/>
      <c r="J1013053" s="4"/>
      <c r="K1013053" s="54"/>
      <c r="L1013053" s="52"/>
      <c r="M1013053" s="52"/>
      <c r="N1013053" s="55"/>
      <c r="O1013053" s="52"/>
      <c r="P1013053" s="4"/>
      <c r="Q1013053" s="4"/>
      <c r="R1013053" s="56"/>
      <c r="S1013053" s="4"/>
      <c r="T1013053" s="4"/>
      <c r="U1013053" s="4"/>
      <c r="V1013053" s="7"/>
    </row>
    <row r="1013054" spans="1:22" customFormat="1">
      <c r="A1013054" s="2"/>
      <c r="B1013054" s="48"/>
      <c r="C1013054" s="43"/>
      <c r="D1013054" s="43"/>
      <c r="E1013054" s="4"/>
      <c r="F1013054" s="22"/>
      <c r="G1013054" s="22"/>
      <c r="H1013054" s="52"/>
      <c r="I1013054" s="53"/>
      <c r="J1013054" s="4"/>
      <c r="K1013054" s="54"/>
      <c r="L1013054" s="52"/>
      <c r="M1013054" s="52"/>
      <c r="N1013054" s="55"/>
      <c r="O1013054" s="52"/>
      <c r="P1013054" s="4"/>
      <c r="Q1013054" s="4"/>
      <c r="R1013054" s="56"/>
      <c r="S1013054" s="4"/>
      <c r="T1013054" s="4"/>
      <c r="U1013054" s="4"/>
      <c r="V1013054" s="7"/>
    </row>
    <row r="1013055" spans="1:22" customFormat="1">
      <c r="A1013055" s="2"/>
      <c r="B1013055" s="48"/>
      <c r="C1013055" s="43"/>
      <c r="D1013055" s="43"/>
      <c r="E1013055" s="4"/>
      <c r="F1013055" s="22"/>
      <c r="G1013055" s="22"/>
      <c r="H1013055" s="52"/>
      <c r="I1013055" s="53"/>
      <c r="J1013055" s="4"/>
      <c r="K1013055" s="54"/>
      <c r="L1013055" s="52"/>
      <c r="M1013055" s="52"/>
      <c r="N1013055" s="55"/>
      <c r="O1013055" s="52"/>
      <c r="P1013055" s="4"/>
      <c r="Q1013055" s="4"/>
      <c r="R1013055" s="56"/>
      <c r="S1013055" s="4"/>
      <c r="T1013055" s="4"/>
      <c r="U1013055" s="4"/>
      <c r="V1013055" s="7"/>
    </row>
    <row r="1013056" spans="1:22" customFormat="1">
      <c r="A1013056" s="2"/>
      <c r="B1013056" s="48"/>
      <c r="C1013056" s="43"/>
      <c r="D1013056" s="43"/>
      <c r="E1013056" s="4"/>
      <c r="F1013056" s="22"/>
      <c r="G1013056" s="22"/>
      <c r="H1013056" s="52"/>
      <c r="I1013056" s="53"/>
      <c r="J1013056" s="4"/>
      <c r="K1013056" s="54"/>
      <c r="L1013056" s="52"/>
      <c r="M1013056" s="52"/>
      <c r="N1013056" s="55"/>
      <c r="O1013056" s="52"/>
      <c r="P1013056" s="4"/>
      <c r="Q1013056" s="4"/>
      <c r="R1013056" s="56"/>
      <c r="S1013056" s="4"/>
      <c r="T1013056" s="4"/>
      <c r="U1013056" s="4"/>
      <c r="V1013056" s="7"/>
    </row>
    <row r="1013057" spans="1:22" customFormat="1">
      <c r="A1013057" s="2"/>
      <c r="B1013057" s="48"/>
      <c r="C1013057" s="43"/>
      <c r="D1013057" s="43"/>
      <c r="E1013057" s="4"/>
      <c r="F1013057" s="22"/>
      <c r="G1013057" s="22"/>
      <c r="H1013057" s="52"/>
      <c r="I1013057" s="53"/>
      <c r="J1013057" s="4"/>
      <c r="K1013057" s="54"/>
      <c r="L1013057" s="52"/>
      <c r="M1013057" s="52"/>
      <c r="N1013057" s="55"/>
      <c r="O1013057" s="52"/>
      <c r="P1013057" s="4"/>
      <c r="Q1013057" s="4"/>
      <c r="R1013057" s="56"/>
      <c r="S1013057" s="4"/>
      <c r="T1013057" s="4"/>
      <c r="U1013057" s="4"/>
      <c r="V1013057" s="7"/>
    </row>
    <row r="1013058" spans="1:22" customFormat="1">
      <c r="A1013058" s="2"/>
      <c r="B1013058" s="48"/>
      <c r="C1013058" s="43"/>
      <c r="D1013058" s="43"/>
      <c r="E1013058" s="4"/>
      <c r="F1013058" s="22"/>
      <c r="G1013058" s="22"/>
      <c r="H1013058" s="52"/>
      <c r="I1013058" s="53"/>
      <c r="J1013058" s="4"/>
      <c r="K1013058" s="54"/>
      <c r="L1013058" s="52"/>
      <c r="M1013058" s="52"/>
      <c r="N1013058" s="55"/>
      <c r="O1013058" s="52"/>
      <c r="P1013058" s="4"/>
      <c r="Q1013058" s="4"/>
      <c r="R1013058" s="56"/>
      <c r="S1013058" s="4"/>
      <c r="T1013058" s="4"/>
      <c r="U1013058" s="4"/>
      <c r="V1013058" s="7"/>
    </row>
    <row r="1013059" spans="1:22" customFormat="1">
      <c r="A1013059" s="2"/>
      <c r="B1013059" s="48"/>
      <c r="C1013059" s="43"/>
      <c r="D1013059" s="43"/>
      <c r="E1013059" s="4"/>
      <c r="F1013059" s="22"/>
      <c r="G1013059" s="22"/>
      <c r="H1013059" s="52"/>
      <c r="I1013059" s="53"/>
      <c r="J1013059" s="4"/>
      <c r="K1013059" s="54"/>
      <c r="L1013059" s="52"/>
      <c r="M1013059" s="52"/>
      <c r="N1013059" s="55"/>
      <c r="O1013059" s="52"/>
      <c r="P1013059" s="4"/>
      <c r="Q1013059" s="4"/>
      <c r="R1013059" s="56"/>
      <c r="S1013059" s="4"/>
      <c r="T1013059" s="4"/>
      <c r="U1013059" s="4"/>
      <c r="V1013059" s="7"/>
    </row>
    <row r="1013060" spans="1:22" customFormat="1">
      <c r="A1013060" s="2"/>
      <c r="B1013060" s="48"/>
      <c r="C1013060" s="43"/>
      <c r="D1013060" s="43"/>
      <c r="E1013060" s="4"/>
      <c r="F1013060" s="22"/>
      <c r="G1013060" s="22"/>
      <c r="H1013060" s="52"/>
      <c r="I1013060" s="53"/>
      <c r="J1013060" s="4"/>
      <c r="K1013060" s="54"/>
      <c r="L1013060" s="52"/>
      <c r="M1013060" s="52"/>
      <c r="N1013060" s="55"/>
      <c r="O1013060" s="52"/>
      <c r="P1013060" s="4"/>
      <c r="Q1013060" s="4"/>
      <c r="R1013060" s="56"/>
      <c r="S1013060" s="4"/>
      <c r="T1013060" s="4"/>
      <c r="U1013060" s="4"/>
      <c r="V1013060" s="7"/>
    </row>
    <row r="1013061" spans="1:22" customFormat="1">
      <c r="A1013061" s="2"/>
      <c r="B1013061" s="48"/>
      <c r="C1013061" s="43"/>
      <c r="D1013061" s="43"/>
      <c r="E1013061" s="4"/>
      <c r="F1013061" s="22"/>
      <c r="G1013061" s="22"/>
      <c r="H1013061" s="52"/>
      <c r="I1013061" s="53"/>
      <c r="J1013061" s="4"/>
      <c r="K1013061" s="54"/>
      <c r="L1013061" s="52"/>
      <c r="M1013061" s="52"/>
      <c r="N1013061" s="55"/>
      <c r="O1013061" s="52"/>
      <c r="P1013061" s="4"/>
      <c r="Q1013061" s="4"/>
      <c r="R1013061" s="56"/>
      <c r="S1013061" s="4"/>
      <c r="T1013061" s="4"/>
      <c r="U1013061" s="4"/>
      <c r="V1013061" s="7"/>
    </row>
    <row r="1013062" spans="1:22" customFormat="1">
      <c r="A1013062" s="2"/>
      <c r="B1013062" s="48"/>
      <c r="C1013062" s="43"/>
      <c r="D1013062" s="43"/>
      <c r="E1013062" s="4"/>
      <c r="F1013062" s="22"/>
      <c r="G1013062" s="22"/>
      <c r="H1013062" s="52"/>
      <c r="I1013062" s="53"/>
      <c r="J1013062" s="4"/>
      <c r="K1013062" s="54"/>
      <c r="L1013062" s="52"/>
      <c r="M1013062" s="52"/>
      <c r="N1013062" s="55"/>
      <c r="O1013062" s="52"/>
      <c r="P1013062" s="4"/>
      <c r="Q1013062" s="4"/>
      <c r="R1013062" s="56"/>
      <c r="S1013062" s="4"/>
      <c r="T1013062" s="4"/>
      <c r="U1013062" s="4"/>
      <c r="V1013062" s="7"/>
    </row>
    <row r="1013063" spans="1:22" customFormat="1">
      <c r="A1013063" s="2"/>
      <c r="B1013063" s="48"/>
      <c r="C1013063" s="43"/>
      <c r="D1013063" s="43"/>
      <c r="E1013063" s="4"/>
      <c r="F1013063" s="22"/>
      <c r="G1013063" s="22"/>
      <c r="H1013063" s="52"/>
      <c r="I1013063" s="53"/>
      <c r="J1013063" s="4"/>
      <c r="K1013063" s="54"/>
      <c r="L1013063" s="52"/>
      <c r="M1013063" s="52"/>
      <c r="N1013063" s="55"/>
      <c r="O1013063" s="52"/>
      <c r="P1013063" s="4"/>
      <c r="Q1013063" s="4"/>
      <c r="R1013063" s="56"/>
      <c r="S1013063" s="4"/>
      <c r="T1013063" s="4"/>
      <c r="U1013063" s="4"/>
      <c r="V1013063" s="7"/>
    </row>
    <row r="1013064" spans="1:22" customFormat="1">
      <c r="A1013064" s="2"/>
      <c r="B1013064" s="48"/>
      <c r="C1013064" s="43"/>
      <c r="D1013064" s="43"/>
      <c r="E1013064" s="4"/>
      <c r="F1013064" s="22"/>
      <c r="G1013064" s="22"/>
      <c r="H1013064" s="52"/>
      <c r="I1013064" s="53"/>
      <c r="J1013064" s="4"/>
      <c r="K1013064" s="54"/>
      <c r="L1013064" s="52"/>
      <c r="M1013064" s="52"/>
      <c r="N1013064" s="55"/>
      <c r="O1013064" s="52"/>
      <c r="P1013064" s="4"/>
      <c r="Q1013064" s="4"/>
      <c r="R1013064" s="56"/>
      <c r="S1013064" s="4"/>
      <c r="T1013064" s="4"/>
      <c r="U1013064" s="4"/>
      <c r="V1013064" s="7"/>
    </row>
    <row r="1013065" spans="1:22" customFormat="1">
      <c r="A1013065" s="2"/>
      <c r="B1013065" s="48"/>
      <c r="C1013065" s="43"/>
      <c r="D1013065" s="43"/>
      <c r="E1013065" s="4"/>
      <c r="F1013065" s="22"/>
      <c r="G1013065" s="22"/>
      <c r="H1013065" s="52"/>
      <c r="I1013065" s="53"/>
      <c r="J1013065" s="4"/>
      <c r="K1013065" s="54"/>
      <c r="L1013065" s="52"/>
      <c r="M1013065" s="52"/>
      <c r="N1013065" s="55"/>
      <c r="O1013065" s="52"/>
      <c r="P1013065" s="4"/>
      <c r="Q1013065" s="4"/>
      <c r="R1013065" s="56"/>
      <c r="S1013065" s="4"/>
      <c r="T1013065" s="4"/>
      <c r="U1013065" s="4"/>
      <c r="V1013065" s="7"/>
    </row>
    <row r="1013066" spans="1:22" customFormat="1">
      <c r="A1013066" s="2"/>
      <c r="B1013066" s="48"/>
      <c r="C1013066" s="43"/>
      <c r="D1013066" s="43"/>
      <c r="E1013066" s="4"/>
      <c r="F1013066" s="22"/>
      <c r="G1013066" s="22"/>
      <c r="H1013066" s="52"/>
      <c r="I1013066" s="53"/>
      <c r="J1013066" s="4"/>
      <c r="K1013066" s="54"/>
      <c r="L1013066" s="52"/>
      <c r="M1013066" s="52"/>
      <c r="N1013066" s="55"/>
      <c r="O1013066" s="52"/>
      <c r="P1013066" s="4"/>
      <c r="Q1013066" s="4"/>
      <c r="R1013066" s="56"/>
      <c r="S1013066" s="4"/>
      <c r="T1013066" s="4"/>
      <c r="U1013066" s="4"/>
      <c r="V1013066" s="7"/>
    </row>
    <row r="1013067" spans="1:22" customFormat="1">
      <c r="A1013067" s="2"/>
      <c r="B1013067" s="48"/>
      <c r="C1013067" s="43"/>
      <c r="D1013067" s="43"/>
      <c r="E1013067" s="4"/>
      <c r="F1013067" s="22"/>
      <c r="G1013067" s="22"/>
      <c r="H1013067" s="52"/>
      <c r="I1013067" s="53"/>
      <c r="J1013067" s="4"/>
      <c r="K1013067" s="54"/>
      <c r="L1013067" s="52"/>
      <c r="M1013067" s="52"/>
      <c r="N1013067" s="55"/>
      <c r="O1013067" s="52"/>
      <c r="P1013067" s="4"/>
      <c r="Q1013067" s="4"/>
      <c r="R1013067" s="56"/>
      <c r="S1013067" s="4"/>
      <c r="T1013067" s="4"/>
      <c r="U1013067" s="4"/>
      <c r="V1013067" s="7"/>
    </row>
    <row r="1013068" spans="1:22" customFormat="1">
      <c r="A1013068" s="2"/>
      <c r="B1013068" s="48"/>
      <c r="C1013068" s="43"/>
      <c r="D1013068" s="43"/>
      <c r="E1013068" s="4"/>
      <c r="F1013068" s="22"/>
      <c r="G1013068" s="22"/>
      <c r="H1013068" s="52"/>
      <c r="I1013068" s="53"/>
      <c r="J1013068" s="4"/>
      <c r="K1013068" s="54"/>
      <c r="L1013068" s="52"/>
      <c r="M1013068" s="52"/>
      <c r="N1013068" s="55"/>
      <c r="O1013068" s="52"/>
      <c r="P1013068" s="4"/>
      <c r="Q1013068" s="4"/>
      <c r="R1013068" s="56"/>
      <c r="S1013068" s="4"/>
      <c r="T1013068" s="4"/>
      <c r="U1013068" s="4"/>
      <c r="V1013068" s="7"/>
    </row>
    <row r="1013069" spans="1:22" customFormat="1">
      <c r="A1013069" s="2"/>
      <c r="B1013069" s="48"/>
      <c r="C1013069" s="43"/>
      <c r="D1013069" s="43"/>
      <c r="E1013069" s="4"/>
      <c r="F1013069" s="22"/>
      <c r="G1013069" s="22"/>
      <c r="H1013069" s="52"/>
      <c r="I1013069" s="53"/>
      <c r="J1013069" s="4"/>
      <c r="K1013069" s="54"/>
      <c r="L1013069" s="52"/>
      <c r="M1013069" s="52"/>
      <c r="N1013069" s="55"/>
      <c r="O1013069" s="52"/>
      <c r="P1013069" s="4"/>
      <c r="Q1013069" s="4"/>
      <c r="R1013069" s="56"/>
      <c r="S1013069" s="4"/>
      <c r="T1013069" s="4"/>
      <c r="U1013069" s="4"/>
      <c r="V1013069" s="7"/>
    </row>
    <row r="1013070" spans="1:22" customFormat="1">
      <c r="A1013070" s="2"/>
      <c r="B1013070" s="48"/>
      <c r="C1013070" s="43"/>
      <c r="D1013070" s="43"/>
      <c r="E1013070" s="4"/>
      <c r="F1013070" s="22"/>
      <c r="G1013070" s="22"/>
      <c r="H1013070" s="52"/>
      <c r="I1013070" s="53"/>
      <c r="J1013070" s="4"/>
      <c r="K1013070" s="54"/>
      <c r="L1013070" s="52"/>
      <c r="M1013070" s="52"/>
      <c r="N1013070" s="55"/>
      <c r="O1013070" s="52"/>
      <c r="P1013070" s="4"/>
      <c r="Q1013070" s="4"/>
      <c r="R1013070" s="56"/>
      <c r="S1013070" s="4"/>
      <c r="T1013070" s="4"/>
      <c r="U1013070" s="4"/>
      <c r="V1013070" s="7"/>
    </row>
    <row r="1013071" spans="1:22" customFormat="1">
      <c r="A1013071" s="2"/>
      <c r="B1013071" s="48"/>
      <c r="C1013071" s="43"/>
      <c r="D1013071" s="43"/>
      <c r="E1013071" s="4"/>
      <c r="F1013071" s="22"/>
      <c r="G1013071" s="22"/>
      <c r="H1013071" s="52"/>
      <c r="I1013071" s="53"/>
      <c r="J1013071" s="4"/>
      <c r="K1013071" s="54"/>
      <c r="L1013071" s="52"/>
      <c r="M1013071" s="52"/>
      <c r="N1013071" s="55"/>
      <c r="O1013071" s="52"/>
      <c r="P1013071" s="4"/>
      <c r="Q1013071" s="4"/>
      <c r="R1013071" s="56"/>
      <c r="S1013071" s="4"/>
      <c r="T1013071" s="4"/>
      <c r="U1013071" s="4"/>
      <c r="V1013071" s="7"/>
    </row>
    <row r="1013072" spans="1:22" customFormat="1">
      <c r="A1013072" s="2"/>
      <c r="B1013072" s="48"/>
      <c r="C1013072" s="43"/>
      <c r="D1013072" s="43"/>
      <c r="E1013072" s="4"/>
      <c r="F1013072" s="22"/>
      <c r="G1013072" s="22"/>
      <c r="H1013072" s="52"/>
      <c r="I1013072" s="53"/>
      <c r="J1013072" s="4"/>
      <c r="K1013072" s="54"/>
      <c r="L1013072" s="52"/>
      <c r="M1013072" s="52"/>
      <c r="N1013072" s="55"/>
      <c r="O1013072" s="52"/>
      <c r="P1013072" s="4"/>
      <c r="Q1013072" s="4"/>
      <c r="R1013072" s="56"/>
      <c r="S1013072" s="4"/>
      <c r="T1013072" s="4"/>
      <c r="U1013072" s="4"/>
      <c r="V1013072" s="7"/>
    </row>
    <row r="1013073" spans="1:22" customFormat="1">
      <c r="A1013073" s="2"/>
      <c r="B1013073" s="48"/>
      <c r="C1013073" s="43"/>
      <c r="D1013073" s="43"/>
      <c r="E1013073" s="4"/>
      <c r="F1013073" s="22"/>
      <c r="G1013073" s="22"/>
      <c r="H1013073" s="52"/>
      <c r="I1013073" s="53"/>
      <c r="J1013073" s="4"/>
      <c r="K1013073" s="54"/>
      <c r="L1013073" s="52"/>
      <c r="M1013073" s="52"/>
      <c r="N1013073" s="55"/>
      <c r="O1013073" s="52"/>
      <c r="P1013073" s="4"/>
      <c r="Q1013073" s="4"/>
      <c r="R1013073" s="56"/>
      <c r="S1013073" s="4"/>
      <c r="T1013073" s="4"/>
      <c r="U1013073" s="4"/>
      <c r="V1013073" s="7"/>
    </row>
    <row r="1013074" spans="1:22" customFormat="1">
      <c r="A1013074" s="2"/>
      <c r="B1013074" s="48"/>
      <c r="C1013074" s="43"/>
      <c r="D1013074" s="43"/>
      <c r="E1013074" s="4"/>
      <c r="F1013074" s="22"/>
      <c r="G1013074" s="22"/>
      <c r="H1013074" s="52"/>
      <c r="I1013074" s="53"/>
      <c r="J1013074" s="4"/>
      <c r="K1013074" s="54"/>
      <c r="L1013074" s="52"/>
      <c r="M1013074" s="52"/>
      <c r="N1013074" s="55"/>
      <c r="O1013074" s="52"/>
      <c r="P1013074" s="4"/>
      <c r="Q1013074" s="4"/>
      <c r="R1013074" s="56"/>
      <c r="S1013074" s="4"/>
      <c r="T1013074" s="4"/>
      <c r="U1013074" s="4"/>
      <c r="V1013074" s="7"/>
    </row>
    <row r="1013075" spans="1:22" customFormat="1">
      <c r="A1013075" s="2"/>
      <c r="B1013075" s="48"/>
      <c r="C1013075" s="43"/>
      <c r="D1013075" s="43"/>
      <c r="E1013075" s="4"/>
      <c r="F1013075" s="22"/>
      <c r="G1013075" s="22"/>
      <c r="H1013075" s="52"/>
      <c r="I1013075" s="53"/>
      <c r="J1013075" s="4"/>
      <c r="K1013075" s="54"/>
      <c r="L1013075" s="52"/>
      <c r="M1013075" s="52"/>
      <c r="N1013075" s="55"/>
      <c r="O1013075" s="52"/>
      <c r="P1013075" s="4"/>
      <c r="Q1013075" s="4"/>
      <c r="R1013075" s="56"/>
      <c r="S1013075" s="4"/>
      <c r="T1013075" s="4"/>
      <c r="U1013075" s="4"/>
      <c r="V1013075" s="7"/>
    </row>
    <row r="1013076" spans="1:22" customFormat="1">
      <c r="A1013076" s="2"/>
      <c r="B1013076" s="48"/>
      <c r="C1013076" s="43"/>
      <c r="D1013076" s="43"/>
      <c r="E1013076" s="4"/>
      <c r="F1013076" s="22"/>
      <c r="G1013076" s="22"/>
      <c r="H1013076" s="52"/>
      <c r="I1013076" s="53"/>
      <c r="J1013076" s="4"/>
      <c r="K1013076" s="54"/>
      <c r="L1013076" s="52"/>
      <c r="M1013076" s="52"/>
      <c r="N1013076" s="55"/>
      <c r="O1013076" s="52"/>
      <c r="P1013076" s="4"/>
      <c r="Q1013076" s="4"/>
      <c r="R1013076" s="56"/>
      <c r="S1013076" s="4"/>
      <c r="T1013076" s="4"/>
      <c r="U1013076" s="4"/>
      <c r="V1013076" s="7"/>
    </row>
    <row r="1013077" spans="1:22" customFormat="1">
      <c r="A1013077" s="2"/>
      <c r="B1013077" s="48"/>
      <c r="C1013077" s="43"/>
      <c r="D1013077" s="43"/>
      <c r="E1013077" s="4"/>
      <c r="F1013077" s="22"/>
      <c r="G1013077" s="22"/>
      <c r="H1013077" s="52"/>
      <c r="I1013077" s="53"/>
      <c r="J1013077" s="4"/>
      <c r="K1013077" s="54"/>
      <c r="L1013077" s="52"/>
      <c r="M1013077" s="52"/>
      <c r="N1013077" s="55"/>
      <c r="O1013077" s="52"/>
      <c r="P1013077" s="4"/>
      <c r="Q1013077" s="4"/>
      <c r="R1013077" s="56"/>
      <c r="S1013077" s="4"/>
      <c r="T1013077" s="4"/>
      <c r="U1013077" s="4"/>
      <c r="V1013077" s="7"/>
    </row>
    <row r="1013078" spans="1:22" customFormat="1">
      <c r="A1013078" s="2"/>
      <c r="B1013078" s="48"/>
      <c r="C1013078" s="43"/>
      <c r="D1013078" s="43"/>
      <c r="E1013078" s="4"/>
      <c r="F1013078" s="22"/>
      <c r="G1013078" s="22"/>
      <c r="H1013078" s="52"/>
      <c r="I1013078" s="53"/>
      <c r="J1013078" s="4"/>
      <c r="K1013078" s="54"/>
      <c r="L1013078" s="52"/>
      <c r="M1013078" s="52"/>
      <c r="N1013078" s="55"/>
      <c r="O1013078" s="52"/>
      <c r="P1013078" s="4"/>
      <c r="Q1013078" s="4"/>
      <c r="R1013078" s="56"/>
      <c r="S1013078" s="4"/>
      <c r="T1013078" s="4"/>
      <c r="U1013078" s="4"/>
      <c r="V1013078" s="7"/>
    </row>
    <row r="1013079" spans="1:22" customFormat="1">
      <c r="A1013079" s="2"/>
      <c r="B1013079" s="48"/>
      <c r="C1013079" s="43"/>
      <c r="D1013079" s="43"/>
      <c r="E1013079" s="4"/>
      <c r="F1013079" s="22"/>
      <c r="G1013079" s="22"/>
      <c r="H1013079" s="52"/>
      <c r="I1013079" s="53"/>
      <c r="J1013079" s="4"/>
      <c r="K1013079" s="54"/>
      <c r="L1013079" s="52"/>
      <c r="M1013079" s="52"/>
      <c r="N1013079" s="55"/>
      <c r="O1013079" s="52"/>
      <c r="P1013079" s="4"/>
      <c r="Q1013079" s="4"/>
      <c r="R1013079" s="56"/>
      <c r="S1013079" s="4"/>
      <c r="T1013079" s="4"/>
      <c r="U1013079" s="4"/>
      <c r="V1013079" s="7"/>
    </row>
    <row r="1013080" spans="1:22" customFormat="1">
      <c r="A1013080" s="2"/>
      <c r="B1013080" s="48"/>
      <c r="C1013080" s="43"/>
      <c r="D1013080" s="43"/>
      <c r="E1013080" s="4"/>
      <c r="F1013080" s="22"/>
      <c r="G1013080" s="22"/>
      <c r="H1013080" s="52"/>
      <c r="I1013080" s="53"/>
      <c r="J1013080" s="4"/>
      <c r="K1013080" s="54"/>
      <c r="L1013080" s="52"/>
      <c r="M1013080" s="52"/>
      <c r="N1013080" s="55"/>
      <c r="O1013080" s="52"/>
      <c r="P1013080" s="4"/>
      <c r="Q1013080" s="4"/>
      <c r="R1013080" s="56"/>
      <c r="S1013080" s="4"/>
      <c r="T1013080" s="4"/>
      <c r="U1013080" s="4"/>
      <c r="V1013080" s="7"/>
    </row>
    <row r="1013081" spans="1:22" customFormat="1">
      <c r="A1013081" s="2"/>
      <c r="B1013081" s="48"/>
      <c r="C1013081" s="43"/>
      <c r="D1013081" s="43"/>
      <c r="E1013081" s="4"/>
      <c r="F1013081" s="22"/>
      <c r="G1013081" s="22"/>
      <c r="H1013081" s="52"/>
      <c r="I1013081" s="53"/>
      <c r="J1013081" s="4"/>
      <c r="K1013081" s="54"/>
      <c r="L1013081" s="52"/>
      <c r="M1013081" s="52"/>
      <c r="N1013081" s="55"/>
      <c r="O1013081" s="52"/>
      <c r="P1013081" s="4"/>
      <c r="Q1013081" s="4"/>
      <c r="R1013081" s="56"/>
      <c r="S1013081" s="4"/>
      <c r="T1013081" s="4"/>
      <c r="U1013081" s="4"/>
      <c r="V1013081" s="7"/>
    </row>
    <row r="1013082" spans="1:22" customFormat="1">
      <c r="A1013082" s="2"/>
      <c r="B1013082" s="48"/>
      <c r="C1013082" s="43"/>
      <c r="D1013082" s="43"/>
      <c r="E1013082" s="4"/>
      <c r="F1013082" s="22"/>
      <c r="G1013082" s="22"/>
      <c r="H1013082" s="52"/>
      <c r="I1013082" s="53"/>
      <c r="J1013082" s="4"/>
      <c r="K1013082" s="54"/>
      <c r="L1013082" s="52"/>
      <c r="M1013082" s="52"/>
      <c r="N1013082" s="55"/>
      <c r="O1013082" s="52"/>
      <c r="P1013082" s="4"/>
      <c r="Q1013082" s="4"/>
      <c r="R1013082" s="56"/>
      <c r="S1013082" s="4"/>
      <c r="T1013082" s="4"/>
      <c r="U1013082" s="4"/>
      <c r="V1013082" s="7"/>
    </row>
    <row r="1013083" spans="1:22" customFormat="1">
      <c r="A1013083" s="2"/>
      <c r="B1013083" s="48"/>
      <c r="C1013083" s="43"/>
      <c r="D1013083" s="43"/>
      <c r="E1013083" s="4"/>
      <c r="F1013083" s="22"/>
      <c r="G1013083" s="22"/>
      <c r="H1013083" s="52"/>
      <c r="I1013083" s="53"/>
      <c r="J1013083" s="4"/>
      <c r="K1013083" s="54"/>
      <c r="L1013083" s="52"/>
      <c r="M1013083" s="52"/>
      <c r="N1013083" s="55"/>
      <c r="O1013083" s="52"/>
      <c r="P1013083" s="4"/>
      <c r="Q1013083" s="4"/>
      <c r="R1013083" s="56"/>
      <c r="S1013083" s="4"/>
      <c r="T1013083" s="4"/>
      <c r="U1013083" s="4"/>
      <c r="V1013083" s="7"/>
    </row>
    <row r="1013084" spans="1:22" customFormat="1">
      <c r="A1013084" s="2"/>
      <c r="B1013084" s="48"/>
      <c r="C1013084" s="43"/>
      <c r="D1013084" s="43"/>
      <c r="E1013084" s="4"/>
      <c r="F1013084" s="22"/>
      <c r="G1013084" s="22"/>
      <c r="H1013084" s="52"/>
      <c r="I1013084" s="53"/>
      <c r="J1013084" s="4"/>
      <c r="K1013084" s="54"/>
      <c r="L1013084" s="52"/>
      <c r="M1013084" s="52"/>
      <c r="N1013084" s="55"/>
      <c r="O1013084" s="52"/>
      <c r="P1013084" s="4"/>
      <c r="Q1013084" s="4"/>
      <c r="R1013084" s="56"/>
      <c r="S1013084" s="4"/>
      <c r="T1013084" s="4"/>
      <c r="U1013084" s="4"/>
      <c r="V1013084" s="7"/>
    </row>
    <row r="1013085" spans="1:22" customFormat="1">
      <c r="A1013085" s="2"/>
      <c r="B1013085" s="48"/>
      <c r="C1013085" s="43"/>
      <c r="D1013085" s="43"/>
      <c r="E1013085" s="4"/>
      <c r="F1013085" s="22"/>
      <c r="G1013085" s="22"/>
      <c r="H1013085" s="52"/>
      <c r="I1013085" s="53"/>
      <c r="J1013085" s="4"/>
      <c r="K1013085" s="54"/>
      <c r="L1013085" s="52"/>
      <c r="M1013085" s="52"/>
      <c r="N1013085" s="55"/>
      <c r="O1013085" s="52"/>
      <c r="P1013085" s="4"/>
      <c r="Q1013085" s="4"/>
      <c r="R1013085" s="56"/>
      <c r="S1013085" s="4"/>
      <c r="T1013085" s="4"/>
      <c r="U1013085" s="4"/>
      <c r="V1013085" s="7"/>
    </row>
    <row r="1013086" spans="1:22" customFormat="1">
      <c r="A1013086" s="2"/>
      <c r="B1013086" s="48"/>
      <c r="C1013086" s="43"/>
      <c r="D1013086" s="43"/>
      <c r="E1013086" s="4"/>
      <c r="F1013086" s="22"/>
      <c r="G1013086" s="22"/>
      <c r="H1013086" s="52"/>
      <c r="I1013086" s="53"/>
      <c r="J1013086" s="4"/>
      <c r="K1013086" s="54"/>
      <c r="L1013086" s="52"/>
      <c r="M1013086" s="52"/>
      <c r="N1013086" s="55"/>
      <c r="O1013086" s="52"/>
      <c r="P1013086" s="4"/>
      <c r="Q1013086" s="4"/>
      <c r="R1013086" s="56"/>
      <c r="S1013086" s="4"/>
      <c r="T1013086" s="4"/>
      <c r="U1013086" s="4"/>
      <c r="V1013086" s="7"/>
    </row>
    <row r="1013087" spans="1:22" customFormat="1">
      <c r="A1013087" s="2"/>
      <c r="B1013087" s="48"/>
      <c r="C1013087" s="43"/>
      <c r="D1013087" s="43"/>
      <c r="E1013087" s="4"/>
      <c r="F1013087" s="22"/>
      <c r="G1013087" s="22"/>
      <c r="H1013087" s="52"/>
      <c r="I1013087" s="53"/>
      <c r="J1013087" s="4"/>
      <c r="K1013087" s="54"/>
      <c r="L1013087" s="52"/>
      <c r="M1013087" s="52"/>
      <c r="N1013087" s="55"/>
      <c r="O1013087" s="52"/>
      <c r="P1013087" s="4"/>
      <c r="Q1013087" s="4"/>
      <c r="R1013087" s="56"/>
      <c r="S1013087" s="4"/>
      <c r="T1013087" s="4"/>
      <c r="U1013087" s="4"/>
      <c r="V1013087" s="7"/>
    </row>
    <row r="1013088" spans="1:22" customFormat="1">
      <c r="A1013088" s="2"/>
      <c r="B1013088" s="48"/>
      <c r="C1013088" s="43"/>
      <c r="D1013088" s="43"/>
      <c r="E1013088" s="4"/>
      <c r="F1013088" s="22"/>
      <c r="G1013088" s="22"/>
      <c r="H1013088" s="52"/>
      <c r="I1013088" s="53"/>
      <c r="J1013088" s="4"/>
      <c r="K1013088" s="54"/>
      <c r="L1013088" s="52"/>
      <c r="M1013088" s="52"/>
      <c r="N1013088" s="55"/>
      <c r="O1013088" s="52"/>
      <c r="P1013088" s="4"/>
      <c r="Q1013088" s="4"/>
      <c r="R1013088" s="56"/>
      <c r="S1013088" s="4"/>
      <c r="T1013088" s="4"/>
      <c r="U1013088" s="4"/>
      <c r="V1013088" s="7"/>
    </row>
    <row r="1013089" spans="1:22" customFormat="1">
      <c r="A1013089" s="2"/>
      <c r="B1013089" s="48"/>
      <c r="C1013089" s="43"/>
      <c r="D1013089" s="43"/>
      <c r="E1013089" s="4"/>
      <c r="F1013089" s="22"/>
      <c r="G1013089" s="22"/>
      <c r="H1013089" s="52"/>
      <c r="I1013089" s="53"/>
      <c r="J1013089" s="4"/>
      <c r="K1013089" s="54"/>
      <c r="L1013089" s="52"/>
      <c r="M1013089" s="52"/>
      <c r="N1013089" s="55"/>
      <c r="O1013089" s="52"/>
      <c r="P1013089" s="4"/>
      <c r="Q1013089" s="4"/>
      <c r="R1013089" s="56"/>
      <c r="S1013089" s="4"/>
      <c r="T1013089" s="4"/>
      <c r="U1013089" s="4"/>
      <c r="V1013089" s="7"/>
    </row>
    <row r="1013090" spans="1:22" customFormat="1">
      <c r="A1013090" s="2"/>
      <c r="B1013090" s="48"/>
      <c r="C1013090" s="43"/>
      <c r="D1013090" s="43"/>
      <c r="E1013090" s="4"/>
      <c r="F1013090" s="22"/>
      <c r="G1013090" s="22"/>
      <c r="H1013090" s="52"/>
      <c r="I1013090" s="53"/>
      <c r="J1013090" s="4"/>
      <c r="K1013090" s="54"/>
      <c r="L1013090" s="52"/>
      <c r="M1013090" s="52"/>
      <c r="N1013090" s="55"/>
      <c r="O1013090" s="52"/>
      <c r="P1013090" s="4"/>
      <c r="Q1013090" s="4"/>
      <c r="R1013090" s="56"/>
      <c r="S1013090" s="4"/>
      <c r="T1013090" s="4"/>
      <c r="U1013090" s="4"/>
      <c r="V1013090" s="7"/>
    </row>
    <row r="1013091" spans="1:22" customFormat="1">
      <c r="A1013091" s="2"/>
      <c r="B1013091" s="48"/>
      <c r="C1013091" s="43"/>
      <c r="D1013091" s="43"/>
      <c r="E1013091" s="4"/>
      <c r="F1013091" s="22"/>
      <c r="G1013091" s="22"/>
      <c r="H1013091" s="52"/>
      <c r="I1013091" s="53"/>
      <c r="J1013091" s="4"/>
      <c r="K1013091" s="54"/>
      <c r="L1013091" s="52"/>
      <c r="M1013091" s="52"/>
      <c r="N1013091" s="55"/>
      <c r="O1013091" s="52"/>
      <c r="P1013091" s="4"/>
      <c r="Q1013091" s="4"/>
      <c r="R1013091" s="56"/>
      <c r="S1013091" s="4"/>
      <c r="T1013091" s="4"/>
      <c r="U1013091" s="4"/>
      <c r="V1013091" s="7"/>
    </row>
    <row r="1013092" spans="1:22" customFormat="1">
      <c r="A1013092" s="2"/>
      <c r="B1013092" s="48"/>
      <c r="C1013092" s="43"/>
      <c r="D1013092" s="43"/>
      <c r="E1013092" s="4"/>
      <c r="F1013092" s="22"/>
      <c r="G1013092" s="22"/>
      <c r="H1013092" s="52"/>
      <c r="I1013092" s="53"/>
      <c r="J1013092" s="4"/>
      <c r="K1013092" s="54"/>
      <c r="L1013092" s="52"/>
      <c r="M1013092" s="52"/>
      <c r="N1013092" s="55"/>
      <c r="O1013092" s="52"/>
      <c r="P1013092" s="4"/>
      <c r="Q1013092" s="4"/>
      <c r="R1013092" s="56"/>
      <c r="S1013092" s="4"/>
      <c r="T1013092" s="4"/>
      <c r="U1013092" s="4"/>
      <c r="V1013092" s="7"/>
    </row>
    <row r="1013093" spans="1:22" customFormat="1">
      <c r="A1013093" s="2"/>
      <c r="B1013093" s="48"/>
      <c r="C1013093" s="43"/>
      <c r="D1013093" s="43"/>
      <c r="E1013093" s="4"/>
      <c r="F1013093" s="22"/>
      <c r="G1013093" s="22"/>
      <c r="H1013093" s="52"/>
      <c r="I1013093" s="53"/>
      <c r="J1013093" s="4"/>
      <c r="K1013093" s="54"/>
      <c r="L1013093" s="52"/>
      <c r="M1013093" s="52"/>
      <c r="N1013093" s="55"/>
      <c r="O1013093" s="52"/>
      <c r="P1013093" s="4"/>
      <c r="Q1013093" s="4"/>
      <c r="R1013093" s="56"/>
      <c r="S1013093" s="4"/>
      <c r="T1013093" s="4"/>
      <c r="U1013093" s="4"/>
      <c r="V1013093" s="7"/>
    </row>
    <row r="1013094" spans="1:22" customFormat="1">
      <c r="A1013094" s="2"/>
      <c r="B1013094" s="48"/>
      <c r="C1013094" s="43"/>
      <c r="D1013094" s="43"/>
      <c r="E1013094" s="4"/>
      <c r="F1013094" s="22"/>
      <c r="G1013094" s="22"/>
      <c r="H1013094" s="52"/>
      <c r="I1013094" s="53"/>
      <c r="J1013094" s="4"/>
      <c r="K1013094" s="54"/>
      <c r="L1013094" s="52"/>
      <c r="M1013094" s="52"/>
      <c r="N1013094" s="55"/>
      <c r="O1013094" s="52"/>
      <c r="P1013094" s="4"/>
      <c r="Q1013094" s="4"/>
      <c r="R1013094" s="56"/>
      <c r="S1013094" s="4"/>
      <c r="T1013094" s="4"/>
      <c r="U1013094" s="4"/>
      <c r="V1013094" s="7"/>
    </row>
    <row r="1013095" spans="1:22" customFormat="1">
      <c r="A1013095" s="2"/>
      <c r="B1013095" s="48"/>
      <c r="C1013095" s="43"/>
      <c r="D1013095" s="43"/>
      <c r="E1013095" s="4"/>
      <c r="F1013095" s="22"/>
      <c r="G1013095" s="22"/>
      <c r="H1013095" s="52"/>
      <c r="I1013095" s="53"/>
      <c r="J1013095" s="4"/>
      <c r="K1013095" s="54"/>
      <c r="L1013095" s="52"/>
      <c r="M1013095" s="52"/>
      <c r="N1013095" s="55"/>
      <c r="O1013095" s="52"/>
      <c r="P1013095" s="4"/>
      <c r="Q1013095" s="4"/>
      <c r="R1013095" s="56"/>
      <c r="S1013095" s="4"/>
      <c r="T1013095" s="4"/>
      <c r="U1013095" s="4"/>
      <c r="V1013095" s="7"/>
    </row>
    <row r="1013096" spans="1:22" customFormat="1">
      <c r="A1013096" s="2"/>
      <c r="B1013096" s="48"/>
      <c r="C1013096" s="43"/>
      <c r="D1013096" s="43"/>
      <c r="E1013096" s="4"/>
      <c r="F1013096" s="22"/>
      <c r="G1013096" s="22"/>
      <c r="H1013096" s="52"/>
      <c r="I1013096" s="53"/>
      <c r="J1013096" s="4"/>
      <c r="K1013096" s="54"/>
      <c r="L1013096" s="52"/>
      <c r="M1013096" s="52"/>
      <c r="N1013096" s="55"/>
      <c r="O1013096" s="52"/>
      <c r="P1013096" s="4"/>
      <c r="Q1013096" s="4"/>
      <c r="R1013096" s="56"/>
      <c r="S1013096" s="4"/>
      <c r="T1013096" s="4"/>
      <c r="U1013096" s="4"/>
      <c r="V1013096" s="7"/>
    </row>
    <row r="1013097" spans="1:22" customFormat="1">
      <c r="A1013097" s="2"/>
      <c r="B1013097" s="48"/>
      <c r="C1013097" s="43"/>
      <c r="D1013097" s="43"/>
      <c r="E1013097" s="4"/>
      <c r="F1013097" s="22"/>
      <c r="G1013097" s="22"/>
      <c r="H1013097" s="52"/>
      <c r="I1013097" s="53"/>
      <c r="J1013097" s="4"/>
      <c r="K1013097" s="54"/>
      <c r="L1013097" s="52"/>
      <c r="M1013097" s="52"/>
      <c r="N1013097" s="55"/>
      <c r="O1013097" s="52"/>
      <c r="P1013097" s="4"/>
      <c r="Q1013097" s="4"/>
      <c r="R1013097" s="56"/>
      <c r="S1013097" s="4"/>
      <c r="T1013097" s="4"/>
      <c r="U1013097" s="4"/>
      <c r="V1013097" s="7"/>
    </row>
    <row r="1013098" spans="1:22" customFormat="1">
      <c r="A1013098" s="2"/>
      <c r="B1013098" s="48"/>
      <c r="C1013098" s="43"/>
      <c r="D1013098" s="43"/>
      <c r="E1013098" s="4"/>
      <c r="F1013098" s="22"/>
      <c r="G1013098" s="22"/>
      <c r="H1013098" s="52"/>
      <c r="I1013098" s="53"/>
      <c r="J1013098" s="4"/>
      <c r="K1013098" s="54"/>
      <c r="L1013098" s="52"/>
      <c r="M1013098" s="52"/>
      <c r="N1013098" s="55"/>
      <c r="O1013098" s="52"/>
      <c r="P1013098" s="4"/>
      <c r="Q1013098" s="4"/>
      <c r="R1013098" s="56"/>
      <c r="S1013098" s="4"/>
      <c r="T1013098" s="4"/>
      <c r="U1013098" s="4"/>
      <c r="V1013098" s="7"/>
    </row>
    <row r="1013099" spans="1:22" customFormat="1">
      <c r="A1013099" s="2"/>
      <c r="B1013099" s="48"/>
      <c r="C1013099" s="43"/>
      <c r="D1013099" s="43"/>
      <c r="E1013099" s="4"/>
      <c r="F1013099" s="22"/>
      <c r="G1013099" s="22"/>
      <c r="H1013099" s="52"/>
      <c r="I1013099" s="53"/>
      <c r="J1013099" s="4"/>
      <c r="K1013099" s="54"/>
      <c r="L1013099" s="52"/>
      <c r="M1013099" s="52"/>
      <c r="N1013099" s="55"/>
      <c r="O1013099" s="52"/>
      <c r="P1013099" s="4"/>
      <c r="Q1013099" s="4"/>
      <c r="R1013099" s="56"/>
      <c r="S1013099" s="4"/>
      <c r="T1013099" s="4"/>
      <c r="U1013099" s="4"/>
      <c r="V1013099" s="7"/>
    </row>
    <row r="1013100" spans="1:22" customFormat="1">
      <c r="A1013100" s="2"/>
      <c r="B1013100" s="48"/>
      <c r="C1013100" s="43"/>
      <c r="D1013100" s="43"/>
      <c r="E1013100" s="4"/>
      <c r="F1013100" s="22"/>
      <c r="G1013100" s="22"/>
      <c r="H1013100" s="52"/>
      <c r="I1013100" s="53"/>
      <c r="J1013100" s="4"/>
      <c r="K1013100" s="54"/>
      <c r="L1013100" s="52"/>
      <c r="M1013100" s="52"/>
      <c r="N1013100" s="55"/>
      <c r="O1013100" s="52"/>
      <c r="P1013100" s="4"/>
      <c r="Q1013100" s="4"/>
      <c r="R1013100" s="56"/>
      <c r="S1013100" s="4"/>
      <c r="T1013100" s="4"/>
      <c r="U1013100" s="4"/>
      <c r="V1013100" s="7"/>
    </row>
    <row r="1013101" spans="1:22" customFormat="1">
      <c r="A1013101" s="2"/>
      <c r="B1013101" s="48"/>
      <c r="C1013101" s="43"/>
      <c r="D1013101" s="43"/>
      <c r="E1013101" s="4"/>
      <c r="F1013101" s="22"/>
      <c r="G1013101" s="22"/>
      <c r="H1013101" s="52"/>
      <c r="I1013101" s="53"/>
      <c r="J1013101" s="4"/>
      <c r="K1013101" s="54"/>
      <c r="L1013101" s="52"/>
      <c r="M1013101" s="52"/>
      <c r="N1013101" s="55"/>
      <c r="O1013101" s="52"/>
      <c r="P1013101" s="4"/>
      <c r="Q1013101" s="4"/>
      <c r="R1013101" s="56"/>
      <c r="S1013101" s="4"/>
      <c r="T1013101" s="4"/>
      <c r="U1013101" s="4"/>
      <c r="V1013101" s="7"/>
    </row>
    <row r="1013102" spans="1:22" customFormat="1">
      <c r="A1013102" s="2"/>
      <c r="B1013102" s="48"/>
      <c r="C1013102" s="43"/>
      <c r="D1013102" s="43"/>
      <c r="E1013102" s="4"/>
      <c r="F1013102" s="22"/>
      <c r="G1013102" s="22"/>
      <c r="H1013102" s="52"/>
      <c r="I1013102" s="53"/>
      <c r="J1013102" s="4"/>
      <c r="K1013102" s="54"/>
      <c r="L1013102" s="52"/>
      <c r="M1013102" s="52"/>
      <c r="N1013102" s="55"/>
      <c r="O1013102" s="52"/>
      <c r="P1013102" s="4"/>
      <c r="Q1013102" s="4"/>
      <c r="R1013102" s="56"/>
      <c r="S1013102" s="4"/>
      <c r="T1013102" s="4"/>
      <c r="U1013102" s="4"/>
      <c r="V1013102" s="7"/>
    </row>
    <row r="1013103" spans="1:22" customFormat="1">
      <c r="A1013103" s="2"/>
      <c r="B1013103" s="48"/>
      <c r="C1013103" s="43"/>
      <c r="D1013103" s="43"/>
      <c r="E1013103" s="4"/>
      <c r="F1013103" s="22"/>
      <c r="G1013103" s="22"/>
      <c r="H1013103" s="52"/>
      <c r="I1013103" s="53"/>
      <c r="J1013103" s="4"/>
      <c r="K1013103" s="54"/>
      <c r="L1013103" s="52"/>
      <c r="M1013103" s="52"/>
      <c r="N1013103" s="55"/>
      <c r="O1013103" s="52"/>
      <c r="P1013103" s="4"/>
      <c r="Q1013103" s="4"/>
      <c r="R1013103" s="56"/>
      <c r="S1013103" s="4"/>
      <c r="T1013103" s="4"/>
      <c r="U1013103" s="4"/>
      <c r="V1013103" s="7"/>
    </row>
    <row r="1013104" spans="1:22" customFormat="1">
      <c r="A1013104" s="2"/>
      <c r="B1013104" s="48"/>
      <c r="C1013104" s="43"/>
      <c r="D1013104" s="43"/>
      <c r="E1013104" s="4"/>
      <c r="F1013104" s="22"/>
      <c r="G1013104" s="22"/>
      <c r="H1013104" s="52"/>
      <c r="I1013104" s="53"/>
      <c r="J1013104" s="4"/>
      <c r="K1013104" s="54"/>
      <c r="L1013104" s="52"/>
      <c r="M1013104" s="52"/>
      <c r="N1013104" s="55"/>
      <c r="O1013104" s="52"/>
      <c r="P1013104" s="4"/>
      <c r="Q1013104" s="4"/>
      <c r="R1013104" s="56"/>
      <c r="S1013104" s="4"/>
      <c r="T1013104" s="4"/>
      <c r="U1013104" s="4"/>
      <c r="V1013104" s="7"/>
    </row>
    <row r="1013105" spans="1:22" customFormat="1">
      <c r="A1013105" s="2"/>
      <c r="B1013105" s="48"/>
      <c r="C1013105" s="43"/>
      <c r="D1013105" s="43"/>
      <c r="E1013105" s="4"/>
      <c r="F1013105" s="22"/>
      <c r="G1013105" s="22"/>
      <c r="H1013105" s="52"/>
      <c r="I1013105" s="53"/>
      <c r="J1013105" s="4"/>
      <c r="K1013105" s="54"/>
      <c r="L1013105" s="52"/>
      <c r="M1013105" s="52"/>
      <c r="N1013105" s="55"/>
      <c r="O1013105" s="52"/>
      <c r="P1013105" s="4"/>
      <c r="Q1013105" s="4"/>
      <c r="R1013105" s="56"/>
      <c r="S1013105" s="4"/>
      <c r="T1013105" s="4"/>
      <c r="U1013105" s="4"/>
      <c r="V1013105" s="7"/>
    </row>
    <row r="1013106" spans="1:22" customFormat="1">
      <c r="A1013106" s="2"/>
      <c r="B1013106" s="48"/>
      <c r="C1013106" s="43"/>
      <c r="D1013106" s="43"/>
      <c r="E1013106" s="4"/>
      <c r="F1013106" s="22"/>
      <c r="G1013106" s="22"/>
      <c r="H1013106" s="52"/>
      <c r="I1013106" s="53"/>
      <c r="J1013106" s="4"/>
      <c r="K1013106" s="54"/>
      <c r="L1013106" s="52"/>
      <c r="M1013106" s="52"/>
      <c r="N1013106" s="55"/>
      <c r="O1013106" s="52"/>
      <c r="P1013106" s="4"/>
      <c r="Q1013106" s="4"/>
      <c r="R1013106" s="56"/>
      <c r="S1013106" s="4"/>
      <c r="T1013106" s="4"/>
      <c r="U1013106" s="4"/>
      <c r="V1013106" s="7"/>
    </row>
    <row r="1013107" spans="1:22" customFormat="1">
      <c r="A1013107" s="2"/>
      <c r="B1013107" s="48"/>
      <c r="C1013107" s="43"/>
      <c r="D1013107" s="43"/>
      <c r="E1013107" s="4"/>
      <c r="F1013107" s="22"/>
      <c r="G1013107" s="22"/>
      <c r="H1013107" s="52"/>
      <c r="I1013107" s="53"/>
      <c r="J1013107" s="4"/>
      <c r="K1013107" s="54"/>
      <c r="L1013107" s="52"/>
      <c r="M1013107" s="52"/>
      <c r="N1013107" s="55"/>
      <c r="O1013107" s="52"/>
      <c r="P1013107" s="4"/>
      <c r="Q1013107" s="4"/>
      <c r="R1013107" s="56"/>
      <c r="S1013107" s="4"/>
      <c r="T1013107" s="4"/>
      <c r="U1013107" s="4"/>
      <c r="V1013107" s="7"/>
    </row>
    <row r="1013108" spans="1:22" customFormat="1">
      <c r="A1013108" s="2"/>
      <c r="B1013108" s="48"/>
      <c r="C1013108" s="43"/>
      <c r="D1013108" s="43"/>
      <c r="E1013108" s="4"/>
      <c r="F1013108" s="22"/>
      <c r="G1013108" s="22"/>
      <c r="H1013108" s="52"/>
      <c r="I1013108" s="53"/>
      <c r="J1013108" s="4"/>
      <c r="K1013108" s="54"/>
      <c r="L1013108" s="52"/>
      <c r="M1013108" s="52"/>
      <c r="N1013108" s="55"/>
      <c r="O1013108" s="52"/>
      <c r="P1013108" s="4"/>
      <c r="Q1013108" s="4"/>
      <c r="R1013108" s="56"/>
      <c r="S1013108" s="4"/>
      <c r="T1013108" s="4"/>
      <c r="U1013108" s="4"/>
      <c r="V1013108" s="7"/>
    </row>
    <row r="1013109" spans="1:22" customFormat="1">
      <c r="A1013109" s="2"/>
      <c r="B1013109" s="48"/>
      <c r="C1013109" s="43"/>
      <c r="D1013109" s="43"/>
      <c r="E1013109" s="4"/>
      <c r="F1013109" s="22"/>
      <c r="G1013109" s="22"/>
      <c r="H1013109" s="52"/>
      <c r="I1013109" s="53"/>
      <c r="J1013109" s="4"/>
      <c r="K1013109" s="54"/>
      <c r="L1013109" s="52"/>
      <c r="M1013109" s="52"/>
      <c r="N1013109" s="55"/>
      <c r="O1013109" s="52"/>
      <c r="P1013109" s="4"/>
      <c r="Q1013109" s="4"/>
      <c r="R1013109" s="56"/>
      <c r="S1013109" s="4"/>
      <c r="T1013109" s="4"/>
      <c r="U1013109" s="4"/>
      <c r="V1013109" s="7"/>
    </row>
    <row r="1013110" spans="1:22" customFormat="1">
      <c r="A1013110" s="2"/>
      <c r="B1013110" s="48"/>
      <c r="C1013110" s="43"/>
      <c r="D1013110" s="43"/>
      <c r="E1013110" s="4"/>
      <c r="F1013110" s="22"/>
      <c r="G1013110" s="22"/>
      <c r="H1013110" s="52"/>
      <c r="I1013110" s="53"/>
      <c r="J1013110" s="4"/>
      <c r="K1013110" s="54"/>
      <c r="L1013110" s="52"/>
      <c r="M1013110" s="52"/>
      <c r="N1013110" s="55"/>
      <c r="O1013110" s="52"/>
      <c r="P1013110" s="4"/>
      <c r="Q1013110" s="4"/>
      <c r="R1013110" s="56"/>
      <c r="S1013110" s="4"/>
      <c r="T1013110" s="4"/>
      <c r="U1013110" s="4"/>
      <c r="V1013110" s="7"/>
    </row>
    <row r="1013111" spans="1:22" customFormat="1">
      <c r="A1013111" s="2"/>
      <c r="B1013111" s="48"/>
      <c r="C1013111" s="43"/>
      <c r="D1013111" s="43"/>
      <c r="E1013111" s="4"/>
      <c r="F1013111" s="22"/>
      <c r="G1013111" s="22"/>
      <c r="H1013111" s="52"/>
      <c r="I1013111" s="53"/>
      <c r="J1013111" s="4"/>
      <c r="K1013111" s="54"/>
      <c r="L1013111" s="52"/>
      <c r="M1013111" s="52"/>
      <c r="N1013111" s="55"/>
      <c r="O1013111" s="52"/>
      <c r="P1013111" s="4"/>
      <c r="Q1013111" s="4"/>
      <c r="R1013111" s="56"/>
      <c r="S1013111" s="4"/>
      <c r="T1013111" s="4"/>
      <c r="U1013111" s="4"/>
      <c r="V1013111" s="7"/>
    </row>
    <row r="1013112" spans="1:22" customFormat="1">
      <c r="A1013112" s="2"/>
      <c r="B1013112" s="48"/>
      <c r="C1013112" s="43"/>
      <c r="D1013112" s="43"/>
      <c r="E1013112" s="4"/>
      <c r="F1013112" s="22"/>
      <c r="G1013112" s="22"/>
      <c r="H1013112" s="52"/>
      <c r="I1013112" s="53"/>
      <c r="J1013112" s="4"/>
      <c r="K1013112" s="54"/>
      <c r="L1013112" s="52"/>
      <c r="M1013112" s="52"/>
      <c r="N1013112" s="55"/>
      <c r="O1013112" s="52"/>
      <c r="P1013112" s="4"/>
      <c r="Q1013112" s="4"/>
      <c r="R1013112" s="56"/>
      <c r="S1013112" s="4"/>
      <c r="T1013112" s="4"/>
      <c r="U1013112" s="4"/>
      <c r="V1013112" s="7"/>
    </row>
    <row r="1013113" spans="1:22" customFormat="1">
      <c r="A1013113" s="2"/>
      <c r="B1013113" s="48"/>
      <c r="C1013113" s="43"/>
      <c r="D1013113" s="43"/>
      <c r="E1013113" s="4"/>
      <c r="F1013113" s="22"/>
      <c r="G1013113" s="22"/>
      <c r="H1013113" s="52"/>
      <c r="I1013113" s="53"/>
      <c r="J1013113" s="4"/>
      <c r="K1013113" s="54"/>
      <c r="L1013113" s="52"/>
      <c r="M1013113" s="52"/>
      <c r="N1013113" s="55"/>
      <c r="O1013113" s="52"/>
      <c r="P1013113" s="4"/>
      <c r="Q1013113" s="4"/>
      <c r="R1013113" s="56"/>
      <c r="S1013113" s="4"/>
      <c r="T1013113" s="4"/>
      <c r="U1013113" s="4"/>
      <c r="V1013113" s="7"/>
    </row>
    <row r="1013114" spans="1:22" customFormat="1">
      <c r="A1013114" s="2"/>
      <c r="B1013114" s="48"/>
      <c r="C1013114" s="43"/>
      <c r="D1013114" s="43"/>
      <c r="E1013114" s="4"/>
      <c r="F1013114" s="22"/>
      <c r="G1013114" s="22"/>
      <c r="H1013114" s="52"/>
      <c r="I1013114" s="53"/>
      <c r="J1013114" s="4"/>
      <c r="K1013114" s="54"/>
      <c r="L1013114" s="52"/>
      <c r="M1013114" s="52"/>
      <c r="N1013114" s="55"/>
      <c r="O1013114" s="52"/>
      <c r="P1013114" s="4"/>
      <c r="Q1013114" s="4"/>
      <c r="R1013114" s="56"/>
      <c r="S1013114" s="4"/>
      <c r="T1013114" s="4"/>
      <c r="U1013114" s="4"/>
      <c r="V1013114" s="7"/>
    </row>
    <row r="1013115" spans="1:22" customFormat="1">
      <c r="A1013115" s="2"/>
      <c r="B1013115" s="48"/>
      <c r="C1013115" s="43"/>
      <c r="D1013115" s="43"/>
      <c r="E1013115" s="4"/>
      <c r="F1013115" s="22"/>
      <c r="G1013115" s="22"/>
      <c r="H1013115" s="52"/>
      <c r="I1013115" s="53"/>
      <c r="J1013115" s="4"/>
      <c r="K1013115" s="54"/>
      <c r="L1013115" s="52"/>
      <c r="M1013115" s="52"/>
      <c r="N1013115" s="55"/>
      <c r="O1013115" s="52"/>
      <c r="P1013115" s="4"/>
      <c r="Q1013115" s="4"/>
      <c r="R1013115" s="56"/>
      <c r="S1013115" s="4"/>
      <c r="T1013115" s="4"/>
      <c r="U1013115" s="4"/>
      <c r="V1013115" s="7"/>
    </row>
    <row r="1013116" spans="1:22" customFormat="1">
      <c r="A1013116" s="2"/>
      <c r="B1013116" s="48"/>
      <c r="C1013116" s="43"/>
      <c r="D1013116" s="43"/>
      <c r="E1013116" s="4"/>
      <c r="F1013116" s="22"/>
      <c r="G1013116" s="22"/>
      <c r="H1013116" s="52"/>
      <c r="I1013116" s="53"/>
      <c r="J1013116" s="4"/>
      <c r="K1013116" s="54"/>
      <c r="L1013116" s="52"/>
      <c r="M1013116" s="52"/>
      <c r="N1013116" s="55"/>
      <c r="O1013116" s="52"/>
      <c r="P1013116" s="4"/>
      <c r="Q1013116" s="4"/>
      <c r="R1013116" s="56"/>
      <c r="S1013116" s="4"/>
      <c r="T1013116" s="4"/>
      <c r="U1013116" s="4"/>
      <c r="V1013116" s="7"/>
    </row>
    <row r="1013117" spans="1:22" customFormat="1">
      <c r="A1013117" s="2"/>
      <c r="B1013117" s="48"/>
      <c r="C1013117" s="43"/>
      <c r="D1013117" s="43"/>
      <c r="E1013117" s="4"/>
      <c r="F1013117" s="22"/>
      <c r="G1013117" s="22"/>
      <c r="H1013117" s="52"/>
      <c r="I1013117" s="53"/>
      <c r="J1013117" s="4"/>
      <c r="K1013117" s="54"/>
      <c r="L1013117" s="52"/>
      <c r="M1013117" s="52"/>
      <c r="N1013117" s="55"/>
      <c r="O1013117" s="52"/>
      <c r="P1013117" s="4"/>
      <c r="Q1013117" s="4"/>
      <c r="R1013117" s="56"/>
      <c r="S1013117" s="4"/>
      <c r="T1013117" s="4"/>
      <c r="U1013117" s="4"/>
      <c r="V1013117" s="7"/>
    </row>
    <row r="1013118" spans="1:22" customFormat="1">
      <c r="A1013118" s="2"/>
      <c r="B1013118" s="48"/>
      <c r="C1013118" s="43"/>
      <c r="D1013118" s="43"/>
      <c r="E1013118" s="4"/>
      <c r="F1013118" s="22"/>
      <c r="G1013118" s="22"/>
      <c r="H1013118" s="52"/>
      <c r="I1013118" s="53"/>
      <c r="J1013118" s="4"/>
      <c r="K1013118" s="54"/>
      <c r="L1013118" s="52"/>
      <c r="M1013118" s="52"/>
      <c r="N1013118" s="55"/>
      <c r="O1013118" s="52"/>
      <c r="P1013118" s="4"/>
      <c r="Q1013118" s="4"/>
      <c r="R1013118" s="56"/>
      <c r="S1013118" s="4"/>
      <c r="T1013118" s="4"/>
      <c r="U1013118" s="4"/>
      <c r="V1013118" s="7"/>
    </row>
    <row r="1013119" spans="1:22" customFormat="1">
      <c r="A1013119" s="2"/>
      <c r="B1013119" s="48"/>
      <c r="C1013119" s="43"/>
      <c r="D1013119" s="43"/>
      <c r="E1013119" s="4"/>
      <c r="F1013119" s="22"/>
      <c r="G1013119" s="22"/>
      <c r="H1013119" s="52"/>
      <c r="I1013119" s="53"/>
      <c r="J1013119" s="4"/>
      <c r="K1013119" s="54"/>
      <c r="L1013119" s="52"/>
      <c r="M1013119" s="52"/>
      <c r="N1013119" s="55"/>
      <c r="O1013119" s="52"/>
      <c r="P1013119" s="4"/>
      <c r="Q1013119" s="4"/>
      <c r="R1013119" s="56"/>
      <c r="S1013119" s="4"/>
      <c r="T1013119" s="4"/>
      <c r="U1013119" s="4"/>
      <c r="V1013119" s="7"/>
    </row>
    <row r="1013120" spans="1:22" customFormat="1">
      <c r="A1013120" s="2"/>
      <c r="B1013120" s="48"/>
      <c r="C1013120" s="43"/>
      <c r="D1013120" s="43"/>
      <c r="E1013120" s="4"/>
      <c r="F1013120" s="22"/>
      <c r="G1013120" s="22"/>
      <c r="H1013120" s="52"/>
      <c r="I1013120" s="53"/>
      <c r="J1013120" s="4"/>
      <c r="K1013120" s="54"/>
      <c r="L1013120" s="52"/>
      <c r="M1013120" s="52"/>
      <c r="N1013120" s="55"/>
      <c r="O1013120" s="52"/>
      <c r="P1013120" s="4"/>
      <c r="Q1013120" s="4"/>
      <c r="R1013120" s="56"/>
      <c r="S1013120" s="4"/>
      <c r="T1013120" s="4"/>
      <c r="U1013120" s="4"/>
      <c r="V1013120" s="7"/>
    </row>
    <row r="1013121" spans="1:22" customFormat="1">
      <c r="A1013121" s="2"/>
      <c r="B1013121" s="48"/>
      <c r="C1013121" s="43"/>
      <c r="D1013121" s="43"/>
      <c r="E1013121" s="4"/>
      <c r="F1013121" s="22"/>
      <c r="G1013121" s="22"/>
      <c r="H1013121" s="52"/>
      <c r="I1013121" s="53"/>
      <c r="J1013121" s="4"/>
      <c r="K1013121" s="54"/>
      <c r="L1013121" s="52"/>
      <c r="M1013121" s="52"/>
      <c r="N1013121" s="55"/>
      <c r="O1013121" s="52"/>
      <c r="P1013121" s="4"/>
      <c r="Q1013121" s="4"/>
      <c r="R1013121" s="56"/>
      <c r="S1013121" s="4"/>
      <c r="T1013121" s="4"/>
      <c r="U1013121" s="4"/>
      <c r="V1013121" s="7"/>
    </row>
    <row r="1013122" spans="1:22" customFormat="1">
      <c r="A1013122" s="2"/>
      <c r="B1013122" s="48"/>
      <c r="C1013122" s="43"/>
      <c r="D1013122" s="43"/>
      <c r="E1013122" s="4"/>
      <c r="F1013122" s="22"/>
      <c r="G1013122" s="22"/>
      <c r="H1013122" s="52"/>
      <c r="I1013122" s="53"/>
      <c r="J1013122" s="4"/>
      <c r="K1013122" s="54"/>
      <c r="L1013122" s="52"/>
      <c r="M1013122" s="52"/>
      <c r="N1013122" s="55"/>
      <c r="O1013122" s="52"/>
      <c r="P1013122" s="4"/>
      <c r="Q1013122" s="4"/>
      <c r="R1013122" s="56"/>
      <c r="S1013122" s="4"/>
      <c r="T1013122" s="4"/>
      <c r="U1013122" s="4"/>
      <c r="V1013122" s="7"/>
    </row>
    <row r="1013123" spans="1:22" customFormat="1">
      <c r="A1013123" s="2"/>
      <c r="B1013123" s="48"/>
      <c r="C1013123" s="43"/>
      <c r="D1013123" s="43"/>
      <c r="E1013123" s="4"/>
      <c r="F1013123" s="22"/>
      <c r="G1013123" s="22"/>
      <c r="H1013123" s="52"/>
      <c r="I1013123" s="53"/>
      <c r="J1013123" s="4"/>
      <c r="K1013123" s="54"/>
      <c r="L1013123" s="52"/>
      <c r="M1013123" s="52"/>
      <c r="N1013123" s="55"/>
      <c r="O1013123" s="52"/>
      <c r="P1013123" s="4"/>
      <c r="Q1013123" s="4"/>
      <c r="R1013123" s="56"/>
      <c r="S1013123" s="4"/>
      <c r="T1013123" s="4"/>
      <c r="U1013123" s="4"/>
      <c r="V1013123" s="7"/>
    </row>
    <row r="1013124" spans="1:22" customFormat="1">
      <c r="A1013124" s="2"/>
      <c r="B1013124" s="48"/>
      <c r="C1013124" s="43"/>
      <c r="D1013124" s="43"/>
      <c r="E1013124" s="4"/>
      <c r="F1013124" s="22"/>
      <c r="G1013124" s="22"/>
      <c r="H1013124" s="52"/>
      <c r="I1013124" s="53"/>
      <c r="J1013124" s="4"/>
      <c r="K1013124" s="54"/>
      <c r="L1013124" s="52"/>
      <c r="M1013124" s="52"/>
      <c r="N1013124" s="55"/>
      <c r="O1013124" s="52"/>
      <c r="P1013124" s="4"/>
      <c r="Q1013124" s="4"/>
      <c r="R1013124" s="56"/>
      <c r="S1013124" s="4"/>
      <c r="T1013124" s="4"/>
      <c r="U1013124" s="4"/>
      <c r="V1013124" s="7"/>
    </row>
    <row r="1013125" spans="1:22" customFormat="1">
      <c r="A1013125" s="2"/>
      <c r="B1013125" s="48"/>
      <c r="C1013125" s="43"/>
      <c r="D1013125" s="43"/>
      <c r="E1013125" s="4"/>
      <c r="F1013125" s="22"/>
      <c r="G1013125" s="22"/>
      <c r="H1013125" s="52"/>
      <c r="I1013125" s="53"/>
      <c r="J1013125" s="4"/>
      <c r="K1013125" s="54"/>
      <c r="L1013125" s="52"/>
      <c r="M1013125" s="52"/>
      <c r="N1013125" s="55"/>
      <c r="O1013125" s="52"/>
      <c r="P1013125" s="4"/>
      <c r="Q1013125" s="4"/>
      <c r="R1013125" s="56"/>
      <c r="S1013125" s="4"/>
      <c r="T1013125" s="4"/>
      <c r="U1013125" s="4"/>
      <c r="V1013125" s="7"/>
    </row>
    <row r="1013126" spans="1:22" customFormat="1">
      <c r="A1013126" s="2"/>
      <c r="B1013126" s="48"/>
      <c r="C1013126" s="43"/>
      <c r="D1013126" s="43"/>
      <c r="E1013126" s="4"/>
      <c r="F1013126" s="22"/>
      <c r="G1013126" s="22"/>
      <c r="H1013126" s="52"/>
      <c r="I1013126" s="53"/>
      <c r="J1013126" s="4"/>
      <c r="K1013126" s="54"/>
      <c r="L1013126" s="52"/>
      <c r="M1013126" s="52"/>
      <c r="N1013126" s="55"/>
      <c r="O1013126" s="52"/>
      <c r="P1013126" s="4"/>
      <c r="Q1013126" s="4"/>
      <c r="R1013126" s="56"/>
      <c r="S1013126" s="4"/>
      <c r="T1013126" s="4"/>
      <c r="U1013126" s="4"/>
      <c r="V1013126" s="7"/>
    </row>
    <row r="1013127" spans="1:22" customFormat="1">
      <c r="A1013127" s="2"/>
      <c r="B1013127" s="48"/>
      <c r="C1013127" s="43"/>
      <c r="D1013127" s="43"/>
      <c r="E1013127" s="4"/>
      <c r="F1013127" s="22"/>
      <c r="G1013127" s="22"/>
      <c r="H1013127" s="52"/>
      <c r="I1013127" s="53"/>
      <c r="J1013127" s="4"/>
      <c r="K1013127" s="54"/>
      <c r="L1013127" s="52"/>
      <c r="M1013127" s="52"/>
      <c r="N1013127" s="55"/>
      <c r="O1013127" s="52"/>
      <c r="P1013127" s="4"/>
      <c r="Q1013127" s="4"/>
      <c r="R1013127" s="56"/>
      <c r="S1013127" s="4"/>
      <c r="T1013127" s="4"/>
      <c r="U1013127" s="4"/>
      <c r="V1013127" s="7"/>
    </row>
    <row r="1013128" spans="1:22" customFormat="1">
      <c r="A1013128" s="2"/>
      <c r="B1013128" s="48"/>
      <c r="C1013128" s="43"/>
      <c r="D1013128" s="43"/>
      <c r="E1013128" s="4"/>
      <c r="F1013128" s="22"/>
      <c r="G1013128" s="22"/>
      <c r="H1013128" s="52"/>
      <c r="I1013128" s="53"/>
      <c r="J1013128" s="4"/>
      <c r="K1013128" s="54"/>
      <c r="L1013128" s="52"/>
      <c r="M1013128" s="52"/>
      <c r="N1013128" s="55"/>
      <c r="O1013128" s="52"/>
      <c r="P1013128" s="4"/>
      <c r="Q1013128" s="4"/>
      <c r="R1013128" s="56"/>
      <c r="S1013128" s="4"/>
      <c r="T1013128" s="4"/>
      <c r="U1013128" s="4"/>
      <c r="V1013128" s="7"/>
    </row>
    <row r="1013129" spans="1:22" customFormat="1">
      <c r="A1013129" s="2"/>
      <c r="B1013129" s="48"/>
      <c r="C1013129" s="43"/>
      <c r="D1013129" s="43"/>
      <c r="E1013129" s="4"/>
      <c r="F1013129" s="22"/>
      <c r="G1013129" s="22"/>
      <c r="H1013129" s="52"/>
      <c r="I1013129" s="53"/>
      <c r="J1013129" s="4"/>
      <c r="K1013129" s="54"/>
      <c r="L1013129" s="52"/>
      <c r="M1013129" s="52"/>
      <c r="N1013129" s="55"/>
      <c r="O1013129" s="52"/>
      <c r="P1013129" s="4"/>
      <c r="Q1013129" s="4"/>
      <c r="R1013129" s="56"/>
      <c r="S1013129" s="4"/>
      <c r="T1013129" s="4"/>
      <c r="U1013129" s="4"/>
      <c r="V1013129" s="7"/>
    </row>
    <row r="1013130" spans="1:22" customFormat="1">
      <c r="A1013130" s="2"/>
      <c r="B1013130" s="48"/>
      <c r="C1013130" s="43"/>
      <c r="D1013130" s="43"/>
      <c r="E1013130" s="4"/>
      <c r="F1013130" s="22"/>
      <c r="G1013130" s="22"/>
      <c r="H1013130" s="52"/>
      <c r="I1013130" s="53"/>
      <c r="J1013130" s="4"/>
      <c r="K1013130" s="54"/>
      <c r="L1013130" s="52"/>
      <c r="M1013130" s="52"/>
      <c r="N1013130" s="55"/>
      <c r="O1013130" s="52"/>
      <c r="P1013130" s="4"/>
      <c r="Q1013130" s="4"/>
      <c r="R1013130" s="56"/>
      <c r="S1013130" s="4"/>
      <c r="T1013130" s="4"/>
      <c r="U1013130" s="4"/>
      <c r="V1013130" s="7"/>
    </row>
    <row r="1013131" spans="1:22" customFormat="1">
      <c r="A1013131" s="2"/>
      <c r="B1013131" s="48"/>
      <c r="C1013131" s="43"/>
      <c r="D1013131" s="43"/>
      <c r="E1013131" s="4"/>
      <c r="F1013131" s="22"/>
      <c r="G1013131" s="22"/>
      <c r="H1013131" s="52"/>
      <c r="I1013131" s="53"/>
      <c r="J1013131" s="4"/>
      <c r="K1013131" s="54"/>
      <c r="L1013131" s="52"/>
      <c r="M1013131" s="52"/>
      <c r="N1013131" s="55"/>
      <c r="O1013131" s="52"/>
      <c r="P1013131" s="4"/>
      <c r="Q1013131" s="4"/>
      <c r="R1013131" s="56"/>
      <c r="S1013131" s="4"/>
      <c r="T1013131" s="4"/>
      <c r="U1013131" s="4"/>
      <c r="V1013131" s="7"/>
    </row>
    <row r="1013132" spans="1:22" customFormat="1">
      <c r="A1013132" s="2"/>
      <c r="B1013132" s="48"/>
      <c r="C1013132" s="43"/>
      <c r="D1013132" s="43"/>
      <c r="E1013132" s="4"/>
      <c r="F1013132" s="22"/>
      <c r="G1013132" s="22"/>
      <c r="H1013132" s="52"/>
      <c r="I1013132" s="53"/>
      <c r="J1013132" s="4"/>
      <c r="K1013132" s="54"/>
      <c r="L1013132" s="52"/>
      <c r="M1013132" s="52"/>
      <c r="N1013132" s="55"/>
      <c r="O1013132" s="52"/>
      <c r="P1013132" s="4"/>
      <c r="Q1013132" s="4"/>
      <c r="R1013132" s="56"/>
      <c r="S1013132" s="4"/>
      <c r="T1013132" s="4"/>
      <c r="U1013132" s="4"/>
      <c r="V1013132" s="7"/>
    </row>
    <row r="1013133" spans="1:22" customFormat="1">
      <c r="A1013133" s="2"/>
      <c r="B1013133" s="48"/>
      <c r="C1013133" s="43"/>
      <c r="D1013133" s="43"/>
      <c r="E1013133" s="4"/>
      <c r="F1013133" s="22"/>
      <c r="G1013133" s="22"/>
      <c r="H1013133" s="52"/>
      <c r="I1013133" s="53"/>
      <c r="J1013133" s="4"/>
      <c r="K1013133" s="54"/>
      <c r="L1013133" s="52"/>
      <c r="M1013133" s="52"/>
      <c r="N1013133" s="55"/>
      <c r="O1013133" s="52"/>
      <c r="P1013133" s="4"/>
      <c r="Q1013133" s="4"/>
      <c r="R1013133" s="56"/>
      <c r="S1013133" s="4"/>
      <c r="T1013133" s="4"/>
      <c r="U1013133" s="4"/>
      <c r="V1013133" s="7"/>
    </row>
    <row r="1013134" spans="1:22" customFormat="1">
      <c r="A1013134" s="2"/>
      <c r="B1013134" s="48"/>
      <c r="C1013134" s="43"/>
      <c r="D1013134" s="43"/>
      <c r="E1013134" s="4"/>
      <c r="F1013134" s="22"/>
      <c r="G1013134" s="22"/>
      <c r="H1013134" s="52"/>
      <c r="I1013134" s="53"/>
      <c r="J1013134" s="4"/>
      <c r="K1013134" s="54"/>
      <c r="L1013134" s="52"/>
      <c r="M1013134" s="52"/>
      <c r="N1013134" s="55"/>
      <c r="O1013134" s="52"/>
      <c r="P1013134" s="4"/>
      <c r="Q1013134" s="4"/>
      <c r="R1013134" s="56"/>
      <c r="S1013134" s="4"/>
      <c r="T1013134" s="4"/>
      <c r="U1013134" s="4"/>
      <c r="V1013134" s="7"/>
    </row>
    <row r="1013135" spans="1:22" customFormat="1">
      <c r="A1013135" s="2"/>
      <c r="B1013135" s="48"/>
      <c r="C1013135" s="43"/>
      <c r="D1013135" s="43"/>
      <c r="E1013135" s="4"/>
      <c r="F1013135" s="22"/>
      <c r="G1013135" s="22"/>
      <c r="H1013135" s="52"/>
      <c r="I1013135" s="53"/>
      <c r="J1013135" s="4"/>
      <c r="K1013135" s="54"/>
      <c r="L1013135" s="52"/>
      <c r="M1013135" s="52"/>
      <c r="N1013135" s="55"/>
      <c r="O1013135" s="52"/>
      <c r="P1013135" s="4"/>
      <c r="Q1013135" s="4"/>
      <c r="R1013135" s="56"/>
      <c r="S1013135" s="4"/>
      <c r="T1013135" s="4"/>
      <c r="U1013135" s="4"/>
      <c r="V1013135" s="7"/>
    </row>
    <row r="1013136" spans="1:22" customFormat="1">
      <c r="A1013136" s="2"/>
      <c r="B1013136" s="48"/>
      <c r="C1013136" s="43"/>
      <c r="D1013136" s="43"/>
      <c r="E1013136" s="4"/>
      <c r="F1013136" s="22"/>
      <c r="G1013136" s="22"/>
      <c r="H1013136" s="52"/>
      <c r="I1013136" s="53"/>
      <c r="J1013136" s="4"/>
      <c r="K1013136" s="54"/>
      <c r="L1013136" s="52"/>
      <c r="M1013136" s="52"/>
      <c r="N1013136" s="55"/>
      <c r="O1013136" s="52"/>
      <c r="P1013136" s="4"/>
      <c r="Q1013136" s="4"/>
      <c r="R1013136" s="56"/>
      <c r="S1013136" s="4"/>
      <c r="T1013136" s="4"/>
      <c r="U1013136" s="4"/>
      <c r="V1013136" s="7"/>
    </row>
    <row r="1013137" spans="1:22" customFormat="1">
      <c r="A1013137" s="2"/>
      <c r="B1013137" s="48"/>
      <c r="C1013137" s="43"/>
      <c r="D1013137" s="43"/>
      <c r="E1013137" s="4"/>
      <c r="F1013137" s="22"/>
      <c r="G1013137" s="22"/>
      <c r="H1013137" s="52"/>
      <c r="I1013137" s="53"/>
      <c r="J1013137" s="4"/>
      <c r="K1013137" s="54"/>
      <c r="L1013137" s="52"/>
      <c r="M1013137" s="52"/>
      <c r="N1013137" s="55"/>
      <c r="O1013137" s="52"/>
      <c r="P1013137" s="4"/>
      <c r="Q1013137" s="4"/>
      <c r="R1013137" s="56"/>
      <c r="S1013137" s="4"/>
      <c r="T1013137" s="4"/>
      <c r="U1013137" s="4"/>
      <c r="V1013137" s="7"/>
    </row>
    <row r="1013138" spans="1:22" customFormat="1">
      <c r="A1013138" s="2"/>
      <c r="B1013138" s="48"/>
      <c r="C1013138" s="43"/>
      <c r="D1013138" s="43"/>
      <c r="E1013138" s="4"/>
      <c r="F1013138" s="22"/>
      <c r="G1013138" s="22"/>
      <c r="H1013138" s="52"/>
      <c r="I1013138" s="53"/>
      <c r="J1013138" s="4"/>
      <c r="K1013138" s="54"/>
      <c r="L1013138" s="52"/>
      <c r="M1013138" s="52"/>
      <c r="N1013138" s="55"/>
      <c r="O1013138" s="52"/>
      <c r="P1013138" s="4"/>
      <c r="Q1013138" s="4"/>
      <c r="R1013138" s="56"/>
      <c r="S1013138" s="4"/>
      <c r="T1013138" s="4"/>
      <c r="U1013138" s="4"/>
      <c r="V1013138" s="7"/>
    </row>
    <row r="1013139" spans="1:22" customFormat="1">
      <c r="A1013139" s="2"/>
      <c r="B1013139" s="48"/>
      <c r="C1013139" s="43"/>
      <c r="D1013139" s="43"/>
      <c r="E1013139" s="4"/>
      <c r="F1013139" s="22"/>
      <c r="G1013139" s="22"/>
      <c r="H1013139" s="52"/>
      <c r="I1013139" s="53"/>
      <c r="J1013139" s="4"/>
      <c r="K1013139" s="54"/>
      <c r="L1013139" s="52"/>
      <c r="M1013139" s="52"/>
      <c r="N1013139" s="55"/>
      <c r="O1013139" s="52"/>
      <c r="P1013139" s="4"/>
      <c r="Q1013139" s="4"/>
      <c r="R1013139" s="56"/>
      <c r="S1013139" s="4"/>
      <c r="T1013139" s="4"/>
      <c r="U1013139" s="4"/>
      <c r="V1013139" s="7"/>
    </row>
    <row r="1013140" spans="1:22" customFormat="1">
      <c r="A1013140" s="2"/>
      <c r="B1013140" s="48"/>
      <c r="C1013140" s="43"/>
      <c r="D1013140" s="43"/>
      <c r="E1013140" s="4"/>
      <c r="F1013140" s="22"/>
      <c r="G1013140" s="22"/>
      <c r="H1013140" s="52"/>
      <c r="I1013140" s="53"/>
      <c r="J1013140" s="4"/>
      <c r="K1013140" s="54"/>
      <c r="L1013140" s="52"/>
      <c r="M1013140" s="52"/>
      <c r="N1013140" s="55"/>
      <c r="O1013140" s="52"/>
      <c r="P1013140" s="4"/>
      <c r="Q1013140" s="4"/>
      <c r="R1013140" s="56"/>
      <c r="S1013140" s="4"/>
      <c r="T1013140" s="4"/>
      <c r="U1013140" s="4"/>
      <c r="V1013140" s="7"/>
    </row>
    <row r="1013141" spans="1:22" customFormat="1">
      <c r="A1013141" s="2"/>
      <c r="B1013141" s="48"/>
      <c r="C1013141" s="43"/>
      <c r="D1013141" s="43"/>
      <c r="E1013141" s="4"/>
      <c r="F1013141" s="22"/>
      <c r="G1013141" s="22"/>
      <c r="H1013141" s="52"/>
      <c r="I1013141" s="53"/>
      <c r="J1013141" s="4"/>
      <c r="K1013141" s="54"/>
      <c r="L1013141" s="52"/>
      <c r="M1013141" s="52"/>
      <c r="N1013141" s="55"/>
      <c r="O1013141" s="52"/>
      <c r="P1013141" s="4"/>
      <c r="Q1013141" s="4"/>
      <c r="R1013141" s="56"/>
      <c r="S1013141" s="4"/>
      <c r="T1013141" s="4"/>
      <c r="U1013141" s="4"/>
      <c r="V1013141" s="7"/>
    </row>
    <row r="1013142" spans="1:22" customFormat="1">
      <c r="A1013142" s="2"/>
      <c r="B1013142" s="48"/>
      <c r="C1013142" s="43"/>
      <c r="D1013142" s="43"/>
      <c r="E1013142" s="4"/>
      <c r="F1013142" s="22"/>
      <c r="G1013142" s="22"/>
      <c r="H1013142" s="52"/>
      <c r="I1013142" s="53"/>
      <c r="J1013142" s="4"/>
      <c r="K1013142" s="54"/>
      <c r="L1013142" s="52"/>
      <c r="M1013142" s="52"/>
      <c r="N1013142" s="55"/>
      <c r="O1013142" s="52"/>
      <c r="P1013142" s="4"/>
      <c r="Q1013142" s="4"/>
      <c r="R1013142" s="56"/>
      <c r="S1013142" s="4"/>
      <c r="T1013142" s="4"/>
      <c r="U1013142" s="4"/>
      <c r="V1013142" s="7"/>
    </row>
    <row r="1013143" spans="1:22" customFormat="1">
      <c r="A1013143" s="2"/>
      <c r="B1013143" s="48"/>
      <c r="C1013143" s="43"/>
      <c r="D1013143" s="43"/>
      <c r="E1013143" s="4"/>
      <c r="F1013143" s="22"/>
      <c r="G1013143" s="22"/>
      <c r="H1013143" s="52"/>
      <c r="I1013143" s="53"/>
      <c r="J1013143" s="4"/>
      <c r="K1013143" s="54"/>
      <c r="L1013143" s="52"/>
      <c r="M1013143" s="52"/>
      <c r="N1013143" s="55"/>
      <c r="O1013143" s="52"/>
      <c r="P1013143" s="4"/>
      <c r="Q1013143" s="4"/>
      <c r="R1013143" s="56"/>
      <c r="S1013143" s="4"/>
      <c r="T1013143" s="4"/>
      <c r="U1013143" s="4"/>
      <c r="V1013143" s="7"/>
    </row>
    <row r="1013144" spans="1:22" customFormat="1">
      <c r="A1013144" s="2"/>
      <c r="B1013144" s="48"/>
      <c r="C1013144" s="43"/>
      <c r="D1013144" s="43"/>
      <c r="E1013144" s="4"/>
      <c r="F1013144" s="22"/>
      <c r="G1013144" s="22"/>
      <c r="H1013144" s="52"/>
      <c r="I1013144" s="53"/>
      <c r="J1013144" s="4"/>
      <c r="K1013144" s="54"/>
      <c r="L1013144" s="52"/>
      <c r="M1013144" s="52"/>
      <c r="N1013144" s="55"/>
      <c r="O1013144" s="52"/>
      <c r="P1013144" s="4"/>
      <c r="Q1013144" s="4"/>
      <c r="R1013144" s="56"/>
      <c r="S1013144" s="4"/>
      <c r="T1013144" s="4"/>
      <c r="U1013144" s="4"/>
      <c r="V1013144" s="7"/>
    </row>
    <row r="1013145" spans="1:22" customFormat="1">
      <c r="A1013145" s="2"/>
      <c r="B1013145" s="48"/>
      <c r="C1013145" s="43"/>
      <c r="D1013145" s="43"/>
      <c r="E1013145" s="4"/>
      <c r="F1013145" s="22"/>
      <c r="G1013145" s="22"/>
      <c r="H1013145" s="52"/>
      <c r="I1013145" s="53"/>
      <c r="J1013145" s="4"/>
      <c r="K1013145" s="54"/>
      <c r="L1013145" s="52"/>
      <c r="M1013145" s="52"/>
      <c r="N1013145" s="55"/>
      <c r="O1013145" s="52"/>
      <c r="P1013145" s="4"/>
      <c r="Q1013145" s="4"/>
      <c r="R1013145" s="56"/>
      <c r="S1013145" s="4"/>
      <c r="T1013145" s="4"/>
      <c r="U1013145" s="4"/>
      <c r="V1013145" s="7"/>
    </row>
    <row r="1013146" spans="1:22" customFormat="1">
      <c r="A1013146" s="2"/>
      <c r="B1013146" s="48"/>
      <c r="C1013146" s="43"/>
      <c r="D1013146" s="43"/>
      <c r="E1013146" s="4"/>
      <c r="F1013146" s="22"/>
      <c r="G1013146" s="22"/>
      <c r="H1013146" s="52"/>
      <c r="I1013146" s="53"/>
      <c r="J1013146" s="4"/>
      <c r="K1013146" s="54"/>
      <c r="L1013146" s="52"/>
      <c r="M1013146" s="52"/>
      <c r="N1013146" s="55"/>
      <c r="O1013146" s="52"/>
      <c r="P1013146" s="4"/>
      <c r="Q1013146" s="4"/>
      <c r="R1013146" s="56"/>
      <c r="S1013146" s="4"/>
      <c r="T1013146" s="4"/>
      <c r="U1013146" s="4"/>
      <c r="V1013146" s="7"/>
    </row>
    <row r="1013147" spans="1:22" customFormat="1">
      <c r="A1013147" s="2"/>
      <c r="B1013147" s="48"/>
      <c r="C1013147" s="43"/>
      <c r="D1013147" s="43"/>
      <c r="E1013147" s="4"/>
      <c r="F1013147" s="22"/>
      <c r="G1013147" s="22"/>
      <c r="H1013147" s="52"/>
      <c r="I1013147" s="53"/>
      <c r="J1013147" s="4"/>
      <c r="K1013147" s="54"/>
      <c r="L1013147" s="52"/>
      <c r="M1013147" s="52"/>
      <c r="N1013147" s="55"/>
      <c r="O1013147" s="52"/>
      <c r="P1013147" s="4"/>
      <c r="Q1013147" s="4"/>
      <c r="R1013147" s="56"/>
      <c r="S1013147" s="4"/>
      <c r="T1013147" s="4"/>
      <c r="U1013147" s="4"/>
      <c r="V1013147" s="7"/>
    </row>
    <row r="1013148" spans="1:22" customFormat="1">
      <c r="A1013148" s="2"/>
      <c r="B1013148" s="48"/>
      <c r="C1013148" s="43"/>
      <c r="D1013148" s="43"/>
      <c r="E1013148" s="4"/>
      <c r="F1013148" s="22"/>
      <c r="G1013148" s="22"/>
      <c r="H1013148" s="52"/>
      <c r="I1013148" s="53"/>
      <c r="J1013148" s="4"/>
      <c r="K1013148" s="54"/>
      <c r="L1013148" s="52"/>
      <c r="M1013148" s="52"/>
      <c r="N1013148" s="55"/>
      <c r="O1013148" s="52"/>
      <c r="P1013148" s="4"/>
      <c r="Q1013148" s="4"/>
      <c r="R1013148" s="56"/>
      <c r="S1013148" s="4"/>
      <c r="T1013148" s="4"/>
      <c r="U1013148" s="4"/>
      <c r="V1013148" s="7"/>
    </row>
    <row r="1013149" spans="1:22" customFormat="1">
      <c r="A1013149" s="2"/>
      <c r="B1013149" s="48"/>
      <c r="C1013149" s="43"/>
      <c r="D1013149" s="43"/>
      <c r="E1013149" s="4"/>
      <c r="F1013149" s="22"/>
      <c r="G1013149" s="22"/>
      <c r="H1013149" s="52"/>
      <c r="I1013149" s="53"/>
      <c r="J1013149" s="4"/>
      <c r="K1013149" s="54"/>
      <c r="L1013149" s="52"/>
      <c r="M1013149" s="52"/>
      <c r="N1013149" s="55"/>
      <c r="O1013149" s="52"/>
      <c r="P1013149" s="4"/>
      <c r="Q1013149" s="4"/>
      <c r="R1013149" s="56"/>
      <c r="S1013149" s="4"/>
      <c r="T1013149" s="4"/>
      <c r="U1013149" s="4"/>
      <c r="V1013149" s="7"/>
    </row>
    <row r="1013150" spans="1:22" customFormat="1">
      <c r="A1013150" s="2"/>
      <c r="B1013150" s="48"/>
      <c r="C1013150" s="43"/>
      <c r="D1013150" s="43"/>
      <c r="E1013150" s="4"/>
      <c r="F1013150" s="22"/>
      <c r="G1013150" s="22"/>
      <c r="H1013150" s="52"/>
      <c r="I1013150" s="53"/>
      <c r="J1013150" s="4"/>
      <c r="K1013150" s="54"/>
      <c r="L1013150" s="52"/>
      <c r="M1013150" s="52"/>
      <c r="N1013150" s="55"/>
      <c r="O1013150" s="52"/>
      <c r="P1013150" s="4"/>
      <c r="Q1013150" s="4"/>
      <c r="R1013150" s="56"/>
      <c r="S1013150" s="4"/>
      <c r="T1013150" s="4"/>
      <c r="U1013150" s="4"/>
      <c r="V1013150" s="7"/>
    </row>
    <row r="1013151" spans="1:22" customFormat="1">
      <c r="A1013151" s="2"/>
      <c r="B1013151" s="48"/>
      <c r="C1013151" s="43"/>
      <c r="D1013151" s="43"/>
      <c r="E1013151" s="4"/>
      <c r="F1013151" s="22"/>
      <c r="G1013151" s="22"/>
      <c r="H1013151" s="52"/>
      <c r="I1013151" s="53"/>
      <c r="J1013151" s="4"/>
      <c r="K1013151" s="54"/>
      <c r="L1013151" s="52"/>
      <c r="M1013151" s="52"/>
      <c r="N1013151" s="55"/>
      <c r="O1013151" s="52"/>
      <c r="P1013151" s="4"/>
      <c r="Q1013151" s="4"/>
      <c r="R1013151" s="56"/>
      <c r="S1013151" s="4"/>
      <c r="T1013151" s="4"/>
      <c r="U1013151" s="4"/>
      <c r="V1013151" s="7"/>
    </row>
    <row r="1013152" spans="1:22" customFormat="1">
      <c r="A1013152" s="2"/>
      <c r="B1013152" s="48"/>
      <c r="C1013152" s="43"/>
      <c r="D1013152" s="43"/>
      <c r="E1013152" s="4"/>
      <c r="F1013152" s="22"/>
      <c r="G1013152" s="22"/>
      <c r="H1013152" s="52"/>
      <c r="I1013152" s="53"/>
      <c r="J1013152" s="4"/>
      <c r="K1013152" s="54"/>
      <c r="L1013152" s="52"/>
      <c r="M1013152" s="52"/>
      <c r="N1013152" s="55"/>
      <c r="O1013152" s="52"/>
      <c r="P1013152" s="4"/>
      <c r="Q1013152" s="4"/>
      <c r="R1013152" s="56"/>
      <c r="S1013152" s="4"/>
      <c r="T1013152" s="4"/>
      <c r="U1013152" s="4"/>
      <c r="V1013152" s="7"/>
    </row>
    <row r="1013153" spans="1:22" customFormat="1">
      <c r="A1013153" s="2"/>
      <c r="B1013153" s="48"/>
      <c r="C1013153" s="43"/>
      <c r="D1013153" s="43"/>
      <c r="E1013153" s="4"/>
      <c r="F1013153" s="22"/>
      <c r="G1013153" s="22"/>
      <c r="H1013153" s="52"/>
      <c r="I1013153" s="53"/>
      <c r="J1013153" s="4"/>
      <c r="K1013153" s="54"/>
      <c r="L1013153" s="52"/>
      <c r="M1013153" s="52"/>
      <c r="N1013153" s="55"/>
      <c r="O1013153" s="52"/>
      <c r="P1013153" s="4"/>
      <c r="Q1013153" s="4"/>
      <c r="R1013153" s="56"/>
      <c r="S1013153" s="4"/>
      <c r="T1013153" s="4"/>
      <c r="U1013153" s="4"/>
      <c r="V1013153" s="7"/>
    </row>
    <row r="1013154" spans="1:22" customFormat="1">
      <c r="A1013154" s="2"/>
      <c r="B1013154" s="48"/>
      <c r="C1013154" s="43"/>
      <c r="D1013154" s="43"/>
      <c r="E1013154" s="4"/>
      <c r="F1013154" s="22"/>
      <c r="G1013154" s="22"/>
      <c r="H1013154" s="52"/>
      <c r="I1013154" s="53"/>
      <c r="J1013154" s="4"/>
      <c r="K1013154" s="54"/>
      <c r="L1013154" s="52"/>
      <c r="M1013154" s="52"/>
      <c r="N1013154" s="55"/>
      <c r="O1013154" s="52"/>
      <c r="P1013154" s="4"/>
      <c r="Q1013154" s="4"/>
      <c r="R1013154" s="56"/>
      <c r="S1013154" s="4"/>
      <c r="T1013154" s="4"/>
      <c r="U1013154" s="4"/>
      <c r="V1013154" s="7"/>
    </row>
    <row r="1013155" spans="1:22" customFormat="1">
      <c r="A1013155" s="2"/>
      <c r="B1013155" s="48"/>
      <c r="C1013155" s="43"/>
      <c r="D1013155" s="43"/>
      <c r="E1013155" s="4"/>
      <c r="F1013155" s="22"/>
      <c r="G1013155" s="22"/>
      <c r="H1013155" s="52"/>
      <c r="I1013155" s="53"/>
      <c r="J1013155" s="4"/>
      <c r="K1013155" s="54"/>
      <c r="L1013155" s="52"/>
      <c r="M1013155" s="52"/>
      <c r="N1013155" s="55"/>
      <c r="O1013155" s="52"/>
      <c r="P1013155" s="4"/>
      <c r="Q1013155" s="4"/>
      <c r="R1013155" s="56"/>
      <c r="S1013155" s="4"/>
      <c r="T1013155" s="4"/>
      <c r="U1013155" s="4"/>
      <c r="V1013155" s="7"/>
    </row>
    <row r="1013156" spans="1:22" customFormat="1">
      <c r="A1013156" s="2"/>
      <c r="B1013156" s="48"/>
      <c r="C1013156" s="43"/>
      <c r="D1013156" s="43"/>
      <c r="E1013156" s="4"/>
      <c r="F1013156" s="22"/>
      <c r="G1013156" s="22"/>
      <c r="H1013156" s="52"/>
      <c r="I1013156" s="53"/>
      <c r="J1013156" s="4"/>
      <c r="K1013156" s="54"/>
      <c r="L1013156" s="52"/>
      <c r="M1013156" s="52"/>
      <c r="N1013156" s="55"/>
      <c r="O1013156" s="52"/>
      <c r="P1013156" s="4"/>
      <c r="Q1013156" s="4"/>
      <c r="R1013156" s="56"/>
      <c r="S1013156" s="4"/>
      <c r="T1013156" s="4"/>
      <c r="U1013156" s="4"/>
      <c r="V1013156" s="7"/>
    </row>
    <row r="1013157" spans="1:22" customFormat="1">
      <c r="A1013157" s="2"/>
      <c r="B1013157" s="48"/>
      <c r="C1013157" s="43"/>
      <c r="D1013157" s="43"/>
      <c r="E1013157" s="4"/>
      <c r="F1013157" s="22"/>
      <c r="G1013157" s="22"/>
      <c r="H1013157" s="52"/>
      <c r="I1013157" s="53"/>
      <c r="J1013157" s="4"/>
      <c r="K1013157" s="54"/>
      <c r="L1013157" s="52"/>
      <c r="M1013157" s="52"/>
      <c r="N1013157" s="55"/>
      <c r="O1013157" s="52"/>
      <c r="P1013157" s="4"/>
      <c r="Q1013157" s="4"/>
      <c r="R1013157" s="56"/>
      <c r="S1013157" s="4"/>
      <c r="T1013157" s="4"/>
      <c r="U1013157" s="4"/>
      <c r="V1013157" s="7"/>
    </row>
    <row r="1013158" spans="1:22" customFormat="1">
      <c r="A1013158" s="2"/>
      <c r="B1013158" s="48"/>
      <c r="C1013158" s="43"/>
      <c r="D1013158" s="43"/>
      <c r="E1013158" s="4"/>
      <c r="F1013158" s="22"/>
      <c r="G1013158" s="22"/>
      <c r="H1013158" s="52"/>
      <c r="I1013158" s="53"/>
      <c r="J1013158" s="4"/>
      <c r="K1013158" s="54"/>
      <c r="L1013158" s="52"/>
      <c r="M1013158" s="52"/>
      <c r="N1013158" s="55"/>
      <c r="O1013158" s="52"/>
      <c r="P1013158" s="4"/>
      <c r="Q1013158" s="4"/>
      <c r="R1013158" s="56"/>
      <c r="S1013158" s="4"/>
      <c r="T1013158" s="4"/>
      <c r="U1013158" s="4"/>
      <c r="V1013158" s="7"/>
    </row>
    <row r="1013159" spans="1:22" customFormat="1">
      <c r="A1013159" s="2"/>
      <c r="B1013159" s="48"/>
      <c r="C1013159" s="43"/>
      <c r="D1013159" s="43"/>
      <c r="E1013159" s="4"/>
      <c r="F1013159" s="22"/>
      <c r="G1013159" s="22"/>
      <c r="H1013159" s="52"/>
      <c r="I1013159" s="53"/>
      <c r="J1013159" s="4"/>
      <c r="K1013159" s="54"/>
      <c r="L1013159" s="52"/>
      <c r="M1013159" s="52"/>
      <c r="N1013159" s="55"/>
      <c r="O1013159" s="52"/>
      <c r="P1013159" s="4"/>
      <c r="Q1013159" s="4"/>
      <c r="R1013159" s="56"/>
      <c r="S1013159" s="4"/>
      <c r="T1013159" s="4"/>
      <c r="U1013159" s="4"/>
      <c r="V1013159" s="7"/>
    </row>
    <row r="1013160" spans="1:22" customFormat="1">
      <c r="A1013160" s="2"/>
      <c r="B1013160" s="48"/>
      <c r="C1013160" s="43"/>
      <c r="D1013160" s="43"/>
      <c r="E1013160" s="4"/>
      <c r="F1013160" s="22"/>
      <c r="G1013160" s="22"/>
      <c r="H1013160" s="52"/>
      <c r="I1013160" s="53"/>
      <c r="J1013160" s="4"/>
      <c r="K1013160" s="54"/>
      <c r="L1013160" s="52"/>
      <c r="M1013160" s="52"/>
      <c r="N1013160" s="55"/>
      <c r="O1013160" s="52"/>
      <c r="P1013160" s="4"/>
      <c r="Q1013160" s="4"/>
      <c r="R1013160" s="56"/>
      <c r="S1013160" s="4"/>
      <c r="T1013160" s="4"/>
      <c r="U1013160" s="4"/>
      <c r="V1013160" s="7"/>
    </row>
    <row r="1013161" spans="1:22" customFormat="1">
      <c r="A1013161" s="2"/>
      <c r="B1013161" s="48"/>
      <c r="C1013161" s="43"/>
      <c r="D1013161" s="43"/>
      <c r="E1013161" s="4"/>
      <c r="F1013161" s="22"/>
      <c r="G1013161" s="22"/>
      <c r="H1013161" s="52"/>
      <c r="I1013161" s="53"/>
      <c r="J1013161" s="4"/>
      <c r="K1013161" s="54"/>
      <c r="L1013161" s="52"/>
      <c r="M1013161" s="52"/>
      <c r="N1013161" s="55"/>
      <c r="O1013161" s="52"/>
      <c r="P1013161" s="4"/>
      <c r="Q1013161" s="4"/>
      <c r="R1013161" s="56"/>
      <c r="S1013161" s="4"/>
      <c r="T1013161" s="4"/>
      <c r="U1013161" s="4"/>
      <c r="V1013161" s="7"/>
    </row>
    <row r="1013162" spans="1:22" customFormat="1">
      <c r="A1013162" s="2"/>
      <c r="B1013162" s="48"/>
      <c r="C1013162" s="43"/>
      <c r="D1013162" s="43"/>
      <c r="E1013162" s="4"/>
      <c r="F1013162" s="22"/>
      <c r="G1013162" s="22"/>
      <c r="H1013162" s="52"/>
      <c r="I1013162" s="53"/>
      <c r="J1013162" s="4"/>
      <c r="K1013162" s="54"/>
      <c r="L1013162" s="52"/>
      <c r="M1013162" s="52"/>
      <c r="N1013162" s="55"/>
      <c r="O1013162" s="52"/>
      <c r="P1013162" s="4"/>
      <c r="Q1013162" s="4"/>
      <c r="R1013162" s="56"/>
      <c r="S1013162" s="4"/>
      <c r="T1013162" s="4"/>
      <c r="U1013162" s="4"/>
      <c r="V1013162" s="7"/>
    </row>
    <row r="1013163" spans="1:22" customFormat="1">
      <c r="A1013163" s="2"/>
      <c r="B1013163" s="48"/>
      <c r="C1013163" s="43"/>
      <c r="D1013163" s="43"/>
      <c r="E1013163" s="4"/>
      <c r="F1013163" s="22"/>
      <c r="G1013163" s="22"/>
      <c r="H1013163" s="52"/>
      <c r="I1013163" s="53"/>
      <c r="J1013163" s="4"/>
      <c r="K1013163" s="54"/>
      <c r="L1013163" s="52"/>
      <c r="M1013163" s="52"/>
      <c r="N1013163" s="55"/>
      <c r="O1013163" s="52"/>
      <c r="P1013163" s="4"/>
      <c r="Q1013163" s="4"/>
      <c r="R1013163" s="56"/>
      <c r="S1013163" s="4"/>
      <c r="T1013163" s="4"/>
      <c r="U1013163" s="4"/>
      <c r="V1013163" s="7"/>
    </row>
    <row r="1013164" spans="1:22" customFormat="1">
      <c r="A1013164" s="2"/>
      <c r="B1013164" s="48"/>
      <c r="C1013164" s="43"/>
      <c r="D1013164" s="43"/>
      <c r="E1013164" s="4"/>
      <c r="F1013164" s="22"/>
      <c r="G1013164" s="22"/>
      <c r="H1013164" s="52"/>
      <c r="I1013164" s="53"/>
      <c r="J1013164" s="4"/>
      <c r="K1013164" s="54"/>
      <c r="L1013164" s="52"/>
      <c r="M1013164" s="52"/>
      <c r="N1013164" s="55"/>
      <c r="O1013164" s="52"/>
      <c r="P1013164" s="4"/>
      <c r="Q1013164" s="4"/>
      <c r="R1013164" s="56"/>
      <c r="S1013164" s="4"/>
      <c r="T1013164" s="4"/>
      <c r="U1013164" s="4"/>
      <c r="V1013164" s="7"/>
    </row>
    <row r="1013165" spans="1:22" customFormat="1">
      <c r="A1013165" s="2"/>
      <c r="B1013165" s="48"/>
      <c r="C1013165" s="43"/>
      <c r="D1013165" s="43"/>
      <c r="E1013165" s="4"/>
      <c r="F1013165" s="22"/>
      <c r="G1013165" s="22"/>
      <c r="H1013165" s="52"/>
      <c r="I1013165" s="53"/>
      <c r="J1013165" s="4"/>
      <c r="K1013165" s="54"/>
      <c r="L1013165" s="52"/>
      <c r="M1013165" s="52"/>
      <c r="N1013165" s="55"/>
      <c r="O1013165" s="52"/>
      <c r="P1013165" s="4"/>
      <c r="Q1013165" s="4"/>
      <c r="R1013165" s="56"/>
      <c r="S1013165" s="4"/>
      <c r="T1013165" s="4"/>
      <c r="U1013165" s="4"/>
      <c r="V1013165" s="7"/>
    </row>
    <row r="1013166" spans="1:22" customFormat="1">
      <c r="A1013166" s="2"/>
      <c r="B1013166" s="48"/>
      <c r="C1013166" s="43"/>
      <c r="D1013166" s="43"/>
      <c r="E1013166" s="4"/>
      <c r="F1013166" s="22"/>
      <c r="G1013166" s="22"/>
      <c r="H1013166" s="52"/>
      <c r="I1013166" s="53"/>
      <c r="J1013166" s="4"/>
      <c r="K1013166" s="54"/>
      <c r="L1013166" s="52"/>
      <c r="M1013166" s="52"/>
      <c r="N1013166" s="55"/>
      <c r="O1013166" s="52"/>
      <c r="P1013166" s="4"/>
      <c r="Q1013166" s="4"/>
      <c r="R1013166" s="56"/>
      <c r="S1013166" s="4"/>
      <c r="T1013166" s="4"/>
      <c r="U1013166" s="4"/>
      <c r="V1013166" s="7"/>
    </row>
    <row r="1013167" spans="1:22" customFormat="1">
      <c r="A1013167" s="2"/>
      <c r="B1013167" s="48"/>
      <c r="C1013167" s="43"/>
      <c r="D1013167" s="43"/>
      <c r="E1013167" s="4"/>
      <c r="F1013167" s="22"/>
      <c r="G1013167" s="22"/>
      <c r="H1013167" s="52"/>
      <c r="I1013167" s="53"/>
      <c r="J1013167" s="4"/>
      <c r="K1013167" s="54"/>
      <c r="L1013167" s="52"/>
      <c r="M1013167" s="52"/>
      <c r="N1013167" s="55"/>
      <c r="O1013167" s="52"/>
      <c r="P1013167" s="4"/>
      <c r="Q1013167" s="4"/>
      <c r="R1013167" s="56"/>
      <c r="S1013167" s="4"/>
      <c r="T1013167" s="4"/>
      <c r="U1013167" s="4"/>
      <c r="V1013167" s="7"/>
    </row>
    <row r="1013168" spans="1:22" customFormat="1">
      <c r="A1013168" s="2"/>
      <c r="B1013168" s="48"/>
      <c r="C1013168" s="43"/>
      <c r="D1013168" s="43"/>
      <c r="E1013168" s="4"/>
      <c r="F1013168" s="22"/>
      <c r="G1013168" s="22"/>
      <c r="H1013168" s="52"/>
      <c r="I1013168" s="53"/>
      <c r="J1013168" s="4"/>
      <c r="K1013168" s="54"/>
      <c r="L1013168" s="52"/>
      <c r="M1013168" s="52"/>
      <c r="N1013168" s="55"/>
      <c r="O1013168" s="52"/>
      <c r="P1013168" s="4"/>
      <c r="Q1013168" s="4"/>
      <c r="R1013168" s="56"/>
      <c r="S1013168" s="4"/>
      <c r="T1013168" s="4"/>
      <c r="U1013168" s="4"/>
      <c r="V1013168" s="7"/>
    </row>
    <row r="1013169" spans="1:22" customFormat="1">
      <c r="A1013169" s="2"/>
      <c r="B1013169" s="48"/>
      <c r="C1013169" s="43"/>
      <c r="D1013169" s="43"/>
      <c r="E1013169" s="4"/>
      <c r="F1013169" s="22"/>
      <c r="G1013169" s="22"/>
      <c r="H1013169" s="52"/>
      <c r="I1013169" s="53"/>
      <c r="J1013169" s="4"/>
      <c r="K1013169" s="54"/>
      <c r="L1013169" s="52"/>
      <c r="M1013169" s="52"/>
      <c r="N1013169" s="55"/>
      <c r="O1013169" s="52"/>
      <c r="P1013169" s="4"/>
      <c r="Q1013169" s="4"/>
      <c r="R1013169" s="56"/>
      <c r="S1013169" s="4"/>
      <c r="T1013169" s="4"/>
      <c r="U1013169" s="4"/>
      <c r="V1013169" s="7"/>
    </row>
    <row r="1013170" spans="1:22" customFormat="1">
      <c r="A1013170" s="2"/>
      <c r="B1013170" s="48"/>
      <c r="C1013170" s="43"/>
      <c r="D1013170" s="43"/>
      <c r="E1013170" s="4"/>
      <c r="F1013170" s="22"/>
      <c r="G1013170" s="22"/>
      <c r="H1013170" s="52"/>
      <c r="I1013170" s="53"/>
      <c r="J1013170" s="4"/>
      <c r="K1013170" s="54"/>
      <c r="L1013170" s="52"/>
      <c r="M1013170" s="52"/>
      <c r="N1013170" s="55"/>
      <c r="O1013170" s="52"/>
      <c r="P1013170" s="4"/>
      <c r="Q1013170" s="4"/>
      <c r="R1013170" s="56"/>
      <c r="S1013170" s="4"/>
      <c r="T1013170" s="4"/>
      <c r="U1013170" s="4"/>
      <c r="V1013170" s="7"/>
    </row>
    <row r="1013171" spans="1:22" customFormat="1">
      <c r="A1013171" s="2"/>
      <c r="B1013171" s="48"/>
      <c r="C1013171" s="43"/>
      <c r="D1013171" s="43"/>
      <c r="E1013171" s="4"/>
      <c r="F1013171" s="22"/>
      <c r="G1013171" s="22"/>
      <c r="H1013171" s="52"/>
      <c r="I1013171" s="53"/>
      <c r="J1013171" s="4"/>
      <c r="K1013171" s="54"/>
      <c r="L1013171" s="52"/>
      <c r="M1013171" s="52"/>
      <c r="N1013171" s="55"/>
      <c r="O1013171" s="52"/>
      <c r="P1013171" s="4"/>
      <c r="Q1013171" s="4"/>
      <c r="R1013171" s="56"/>
      <c r="S1013171" s="4"/>
      <c r="T1013171" s="4"/>
      <c r="U1013171" s="4"/>
      <c r="V1013171" s="7"/>
    </row>
    <row r="1013172" spans="1:22" customFormat="1">
      <c r="A1013172" s="2"/>
      <c r="B1013172" s="48"/>
      <c r="C1013172" s="43"/>
      <c r="D1013172" s="43"/>
      <c r="E1013172" s="4"/>
      <c r="F1013172" s="22"/>
      <c r="G1013172" s="22"/>
      <c r="H1013172" s="52"/>
      <c r="I1013172" s="53"/>
      <c r="J1013172" s="4"/>
      <c r="K1013172" s="54"/>
      <c r="L1013172" s="52"/>
      <c r="M1013172" s="52"/>
      <c r="N1013172" s="55"/>
      <c r="O1013172" s="52"/>
      <c r="P1013172" s="4"/>
      <c r="Q1013172" s="4"/>
      <c r="R1013172" s="56"/>
      <c r="S1013172" s="4"/>
      <c r="T1013172" s="4"/>
      <c r="U1013172" s="4"/>
      <c r="V1013172" s="7"/>
    </row>
    <row r="1013173" spans="1:22" customFormat="1">
      <c r="A1013173" s="2"/>
      <c r="B1013173" s="48"/>
      <c r="C1013173" s="43"/>
      <c r="D1013173" s="43"/>
      <c r="E1013173" s="4"/>
      <c r="F1013173" s="22"/>
      <c r="G1013173" s="22"/>
      <c r="H1013173" s="52"/>
      <c r="I1013173" s="53"/>
      <c r="J1013173" s="4"/>
      <c r="K1013173" s="54"/>
      <c r="L1013173" s="52"/>
      <c r="M1013173" s="52"/>
      <c r="N1013173" s="55"/>
      <c r="O1013173" s="52"/>
      <c r="P1013173" s="4"/>
      <c r="Q1013173" s="4"/>
      <c r="R1013173" s="56"/>
      <c r="S1013173" s="4"/>
      <c r="T1013173" s="4"/>
      <c r="U1013173" s="4"/>
      <c r="V1013173" s="7"/>
    </row>
    <row r="1013174" spans="1:22" customFormat="1">
      <c r="A1013174" s="2"/>
      <c r="B1013174" s="48"/>
      <c r="C1013174" s="43"/>
      <c r="D1013174" s="43"/>
      <c r="E1013174" s="4"/>
      <c r="F1013174" s="22"/>
      <c r="G1013174" s="22"/>
      <c r="H1013174" s="52"/>
      <c r="I1013174" s="53"/>
      <c r="J1013174" s="4"/>
      <c r="K1013174" s="54"/>
      <c r="L1013174" s="52"/>
      <c r="M1013174" s="52"/>
      <c r="N1013174" s="55"/>
      <c r="O1013174" s="52"/>
      <c r="P1013174" s="4"/>
      <c r="Q1013174" s="4"/>
      <c r="R1013174" s="56"/>
      <c r="S1013174" s="4"/>
      <c r="T1013174" s="4"/>
      <c r="U1013174" s="4"/>
      <c r="V1013174" s="7"/>
    </row>
    <row r="1013175" spans="1:22" customFormat="1">
      <c r="A1013175" s="2"/>
      <c r="B1013175" s="48"/>
      <c r="C1013175" s="43"/>
      <c r="D1013175" s="43"/>
      <c r="E1013175" s="4"/>
      <c r="F1013175" s="22"/>
      <c r="G1013175" s="22"/>
      <c r="H1013175" s="52"/>
      <c r="I1013175" s="53"/>
      <c r="J1013175" s="4"/>
      <c r="K1013175" s="54"/>
      <c r="L1013175" s="52"/>
      <c r="M1013175" s="52"/>
      <c r="N1013175" s="55"/>
      <c r="O1013175" s="52"/>
      <c r="P1013175" s="4"/>
      <c r="Q1013175" s="4"/>
      <c r="R1013175" s="56"/>
      <c r="S1013175" s="4"/>
      <c r="T1013175" s="4"/>
      <c r="U1013175" s="4"/>
      <c r="V1013175" s="7"/>
    </row>
    <row r="1013176" spans="1:22" customFormat="1">
      <c r="A1013176" s="2"/>
      <c r="B1013176" s="48"/>
      <c r="C1013176" s="43"/>
      <c r="D1013176" s="43"/>
      <c r="E1013176" s="4"/>
      <c r="F1013176" s="22"/>
      <c r="G1013176" s="22"/>
      <c r="H1013176" s="52"/>
      <c r="I1013176" s="53"/>
      <c r="J1013176" s="4"/>
      <c r="K1013176" s="54"/>
      <c r="L1013176" s="52"/>
      <c r="M1013176" s="52"/>
      <c r="N1013176" s="55"/>
      <c r="O1013176" s="52"/>
      <c r="P1013176" s="4"/>
      <c r="Q1013176" s="4"/>
      <c r="R1013176" s="56"/>
      <c r="S1013176" s="4"/>
      <c r="T1013176" s="4"/>
      <c r="U1013176" s="4"/>
      <c r="V1013176" s="7"/>
    </row>
    <row r="1013177" spans="1:22" customFormat="1">
      <c r="A1013177" s="2"/>
      <c r="B1013177" s="48"/>
      <c r="C1013177" s="43"/>
      <c r="D1013177" s="43"/>
      <c r="E1013177" s="4"/>
      <c r="F1013177" s="22"/>
      <c r="G1013177" s="22"/>
      <c r="H1013177" s="52"/>
      <c r="I1013177" s="53"/>
      <c r="J1013177" s="4"/>
      <c r="K1013177" s="54"/>
      <c r="L1013177" s="52"/>
      <c r="M1013177" s="52"/>
      <c r="N1013177" s="55"/>
      <c r="O1013177" s="52"/>
      <c r="P1013177" s="4"/>
      <c r="Q1013177" s="4"/>
      <c r="R1013177" s="56"/>
      <c r="S1013177" s="4"/>
      <c r="T1013177" s="4"/>
      <c r="U1013177" s="4"/>
      <c r="V1013177" s="7"/>
    </row>
    <row r="1013178" spans="1:22" customFormat="1">
      <c r="A1013178" s="2"/>
      <c r="B1013178" s="48"/>
      <c r="C1013178" s="43"/>
      <c r="D1013178" s="43"/>
      <c r="E1013178" s="4"/>
      <c r="F1013178" s="22"/>
      <c r="G1013178" s="22"/>
      <c r="H1013178" s="52"/>
      <c r="I1013178" s="53"/>
      <c r="J1013178" s="4"/>
      <c r="K1013178" s="54"/>
      <c r="L1013178" s="52"/>
      <c r="M1013178" s="52"/>
      <c r="N1013178" s="55"/>
      <c r="O1013178" s="52"/>
      <c r="P1013178" s="4"/>
      <c r="Q1013178" s="4"/>
      <c r="R1013178" s="56"/>
      <c r="S1013178" s="4"/>
      <c r="T1013178" s="4"/>
      <c r="U1013178" s="4"/>
      <c r="V1013178" s="7"/>
    </row>
    <row r="1013179" spans="1:22" customFormat="1">
      <c r="A1013179" s="2"/>
      <c r="B1013179" s="48"/>
      <c r="C1013179" s="43"/>
      <c r="D1013179" s="43"/>
      <c r="E1013179" s="4"/>
      <c r="F1013179" s="22"/>
      <c r="G1013179" s="22"/>
      <c r="H1013179" s="52"/>
      <c r="I1013179" s="53"/>
      <c r="J1013179" s="4"/>
      <c r="K1013179" s="54"/>
      <c r="L1013179" s="52"/>
      <c r="M1013179" s="52"/>
      <c r="N1013179" s="55"/>
      <c r="O1013179" s="52"/>
      <c r="P1013179" s="4"/>
      <c r="Q1013179" s="4"/>
      <c r="R1013179" s="56"/>
      <c r="S1013179" s="4"/>
      <c r="T1013179" s="4"/>
      <c r="U1013179" s="4"/>
      <c r="V1013179" s="7"/>
    </row>
    <row r="1013180" spans="1:22" customFormat="1">
      <c r="A1013180" s="2"/>
      <c r="B1013180" s="48"/>
      <c r="C1013180" s="43"/>
      <c r="D1013180" s="43"/>
      <c r="E1013180" s="4"/>
      <c r="F1013180" s="22"/>
      <c r="G1013180" s="22"/>
      <c r="H1013180" s="52"/>
      <c r="I1013180" s="53"/>
      <c r="J1013180" s="4"/>
      <c r="K1013180" s="54"/>
      <c r="L1013180" s="52"/>
      <c r="M1013180" s="52"/>
      <c r="N1013180" s="55"/>
      <c r="O1013180" s="52"/>
      <c r="P1013180" s="4"/>
      <c r="Q1013180" s="4"/>
      <c r="R1013180" s="56"/>
      <c r="S1013180" s="4"/>
      <c r="T1013180" s="4"/>
      <c r="U1013180" s="4"/>
      <c r="V1013180" s="7"/>
    </row>
    <row r="1013181" spans="1:22" customFormat="1">
      <c r="A1013181" s="2"/>
      <c r="B1013181" s="48"/>
      <c r="C1013181" s="43"/>
      <c r="D1013181" s="43"/>
      <c r="E1013181" s="4"/>
      <c r="F1013181" s="22"/>
      <c r="G1013181" s="22"/>
      <c r="H1013181" s="52"/>
      <c r="I1013181" s="53"/>
      <c r="J1013181" s="4"/>
      <c r="K1013181" s="54"/>
      <c r="L1013181" s="52"/>
      <c r="M1013181" s="52"/>
      <c r="N1013181" s="55"/>
      <c r="O1013181" s="52"/>
      <c r="P1013181" s="4"/>
      <c r="Q1013181" s="4"/>
      <c r="R1013181" s="56"/>
      <c r="S1013181" s="4"/>
      <c r="T1013181" s="4"/>
      <c r="U1013181" s="4"/>
      <c r="V1013181" s="7"/>
    </row>
    <row r="1013182" spans="1:22" customFormat="1">
      <c r="A1013182" s="2"/>
      <c r="B1013182" s="48"/>
      <c r="C1013182" s="43"/>
      <c r="D1013182" s="43"/>
      <c r="E1013182" s="4"/>
      <c r="F1013182" s="22"/>
      <c r="G1013182" s="22"/>
      <c r="H1013182" s="52"/>
      <c r="I1013182" s="53"/>
      <c r="J1013182" s="4"/>
      <c r="K1013182" s="54"/>
      <c r="L1013182" s="52"/>
      <c r="M1013182" s="52"/>
      <c r="N1013182" s="55"/>
      <c r="O1013182" s="52"/>
      <c r="P1013182" s="4"/>
      <c r="Q1013182" s="4"/>
      <c r="R1013182" s="56"/>
      <c r="S1013182" s="4"/>
      <c r="T1013182" s="4"/>
      <c r="U1013182" s="4"/>
      <c r="V1013182" s="7"/>
    </row>
    <row r="1013183" spans="1:22" customFormat="1">
      <c r="A1013183" s="2"/>
      <c r="B1013183" s="48"/>
      <c r="C1013183" s="43"/>
      <c r="D1013183" s="43"/>
      <c r="E1013183" s="4"/>
      <c r="F1013183" s="22"/>
      <c r="G1013183" s="22"/>
      <c r="H1013183" s="52"/>
      <c r="I1013183" s="53"/>
      <c r="J1013183" s="4"/>
      <c r="K1013183" s="54"/>
      <c r="L1013183" s="52"/>
      <c r="M1013183" s="52"/>
      <c r="N1013183" s="55"/>
      <c r="O1013183" s="52"/>
      <c r="P1013183" s="4"/>
      <c r="Q1013183" s="4"/>
      <c r="R1013183" s="56"/>
      <c r="S1013183" s="4"/>
      <c r="T1013183" s="4"/>
      <c r="U1013183" s="4"/>
      <c r="V1013183" s="7"/>
    </row>
    <row r="1013184" spans="1:22" customFormat="1">
      <c r="A1013184" s="2"/>
      <c r="B1013184" s="48"/>
      <c r="C1013184" s="43"/>
      <c r="D1013184" s="43"/>
      <c r="E1013184" s="4"/>
      <c r="F1013184" s="22"/>
      <c r="G1013184" s="22"/>
      <c r="H1013184" s="52"/>
      <c r="I1013184" s="53"/>
      <c r="J1013184" s="4"/>
      <c r="K1013184" s="54"/>
      <c r="L1013184" s="52"/>
      <c r="M1013184" s="52"/>
      <c r="N1013184" s="55"/>
      <c r="O1013184" s="52"/>
      <c r="P1013184" s="4"/>
      <c r="Q1013184" s="4"/>
      <c r="R1013184" s="56"/>
      <c r="S1013184" s="4"/>
      <c r="T1013184" s="4"/>
      <c r="U1013184" s="4"/>
      <c r="V1013184" s="7"/>
    </row>
    <row r="1013185" spans="1:22" customFormat="1">
      <c r="A1013185" s="2"/>
      <c r="B1013185" s="48"/>
      <c r="C1013185" s="43"/>
      <c r="D1013185" s="43"/>
      <c r="E1013185" s="4"/>
      <c r="F1013185" s="22"/>
      <c r="G1013185" s="22"/>
      <c r="H1013185" s="52"/>
      <c r="I1013185" s="53"/>
      <c r="J1013185" s="4"/>
      <c r="K1013185" s="54"/>
      <c r="L1013185" s="52"/>
      <c r="M1013185" s="52"/>
      <c r="N1013185" s="55"/>
      <c r="O1013185" s="52"/>
      <c r="P1013185" s="4"/>
      <c r="Q1013185" s="4"/>
      <c r="R1013185" s="56"/>
      <c r="S1013185" s="4"/>
      <c r="T1013185" s="4"/>
      <c r="U1013185" s="4"/>
      <c r="V1013185" s="7"/>
    </row>
    <row r="1013186" spans="1:22" customFormat="1">
      <c r="A1013186" s="2"/>
      <c r="B1013186" s="48"/>
      <c r="C1013186" s="43"/>
      <c r="D1013186" s="43"/>
      <c r="E1013186" s="4"/>
      <c r="F1013186" s="22"/>
      <c r="G1013186" s="22"/>
      <c r="H1013186" s="52"/>
      <c r="I1013186" s="53"/>
      <c r="J1013186" s="4"/>
      <c r="K1013186" s="54"/>
      <c r="L1013186" s="52"/>
      <c r="M1013186" s="52"/>
      <c r="N1013186" s="55"/>
      <c r="O1013186" s="52"/>
      <c r="P1013186" s="4"/>
      <c r="Q1013186" s="4"/>
      <c r="R1013186" s="56"/>
      <c r="S1013186" s="4"/>
      <c r="T1013186" s="4"/>
      <c r="U1013186" s="4"/>
      <c r="V1013186" s="7"/>
    </row>
    <row r="1013187" spans="1:22" customFormat="1">
      <c r="A1013187" s="2"/>
      <c r="B1013187" s="48"/>
      <c r="C1013187" s="43"/>
      <c r="D1013187" s="43"/>
      <c r="E1013187" s="4"/>
      <c r="F1013187" s="22"/>
      <c r="G1013187" s="22"/>
      <c r="H1013187" s="52"/>
      <c r="I1013187" s="53"/>
      <c r="J1013187" s="4"/>
      <c r="K1013187" s="54"/>
      <c r="L1013187" s="52"/>
      <c r="M1013187" s="52"/>
      <c r="N1013187" s="55"/>
      <c r="O1013187" s="52"/>
      <c r="P1013187" s="4"/>
      <c r="Q1013187" s="4"/>
      <c r="R1013187" s="56"/>
      <c r="S1013187" s="4"/>
      <c r="T1013187" s="4"/>
      <c r="U1013187" s="4"/>
      <c r="V1013187" s="7"/>
    </row>
    <row r="1013188" spans="1:22" customFormat="1">
      <c r="A1013188" s="2"/>
      <c r="B1013188" s="48"/>
      <c r="C1013188" s="43"/>
      <c r="D1013188" s="43"/>
      <c r="E1013188" s="4"/>
      <c r="F1013188" s="22"/>
      <c r="G1013188" s="22"/>
      <c r="H1013188" s="52"/>
      <c r="I1013188" s="53"/>
      <c r="J1013188" s="4"/>
      <c r="K1013188" s="54"/>
      <c r="L1013188" s="52"/>
      <c r="M1013188" s="52"/>
      <c r="N1013188" s="55"/>
      <c r="O1013188" s="52"/>
      <c r="P1013188" s="4"/>
      <c r="Q1013188" s="4"/>
      <c r="R1013188" s="56"/>
      <c r="S1013188" s="4"/>
      <c r="T1013188" s="4"/>
      <c r="U1013188" s="4"/>
      <c r="V1013188" s="7"/>
    </row>
    <row r="1013189" spans="1:22" customFormat="1">
      <c r="A1013189" s="2"/>
      <c r="B1013189" s="48"/>
      <c r="C1013189" s="43"/>
      <c r="D1013189" s="43"/>
      <c r="E1013189" s="4"/>
      <c r="F1013189" s="22"/>
      <c r="G1013189" s="22"/>
      <c r="H1013189" s="52"/>
      <c r="I1013189" s="53"/>
      <c r="J1013189" s="4"/>
      <c r="K1013189" s="54"/>
      <c r="L1013189" s="52"/>
      <c r="M1013189" s="52"/>
      <c r="N1013189" s="55"/>
      <c r="O1013189" s="52"/>
      <c r="P1013189" s="4"/>
      <c r="Q1013189" s="4"/>
      <c r="R1013189" s="56"/>
      <c r="S1013189" s="4"/>
      <c r="T1013189" s="4"/>
      <c r="U1013189" s="4"/>
      <c r="V1013189" s="7"/>
    </row>
    <row r="1013190" spans="1:22" customFormat="1">
      <c r="A1013190" s="2"/>
      <c r="B1013190" s="48"/>
      <c r="C1013190" s="43"/>
      <c r="D1013190" s="43"/>
      <c r="E1013190" s="4"/>
      <c r="F1013190" s="22"/>
      <c r="G1013190" s="22"/>
      <c r="H1013190" s="52"/>
      <c r="I1013190" s="53"/>
      <c r="J1013190" s="4"/>
      <c r="K1013190" s="54"/>
      <c r="L1013190" s="52"/>
      <c r="M1013190" s="52"/>
      <c r="N1013190" s="55"/>
      <c r="O1013190" s="52"/>
      <c r="P1013190" s="4"/>
      <c r="Q1013190" s="4"/>
      <c r="R1013190" s="56"/>
      <c r="S1013190" s="4"/>
      <c r="T1013190" s="4"/>
      <c r="U1013190" s="4"/>
      <c r="V1013190" s="7"/>
    </row>
    <row r="1013191" spans="1:22" customFormat="1">
      <c r="A1013191" s="2"/>
      <c r="B1013191" s="48"/>
      <c r="C1013191" s="43"/>
      <c r="D1013191" s="43"/>
      <c r="E1013191" s="4"/>
      <c r="F1013191" s="22"/>
      <c r="G1013191" s="22"/>
      <c r="H1013191" s="52"/>
      <c r="I1013191" s="53"/>
      <c r="J1013191" s="4"/>
      <c r="K1013191" s="54"/>
      <c r="L1013191" s="52"/>
      <c r="M1013191" s="52"/>
      <c r="N1013191" s="55"/>
      <c r="O1013191" s="52"/>
      <c r="P1013191" s="4"/>
      <c r="Q1013191" s="4"/>
      <c r="R1013191" s="56"/>
      <c r="S1013191" s="4"/>
      <c r="T1013191" s="4"/>
      <c r="U1013191" s="4"/>
      <c r="V1013191" s="7"/>
    </row>
    <row r="1013192" spans="1:22" customFormat="1">
      <c r="A1013192" s="2"/>
      <c r="B1013192" s="48"/>
      <c r="C1013192" s="43"/>
      <c r="D1013192" s="43"/>
      <c r="E1013192" s="4"/>
      <c r="F1013192" s="22"/>
      <c r="G1013192" s="22"/>
      <c r="H1013192" s="52"/>
      <c r="I1013192" s="53"/>
      <c r="J1013192" s="4"/>
      <c r="K1013192" s="54"/>
      <c r="L1013192" s="52"/>
      <c r="M1013192" s="52"/>
      <c r="N1013192" s="55"/>
      <c r="O1013192" s="52"/>
      <c r="P1013192" s="4"/>
      <c r="Q1013192" s="4"/>
      <c r="R1013192" s="56"/>
      <c r="S1013192" s="4"/>
      <c r="T1013192" s="4"/>
      <c r="U1013192" s="4"/>
      <c r="V1013192" s="7"/>
    </row>
    <row r="1013193" spans="1:22" customFormat="1">
      <c r="A1013193" s="2"/>
      <c r="B1013193" s="48"/>
      <c r="C1013193" s="43"/>
      <c r="D1013193" s="43"/>
      <c r="E1013193" s="4"/>
      <c r="F1013193" s="22"/>
      <c r="G1013193" s="22"/>
      <c r="H1013193" s="52"/>
      <c r="I1013193" s="53"/>
      <c r="J1013193" s="4"/>
      <c r="K1013193" s="54"/>
      <c r="L1013193" s="52"/>
      <c r="M1013193" s="52"/>
      <c r="N1013193" s="55"/>
      <c r="O1013193" s="52"/>
      <c r="P1013193" s="4"/>
      <c r="Q1013193" s="4"/>
      <c r="R1013193" s="56"/>
      <c r="S1013193" s="4"/>
      <c r="T1013193" s="4"/>
      <c r="U1013193" s="4"/>
      <c r="V1013193" s="7"/>
    </row>
    <row r="1013194" spans="1:22" customFormat="1">
      <c r="A1013194" s="2"/>
      <c r="B1013194" s="48"/>
      <c r="C1013194" s="43"/>
      <c r="D1013194" s="43"/>
      <c r="E1013194" s="4"/>
      <c r="F1013194" s="22"/>
      <c r="G1013194" s="22"/>
      <c r="H1013194" s="52"/>
      <c r="I1013194" s="53"/>
      <c r="J1013194" s="4"/>
      <c r="K1013194" s="54"/>
      <c r="L1013194" s="52"/>
      <c r="M1013194" s="52"/>
      <c r="N1013194" s="55"/>
      <c r="O1013194" s="52"/>
      <c r="P1013194" s="4"/>
      <c r="Q1013194" s="4"/>
      <c r="R1013194" s="56"/>
      <c r="S1013194" s="4"/>
      <c r="T1013194" s="4"/>
      <c r="U1013194" s="4"/>
      <c r="V1013194" s="7"/>
    </row>
    <row r="1013195" spans="1:22" customFormat="1">
      <c r="A1013195" s="2"/>
      <c r="B1013195" s="48"/>
      <c r="C1013195" s="43"/>
      <c r="D1013195" s="43"/>
      <c r="E1013195" s="4"/>
      <c r="F1013195" s="22"/>
      <c r="G1013195" s="22"/>
      <c r="H1013195" s="52"/>
      <c r="I1013195" s="53"/>
      <c r="J1013195" s="4"/>
      <c r="K1013195" s="54"/>
      <c r="L1013195" s="52"/>
      <c r="M1013195" s="52"/>
      <c r="N1013195" s="55"/>
      <c r="O1013195" s="52"/>
      <c r="P1013195" s="4"/>
      <c r="Q1013195" s="4"/>
      <c r="R1013195" s="56"/>
      <c r="S1013195" s="4"/>
      <c r="T1013195" s="4"/>
      <c r="U1013195" s="4"/>
      <c r="V1013195" s="7"/>
    </row>
    <row r="1013196" spans="1:22" customFormat="1">
      <c r="A1013196" s="2"/>
      <c r="B1013196" s="48"/>
      <c r="C1013196" s="43"/>
      <c r="D1013196" s="43"/>
      <c r="E1013196" s="4"/>
      <c r="F1013196" s="22"/>
      <c r="G1013196" s="22"/>
      <c r="H1013196" s="52"/>
      <c r="I1013196" s="53"/>
      <c r="J1013196" s="4"/>
      <c r="K1013196" s="54"/>
      <c r="L1013196" s="52"/>
      <c r="M1013196" s="52"/>
      <c r="N1013196" s="55"/>
      <c r="O1013196" s="52"/>
      <c r="P1013196" s="4"/>
      <c r="Q1013196" s="4"/>
      <c r="R1013196" s="56"/>
      <c r="S1013196" s="4"/>
      <c r="T1013196" s="4"/>
      <c r="U1013196" s="4"/>
      <c r="V1013196" s="7"/>
    </row>
    <row r="1013197" spans="1:22" customFormat="1">
      <c r="A1013197" s="2"/>
      <c r="B1013197" s="48"/>
      <c r="C1013197" s="43"/>
      <c r="D1013197" s="43"/>
      <c r="E1013197" s="4"/>
      <c r="F1013197" s="22"/>
      <c r="G1013197" s="22"/>
      <c r="H1013197" s="52"/>
      <c r="I1013197" s="53"/>
      <c r="J1013197" s="4"/>
      <c r="K1013197" s="54"/>
      <c r="L1013197" s="52"/>
      <c r="M1013197" s="52"/>
      <c r="N1013197" s="55"/>
      <c r="O1013197" s="52"/>
      <c r="P1013197" s="4"/>
      <c r="Q1013197" s="4"/>
      <c r="R1013197" s="56"/>
      <c r="S1013197" s="4"/>
      <c r="T1013197" s="4"/>
      <c r="U1013197" s="4"/>
      <c r="V1013197" s="7"/>
    </row>
    <row r="1013198" spans="1:22" customFormat="1">
      <c r="A1013198" s="2"/>
      <c r="B1013198" s="48"/>
      <c r="C1013198" s="43"/>
      <c r="D1013198" s="43"/>
      <c r="E1013198" s="4"/>
      <c r="F1013198" s="22"/>
      <c r="G1013198" s="22"/>
      <c r="H1013198" s="52"/>
      <c r="I1013198" s="53"/>
      <c r="J1013198" s="4"/>
      <c r="K1013198" s="54"/>
      <c r="L1013198" s="52"/>
      <c r="M1013198" s="52"/>
      <c r="N1013198" s="55"/>
      <c r="O1013198" s="52"/>
      <c r="P1013198" s="4"/>
      <c r="Q1013198" s="4"/>
      <c r="R1013198" s="56"/>
      <c r="S1013198" s="4"/>
      <c r="T1013198" s="4"/>
      <c r="U1013198" s="4"/>
      <c r="V1013198" s="7"/>
    </row>
    <row r="1013199" spans="1:22" customFormat="1">
      <c r="A1013199" s="2"/>
      <c r="B1013199" s="48"/>
      <c r="C1013199" s="43"/>
      <c r="D1013199" s="43"/>
      <c r="E1013199" s="4"/>
      <c r="F1013199" s="22"/>
      <c r="G1013199" s="22"/>
      <c r="H1013199" s="52"/>
      <c r="I1013199" s="53"/>
      <c r="J1013199" s="4"/>
      <c r="K1013199" s="54"/>
      <c r="L1013199" s="52"/>
      <c r="M1013199" s="52"/>
      <c r="N1013199" s="55"/>
      <c r="O1013199" s="52"/>
      <c r="P1013199" s="4"/>
      <c r="Q1013199" s="4"/>
      <c r="R1013199" s="56"/>
      <c r="S1013199" s="4"/>
      <c r="T1013199" s="4"/>
      <c r="U1013199" s="4"/>
      <c r="V1013199" s="7"/>
    </row>
    <row r="1013200" spans="1:22" customFormat="1">
      <c r="A1013200" s="2"/>
      <c r="B1013200" s="48"/>
      <c r="C1013200" s="43"/>
      <c r="D1013200" s="43"/>
      <c r="E1013200" s="4"/>
      <c r="F1013200" s="22"/>
      <c r="G1013200" s="22"/>
      <c r="H1013200" s="52"/>
      <c r="I1013200" s="53"/>
      <c r="J1013200" s="4"/>
      <c r="K1013200" s="54"/>
      <c r="L1013200" s="52"/>
      <c r="M1013200" s="52"/>
      <c r="N1013200" s="55"/>
      <c r="O1013200" s="52"/>
      <c r="P1013200" s="4"/>
      <c r="Q1013200" s="4"/>
      <c r="R1013200" s="56"/>
      <c r="S1013200" s="4"/>
      <c r="T1013200" s="4"/>
      <c r="U1013200" s="4"/>
      <c r="V1013200" s="7"/>
    </row>
    <row r="1013201" spans="1:22" customFormat="1">
      <c r="A1013201" s="2"/>
      <c r="B1013201" s="48"/>
      <c r="C1013201" s="43"/>
      <c r="D1013201" s="43"/>
      <c r="E1013201" s="4"/>
      <c r="F1013201" s="22"/>
      <c r="G1013201" s="22"/>
      <c r="H1013201" s="52"/>
      <c r="I1013201" s="53"/>
      <c r="J1013201" s="4"/>
      <c r="K1013201" s="54"/>
      <c r="L1013201" s="52"/>
      <c r="M1013201" s="52"/>
      <c r="N1013201" s="55"/>
      <c r="O1013201" s="52"/>
      <c r="P1013201" s="4"/>
      <c r="Q1013201" s="4"/>
      <c r="R1013201" s="56"/>
      <c r="S1013201" s="4"/>
      <c r="T1013201" s="4"/>
      <c r="U1013201" s="4"/>
      <c r="V1013201" s="7"/>
    </row>
    <row r="1013202" spans="1:22" customFormat="1">
      <c r="A1013202" s="2"/>
      <c r="B1013202" s="48"/>
      <c r="C1013202" s="43"/>
      <c r="D1013202" s="43"/>
      <c r="E1013202" s="4"/>
      <c r="F1013202" s="22"/>
      <c r="G1013202" s="22"/>
      <c r="H1013202" s="52"/>
      <c r="I1013202" s="53"/>
      <c r="J1013202" s="4"/>
      <c r="K1013202" s="54"/>
      <c r="L1013202" s="52"/>
      <c r="M1013202" s="52"/>
      <c r="N1013202" s="55"/>
      <c r="O1013202" s="52"/>
      <c r="P1013202" s="4"/>
      <c r="Q1013202" s="4"/>
      <c r="R1013202" s="56"/>
      <c r="S1013202" s="4"/>
      <c r="T1013202" s="4"/>
      <c r="U1013202" s="4"/>
      <c r="V1013202" s="7"/>
    </row>
    <row r="1013203" spans="1:22" customFormat="1">
      <c r="A1013203" s="2"/>
      <c r="B1013203" s="48"/>
      <c r="C1013203" s="43"/>
      <c r="D1013203" s="43"/>
      <c r="E1013203" s="4"/>
      <c r="F1013203" s="22"/>
      <c r="G1013203" s="22"/>
      <c r="H1013203" s="52"/>
      <c r="I1013203" s="53"/>
      <c r="J1013203" s="4"/>
      <c r="K1013203" s="54"/>
      <c r="L1013203" s="52"/>
      <c r="M1013203" s="52"/>
      <c r="N1013203" s="55"/>
      <c r="O1013203" s="52"/>
      <c r="P1013203" s="4"/>
      <c r="Q1013203" s="4"/>
      <c r="R1013203" s="56"/>
      <c r="S1013203" s="4"/>
      <c r="T1013203" s="4"/>
      <c r="U1013203" s="4"/>
      <c r="V1013203" s="7"/>
    </row>
    <row r="1013204" spans="1:22" customFormat="1">
      <c r="A1013204" s="2"/>
      <c r="B1013204" s="48"/>
      <c r="C1013204" s="43"/>
      <c r="D1013204" s="43"/>
      <c r="E1013204" s="4"/>
      <c r="F1013204" s="22"/>
      <c r="G1013204" s="22"/>
      <c r="H1013204" s="52"/>
      <c r="I1013204" s="53"/>
      <c r="J1013204" s="4"/>
      <c r="K1013204" s="54"/>
      <c r="L1013204" s="52"/>
      <c r="M1013204" s="52"/>
      <c r="N1013204" s="55"/>
      <c r="O1013204" s="52"/>
      <c r="P1013204" s="4"/>
      <c r="Q1013204" s="4"/>
      <c r="R1013204" s="56"/>
      <c r="S1013204" s="4"/>
      <c r="T1013204" s="4"/>
      <c r="U1013204" s="4"/>
      <c r="V1013204" s="7"/>
    </row>
    <row r="1013205" spans="1:22" customFormat="1">
      <c r="A1013205" s="2"/>
      <c r="B1013205" s="48"/>
      <c r="C1013205" s="43"/>
      <c r="D1013205" s="43"/>
      <c r="E1013205" s="4"/>
      <c r="F1013205" s="22"/>
      <c r="G1013205" s="22"/>
      <c r="H1013205" s="52"/>
      <c r="I1013205" s="53"/>
      <c r="J1013205" s="4"/>
      <c r="K1013205" s="54"/>
      <c r="L1013205" s="52"/>
      <c r="M1013205" s="52"/>
      <c r="N1013205" s="55"/>
      <c r="O1013205" s="52"/>
      <c r="P1013205" s="4"/>
      <c r="Q1013205" s="4"/>
      <c r="R1013205" s="56"/>
      <c r="S1013205" s="4"/>
      <c r="T1013205" s="4"/>
      <c r="U1013205" s="4"/>
      <c r="V1013205" s="7"/>
    </row>
    <row r="1013206" spans="1:22" customFormat="1">
      <c r="A1013206" s="2"/>
      <c r="B1013206" s="48"/>
      <c r="C1013206" s="43"/>
      <c r="D1013206" s="43"/>
      <c r="E1013206" s="4"/>
      <c r="F1013206" s="22"/>
      <c r="G1013206" s="22"/>
      <c r="H1013206" s="52"/>
      <c r="I1013206" s="53"/>
      <c r="J1013206" s="4"/>
      <c r="K1013206" s="54"/>
      <c r="L1013206" s="52"/>
      <c r="M1013206" s="52"/>
      <c r="N1013206" s="55"/>
      <c r="O1013206" s="52"/>
      <c r="P1013206" s="4"/>
      <c r="Q1013206" s="4"/>
      <c r="R1013206" s="56"/>
      <c r="S1013206" s="4"/>
      <c r="T1013206" s="4"/>
      <c r="U1013206" s="4"/>
      <c r="V1013206" s="7"/>
    </row>
    <row r="1013207" spans="1:22" customFormat="1">
      <c r="A1013207" s="2"/>
      <c r="B1013207" s="48"/>
      <c r="C1013207" s="43"/>
      <c r="D1013207" s="43"/>
      <c r="E1013207" s="4"/>
      <c r="F1013207" s="22"/>
      <c r="G1013207" s="22"/>
      <c r="H1013207" s="52"/>
      <c r="I1013207" s="53"/>
      <c r="J1013207" s="4"/>
      <c r="K1013207" s="54"/>
      <c r="L1013207" s="52"/>
      <c r="M1013207" s="52"/>
      <c r="N1013207" s="55"/>
      <c r="O1013207" s="52"/>
      <c r="P1013207" s="4"/>
      <c r="Q1013207" s="4"/>
      <c r="R1013207" s="56"/>
      <c r="S1013207" s="4"/>
      <c r="T1013207" s="4"/>
      <c r="U1013207" s="4"/>
      <c r="V1013207" s="7"/>
    </row>
    <row r="1013208" spans="1:22" customFormat="1">
      <c r="A1013208" s="2"/>
      <c r="B1013208" s="48"/>
      <c r="C1013208" s="43"/>
      <c r="D1013208" s="43"/>
      <c r="E1013208" s="4"/>
      <c r="F1013208" s="22"/>
      <c r="G1013208" s="22"/>
      <c r="H1013208" s="52"/>
      <c r="I1013208" s="53"/>
      <c r="J1013208" s="4"/>
      <c r="K1013208" s="54"/>
      <c r="L1013208" s="52"/>
      <c r="M1013208" s="52"/>
      <c r="N1013208" s="55"/>
      <c r="O1013208" s="52"/>
      <c r="P1013208" s="4"/>
      <c r="Q1013208" s="4"/>
      <c r="R1013208" s="56"/>
      <c r="S1013208" s="4"/>
      <c r="T1013208" s="4"/>
      <c r="U1013208" s="4"/>
      <c r="V1013208" s="7"/>
    </row>
    <row r="1013209" spans="1:22" customFormat="1">
      <c r="A1013209" s="2"/>
      <c r="B1013209" s="48"/>
      <c r="C1013209" s="43"/>
      <c r="D1013209" s="43"/>
      <c r="E1013209" s="4"/>
      <c r="F1013209" s="22"/>
      <c r="G1013209" s="22"/>
      <c r="H1013209" s="52"/>
      <c r="I1013209" s="53"/>
      <c r="J1013209" s="4"/>
      <c r="K1013209" s="54"/>
      <c r="L1013209" s="52"/>
      <c r="M1013209" s="52"/>
      <c r="N1013209" s="55"/>
      <c r="O1013209" s="52"/>
      <c r="P1013209" s="4"/>
      <c r="Q1013209" s="4"/>
      <c r="R1013209" s="56"/>
      <c r="S1013209" s="4"/>
      <c r="T1013209" s="4"/>
      <c r="U1013209" s="4"/>
      <c r="V1013209" s="7"/>
    </row>
    <row r="1013210" spans="1:22" customFormat="1">
      <c r="A1013210" s="2"/>
      <c r="B1013210" s="48"/>
      <c r="C1013210" s="43"/>
      <c r="D1013210" s="43"/>
      <c r="E1013210" s="4"/>
      <c r="F1013210" s="22"/>
      <c r="G1013210" s="22"/>
      <c r="H1013210" s="52"/>
      <c r="I1013210" s="53"/>
      <c r="J1013210" s="4"/>
      <c r="K1013210" s="54"/>
      <c r="L1013210" s="52"/>
      <c r="M1013210" s="52"/>
      <c r="N1013210" s="55"/>
      <c r="O1013210" s="52"/>
      <c r="P1013210" s="4"/>
      <c r="Q1013210" s="4"/>
      <c r="R1013210" s="56"/>
      <c r="S1013210" s="4"/>
      <c r="T1013210" s="4"/>
      <c r="U1013210" s="4"/>
      <c r="V1013210" s="7"/>
    </row>
    <row r="1013211" spans="1:22" customFormat="1">
      <c r="A1013211" s="2"/>
      <c r="B1013211" s="48"/>
      <c r="C1013211" s="43"/>
      <c r="D1013211" s="43"/>
      <c r="E1013211" s="4"/>
      <c r="F1013211" s="22"/>
      <c r="G1013211" s="22"/>
      <c r="H1013211" s="52"/>
      <c r="I1013211" s="53"/>
      <c r="J1013211" s="4"/>
      <c r="K1013211" s="54"/>
      <c r="L1013211" s="52"/>
      <c r="M1013211" s="52"/>
      <c r="N1013211" s="55"/>
      <c r="O1013211" s="52"/>
      <c r="P1013211" s="4"/>
      <c r="Q1013211" s="4"/>
      <c r="R1013211" s="56"/>
      <c r="S1013211" s="4"/>
      <c r="T1013211" s="4"/>
      <c r="U1013211" s="4"/>
      <c r="V1013211" s="7"/>
    </row>
    <row r="1013212" spans="1:22" customFormat="1">
      <c r="A1013212" s="2"/>
      <c r="B1013212" s="48"/>
      <c r="C1013212" s="43"/>
      <c r="D1013212" s="43"/>
      <c r="E1013212" s="4"/>
      <c r="F1013212" s="22"/>
      <c r="G1013212" s="22"/>
      <c r="H1013212" s="52"/>
      <c r="I1013212" s="53"/>
      <c r="J1013212" s="4"/>
      <c r="K1013212" s="54"/>
      <c r="L1013212" s="52"/>
      <c r="M1013212" s="52"/>
      <c r="N1013212" s="55"/>
      <c r="O1013212" s="52"/>
      <c r="P1013212" s="4"/>
      <c r="Q1013212" s="4"/>
      <c r="R1013212" s="56"/>
      <c r="S1013212" s="4"/>
      <c r="T1013212" s="4"/>
      <c r="U1013212" s="4"/>
      <c r="V1013212" s="7"/>
    </row>
    <row r="1013213" spans="1:22" customFormat="1">
      <c r="A1013213" s="2"/>
      <c r="B1013213" s="48"/>
      <c r="C1013213" s="43"/>
      <c r="D1013213" s="43"/>
      <c r="E1013213" s="4"/>
      <c r="F1013213" s="22"/>
      <c r="G1013213" s="22"/>
      <c r="H1013213" s="52"/>
      <c r="I1013213" s="53"/>
      <c r="J1013213" s="4"/>
      <c r="K1013213" s="54"/>
      <c r="L1013213" s="52"/>
      <c r="M1013213" s="52"/>
      <c r="N1013213" s="55"/>
      <c r="O1013213" s="52"/>
      <c r="P1013213" s="4"/>
      <c r="Q1013213" s="4"/>
      <c r="R1013213" s="56"/>
      <c r="S1013213" s="4"/>
      <c r="T1013213" s="4"/>
      <c r="U1013213" s="4"/>
      <c r="V1013213" s="7"/>
    </row>
    <row r="1013214" spans="1:22" customFormat="1">
      <c r="A1013214" s="2"/>
      <c r="B1013214" s="48"/>
      <c r="C1013214" s="43"/>
      <c r="D1013214" s="43"/>
      <c r="E1013214" s="4"/>
      <c r="F1013214" s="22"/>
      <c r="G1013214" s="22"/>
      <c r="H1013214" s="52"/>
      <c r="I1013214" s="53"/>
      <c r="J1013214" s="4"/>
      <c r="K1013214" s="54"/>
      <c r="L1013214" s="52"/>
      <c r="M1013214" s="52"/>
      <c r="N1013214" s="55"/>
      <c r="O1013214" s="52"/>
      <c r="P1013214" s="4"/>
      <c r="Q1013214" s="4"/>
      <c r="R1013214" s="56"/>
      <c r="S1013214" s="4"/>
      <c r="T1013214" s="4"/>
      <c r="U1013214" s="4"/>
      <c r="V1013214" s="7"/>
    </row>
    <row r="1013215" spans="1:22" customFormat="1">
      <c r="A1013215" s="2"/>
      <c r="B1013215" s="48"/>
      <c r="C1013215" s="43"/>
      <c r="D1013215" s="43"/>
      <c r="E1013215" s="4"/>
      <c r="F1013215" s="22"/>
      <c r="G1013215" s="22"/>
      <c r="H1013215" s="52"/>
      <c r="I1013215" s="53"/>
      <c r="J1013215" s="4"/>
      <c r="K1013215" s="54"/>
      <c r="L1013215" s="52"/>
      <c r="M1013215" s="52"/>
      <c r="N1013215" s="55"/>
      <c r="O1013215" s="52"/>
      <c r="P1013215" s="4"/>
      <c r="Q1013215" s="4"/>
      <c r="R1013215" s="56"/>
      <c r="S1013215" s="4"/>
      <c r="T1013215" s="4"/>
      <c r="U1013215" s="4"/>
      <c r="V1013215" s="7"/>
    </row>
    <row r="1013216" spans="1:22" customFormat="1">
      <c r="A1013216" s="2"/>
      <c r="B1013216" s="48"/>
      <c r="C1013216" s="43"/>
      <c r="D1013216" s="43"/>
      <c r="E1013216" s="4"/>
      <c r="F1013216" s="22"/>
      <c r="G1013216" s="22"/>
      <c r="H1013216" s="52"/>
      <c r="I1013216" s="53"/>
      <c r="J1013216" s="4"/>
      <c r="K1013216" s="54"/>
      <c r="L1013216" s="52"/>
      <c r="M1013216" s="52"/>
      <c r="N1013216" s="55"/>
      <c r="O1013216" s="52"/>
      <c r="P1013216" s="4"/>
      <c r="Q1013216" s="4"/>
      <c r="R1013216" s="56"/>
      <c r="S1013216" s="4"/>
      <c r="T1013216" s="4"/>
      <c r="U1013216" s="4"/>
      <c r="V1013216" s="7"/>
    </row>
    <row r="1013217" spans="1:22" customFormat="1">
      <c r="A1013217" s="2"/>
      <c r="B1013217" s="48"/>
      <c r="C1013217" s="43"/>
      <c r="D1013217" s="43"/>
      <c r="E1013217" s="4"/>
      <c r="F1013217" s="22"/>
      <c r="G1013217" s="22"/>
      <c r="H1013217" s="52"/>
      <c r="I1013217" s="53"/>
      <c r="J1013217" s="4"/>
      <c r="K1013217" s="54"/>
      <c r="L1013217" s="52"/>
      <c r="M1013217" s="52"/>
      <c r="N1013217" s="55"/>
      <c r="O1013217" s="52"/>
      <c r="P1013217" s="4"/>
      <c r="Q1013217" s="4"/>
      <c r="R1013217" s="56"/>
      <c r="S1013217" s="4"/>
      <c r="T1013217" s="4"/>
      <c r="U1013217" s="4"/>
      <c r="V1013217" s="7"/>
    </row>
    <row r="1013218" spans="1:22" customFormat="1">
      <c r="A1013218" s="2"/>
      <c r="B1013218" s="48"/>
      <c r="C1013218" s="43"/>
      <c r="D1013218" s="43"/>
      <c r="E1013218" s="4"/>
      <c r="F1013218" s="22"/>
      <c r="G1013218" s="22"/>
      <c r="H1013218" s="52"/>
      <c r="I1013218" s="53"/>
      <c r="J1013218" s="4"/>
      <c r="K1013218" s="54"/>
      <c r="L1013218" s="52"/>
      <c r="M1013218" s="52"/>
      <c r="N1013218" s="55"/>
      <c r="O1013218" s="52"/>
      <c r="P1013218" s="4"/>
      <c r="Q1013218" s="4"/>
      <c r="R1013218" s="56"/>
      <c r="S1013218" s="4"/>
      <c r="T1013218" s="4"/>
      <c r="U1013218" s="4"/>
      <c r="V1013218" s="7"/>
    </row>
    <row r="1013219" spans="1:22" customFormat="1">
      <c r="A1013219" s="2"/>
      <c r="B1013219" s="48"/>
      <c r="C1013219" s="43"/>
      <c r="D1013219" s="43"/>
      <c r="E1013219" s="4"/>
      <c r="F1013219" s="22"/>
      <c r="G1013219" s="22"/>
      <c r="H1013219" s="52"/>
      <c r="I1013219" s="53"/>
      <c r="J1013219" s="4"/>
      <c r="K1013219" s="54"/>
      <c r="L1013219" s="52"/>
      <c r="M1013219" s="52"/>
      <c r="N1013219" s="55"/>
      <c r="O1013219" s="52"/>
      <c r="P1013219" s="4"/>
      <c r="Q1013219" s="4"/>
      <c r="R1013219" s="56"/>
      <c r="S1013219" s="4"/>
      <c r="T1013219" s="4"/>
      <c r="U1013219" s="4"/>
      <c r="V1013219" s="7"/>
    </row>
    <row r="1013220" spans="1:22" customFormat="1">
      <c r="A1013220" s="2"/>
      <c r="B1013220" s="48"/>
      <c r="C1013220" s="43"/>
      <c r="D1013220" s="43"/>
      <c r="E1013220" s="4"/>
      <c r="F1013220" s="22"/>
      <c r="G1013220" s="22"/>
      <c r="H1013220" s="52"/>
      <c r="I1013220" s="53"/>
      <c r="J1013220" s="4"/>
      <c r="K1013220" s="54"/>
      <c r="L1013220" s="52"/>
      <c r="M1013220" s="52"/>
      <c r="N1013220" s="55"/>
      <c r="O1013220" s="52"/>
      <c r="P1013220" s="4"/>
      <c r="Q1013220" s="4"/>
      <c r="R1013220" s="56"/>
      <c r="S1013220" s="4"/>
      <c r="T1013220" s="4"/>
      <c r="U1013220" s="4"/>
      <c r="V1013220" s="7"/>
    </row>
    <row r="1013221" spans="1:22" customFormat="1">
      <c r="A1013221" s="2"/>
      <c r="B1013221" s="48"/>
      <c r="C1013221" s="43"/>
      <c r="D1013221" s="43"/>
      <c r="E1013221" s="4"/>
      <c r="F1013221" s="22"/>
      <c r="G1013221" s="22"/>
      <c r="H1013221" s="52"/>
      <c r="I1013221" s="53"/>
      <c r="J1013221" s="4"/>
      <c r="K1013221" s="54"/>
      <c r="L1013221" s="52"/>
      <c r="M1013221" s="52"/>
      <c r="N1013221" s="55"/>
      <c r="O1013221" s="52"/>
      <c r="P1013221" s="4"/>
      <c r="Q1013221" s="4"/>
      <c r="R1013221" s="56"/>
      <c r="S1013221" s="4"/>
      <c r="T1013221" s="4"/>
      <c r="U1013221" s="4"/>
      <c r="V1013221" s="7"/>
    </row>
    <row r="1013222" spans="1:22" customFormat="1">
      <c r="A1013222" s="2"/>
      <c r="B1013222" s="48"/>
      <c r="C1013222" s="43"/>
      <c r="D1013222" s="43"/>
      <c r="E1013222" s="4"/>
      <c r="F1013222" s="22"/>
      <c r="G1013222" s="22"/>
      <c r="H1013222" s="52"/>
      <c r="I1013222" s="53"/>
      <c r="J1013222" s="4"/>
      <c r="K1013222" s="54"/>
      <c r="L1013222" s="52"/>
      <c r="M1013222" s="52"/>
      <c r="N1013222" s="55"/>
      <c r="O1013222" s="52"/>
      <c r="P1013222" s="4"/>
      <c r="Q1013222" s="4"/>
      <c r="R1013222" s="56"/>
      <c r="S1013222" s="4"/>
      <c r="T1013222" s="4"/>
      <c r="U1013222" s="4"/>
      <c r="V1013222" s="7"/>
    </row>
    <row r="1013223" spans="1:22" customFormat="1">
      <c r="A1013223" s="2"/>
      <c r="B1013223" s="48"/>
      <c r="C1013223" s="43"/>
      <c r="D1013223" s="43"/>
      <c r="E1013223" s="4"/>
      <c r="F1013223" s="22"/>
      <c r="G1013223" s="22"/>
      <c r="H1013223" s="52"/>
      <c r="I1013223" s="53"/>
      <c r="J1013223" s="4"/>
      <c r="K1013223" s="54"/>
      <c r="L1013223" s="52"/>
      <c r="M1013223" s="52"/>
      <c r="N1013223" s="55"/>
      <c r="O1013223" s="52"/>
      <c r="P1013223" s="4"/>
      <c r="Q1013223" s="4"/>
      <c r="R1013223" s="56"/>
      <c r="S1013223" s="4"/>
      <c r="T1013223" s="4"/>
      <c r="U1013223" s="4"/>
      <c r="V1013223" s="7"/>
    </row>
    <row r="1013224" spans="1:22" customFormat="1">
      <c r="A1013224" s="2"/>
      <c r="B1013224" s="48"/>
      <c r="C1013224" s="43"/>
      <c r="D1013224" s="43"/>
      <c r="E1013224" s="4"/>
      <c r="F1013224" s="22"/>
      <c r="G1013224" s="22"/>
      <c r="H1013224" s="52"/>
      <c r="I1013224" s="53"/>
      <c r="J1013224" s="4"/>
      <c r="K1013224" s="54"/>
      <c r="L1013224" s="52"/>
      <c r="M1013224" s="52"/>
      <c r="N1013224" s="55"/>
      <c r="O1013224" s="52"/>
      <c r="P1013224" s="4"/>
      <c r="Q1013224" s="4"/>
      <c r="R1013224" s="56"/>
      <c r="S1013224" s="4"/>
      <c r="T1013224" s="4"/>
      <c r="U1013224" s="4"/>
      <c r="V1013224" s="7"/>
    </row>
    <row r="1013225" spans="1:22" customFormat="1">
      <c r="A1013225" s="2"/>
      <c r="B1013225" s="48"/>
      <c r="C1013225" s="43"/>
      <c r="D1013225" s="43"/>
      <c r="E1013225" s="4"/>
      <c r="F1013225" s="22"/>
      <c r="G1013225" s="22"/>
      <c r="H1013225" s="52"/>
      <c r="I1013225" s="53"/>
      <c r="J1013225" s="4"/>
      <c r="K1013225" s="54"/>
      <c r="L1013225" s="52"/>
      <c r="M1013225" s="52"/>
      <c r="N1013225" s="55"/>
      <c r="O1013225" s="52"/>
      <c r="P1013225" s="4"/>
      <c r="Q1013225" s="4"/>
      <c r="R1013225" s="56"/>
      <c r="S1013225" s="4"/>
      <c r="T1013225" s="4"/>
      <c r="U1013225" s="4"/>
      <c r="V1013225" s="7"/>
    </row>
    <row r="1013226" spans="1:22" customFormat="1">
      <c r="A1013226" s="2"/>
      <c r="B1013226" s="48"/>
      <c r="C1013226" s="43"/>
      <c r="D1013226" s="43"/>
      <c r="E1013226" s="4"/>
      <c r="F1013226" s="22"/>
      <c r="G1013226" s="22"/>
      <c r="H1013226" s="52"/>
      <c r="I1013226" s="53"/>
      <c r="J1013226" s="4"/>
      <c r="K1013226" s="54"/>
      <c r="L1013226" s="52"/>
      <c r="M1013226" s="52"/>
      <c r="N1013226" s="55"/>
      <c r="O1013226" s="52"/>
      <c r="P1013226" s="4"/>
      <c r="Q1013226" s="4"/>
      <c r="R1013226" s="56"/>
      <c r="S1013226" s="4"/>
      <c r="T1013226" s="4"/>
      <c r="U1013226" s="4"/>
      <c r="V1013226" s="7"/>
    </row>
    <row r="1013227" spans="1:22" customFormat="1">
      <c r="A1013227" s="2"/>
      <c r="B1013227" s="48"/>
      <c r="C1013227" s="43"/>
      <c r="D1013227" s="43"/>
      <c r="E1013227" s="4"/>
      <c r="F1013227" s="22"/>
      <c r="G1013227" s="22"/>
      <c r="H1013227" s="52"/>
      <c r="I1013227" s="53"/>
      <c r="J1013227" s="4"/>
      <c r="K1013227" s="54"/>
      <c r="L1013227" s="52"/>
      <c r="M1013227" s="52"/>
      <c r="N1013227" s="55"/>
      <c r="O1013227" s="52"/>
      <c r="P1013227" s="4"/>
      <c r="Q1013227" s="4"/>
      <c r="R1013227" s="56"/>
      <c r="S1013227" s="4"/>
      <c r="T1013227" s="4"/>
      <c r="U1013227" s="4"/>
      <c r="V1013227" s="7"/>
    </row>
    <row r="1013228" spans="1:22" customFormat="1">
      <c r="A1013228" s="2"/>
      <c r="B1013228" s="48"/>
      <c r="C1013228" s="43"/>
      <c r="D1013228" s="43"/>
      <c r="E1013228" s="4"/>
      <c r="F1013228" s="22"/>
      <c r="G1013228" s="22"/>
      <c r="H1013228" s="52"/>
      <c r="I1013228" s="53"/>
      <c r="J1013228" s="4"/>
      <c r="K1013228" s="54"/>
      <c r="L1013228" s="52"/>
      <c r="M1013228" s="52"/>
      <c r="N1013228" s="55"/>
      <c r="O1013228" s="52"/>
      <c r="P1013228" s="4"/>
      <c r="Q1013228" s="4"/>
      <c r="R1013228" s="56"/>
      <c r="S1013228" s="4"/>
      <c r="T1013228" s="4"/>
      <c r="U1013228" s="4"/>
      <c r="V1013228" s="7"/>
    </row>
    <row r="1013229" spans="1:22" customFormat="1">
      <c r="A1013229" s="2"/>
      <c r="B1013229" s="48"/>
      <c r="C1013229" s="43"/>
      <c r="D1013229" s="43"/>
      <c r="E1013229" s="4"/>
      <c r="F1013229" s="22"/>
      <c r="G1013229" s="22"/>
      <c r="H1013229" s="52"/>
      <c r="I1013229" s="53"/>
      <c r="J1013229" s="4"/>
      <c r="K1013229" s="54"/>
      <c r="L1013229" s="52"/>
      <c r="M1013229" s="52"/>
      <c r="N1013229" s="55"/>
      <c r="O1013229" s="52"/>
      <c r="P1013229" s="4"/>
      <c r="Q1013229" s="4"/>
      <c r="R1013229" s="56"/>
      <c r="S1013229" s="4"/>
      <c r="T1013229" s="4"/>
      <c r="U1013229" s="4"/>
      <c r="V1013229" s="7"/>
    </row>
    <row r="1013230" spans="1:22" customFormat="1">
      <c r="A1013230" s="2"/>
      <c r="B1013230" s="48"/>
      <c r="C1013230" s="43"/>
      <c r="D1013230" s="43"/>
      <c r="E1013230" s="4"/>
      <c r="F1013230" s="22"/>
      <c r="G1013230" s="22"/>
      <c r="H1013230" s="52"/>
      <c r="I1013230" s="53"/>
      <c r="J1013230" s="4"/>
      <c r="K1013230" s="54"/>
      <c r="L1013230" s="52"/>
      <c r="M1013230" s="52"/>
      <c r="N1013230" s="55"/>
      <c r="O1013230" s="52"/>
      <c r="P1013230" s="4"/>
      <c r="Q1013230" s="4"/>
      <c r="R1013230" s="56"/>
      <c r="S1013230" s="4"/>
      <c r="T1013230" s="4"/>
      <c r="U1013230" s="4"/>
      <c r="V1013230" s="7"/>
    </row>
    <row r="1013231" spans="1:22" customFormat="1">
      <c r="A1013231" s="2"/>
      <c r="B1013231" s="48"/>
      <c r="C1013231" s="43"/>
      <c r="D1013231" s="43"/>
      <c r="E1013231" s="4"/>
      <c r="F1013231" s="22"/>
      <c r="G1013231" s="22"/>
      <c r="H1013231" s="52"/>
      <c r="I1013231" s="53"/>
      <c r="J1013231" s="4"/>
      <c r="K1013231" s="54"/>
      <c r="L1013231" s="52"/>
      <c r="M1013231" s="52"/>
      <c r="N1013231" s="55"/>
      <c r="O1013231" s="52"/>
      <c r="P1013231" s="4"/>
      <c r="Q1013231" s="4"/>
      <c r="R1013231" s="56"/>
      <c r="S1013231" s="4"/>
      <c r="T1013231" s="4"/>
      <c r="U1013231" s="4"/>
      <c r="V1013231" s="7"/>
    </row>
    <row r="1013232" spans="1:22" customFormat="1">
      <c r="A1013232" s="2"/>
      <c r="B1013232" s="48"/>
      <c r="C1013232" s="43"/>
      <c r="D1013232" s="43"/>
      <c r="E1013232" s="4"/>
      <c r="F1013232" s="22"/>
      <c r="G1013232" s="22"/>
      <c r="H1013232" s="52"/>
      <c r="I1013232" s="53"/>
      <c r="J1013232" s="4"/>
      <c r="K1013232" s="54"/>
      <c r="L1013232" s="52"/>
      <c r="M1013232" s="52"/>
      <c r="N1013232" s="55"/>
      <c r="O1013232" s="52"/>
      <c r="P1013232" s="4"/>
      <c r="Q1013232" s="4"/>
      <c r="R1013232" s="56"/>
      <c r="S1013232" s="4"/>
      <c r="T1013232" s="4"/>
      <c r="U1013232" s="4"/>
      <c r="V1013232" s="7"/>
    </row>
    <row r="1013233" spans="1:22" customFormat="1">
      <c r="A1013233" s="2"/>
      <c r="B1013233" s="48"/>
      <c r="C1013233" s="43"/>
      <c r="D1013233" s="43"/>
      <c r="E1013233" s="4"/>
      <c r="F1013233" s="22"/>
      <c r="G1013233" s="22"/>
      <c r="H1013233" s="52"/>
      <c r="I1013233" s="53"/>
      <c r="J1013233" s="4"/>
      <c r="K1013233" s="54"/>
      <c r="L1013233" s="52"/>
      <c r="M1013233" s="52"/>
      <c r="N1013233" s="55"/>
      <c r="O1013233" s="52"/>
      <c r="P1013233" s="4"/>
      <c r="Q1013233" s="4"/>
      <c r="R1013233" s="56"/>
      <c r="S1013233" s="4"/>
      <c r="T1013233" s="4"/>
      <c r="U1013233" s="4"/>
      <c r="V1013233" s="7"/>
    </row>
    <row r="1013234" spans="1:22" customFormat="1">
      <c r="A1013234" s="2"/>
      <c r="B1013234" s="48"/>
      <c r="C1013234" s="43"/>
      <c r="D1013234" s="43"/>
      <c r="E1013234" s="4"/>
      <c r="F1013234" s="22"/>
      <c r="G1013234" s="22"/>
      <c r="H1013234" s="52"/>
      <c r="I1013234" s="53"/>
      <c r="J1013234" s="4"/>
      <c r="K1013234" s="54"/>
      <c r="L1013234" s="52"/>
      <c r="M1013234" s="52"/>
      <c r="N1013234" s="55"/>
      <c r="O1013234" s="52"/>
      <c r="P1013234" s="4"/>
      <c r="Q1013234" s="4"/>
      <c r="R1013234" s="56"/>
      <c r="S1013234" s="4"/>
      <c r="T1013234" s="4"/>
      <c r="U1013234" s="4"/>
      <c r="V1013234" s="7"/>
    </row>
    <row r="1013235" spans="1:22" customFormat="1">
      <c r="A1013235" s="2"/>
      <c r="B1013235" s="48"/>
      <c r="C1013235" s="43"/>
      <c r="D1013235" s="43"/>
      <c r="E1013235" s="4"/>
      <c r="F1013235" s="22"/>
      <c r="G1013235" s="22"/>
      <c r="H1013235" s="52"/>
      <c r="I1013235" s="53"/>
      <c r="J1013235" s="4"/>
      <c r="K1013235" s="54"/>
      <c r="L1013235" s="52"/>
      <c r="M1013235" s="52"/>
      <c r="N1013235" s="55"/>
      <c r="O1013235" s="52"/>
      <c r="P1013235" s="4"/>
      <c r="Q1013235" s="4"/>
      <c r="R1013235" s="56"/>
      <c r="S1013235" s="4"/>
      <c r="T1013235" s="4"/>
      <c r="U1013235" s="4"/>
      <c r="V1013235" s="7"/>
    </row>
    <row r="1013236" spans="1:22" customFormat="1">
      <c r="A1013236" s="2"/>
      <c r="B1013236" s="48"/>
      <c r="C1013236" s="43"/>
      <c r="D1013236" s="43"/>
      <c r="E1013236" s="4"/>
      <c r="F1013236" s="22"/>
      <c r="G1013236" s="22"/>
      <c r="H1013236" s="52"/>
      <c r="I1013236" s="53"/>
      <c r="J1013236" s="4"/>
      <c r="K1013236" s="54"/>
      <c r="L1013236" s="52"/>
      <c r="M1013236" s="52"/>
      <c r="N1013236" s="55"/>
      <c r="O1013236" s="52"/>
      <c r="P1013236" s="4"/>
      <c r="Q1013236" s="4"/>
      <c r="R1013236" s="56"/>
      <c r="S1013236" s="4"/>
      <c r="T1013236" s="4"/>
      <c r="U1013236" s="4"/>
      <c r="V1013236" s="7"/>
    </row>
    <row r="1013237" spans="1:22" customFormat="1">
      <c r="A1013237" s="2"/>
      <c r="B1013237" s="48"/>
      <c r="C1013237" s="43"/>
      <c r="D1013237" s="43"/>
      <c r="E1013237" s="4"/>
      <c r="F1013237" s="22"/>
      <c r="G1013237" s="22"/>
      <c r="H1013237" s="52"/>
      <c r="I1013237" s="53"/>
      <c r="J1013237" s="4"/>
      <c r="K1013237" s="54"/>
      <c r="L1013237" s="52"/>
      <c r="M1013237" s="52"/>
      <c r="N1013237" s="55"/>
      <c r="O1013237" s="52"/>
      <c r="P1013237" s="4"/>
      <c r="Q1013237" s="4"/>
      <c r="R1013237" s="56"/>
      <c r="S1013237" s="4"/>
      <c r="T1013237" s="4"/>
      <c r="U1013237" s="4"/>
      <c r="V1013237" s="7"/>
    </row>
    <row r="1013238" spans="1:22" customFormat="1">
      <c r="A1013238" s="2"/>
      <c r="B1013238" s="48"/>
      <c r="C1013238" s="43"/>
      <c r="D1013238" s="43"/>
      <c r="E1013238" s="4"/>
      <c r="F1013238" s="22"/>
      <c r="G1013238" s="22"/>
      <c r="H1013238" s="52"/>
      <c r="I1013238" s="53"/>
      <c r="J1013238" s="4"/>
      <c r="K1013238" s="54"/>
      <c r="L1013238" s="52"/>
      <c r="M1013238" s="52"/>
      <c r="N1013238" s="55"/>
      <c r="O1013238" s="52"/>
      <c r="P1013238" s="4"/>
      <c r="Q1013238" s="4"/>
      <c r="R1013238" s="56"/>
      <c r="S1013238" s="4"/>
      <c r="T1013238" s="4"/>
      <c r="U1013238" s="4"/>
      <c r="V1013238" s="7"/>
    </row>
    <row r="1013239" spans="1:22" customFormat="1">
      <c r="A1013239" s="2"/>
      <c r="B1013239" s="48"/>
      <c r="C1013239" s="43"/>
      <c r="D1013239" s="43"/>
      <c r="E1013239" s="4"/>
      <c r="F1013239" s="22"/>
      <c r="G1013239" s="22"/>
      <c r="H1013239" s="52"/>
      <c r="I1013239" s="53"/>
      <c r="J1013239" s="4"/>
      <c r="K1013239" s="54"/>
      <c r="L1013239" s="52"/>
      <c r="M1013239" s="52"/>
      <c r="N1013239" s="55"/>
      <c r="O1013239" s="52"/>
      <c r="P1013239" s="4"/>
      <c r="Q1013239" s="4"/>
      <c r="R1013239" s="56"/>
      <c r="S1013239" s="4"/>
      <c r="T1013239" s="4"/>
      <c r="U1013239" s="4"/>
      <c r="V1013239" s="7"/>
    </row>
    <row r="1013240" spans="1:22" customFormat="1">
      <c r="A1013240" s="2"/>
      <c r="B1013240" s="48"/>
      <c r="C1013240" s="43"/>
      <c r="D1013240" s="43"/>
      <c r="E1013240" s="4"/>
      <c r="F1013240" s="22"/>
      <c r="G1013240" s="22"/>
      <c r="H1013240" s="52"/>
      <c r="I1013240" s="53"/>
      <c r="J1013240" s="4"/>
      <c r="K1013240" s="54"/>
      <c r="L1013240" s="52"/>
      <c r="M1013240" s="52"/>
      <c r="N1013240" s="55"/>
      <c r="O1013240" s="52"/>
      <c r="P1013240" s="4"/>
      <c r="Q1013240" s="4"/>
      <c r="R1013240" s="56"/>
      <c r="S1013240" s="4"/>
      <c r="T1013240" s="4"/>
      <c r="U1013240" s="4"/>
      <c r="V1013240" s="7"/>
    </row>
    <row r="1013241" spans="1:22" customFormat="1">
      <c r="A1013241" s="2"/>
      <c r="B1013241" s="48"/>
      <c r="C1013241" s="43"/>
      <c r="D1013241" s="43"/>
      <c r="E1013241" s="4"/>
      <c r="F1013241" s="22"/>
      <c r="G1013241" s="22"/>
      <c r="H1013241" s="52"/>
      <c r="I1013241" s="53"/>
      <c r="J1013241" s="4"/>
      <c r="K1013241" s="54"/>
      <c r="L1013241" s="52"/>
      <c r="M1013241" s="52"/>
      <c r="N1013241" s="55"/>
      <c r="O1013241" s="52"/>
      <c r="P1013241" s="4"/>
      <c r="Q1013241" s="4"/>
      <c r="R1013241" s="56"/>
      <c r="S1013241" s="4"/>
      <c r="T1013241" s="4"/>
      <c r="U1013241" s="4"/>
      <c r="V1013241" s="7"/>
    </row>
    <row r="1013242" spans="1:22" customFormat="1">
      <c r="A1013242" s="2"/>
      <c r="B1013242" s="48"/>
      <c r="C1013242" s="43"/>
      <c r="D1013242" s="43"/>
      <c r="E1013242" s="4"/>
      <c r="F1013242" s="22"/>
      <c r="G1013242" s="22"/>
      <c r="H1013242" s="52"/>
      <c r="I1013242" s="53"/>
      <c r="J1013242" s="4"/>
      <c r="K1013242" s="54"/>
      <c r="L1013242" s="52"/>
      <c r="M1013242" s="52"/>
      <c r="N1013242" s="55"/>
      <c r="O1013242" s="52"/>
      <c r="P1013242" s="4"/>
      <c r="Q1013242" s="4"/>
      <c r="R1013242" s="56"/>
      <c r="S1013242" s="4"/>
      <c r="T1013242" s="4"/>
      <c r="U1013242" s="4"/>
      <c r="V1013242" s="7"/>
    </row>
    <row r="1013243" spans="1:22" customFormat="1">
      <c r="A1013243" s="2"/>
      <c r="B1013243" s="48"/>
      <c r="C1013243" s="43"/>
      <c r="D1013243" s="43"/>
      <c r="E1013243" s="4"/>
      <c r="F1013243" s="22"/>
      <c r="G1013243" s="22"/>
      <c r="H1013243" s="52"/>
      <c r="I1013243" s="53"/>
      <c r="J1013243" s="4"/>
      <c r="K1013243" s="54"/>
      <c r="L1013243" s="52"/>
      <c r="M1013243" s="52"/>
      <c r="N1013243" s="55"/>
      <c r="O1013243" s="52"/>
      <c r="P1013243" s="4"/>
      <c r="Q1013243" s="4"/>
      <c r="R1013243" s="56"/>
      <c r="S1013243" s="4"/>
      <c r="T1013243" s="4"/>
      <c r="U1013243" s="4"/>
      <c r="V1013243" s="7"/>
    </row>
    <row r="1013244" spans="1:22" customFormat="1">
      <c r="A1013244" s="2"/>
      <c r="B1013244" s="48"/>
      <c r="C1013244" s="43"/>
      <c r="D1013244" s="43"/>
      <c r="E1013244" s="4"/>
      <c r="F1013244" s="22"/>
      <c r="G1013244" s="22"/>
      <c r="H1013244" s="52"/>
      <c r="I1013244" s="53"/>
      <c r="J1013244" s="4"/>
      <c r="K1013244" s="54"/>
      <c r="L1013244" s="52"/>
      <c r="M1013244" s="52"/>
      <c r="N1013244" s="55"/>
      <c r="O1013244" s="52"/>
      <c r="P1013244" s="4"/>
      <c r="Q1013244" s="4"/>
      <c r="R1013244" s="56"/>
      <c r="S1013244" s="4"/>
      <c r="T1013244" s="4"/>
      <c r="U1013244" s="4"/>
      <c r="V1013244" s="7"/>
    </row>
    <row r="1013245" spans="1:22" customFormat="1">
      <c r="A1013245" s="2"/>
      <c r="B1013245" s="48"/>
      <c r="C1013245" s="43"/>
      <c r="D1013245" s="43"/>
      <c r="E1013245" s="4"/>
      <c r="F1013245" s="22"/>
      <c r="G1013245" s="22"/>
      <c r="H1013245" s="52"/>
      <c r="I1013245" s="53"/>
      <c r="J1013245" s="4"/>
      <c r="K1013245" s="54"/>
      <c r="L1013245" s="52"/>
      <c r="M1013245" s="52"/>
      <c r="N1013245" s="55"/>
      <c r="O1013245" s="52"/>
      <c r="P1013245" s="4"/>
      <c r="Q1013245" s="4"/>
      <c r="R1013245" s="56"/>
      <c r="S1013245" s="4"/>
      <c r="T1013245" s="4"/>
      <c r="U1013245" s="4"/>
      <c r="V1013245" s="7"/>
    </row>
    <row r="1013246" spans="1:22" customFormat="1">
      <c r="A1013246" s="2"/>
      <c r="B1013246" s="48"/>
      <c r="C1013246" s="43"/>
      <c r="D1013246" s="43"/>
      <c r="E1013246" s="4"/>
      <c r="F1013246" s="22"/>
      <c r="G1013246" s="22"/>
      <c r="H1013246" s="52"/>
      <c r="I1013246" s="53"/>
      <c r="J1013246" s="4"/>
      <c r="K1013246" s="54"/>
      <c r="L1013246" s="52"/>
      <c r="M1013246" s="52"/>
      <c r="N1013246" s="55"/>
      <c r="O1013246" s="52"/>
      <c r="P1013246" s="4"/>
      <c r="Q1013246" s="4"/>
      <c r="R1013246" s="56"/>
      <c r="S1013246" s="4"/>
      <c r="T1013246" s="4"/>
      <c r="U1013246" s="4"/>
      <c r="V1013246" s="7"/>
    </row>
    <row r="1013247" spans="1:22" customFormat="1">
      <c r="A1013247" s="2"/>
      <c r="B1013247" s="48"/>
      <c r="C1013247" s="43"/>
      <c r="D1013247" s="43"/>
      <c r="E1013247" s="4"/>
      <c r="F1013247" s="22"/>
      <c r="G1013247" s="22"/>
      <c r="H1013247" s="52"/>
      <c r="I1013247" s="53"/>
      <c r="J1013247" s="4"/>
      <c r="K1013247" s="54"/>
      <c r="L1013247" s="52"/>
      <c r="M1013247" s="52"/>
      <c r="N1013247" s="55"/>
      <c r="O1013247" s="52"/>
      <c r="P1013247" s="4"/>
      <c r="Q1013247" s="4"/>
      <c r="R1013247" s="56"/>
      <c r="S1013247" s="4"/>
      <c r="T1013247" s="4"/>
      <c r="U1013247" s="4"/>
      <c r="V1013247" s="7"/>
    </row>
    <row r="1013248" spans="1:22" customFormat="1">
      <c r="A1013248" s="2"/>
      <c r="B1013248" s="48"/>
      <c r="C1013248" s="43"/>
      <c r="D1013248" s="43"/>
      <c r="E1013248" s="4"/>
      <c r="F1013248" s="22"/>
      <c r="G1013248" s="22"/>
      <c r="H1013248" s="52"/>
      <c r="I1013248" s="53"/>
      <c r="J1013248" s="4"/>
      <c r="K1013248" s="54"/>
      <c r="L1013248" s="52"/>
      <c r="M1013248" s="52"/>
      <c r="N1013248" s="55"/>
      <c r="O1013248" s="52"/>
      <c r="P1013248" s="4"/>
      <c r="Q1013248" s="4"/>
      <c r="R1013248" s="56"/>
      <c r="S1013248" s="4"/>
      <c r="T1013248" s="4"/>
      <c r="U1013248" s="4"/>
      <c r="V1013248" s="7"/>
    </row>
    <row r="1013249" spans="1:22" customFormat="1">
      <c r="A1013249" s="2"/>
      <c r="B1013249" s="48"/>
      <c r="C1013249" s="43"/>
      <c r="D1013249" s="43"/>
      <c r="E1013249" s="4"/>
      <c r="F1013249" s="22"/>
      <c r="G1013249" s="22"/>
      <c r="H1013249" s="52"/>
      <c r="I1013249" s="53"/>
      <c r="J1013249" s="4"/>
      <c r="K1013249" s="54"/>
      <c r="L1013249" s="52"/>
      <c r="M1013249" s="52"/>
      <c r="N1013249" s="55"/>
      <c r="O1013249" s="52"/>
      <c r="P1013249" s="4"/>
      <c r="Q1013249" s="4"/>
      <c r="R1013249" s="56"/>
      <c r="S1013249" s="4"/>
      <c r="T1013249" s="4"/>
      <c r="U1013249" s="4"/>
      <c r="V1013249" s="7"/>
    </row>
    <row r="1013250" spans="1:22" customFormat="1">
      <c r="A1013250" s="2"/>
      <c r="B1013250" s="48"/>
      <c r="C1013250" s="43"/>
      <c r="D1013250" s="43"/>
      <c r="E1013250" s="4"/>
      <c r="F1013250" s="22"/>
      <c r="G1013250" s="22"/>
      <c r="H1013250" s="52"/>
      <c r="I1013250" s="53"/>
      <c r="J1013250" s="4"/>
      <c r="K1013250" s="54"/>
      <c r="L1013250" s="52"/>
      <c r="M1013250" s="52"/>
      <c r="N1013250" s="55"/>
      <c r="O1013250" s="52"/>
      <c r="P1013250" s="4"/>
      <c r="Q1013250" s="4"/>
      <c r="R1013250" s="56"/>
      <c r="S1013250" s="4"/>
      <c r="T1013250" s="4"/>
      <c r="U1013250" s="4"/>
      <c r="V1013250" s="7"/>
    </row>
    <row r="1013251" spans="1:22" customFormat="1">
      <c r="A1013251" s="2"/>
      <c r="B1013251" s="48"/>
      <c r="C1013251" s="43"/>
      <c r="D1013251" s="43"/>
      <c r="E1013251" s="4"/>
      <c r="F1013251" s="22"/>
      <c r="G1013251" s="22"/>
      <c r="H1013251" s="52"/>
      <c r="I1013251" s="53"/>
      <c r="J1013251" s="4"/>
      <c r="K1013251" s="54"/>
      <c r="L1013251" s="52"/>
      <c r="M1013251" s="52"/>
      <c r="N1013251" s="55"/>
      <c r="O1013251" s="52"/>
      <c r="P1013251" s="4"/>
      <c r="Q1013251" s="4"/>
      <c r="R1013251" s="56"/>
      <c r="S1013251" s="4"/>
      <c r="T1013251" s="4"/>
      <c r="U1013251" s="4"/>
      <c r="V1013251" s="7"/>
    </row>
    <row r="1013252" spans="1:22" customFormat="1">
      <c r="A1013252" s="2"/>
      <c r="B1013252" s="48"/>
      <c r="C1013252" s="43"/>
      <c r="D1013252" s="43"/>
      <c r="E1013252" s="4"/>
      <c r="F1013252" s="22"/>
      <c r="G1013252" s="22"/>
      <c r="H1013252" s="52"/>
      <c r="I1013252" s="53"/>
      <c r="J1013252" s="4"/>
      <c r="K1013252" s="54"/>
      <c r="L1013252" s="52"/>
      <c r="M1013252" s="52"/>
      <c r="N1013252" s="55"/>
      <c r="O1013252" s="52"/>
      <c r="P1013252" s="4"/>
      <c r="Q1013252" s="4"/>
      <c r="R1013252" s="56"/>
      <c r="S1013252" s="4"/>
      <c r="T1013252" s="4"/>
      <c r="U1013252" s="4"/>
      <c r="V1013252" s="7"/>
    </row>
    <row r="1013253" spans="1:22" customFormat="1">
      <c r="A1013253" s="2"/>
      <c r="B1013253" s="48"/>
      <c r="C1013253" s="43"/>
      <c r="D1013253" s="43"/>
      <c r="E1013253" s="4"/>
      <c r="F1013253" s="22"/>
      <c r="G1013253" s="22"/>
      <c r="H1013253" s="52"/>
      <c r="I1013253" s="53"/>
      <c r="J1013253" s="4"/>
      <c r="K1013253" s="54"/>
      <c r="L1013253" s="52"/>
      <c r="M1013253" s="52"/>
      <c r="N1013253" s="55"/>
      <c r="O1013253" s="52"/>
      <c r="P1013253" s="4"/>
      <c r="Q1013253" s="4"/>
      <c r="R1013253" s="56"/>
      <c r="S1013253" s="4"/>
      <c r="T1013253" s="4"/>
      <c r="U1013253" s="4"/>
      <c r="V1013253" s="7"/>
    </row>
    <row r="1013254" spans="1:22" customFormat="1">
      <c r="A1013254" s="2"/>
      <c r="B1013254" s="48"/>
      <c r="C1013254" s="43"/>
      <c r="D1013254" s="43"/>
      <c r="E1013254" s="4"/>
      <c r="F1013254" s="22"/>
      <c r="G1013254" s="22"/>
      <c r="H1013254" s="52"/>
      <c r="I1013254" s="53"/>
      <c r="J1013254" s="4"/>
      <c r="K1013254" s="54"/>
      <c r="L1013254" s="52"/>
      <c r="M1013254" s="52"/>
      <c r="N1013254" s="55"/>
      <c r="O1013254" s="52"/>
      <c r="P1013254" s="4"/>
      <c r="Q1013254" s="4"/>
      <c r="R1013254" s="56"/>
      <c r="S1013254" s="4"/>
      <c r="T1013254" s="4"/>
      <c r="U1013254" s="4"/>
      <c r="V1013254" s="7"/>
    </row>
    <row r="1013255" spans="1:22" customFormat="1">
      <c r="A1013255" s="2"/>
      <c r="B1013255" s="48"/>
      <c r="C1013255" s="43"/>
      <c r="D1013255" s="43"/>
      <c r="E1013255" s="4"/>
      <c r="F1013255" s="22"/>
      <c r="G1013255" s="22"/>
      <c r="H1013255" s="52"/>
      <c r="I1013255" s="53"/>
      <c r="J1013255" s="4"/>
      <c r="K1013255" s="54"/>
      <c r="L1013255" s="52"/>
      <c r="M1013255" s="52"/>
      <c r="N1013255" s="55"/>
      <c r="O1013255" s="52"/>
      <c r="P1013255" s="4"/>
      <c r="Q1013255" s="4"/>
      <c r="R1013255" s="56"/>
      <c r="S1013255" s="4"/>
      <c r="T1013255" s="4"/>
      <c r="U1013255" s="4"/>
      <c r="V1013255" s="7"/>
    </row>
    <row r="1013256" spans="1:22" customFormat="1">
      <c r="A1013256" s="2"/>
      <c r="B1013256" s="48"/>
      <c r="C1013256" s="43"/>
      <c r="D1013256" s="43"/>
      <c r="E1013256" s="4"/>
      <c r="F1013256" s="22"/>
      <c r="G1013256" s="22"/>
      <c r="H1013256" s="52"/>
      <c r="I1013256" s="53"/>
      <c r="J1013256" s="4"/>
      <c r="K1013256" s="54"/>
      <c r="L1013256" s="52"/>
      <c r="M1013256" s="52"/>
      <c r="N1013256" s="55"/>
      <c r="O1013256" s="52"/>
      <c r="P1013256" s="4"/>
      <c r="Q1013256" s="4"/>
      <c r="R1013256" s="56"/>
      <c r="S1013256" s="4"/>
      <c r="T1013256" s="4"/>
      <c r="U1013256" s="4"/>
      <c r="V1013256" s="7"/>
    </row>
    <row r="1013257" spans="1:22" customFormat="1">
      <c r="A1013257" s="2"/>
      <c r="B1013257" s="48"/>
      <c r="C1013257" s="43"/>
      <c r="D1013257" s="43"/>
      <c r="E1013257" s="4"/>
      <c r="F1013257" s="22"/>
      <c r="G1013257" s="22"/>
      <c r="H1013257" s="52"/>
      <c r="I1013257" s="53"/>
      <c r="J1013257" s="4"/>
      <c r="K1013257" s="54"/>
      <c r="L1013257" s="52"/>
      <c r="M1013257" s="52"/>
      <c r="N1013257" s="55"/>
      <c r="O1013257" s="52"/>
      <c r="P1013257" s="4"/>
      <c r="Q1013257" s="4"/>
      <c r="R1013257" s="56"/>
      <c r="S1013257" s="4"/>
      <c r="T1013257" s="4"/>
      <c r="U1013257" s="4"/>
      <c r="V1013257" s="7"/>
    </row>
    <row r="1013258" spans="1:22" customFormat="1">
      <c r="A1013258" s="2"/>
      <c r="B1013258" s="48"/>
      <c r="C1013258" s="43"/>
      <c r="D1013258" s="43"/>
      <c r="E1013258" s="4"/>
      <c r="F1013258" s="22"/>
      <c r="G1013258" s="22"/>
      <c r="H1013258" s="52"/>
      <c r="I1013258" s="53"/>
      <c r="J1013258" s="4"/>
      <c r="K1013258" s="54"/>
      <c r="L1013258" s="52"/>
      <c r="M1013258" s="52"/>
      <c r="N1013258" s="55"/>
      <c r="O1013258" s="52"/>
      <c r="P1013258" s="4"/>
      <c r="Q1013258" s="4"/>
      <c r="R1013258" s="56"/>
      <c r="S1013258" s="4"/>
      <c r="T1013258" s="4"/>
      <c r="U1013258" s="4"/>
      <c r="V1013258" s="7"/>
    </row>
    <row r="1013259" spans="1:22" customFormat="1">
      <c r="A1013259" s="2"/>
      <c r="B1013259" s="48"/>
      <c r="C1013259" s="43"/>
      <c r="D1013259" s="43"/>
      <c r="E1013259" s="4"/>
      <c r="F1013259" s="22"/>
      <c r="G1013259" s="22"/>
      <c r="H1013259" s="52"/>
      <c r="I1013259" s="53"/>
      <c r="J1013259" s="4"/>
      <c r="K1013259" s="54"/>
      <c r="L1013259" s="52"/>
      <c r="M1013259" s="52"/>
      <c r="N1013259" s="55"/>
      <c r="O1013259" s="52"/>
      <c r="P1013259" s="4"/>
      <c r="Q1013259" s="4"/>
      <c r="R1013259" s="56"/>
      <c r="S1013259" s="4"/>
      <c r="T1013259" s="4"/>
      <c r="U1013259" s="4"/>
      <c r="V1013259" s="7"/>
    </row>
    <row r="1013260" spans="1:22" customFormat="1">
      <c r="A1013260" s="2"/>
      <c r="B1013260" s="48"/>
      <c r="C1013260" s="43"/>
      <c r="D1013260" s="43"/>
      <c r="E1013260" s="4"/>
      <c r="F1013260" s="22"/>
      <c r="G1013260" s="22"/>
      <c r="H1013260" s="52"/>
      <c r="I1013260" s="53"/>
      <c r="J1013260" s="4"/>
      <c r="K1013260" s="54"/>
      <c r="L1013260" s="52"/>
      <c r="M1013260" s="52"/>
      <c r="N1013260" s="55"/>
      <c r="O1013260" s="52"/>
      <c r="P1013260" s="4"/>
      <c r="Q1013260" s="4"/>
      <c r="R1013260" s="56"/>
      <c r="S1013260" s="4"/>
      <c r="T1013260" s="4"/>
      <c r="U1013260" s="4"/>
      <c r="V1013260" s="7"/>
    </row>
    <row r="1013261" spans="1:22" customFormat="1">
      <c r="A1013261" s="2"/>
      <c r="B1013261" s="48"/>
      <c r="C1013261" s="43"/>
      <c r="D1013261" s="43"/>
      <c r="E1013261" s="4"/>
      <c r="F1013261" s="22"/>
      <c r="G1013261" s="22"/>
      <c r="H1013261" s="52"/>
      <c r="I1013261" s="53"/>
      <c r="J1013261" s="4"/>
      <c r="K1013261" s="54"/>
      <c r="L1013261" s="52"/>
      <c r="M1013261" s="52"/>
      <c r="N1013261" s="55"/>
      <c r="O1013261" s="52"/>
      <c r="P1013261" s="4"/>
      <c r="Q1013261" s="4"/>
      <c r="R1013261" s="56"/>
      <c r="S1013261" s="4"/>
      <c r="T1013261" s="4"/>
      <c r="U1013261" s="4"/>
      <c r="V1013261" s="7"/>
    </row>
    <row r="1013262" spans="1:22" customFormat="1">
      <c r="A1013262" s="2"/>
      <c r="B1013262" s="48"/>
      <c r="C1013262" s="43"/>
      <c r="D1013262" s="43"/>
      <c r="E1013262" s="4"/>
      <c r="F1013262" s="22"/>
      <c r="G1013262" s="22"/>
      <c r="H1013262" s="52"/>
      <c r="I1013262" s="53"/>
      <c r="J1013262" s="4"/>
      <c r="K1013262" s="54"/>
      <c r="L1013262" s="52"/>
      <c r="M1013262" s="52"/>
      <c r="N1013262" s="55"/>
      <c r="O1013262" s="52"/>
      <c r="P1013262" s="4"/>
      <c r="Q1013262" s="4"/>
      <c r="R1013262" s="56"/>
      <c r="S1013262" s="4"/>
      <c r="T1013262" s="4"/>
      <c r="U1013262" s="4"/>
      <c r="V1013262" s="7"/>
    </row>
    <row r="1013263" spans="1:22" customFormat="1">
      <c r="A1013263" s="2"/>
      <c r="B1013263" s="48"/>
      <c r="C1013263" s="43"/>
      <c r="D1013263" s="43"/>
      <c r="E1013263" s="4"/>
      <c r="F1013263" s="22"/>
      <c r="G1013263" s="22"/>
      <c r="H1013263" s="52"/>
      <c r="I1013263" s="53"/>
      <c r="J1013263" s="4"/>
      <c r="K1013263" s="54"/>
      <c r="L1013263" s="52"/>
      <c r="M1013263" s="52"/>
      <c r="N1013263" s="55"/>
      <c r="O1013263" s="52"/>
      <c r="P1013263" s="4"/>
      <c r="Q1013263" s="4"/>
      <c r="R1013263" s="56"/>
      <c r="S1013263" s="4"/>
      <c r="T1013263" s="4"/>
      <c r="U1013263" s="4"/>
      <c r="V1013263" s="7"/>
    </row>
    <row r="1013264" spans="1:22" customFormat="1">
      <c r="A1013264" s="2"/>
      <c r="B1013264" s="48"/>
      <c r="C1013264" s="43"/>
      <c r="D1013264" s="43"/>
      <c r="E1013264" s="4"/>
      <c r="F1013264" s="22"/>
      <c r="G1013264" s="22"/>
      <c r="H1013264" s="52"/>
      <c r="I1013264" s="53"/>
      <c r="J1013264" s="4"/>
      <c r="K1013264" s="54"/>
      <c r="L1013264" s="52"/>
      <c r="M1013264" s="52"/>
      <c r="N1013264" s="55"/>
      <c r="O1013264" s="52"/>
      <c r="P1013264" s="4"/>
      <c r="Q1013264" s="4"/>
      <c r="R1013264" s="56"/>
      <c r="S1013264" s="4"/>
      <c r="T1013264" s="4"/>
      <c r="U1013264" s="4"/>
      <c r="V1013264" s="7"/>
    </row>
    <row r="1013265" spans="1:22" customFormat="1">
      <c r="A1013265" s="2"/>
      <c r="B1013265" s="48"/>
      <c r="C1013265" s="43"/>
      <c r="D1013265" s="43"/>
      <c r="E1013265" s="4"/>
      <c r="F1013265" s="22"/>
      <c r="G1013265" s="22"/>
      <c r="H1013265" s="52"/>
      <c r="I1013265" s="53"/>
      <c r="J1013265" s="4"/>
      <c r="K1013265" s="54"/>
      <c r="L1013265" s="52"/>
      <c r="M1013265" s="52"/>
      <c r="N1013265" s="55"/>
      <c r="O1013265" s="52"/>
      <c r="P1013265" s="4"/>
      <c r="Q1013265" s="4"/>
      <c r="R1013265" s="56"/>
      <c r="S1013265" s="4"/>
      <c r="T1013265" s="4"/>
      <c r="U1013265" s="4"/>
      <c r="V1013265" s="7"/>
    </row>
    <row r="1013266" spans="1:22" customFormat="1">
      <c r="A1013266" s="2"/>
      <c r="B1013266" s="48"/>
      <c r="C1013266" s="43"/>
      <c r="D1013266" s="43"/>
      <c r="E1013266" s="4"/>
      <c r="F1013266" s="22"/>
      <c r="G1013266" s="22"/>
      <c r="H1013266" s="52"/>
      <c r="I1013266" s="53"/>
      <c r="J1013266" s="4"/>
      <c r="K1013266" s="54"/>
      <c r="L1013266" s="52"/>
      <c r="M1013266" s="52"/>
      <c r="N1013266" s="55"/>
      <c r="O1013266" s="52"/>
      <c r="P1013266" s="4"/>
      <c r="Q1013266" s="4"/>
      <c r="R1013266" s="56"/>
      <c r="S1013266" s="4"/>
      <c r="T1013266" s="4"/>
      <c r="U1013266" s="4"/>
      <c r="V1013266" s="7"/>
    </row>
    <row r="1013267" spans="1:22" customFormat="1">
      <c r="A1013267" s="2"/>
      <c r="B1013267" s="48"/>
      <c r="C1013267" s="43"/>
      <c r="D1013267" s="43"/>
      <c r="E1013267" s="4"/>
      <c r="F1013267" s="22"/>
      <c r="G1013267" s="22"/>
      <c r="H1013267" s="52"/>
      <c r="I1013267" s="53"/>
      <c r="J1013267" s="4"/>
      <c r="K1013267" s="54"/>
      <c r="L1013267" s="52"/>
      <c r="M1013267" s="52"/>
      <c r="N1013267" s="55"/>
      <c r="O1013267" s="52"/>
      <c r="P1013267" s="4"/>
      <c r="Q1013267" s="4"/>
      <c r="R1013267" s="56"/>
      <c r="S1013267" s="4"/>
      <c r="T1013267" s="4"/>
      <c r="U1013267" s="4"/>
      <c r="V1013267" s="7"/>
    </row>
    <row r="1013268" spans="1:22" customFormat="1">
      <c r="A1013268" s="2"/>
      <c r="B1013268" s="48"/>
      <c r="C1013268" s="43"/>
      <c r="D1013268" s="43"/>
      <c r="E1013268" s="4"/>
      <c r="F1013268" s="22"/>
      <c r="G1013268" s="22"/>
      <c r="H1013268" s="52"/>
      <c r="I1013268" s="53"/>
      <c r="J1013268" s="4"/>
      <c r="K1013268" s="54"/>
      <c r="L1013268" s="52"/>
      <c r="M1013268" s="52"/>
      <c r="N1013268" s="55"/>
      <c r="O1013268" s="52"/>
      <c r="P1013268" s="4"/>
      <c r="Q1013268" s="4"/>
      <c r="R1013268" s="56"/>
      <c r="S1013268" s="4"/>
      <c r="T1013268" s="4"/>
      <c r="U1013268" s="4"/>
      <c r="V1013268" s="7"/>
    </row>
    <row r="1013269" spans="1:22" customFormat="1">
      <c r="A1013269" s="2"/>
      <c r="B1013269" s="48"/>
      <c r="C1013269" s="43"/>
      <c r="D1013269" s="43"/>
      <c r="E1013269" s="4"/>
      <c r="F1013269" s="22"/>
      <c r="G1013269" s="22"/>
      <c r="H1013269" s="52"/>
      <c r="I1013269" s="53"/>
      <c r="J1013269" s="4"/>
      <c r="K1013269" s="54"/>
      <c r="L1013269" s="52"/>
      <c r="M1013269" s="52"/>
      <c r="N1013269" s="55"/>
      <c r="O1013269" s="52"/>
      <c r="P1013269" s="4"/>
      <c r="Q1013269" s="4"/>
      <c r="R1013269" s="56"/>
      <c r="S1013269" s="4"/>
      <c r="T1013269" s="4"/>
      <c r="U1013269" s="4"/>
      <c r="V1013269" s="7"/>
    </row>
    <row r="1013270" spans="1:22" customFormat="1">
      <c r="A1013270" s="2"/>
      <c r="B1013270" s="48"/>
      <c r="C1013270" s="43"/>
      <c r="D1013270" s="43"/>
      <c r="E1013270" s="4"/>
      <c r="F1013270" s="22"/>
      <c r="G1013270" s="22"/>
      <c r="H1013270" s="52"/>
      <c r="I1013270" s="53"/>
      <c r="J1013270" s="4"/>
      <c r="K1013270" s="54"/>
      <c r="L1013270" s="52"/>
      <c r="M1013270" s="52"/>
      <c r="N1013270" s="55"/>
      <c r="O1013270" s="52"/>
      <c r="P1013270" s="4"/>
      <c r="Q1013270" s="4"/>
      <c r="R1013270" s="56"/>
      <c r="S1013270" s="4"/>
      <c r="T1013270" s="4"/>
      <c r="U1013270" s="4"/>
      <c r="V1013270" s="7"/>
    </row>
    <row r="1013271" spans="1:22" customFormat="1">
      <c r="A1013271" s="2"/>
      <c r="B1013271" s="48"/>
      <c r="C1013271" s="43"/>
      <c r="D1013271" s="43"/>
      <c r="E1013271" s="4"/>
      <c r="F1013271" s="22"/>
      <c r="G1013271" s="22"/>
      <c r="H1013271" s="52"/>
      <c r="I1013271" s="53"/>
      <c r="J1013271" s="4"/>
      <c r="K1013271" s="54"/>
      <c r="L1013271" s="52"/>
      <c r="M1013271" s="52"/>
      <c r="N1013271" s="55"/>
      <c r="O1013271" s="52"/>
      <c r="P1013271" s="4"/>
      <c r="Q1013271" s="4"/>
      <c r="R1013271" s="56"/>
      <c r="S1013271" s="4"/>
      <c r="T1013271" s="4"/>
      <c r="U1013271" s="4"/>
      <c r="V1013271" s="7"/>
    </row>
    <row r="1013272" spans="1:22" customFormat="1">
      <c r="A1013272" s="2"/>
      <c r="B1013272" s="48"/>
      <c r="C1013272" s="43"/>
      <c r="D1013272" s="43"/>
      <c r="E1013272" s="4"/>
      <c r="F1013272" s="22"/>
      <c r="G1013272" s="22"/>
      <c r="H1013272" s="52"/>
      <c r="I1013272" s="53"/>
      <c r="J1013272" s="4"/>
      <c r="K1013272" s="54"/>
      <c r="L1013272" s="52"/>
      <c r="M1013272" s="52"/>
      <c r="N1013272" s="55"/>
      <c r="O1013272" s="52"/>
      <c r="P1013272" s="4"/>
      <c r="Q1013272" s="4"/>
      <c r="R1013272" s="56"/>
      <c r="S1013272" s="4"/>
      <c r="T1013272" s="4"/>
      <c r="U1013272" s="4"/>
      <c r="V1013272" s="7"/>
    </row>
    <row r="1013273" spans="1:22" customFormat="1">
      <c r="A1013273" s="2"/>
      <c r="B1013273" s="48"/>
      <c r="C1013273" s="43"/>
      <c r="D1013273" s="43"/>
      <c r="E1013273" s="4"/>
      <c r="F1013273" s="22"/>
      <c r="G1013273" s="22"/>
      <c r="H1013273" s="52"/>
      <c r="I1013273" s="53"/>
      <c r="J1013273" s="4"/>
      <c r="K1013273" s="54"/>
      <c r="L1013273" s="52"/>
      <c r="M1013273" s="52"/>
      <c r="N1013273" s="55"/>
      <c r="O1013273" s="52"/>
      <c r="P1013273" s="4"/>
      <c r="Q1013273" s="4"/>
      <c r="R1013273" s="56"/>
      <c r="S1013273" s="4"/>
      <c r="T1013273" s="4"/>
      <c r="U1013273" s="4"/>
      <c r="V1013273" s="7"/>
    </row>
    <row r="1013274" spans="1:22" customFormat="1">
      <c r="A1013274" s="2"/>
      <c r="B1013274" s="48"/>
      <c r="C1013274" s="43"/>
      <c r="D1013274" s="43"/>
      <c r="E1013274" s="4"/>
      <c r="F1013274" s="22"/>
      <c r="G1013274" s="22"/>
      <c r="H1013274" s="52"/>
      <c r="I1013274" s="53"/>
      <c r="J1013274" s="4"/>
      <c r="K1013274" s="54"/>
      <c r="L1013274" s="52"/>
      <c r="M1013274" s="52"/>
      <c r="N1013274" s="55"/>
      <c r="O1013274" s="52"/>
      <c r="P1013274" s="4"/>
      <c r="Q1013274" s="4"/>
      <c r="R1013274" s="56"/>
      <c r="S1013274" s="4"/>
      <c r="T1013274" s="4"/>
      <c r="U1013274" s="4"/>
      <c r="V1013274" s="7"/>
    </row>
    <row r="1013275" spans="1:22" customFormat="1">
      <c r="A1013275" s="2"/>
      <c r="B1013275" s="48"/>
      <c r="C1013275" s="43"/>
      <c r="D1013275" s="43"/>
      <c r="E1013275" s="4"/>
      <c r="F1013275" s="22"/>
      <c r="G1013275" s="22"/>
      <c r="H1013275" s="52"/>
      <c r="I1013275" s="53"/>
      <c r="J1013275" s="4"/>
      <c r="K1013275" s="54"/>
      <c r="L1013275" s="52"/>
      <c r="M1013275" s="52"/>
      <c r="N1013275" s="55"/>
      <c r="O1013275" s="52"/>
      <c r="P1013275" s="4"/>
      <c r="Q1013275" s="4"/>
      <c r="R1013275" s="56"/>
      <c r="S1013275" s="4"/>
      <c r="T1013275" s="4"/>
      <c r="U1013275" s="4"/>
      <c r="V1013275" s="7"/>
    </row>
    <row r="1013276" spans="1:22" customFormat="1">
      <c r="A1013276" s="2"/>
      <c r="B1013276" s="48"/>
      <c r="C1013276" s="43"/>
      <c r="D1013276" s="43"/>
      <c r="E1013276" s="4"/>
      <c r="F1013276" s="22"/>
      <c r="G1013276" s="22"/>
      <c r="H1013276" s="52"/>
      <c r="I1013276" s="53"/>
      <c r="J1013276" s="4"/>
      <c r="K1013276" s="54"/>
      <c r="L1013276" s="52"/>
      <c r="M1013276" s="52"/>
      <c r="N1013276" s="55"/>
      <c r="O1013276" s="52"/>
      <c r="P1013276" s="4"/>
      <c r="Q1013276" s="4"/>
      <c r="R1013276" s="56"/>
      <c r="S1013276" s="4"/>
      <c r="T1013276" s="4"/>
      <c r="U1013276" s="4"/>
      <c r="V1013276" s="7"/>
    </row>
    <row r="1013277" spans="1:22" customFormat="1">
      <c r="A1013277" s="2"/>
      <c r="B1013277" s="48"/>
      <c r="C1013277" s="43"/>
      <c r="D1013277" s="43"/>
      <c r="E1013277" s="4"/>
      <c r="F1013277" s="22"/>
      <c r="G1013277" s="22"/>
      <c r="H1013277" s="52"/>
      <c r="I1013277" s="53"/>
      <c r="J1013277" s="4"/>
      <c r="K1013277" s="54"/>
      <c r="L1013277" s="52"/>
      <c r="M1013277" s="52"/>
      <c r="N1013277" s="55"/>
      <c r="O1013277" s="52"/>
      <c r="P1013277" s="4"/>
      <c r="Q1013277" s="4"/>
      <c r="R1013277" s="56"/>
      <c r="S1013277" s="4"/>
      <c r="T1013277" s="4"/>
      <c r="U1013277" s="4"/>
      <c r="V1013277" s="7"/>
    </row>
    <row r="1013278" spans="1:22" customFormat="1">
      <c r="A1013278" s="2"/>
      <c r="B1013278" s="48"/>
      <c r="C1013278" s="43"/>
      <c r="D1013278" s="43"/>
      <c r="E1013278" s="4"/>
      <c r="F1013278" s="22"/>
      <c r="G1013278" s="22"/>
      <c r="H1013278" s="52"/>
      <c r="I1013278" s="53"/>
      <c r="J1013278" s="4"/>
      <c r="K1013278" s="54"/>
      <c r="L1013278" s="52"/>
      <c r="M1013278" s="52"/>
      <c r="N1013278" s="55"/>
      <c r="O1013278" s="52"/>
      <c r="P1013278" s="4"/>
      <c r="Q1013278" s="4"/>
      <c r="R1013278" s="56"/>
      <c r="S1013278" s="4"/>
      <c r="T1013278" s="4"/>
      <c r="U1013278" s="4"/>
      <c r="V1013278" s="7"/>
    </row>
    <row r="1013279" spans="1:22" customFormat="1">
      <c r="A1013279" s="2"/>
      <c r="B1013279" s="48"/>
      <c r="C1013279" s="43"/>
      <c r="D1013279" s="43"/>
      <c r="E1013279" s="4"/>
      <c r="F1013279" s="22"/>
      <c r="G1013279" s="22"/>
      <c r="H1013279" s="52"/>
      <c r="I1013279" s="53"/>
      <c r="J1013279" s="4"/>
      <c r="K1013279" s="54"/>
      <c r="L1013279" s="52"/>
      <c r="M1013279" s="52"/>
      <c r="N1013279" s="55"/>
      <c r="O1013279" s="52"/>
      <c r="P1013279" s="4"/>
      <c r="Q1013279" s="4"/>
      <c r="R1013279" s="56"/>
      <c r="S1013279" s="4"/>
      <c r="T1013279" s="4"/>
      <c r="U1013279" s="4"/>
      <c r="V1013279" s="7"/>
    </row>
    <row r="1013280" spans="1:22" customFormat="1">
      <c r="A1013280" s="2"/>
      <c r="B1013280" s="48"/>
      <c r="C1013280" s="43"/>
      <c r="D1013280" s="43"/>
      <c r="E1013280" s="4"/>
      <c r="F1013280" s="22"/>
      <c r="G1013280" s="22"/>
      <c r="H1013280" s="52"/>
      <c r="I1013280" s="53"/>
      <c r="J1013280" s="4"/>
      <c r="K1013280" s="54"/>
      <c r="L1013280" s="52"/>
      <c r="M1013280" s="52"/>
      <c r="N1013280" s="55"/>
      <c r="O1013280" s="52"/>
      <c r="P1013280" s="4"/>
      <c r="Q1013280" s="4"/>
      <c r="R1013280" s="56"/>
      <c r="S1013280" s="4"/>
      <c r="T1013280" s="4"/>
      <c r="U1013280" s="4"/>
      <c r="V1013280" s="7"/>
    </row>
    <row r="1013281" spans="1:22" customFormat="1">
      <c r="A1013281" s="2"/>
      <c r="B1013281" s="48"/>
      <c r="C1013281" s="43"/>
      <c r="D1013281" s="43"/>
      <c r="E1013281" s="4"/>
      <c r="F1013281" s="22"/>
      <c r="G1013281" s="22"/>
      <c r="H1013281" s="52"/>
      <c r="I1013281" s="53"/>
      <c r="J1013281" s="4"/>
      <c r="K1013281" s="54"/>
      <c r="L1013281" s="52"/>
      <c r="M1013281" s="52"/>
      <c r="N1013281" s="55"/>
      <c r="O1013281" s="52"/>
      <c r="P1013281" s="4"/>
      <c r="Q1013281" s="4"/>
      <c r="R1013281" s="56"/>
      <c r="S1013281" s="4"/>
      <c r="T1013281" s="4"/>
      <c r="U1013281" s="4"/>
      <c r="V1013281" s="7"/>
    </row>
    <row r="1013282" spans="1:22" customFormat="1">
      <c r="A1013282" s="2"/>
      <c r="B1013282" s="48"/>
      <c r="C1013282" s="43"/>
      <c r="D1013282" s="43"/>
      <c r="E1013282" s="4"/>
      <c r="F1013282" s="22"/>
      <c r="G1013282" s="22"/>
      <c r="H1013282" s="52"/>
      <c r="I1013282" s="53"/>
      <c r="J1013282" s="4"/>
      <c r="K1013282" s="54"/>
      <c r="L1013282" s="52"/>
      <c r="M1013282" s="52"/>
      <c r="N1013282" s="55"/>
      <c r="O1013282" s="52"/>
      <c r="P1013282" s="4"/>
      <c r="Q1013282" s="4"/>
      <c r="R1013282" s="56"/>
      <c r="S1013282" s="4"/>
      <c r="T1013282" s="4"/>
      <c r="U1013282" s="4"/>
      <c r="V1013282" s="7"/>
    </row>
    <row r="1013283" spans="1:22" customFormat="1">
      <c r="A1013283" s="2"/>
      <c r="B1013283" s="48"/>
      <c r="C1013283" s="43"/>
      <c r="D1013283" s="43"/>
      <c r="E1013283" s="4"/>
      <c r="F1013283" s="22"/>
      <c r="G1013283" s="22"/>
      <c r="H1013283" s="52"/>
      <c r="I1013283" s="53"/>
      <c r="J1013283" s="4"/>
      <c r="K1013283" s="54"/>
      <c r="L1013283" s="52"/>
      <c r="M1013283" s="52"/>
      <c r="N1013283" s="55"/>
      <c r="O1013283" s="52"/>
      <c r="P1013283" s="4"/>
      <c r="Q1013283" s="4"/>
      <c r="R1013283" s="56"/>
      <c r="S1013283" s="4"/>
      <c r="T1013283" s="4"/>
      <c r="U1013283" s="4"/>
      <c r="V1013283" s="7"/>
    </row>
    <row r="1013284" spans="1:22" customFormat="1">
      <c r="A1013284" s="2"/>
      <c r="B1013284" s="48"/>
      <c r="C1013284" s="43"/>
      <c r="D1013284" s="43"/>
      <c r="E1013284" s="4"/>
      <c r="F1013284" s="22"/>
      <c r="G1013284" s="22"/>
      <c r="H1013284" s="52"/>
      <c r="I1013284" s="53"/>
      <c r="J1013284" s="4"/>
      <c r="K1013284" s="54"/>
      <c r="L1013284" s="52"/>
      <c r="M1013284" s="52"/>
      <c r="N1013284" s="55"/>
      <c r="O1013284" s="52"/>
      <c r="P1013284" s="4"/>
      <c r="Q1013284" s="4"/>
      <c r="R1013284" s="56"/>
      <c r="S1013284" s="4"/>
      <c r="T1013284" s="4"/>
      <c r="U1013284" s="4"/>
      <c r="V1013284" s="7"/>
    </row>
    <row r="1013285" spans="1:22" customFormat="1">
      <c r="A1013285" s="2"/>
      <c r="B1013285" s="48"/>
      <c r="C1013285" s="43"/>
      <c r="D1013285" s="43"/>
      <c r="E1013285" s="4"/>
      <c r="F1013285" s="22"/>
      <c r="G1013285" s="22"/>
      <c r="H1013285" s="52"/>
      <c r="I1013285" s="53"/>
      <c r="J1013285" s="4"/>
      <c r="K1013285" s="54"/>
      <c r="L1013285" s="52"/>
      <c r="M1013285" s="52"/>
      <c r="N1013285" s="55"/>
      <c r="O1013285" s="52"/>
      <c r="P1013285" s="4"/>
      <c r="Q1013285" s="4"/>
      <c r="R1013285" s="56"/>
      <c r="S1013285" s="4"/>
      <c r="T1013285" s="4"/>
      <c r="U1013285" s="4"/>
      <c r="V1013285" s="7"/>
    </row>
    <row r="1013286" spans="1:22" customFormat="1">
      <c r="A1013286" s="2"/>
      <c r="B1013286" s="48"/>
      <c r="C1013286" s="43"/>
      <c r="D1013286" s="43"/>
      <c r="E1013286" s="4"/>
      <c r="F1013286" s="22"/>
      <c r="G1013286" s="22"/>
      <c r="H1013286" s="52"/>
      <c r="I1013286" s="53"/>
      <c r="J1013286" s="4"/>
      <c r="K1013286" s="54"/>
      <c r="L1013286" s="52"/>
      <c r="M1013286" s="52"/>
      <c r="N1013286" s="55"/>
      <c r="O1013286" s="52"/>
      <c r="P1013286" s="4"/>
      <c r="Q1013286" s="4"/>
      <c r="R1013286" s="56"/>
      <c r="S1013286" s="4"/>
      <c r="T1013286" s="4"/>
      <c r="U1013286" s="4"/>
      <c r="V1013286" s="7"/>
    </row>
    <row r="1013287" spans="1:22" customFormat="1">
      <c r="A1013287" s="2"/>
      <c r="B1013287" s="48"/>
      <c r="C1013287" s="43"/>
      <c r="D1013287" s="43"/>
      <c r="E1013287" s="4"/>
      <c r="F1013287" s="22"/>
      <c r="G1013287" s="22"/>
      <c r="H1013287" s="52"/>
      <c r="I1013287" s="53"/>
      <c r="J1013287" s="4"/>
      <c r="K1013287" s="54"/>
      <c r="L1013287" s="52"/>
      <c r="M1013287" s="52"/>
      <c r="N1013287" s="55"/>
      <c r="O1013287" s="52"/>
      <c r="P1013287" s="4"/>
      <c r="Q1013287" s="4"/>
      <c r="R1013287" s="56"/>
      <c r="S1013287" s="4"/>
      <c r="T1013287" s="4"/>
      <c r="U1013287" s="4"/>
      <c r="V1013287" s="7"/>
    </row>
    <row r="1013288" spans="1:22" customFormat="1">
      <c r="A1013288" s="2"/>
      <c r="B1013288" s="48"/>
      <c r="C1013288" s="43"/>
      <c r="D1013288" s="43"/>
      <c r="E1013288" s="4"/>
      <c r="F1013288" s="22"/>
      <c r="G1013288" s="22"/>
      <c r="H1013288" s="52"/>
      <c r="I1013288" s="53"/>
      <c r="J1013288" s="4"/>
      <c r="K1013288" s="54"/>
      <c r="L1013288" s="52"/>
      <c r="M1013288" s="52"/>
      <c r="N1013288" s="55"/>
      <c r="O1013288" s="52"/>
      <c r="P1013288" s="4"/>
      <c r="Q1013288" s="4"/>
      <c r="R1013288" s="56"/>
      <c r="S1013288" s="4"/>
      <c r="T1013288" s="4"/>
      <c r="U1013288" s="4"/>
      <c r="V1013288" s="7"/>
    </row>
    <row r="1013289" spans="1:22" customFormat="1">
      <c r="A1013289" s="2"/>
      <c r="B1013289" s="48"/>
      <c r="C1013289" s="43"/>
      <c r="D1013289" s="43"/>
      <c r="E1013289" s="4"/>
      <c r="F1013289" s="22"/>
      <c r="G1013289" s="22"/>
      <c r="H1013289" s="52"/>
      <c r="I1013289" s="53"/>
      <c r="J1013289" s="4"/>
      <c r="K1013289" s="54"/>
      <c r="L1013289" s="52"/>
      <c r="M1013289" s="52"/>
      <c r="N1013289" s="55"/>
      <c r="O1013289" s="52"/>
      <c r="P1013289" s="4"/>
      <c r="Q1013289" s="4"/>
      <c r="R1013289" s="56"/>
      <c r="S1013289" s="4"/>
      <c r="T1013289" s="4"/>
      <c r="U1013289" s="4"/>
      <c r="V1013289" s="7"/>
    </row>
    <row r="1013290" spans="1:22" customFormat="1">
      <c r="A1013290" s="2"/>
      <c r="B1013290" s="48"/>
      <c r="C1013290" s="43"/>
      <c r="D1013290" s="43"/>
      <c r="E1013290" s="4"/>
      <c r="F1013290" s="22"/>
      <c r="G1013290" s="22"/>
      <c r="H1013290" s="52"/>
      <c r="I1013290" s="53"/>
      <c r="J1013290" s="4"/>
      <c r="K1013290" s="54"/>
      <c r="L1013290" s="52"/>
      <c r="M1013290" s="52"/>
      <c r="N1013290" s="55"/>
      <c r="O1013290" s="52"/>
      <c r="P1013290" s="4"/>
      <c r="Q1013290" s="4"/>
      <c r="R1013290" s="56"/>
      <c r="S1013290" s="4"/>
      <c r="T1013290" s="4"/>
      <c r="U1013290" s="4"/>
      <c r="V1013290" s="7"/>
    </row>
    <row r="1013291" spans="1:22" customFormat="1">
      <c r="A1013291" s="2"/>
      <c r="B1013291" s="48"/>
      <c r="C1013291" s="43"/>
      <c r="D1013291" s="43"/>
      <c r="E1013291" s="4"/>
      <c r="F1013291" s="22"/>
      <c r="G1013291" s="22"/>
      <c r="H1013291" s="52"/>
      <c r="I1013291" s="53"/>
      <c r="J1013291" s="4"/>
      <c r="K1013291" s="54"/>
      <c r="L1013291" s="52"/>
      <c r="M1013291" s="52"/>
      <c r="N1013291" s="55"/>
      <c r="O1013291" s="52"/>
      <c r="P1013291" s="4"/>
      <c r="Q1013291" s="4"/>
      <c r="R1013291" s="56"/>
      <c r="S1013291" s="4"/>
      <c r="T1013291" s="4"/>
      <c r="U1013291" s="4"/>
      <c r="V1013291" s="7"/>
    </row>
    <row r="1013292" spans="1:22" customFormat="1">
      <c r="A1013292" s="2"/>
      <c r="B1013292" s="48"/>
      <c r="C1013292" s="43"/>
      <c r="D1013292" s="43"/>
      <c r="E1013292" s="4"/>
      <c r="F1013292" s="22"/>
      <c r="G1013292" s="22"/>
      <c r="H1013292" s="52"/>
      <c r="I1013292" s="53"/>
      <c r="J1013292" s="4"/>
      <c r="K1013292" s="54"/>
      <c r="L1013292" s="52"/>
      <c r="M1013292" s="52"/>
      <c r="N1013292" s="55"/>
      <c r="O1013292" s="52"/>
      <c r="P1013292" s="4"/>
      <c r="Q1013292" s="4"/>
      <c r="R1013292" s="56"/>
      <c r="S1013292" s="4"/>
      <c r="T1013292" s="4"/>
      <c r="U1013292" s="4"/>
      <c r="V1013292" s="7"/>
    </row>
    <row r="1013293" spans="1:22" customFormat="1">
      <c r="A1013293" s="2"/>
      <c r="B1013293" s="48"/>
      <c r="C1013293" s="43"/>
      <c r="D1013293" s="43"/>
      <c r="E1013293" s="4"/>
      <c r="F1013293" s="22"/>
      <c r="G1013293" s="22"/>
      <c r="H1013293" s="52"/>
      <c r="I1013293" s="53"/>
      <c r="J1013293" s="4"/>
      <c r="K1013293" s="54"/>
      <c r="L1013293" s="52"/>
      <c r="M1013293" s="52"/>
      <c r="N1013293" s="55"/>
      <c r="O1013293" s="52"/>
      <c r="P1013293" s="4"/>
      <c r="Q1013293" s="4"/>
      <c r="R1013293" s="56"/>
      <c r="S1013293" s="4"/>
      <c r="T1013293" s="4"/>
      <c r="U1013293" s="4"/>
      <c r="V1013293" s="7"/>
    </row>
    <row r="1013294" spans="1:22" customFormat="1">
      <c r="A1013294" s="2"/>
      <c r="B1013294" s="48"/>
      <c r="C1013294" s="43"/>
      <c r="D1013294" s="43"/>
      <c r="E1013294" s="4"/>
      <c r="F1013294" s="22"/>
      <c r="G1013294" s="22"/>
      <c r="H1013294" s="52"/>
      <c r="I1013294" s="53"/>
      <c r="J1013294" s="4"/>
      <c r="K1013294" s="54"/>
      <c r="L1013294" s="52"/>
      <c r="M1013294" s="52"/>
      <c r="N1013294" s="55"/>
      <c r="O1013294" s="52"/>
      <c r="P1013294" s="4"/>
      <c r="Q1013294" s="4"/>
      <c r="R1013294" s="56"/>
      <c r="S1013294" s="4"/>
      <c r="T1013294" s="4"/>
      <c r="U1013294" s="4"/>
      <c r="V1013294" s="7"/>
    </row>
    <row r="1013295" spans="1:22" customFormat="1">
      <c r="A1013295" s="2"/>
      <c r="B1013295" s="48"/>
      <c r="C1013295" s="43"/>
      <c r="D1013295" s="43"/>
      <c r="E1013295" s="4"/>
      <c r="F1013295" s="22"/>
      <c r="G1013295" s="22"/>
      <c r="H1013295" s="52"/>
      <c r="I1013295" s="53"/>
      <c r="J1013295" s="4"/>
      <c r="K1013295" s="54"/>
      <c r="L1013295" s="52"/>
      <c r="M1013295" s="52"/>
      <c r="N1013295" s="55"/>
      <c r="O1013295" s="52"/>
      <c r="P1013295" s="4"/>
      <c r="Q1013295" s="4"/>
      <c r="R1013295" s="56"/>
      <c r="S1013295" s="4"/>
      <c r="T1013295" s="4"/>
      <c r="U1013295" s="4"/>
      <c r="V1013295" s="7"/>
    </row>
    <row r="1013296" spans="1:22" customFormat="1">
      <c r="A1013296" s="2"/>
      <c r="B1013296" s="48"/>
      <c r="C1013296" s="43"/>
      <c r="D1013296" s="43"/>
      <c r="E1013296" s="4"/>
      <c r="F1013296" s="22"/>
      <c r="G1013296" s="22"/>
      <c r="H1013296" s="52"/>
      <c r="I1013296" s="53"/>
      <c r="J1013296" s="4"/>
      <c r="K1013296" s="54"/>
      <c r="L1013296" s="52"/>
      <c r="M1013296" s="52"/>
      <c r="N1013296" s="55"/>
      <c r="O1013296" s="52"/>
      <c r="P1013296" s="4"/>
      <c r="Q1013296" s="4"/>
      <c r="R1013296" s="56"/>
      <c r="S1013296" s="4"/>
      <c r="T1013296" s="4"/>
      <c r="U1013296" s="4"/>
      <c r="V1013296" s="7"/>
    </row>
    <row r="1013297" spans="1:22" customFormat="1">
      <c r="A1013297" s="2"/>
      <c r="B1013297" s="48"/>
      <c r="C1013297" s="43"/>
      <c r="D1013297" s="43"/>
      <c r="E1013297" s="4"/>
      <c r="F1013297" s="22"/>
      <c r="G1013297" s="22"/>
      <c r="H1013297" s="52"/>
      <c r="I1013297" s="53"/>
      <c r="J1013297" s="4"/>
      <c r="K1013297" s="54"/>
      <c r="L1013297" s="52"/>
      <c r="M1013297" s="52"/>
      <c r="N1013297" s="55"/>
      <c r="O1013297" s="52"/>
      <c r="P1013297" s="4"/>
      <c r="Q1013297" s="4"/>
      <c r="R1013297" s="56"/>
      <c r="S1013297" s="4"/>
      <c r="T1013297" s="4"/>
      <c r="U1013297" s="4"/>
      <c r="V1013297" s="7"/>
    </row>
    <row r="1013298" spans="1:22" customFormat="1">
      <c r="A1013298" s="2"/>
      <c r="B1013298" s="48"/>
      <c r="C1013298" s="43"/>
      <c r="D1013298" s="43"/>
      <c r="E1013298" s="4"/>
      <c r="F1013298" s="22"/>
      <c r="G1013298" s="22"/>
      <c r="H1013298" s="52"/>
      <c r="I1013298" s="53"/>
      <c r="J1013298" s="4"/>
      <c r="K1013298" s="54"/>
      <c r="L1013298" s="52"/>
      <c r="M1013298" s="52"/>
      <c r="N1013298" s="55"/>
      <c r="O1013298" s="52"/>
      <c r="P1013298" s="4"/>
      <c r="Q1013298" s="4"/>
      <c r="R1013298" s="56"/>
      <c r="S1013298" s="4"/>
      <c r="T1013298" s="4"/>
      <c r="U1013298" s="4"/>
      <c r="V1013298" s="7"/>
    </row>
    <row r="1013299" spans="1:22" customFormat="1">
      <c r="A1013299" s="2"/>
      <c r="B1013299" s="48"/>
      <c r="C1013299" s="43"/>
      <c r="D1013299" s="43"/>
      <c r="E1013299" s="4"/>
      <c r="F1013299" s="22"/>
      <c r="G1013299" s="22"/>
      <c r="H1013299" s="52"/>
      <c r="I1013299" s="53"/>
      <c r="J1013299" s="4"/>
      <c r="K1013299" s="54"/>
      <c r="L1013299" s="52"/>
      <c r="M1013299" s="52"/>
      <c r="N1013299" s="55"/>
      <c r="O1013299" s="52"/>
      <c r="P1013299" s="4"/>
      <c r="Q1013299" s="4"/>
      <c r="R1013299" s="56"/>
      <c r="S1013299" s="4"/>
      <c r="T1013299" s="4"/>
      <c r="U1013299" s="4"/>
      <c r="V1013299" s="7"/>
    </row>
    <row r="1013300" spans="1:22" customFormat="1">
      <c r="A1013300" s="2"/>
      <c r="B1013300" s="48"/>
      <c r="C1013300" s="43"/>
      <c r="D1013300" s="43"/>
      <c r="E1013300" s="4"/>
      <c r="F1013300" s="22"/>
      <c r="G1013300" s="22"/>
      <c r="H1013300" s="52"/>
      <c r="I1013300" s="53"/>
      <c r="J1013300" s="4"/>
      <c r="K1013300" s="54"/>
      <c r="L1013300" s="52"/>
      <c r="M1013300" s="52"/>
      <c r="N1013300" s="55"/>
      <c r="O1013300" s="52"/>
      <c r="P1013300" s="4"/>
      <c r="Q1013300" s="4"/>
      <c r="R1013300" s="56"/>
      <c r="S1013300" s="4"/>
      <c r="T1013300" s="4"/>
      <c r="U1013300" s="4"/>
      <c r="V1013300" s="7"/>
    </row>
    <row r="1013301" spans="1:22" customFormat="1">
      <c r="A1013301" s="2"/>
      <c r="B1013301" s="48"/>
      <c r="C1013301" s="43"/>
      <c r="D1013301" s="43"/>
      <c r="E1013301" s="4"/>
      <c r="F1013301" s="22"/>
      <c r="G1013301" s="22"/>
      <c r="H1013301" s="52"/>
      <c r="I1013301" s="53"/>
      <c r="J1013301" s="4"/>
      <c r="K1013301" s="54"/>
      <c r="L1013301" s="52"/>
      <c r="M1013301" s="52"/>
      <c r="N1013301" s="55"/>
      <c r="O1013301" s="52"/>
      <c r="P1013301" s="4"/>
      <c r="Q1013301" s="4"/>
      <c r="R1013301" s="56"/>
      <c r="S1013301" s="4"/>
      <c r="T1013301" s="4"/>
      <c r="U1013301" s="4"/>
      <c r="V1013301" s="7"/>
    </row>
    <row r="1013302" spans="1:22" customFormat="1">
      <c r="A1013302" s="2"/>
      <c r="B1013302" s="48"/>
      <c r="C1013302" s="43"/>
      <c r="D1013302" s="43"/>
      <c r="E1013302" s="4"/>
      <c r="F1013302" s="22"/>
      <c r="G1013302" s="22"/>
      <c r="H1013302" s="52"/>
      <c r="I1013302" s="53"/>
      <c r="J1013302" s="4"/>
      <c r="K1013302" s="54"/>
      <c r="L1013302" s="52"/>
      <c r="M1013302" s="52"/>
      <c r="N1013302" s="55"/>
      <c r="O1013302" s="52"/>
      <c r="P1013302" s="4"/>
      <c r="Q1013302" s="4"/>
      <c r="R1013302" s="56"/>
      <c r="S1013302" s="4"/>
      <c r="T1013302" s="4"/>
      <c r="U1013302" s="4"/>
      <c r="V1013302" s="7"/>
    </row>
    <row r="1013303" spans="1:22" customFormat="1">
      <c r="A1013303" s="2"/>
      <c r="B1013303" s="48"/>
      <c r="C1013303" s="43"/>
      <c r="D1013303" s="43"/>
      <c r="E1013303" s="4"/>
      <c r="F1013303" s="22"/>
      <c r="G1013303" s="22"/>
      <c r="H1013303" s="52"/>
      <c r="I1013303" s="53"/>
      <c r="J1013303" s="4"/>
      <c r="K1013303" s="54"/>
      <c r="L1013303" s="52"/>
      <c r="M1013303" s="52"/>
      <c r="N1013303" s="55"/>
      <c r="O1013303" s="52"/>
      <c r="P1013303" s="4"/>
      <c r="Q1013303" s="4"/>
      <c r="R1013303" s="56"/>
      <c r="S1013303" s="4"/>
      <c r="T1013303" s="4"/>
      <c r="U1013303" s="4"/>
      <c r="V1013303" s="7"/>
    </row>
    <row r="1013304" spans="1:22" customFormat="1">
      <c r="A1013304" s="2"/>
      <c r="B1013304" s="48"/>
      <c r="C1013304" s="43"/>
      <c r="D1013304" s="43"/>
      <c r="E1013304" s="4"/>
      <c r="F1013304" s="22"/>
      <c r="G1013304" s="22"/>
      <c r="H1013304" s="52"/>
      <c r="I1013304" s="53"/>
      <c r="J1013304" s="4"/>
      <c r="K1013304" s="54"/>
      <c r="L1013304" s="52"/>
      <c r="M1013304" s="52"/>
      <c r="N1013304" s="55"/>
      <c r="O1013304" s="52"/>
      <c r="P1013304" s="4"/>
      <c r="Q1013304" s="4"/>
      <c r="R1013304" s="56"/>
      <c r="S1013304" s="4"/>
      <c r="T1013304" s="4"/>
      <c r="U1013304" s="4"/>
      <c r="V1013304" s="7"/>
    </row>
    <row r="1013305" spans="1:22" customFormat="1">
      <c r="A1013305" s="2"/>
      <c r="B1013305" s="48"/>
      <c r="C1013305" s="43"/>
      <c r="D1013305" s="43"/>
      <c r="E1013305" s="4"/>
      <c r="F1013305" s="22"/>
      <c r="G1013305" s="22"/>
      <c r="H1013305" s="52"/>
      <c r="I1013305" s="53"/>
      <c r="J1013305" s="4"/>
      <c r="K1013305" s="54"/>
      <c r="L1013305" s="52"/>
      <c r="M1013305" s="52"/>
      <c r="N1013305" s="55"/>
      <c r="O1013305" s="52"/>
      <c r="P1013305" s="4"/>
      <c r="Q1013305" s="4"/>
      <c r="R1013305" s="56"/>
      <c r="S1013305" s="4"/>
      <c r="T1013305" s="4"/>
      <c r="U1013305" s="4"/>
      <c r="V1013305" s="7"/>
    </row>
    <row r="1013306" spans="1:22" customFormat="1">
      <c r="A1013306" s="2"/>
      <c r="B1013306" s="48"/>
      <c r="C1013306" s="43"/>
      <c r="D1013306" s="43"/>
      <c r="E1013306" s="4"/>
      <c r="F1013306" s="22"/>
      <c r="G1013306" s="22"/>
      <c r="H1013306" s="52"/>
      <c r="I1013306" s="53"/>
      <c r="J1013306" s="4"/>
      <c r="K1013306" s="54"/>
      <c r="L1013306" s="52"/>
      <c r="M1013306" s="52"/>
      <c r="N1013306" s="55"/>
      <c r="O1013306" s="52"/>
      <c r="P1013306" s="4"/>
      <c r="Q1013306" s="4"/>
      <c r="R1013306" s="56"/>
      <c r="S1013306" s="4"/>
      <c r="T1013306" s="4"/>
      <c r="U1013306" s="4"/>
      <c r="V1013306" s="7"/>
    </row>
    <row r="1013307" spans="1:22" customFormat="1">
      <c r="A1013307" s="2"/>
      <c r="B1013307" s="48"/>
      <c r="C1013307" s="43"/>
      <c r="D1013307" s="43"/>
      <c r="E1013307" s="4"/>
      <c r="F1013307" s="22"/>
      <c r="G1013307" s="22"/>
      <c r="H1013307" s="52"/>
      <c r="I1013307" s="53"/>
      <c r="J1013307" s="4"/>
      <c r="K1013307" s="54"/>
      <c r="L1013307" s="52"/>
      <c r="M1013307" s="52"/>
      <c r="N1013307" s="55"/>
      <c r="O1013307" s="52"/>
      <c r="P1013307" s="4"/>
      <c r="Q1013307" s="4"/>
      <c r="R1013307" s="56"/>
      <c r="S1013307" s="4"/>
      <c r="T1013307" s="4"/>
      <c r="U1013307" s="4"/>
      <c r="V1013307" s="7"/>
    </row>
    <row r="1013308" spans="1:22" customFormat="1">
      <c r="A1013308" s="2"/>
      <c r="B1013308" s="48"/>
      <c r="C1013308" s="43"/>
      <c r="D1013308" s="43"/>
      <c r="E1013308" s="4"/>
      <c r="F1013308" s="22"/>
      <c r="G1013308" s="22"/>
      <c r="H1013308" s="52"/>
      <c r="I1013308" s="53"/>
      <c r="J1013308" s="4"/>
      <c r="K1013308" s="54"/>
      <c r="L1013308" s="52"/>
      <c r="M1013308" s="52"/>
      <c r="N1013308" s="55"/>
      <c r="O1013308" s="52"/>
      <c r="P1013308" s="4"/>
      <c r="Q1013308" s="4"/>
      <c r="R1013308" s="56"/>
      <c r="S1013308" s="4"/>
      <c r="T1013308" s="4"/>
      <c r="U1013308" s="4"/>
      <c r="V1013308" s="7"/>
    </row>
    <row r="1013309" spans="1:22" customFormat="1">
      <c r="A1013309" s="2"/>
      <c r="B1013309" s="48"/>
      <c r="C1013309" s="43"/>
      <c r="D1013309" s="43"/>
      <c r="E1013309" s="4"/>
      <c r="F1013309" s="22"/>
      <c r="G1013309" s="22"/>
      <c r="H1013309" s="52"/>
      <c r="I1013309" s="53"/>
      <c r="J1013309" s="4"/>
      <c r="K1013309" s="54"/>
      <c r="L1013309" s="52"/>
      <c r="M1013309" s="52"/>
      <c r="N1013309" s="55"/>
      <c r="O1013309" s="52"/>
      <c r="P1013309" s="4"/>
      <c r="Q1013309" s="4"/>
      <c r="R1013309" s="56"/>
      <c r="S1013309" s="4"/>
      <c r="T1013309" s="4"/>
      <c r="U1013309" s="4"/>
      <c r="V1013309" s="7"/>
    </row>
    <row r="1013310" spans="1:22" customFormat="1">
      <c r="A1013310" s="2"/>
      <c r="B1013310" s="48"/>
      <c r="C1013310" s="43"/>
      <c r="D1013310" s="43"/>
      <c r="E1013310" s="4"/>
      <c r="F1013310" s="22"/>
      <c r="G1013310" s="22"/>
      <c r="H1013310" s="52"/>
      <c r="I1013310" s="53"/>
      <c r="J1013310" s="4"/>
      <c r="K1013310" s="54"/>
      <c r="L1013310" s="52"/>
      <c r="M1013310" s="52"/>
      <c r="N1013310" s="55"/>
      <c r="O1013310" s="52"/>
      <c r="P1013310" s="4"/>
      <c r="Q1013310" s="4"/>
      <c r="R1013310" s="56"/>
      <c r="S1013310" s="4"/>
      <c r="T1013310" s="4"/>
      <c r="U1013310" s="4"/>
      <c r="V1013310" s="7"/>
    </row>
    <row r="1013311" spans="1:22" customFormat="1">
      <c r="A1013311" s="2"/>
      <c r="B1013311" s="48"/>
      <c r="C1013311" s="43"/>
      <c r="D1013311" s="43"/>
      <c r="E1013311" s="4"/>
      <c r="F1013311" s="22"/>
      <c r="G1013311" s="22"/>
      <c r="H1013311" s="52"/>
      <c r="I1013311" s="53"/>
      <c r="J1013311" s="4"/>
      <c r="K1013311" s="54"/>
      <c r="L1013311" s="52"/>
      <c r="M1013311" s="52"/>
      <c r="N1013311" s="55"/>
      <c r="O1013311" s="52"/>
      <c r="P1013311" s="4"/>
      <c r="Q1013311" s="4"/>
      <c r="R1013311" s="56"/>
      <c r="S1013311" s="4"/>
      <c r="T1013311" s="4"/>
      <c r="U1013311" s="4"/>
      <c r="V1013311" s="7"/>
    </row>
    <row r="1013312" spans="1:22" customFormat="1">
      <c r="A1013312" s="2"/>
      <c r="B1013312" s="48"/>
      <c r="C1013312" s="43"/>
      <c r="D1013312" s="43"/>
      <c r="E1013312" s="4"/>
      <c r="F1013312" s="22"/>
      <c r="G1013312" s="22"/>
      <c r="H1013312" s="52"/>
      <c r="I1013312" s="53"/>
      <c r="J1013312" s="4"/>
      <c r="K1013312" s="54"/>
      <c r="L1013312" s="52"/>
      <c r="M1013312" s="52"/>
      <c r="N1013312" s="55"/>
      <c r="O1013312" s="52"/>
      <c r="P1013312" s="4"/>
      <c r="Q1013312" s="4"/>
      <c r="R1013312" s="56"/>
      <c r="S1013312" s="4"/>
      <c r="T1013312" s="4"/>
      <c r="U1013312" s="4"/>
      <c r="V1013312" s="7"/>
    </row>
    <row r="1013313" spans="1:22" customFormat="1">
      <c r="A1013313" s="2"/>
      <c r="B1013313" s="48"/>
      <c r="C1013313" s="43"/>
      <c r="D1013313" s="43"/>
      <c r="E1013313" s="4"/>
      <c r="F1013313" s="22"/>
      <c r="G1013313" s="22"/>
      <c r="H1013313" s="52"/>
      <c r="I1013313" s="53"/>
      <c r="J1013313" s="4"/>
      <c r="K1013313" s="54"/>
      <c r="L1013313" s="52"/>
      <c r="M1013313" s="52"/>
      <c r="N1013313" s="55"/>
      <c r="O1013313" s="52"/>
      <c r="P1013313" s="4"/>
      <c r="Q1013313" s="4"/>
      <c r="R1013313" s="56"/>
      <c r="S1013313" s="4"/>
      <c r="T1013313" s="4"/>
      <c r="U1013313" s="4"/>
      <c r="V1013313" s="7"/>
    </row>
    <row r="1013314" spans="1:22" customFormat="1">
      <c r="A1013314" s="2"/>
      <c r="B1013314" s="48"/>
      <c r="C1013314" s="43"/>
      <c r="D1013314" s="43"/>
      <c r="E1013314" s="4"/>
      <c r="F1013314" s="22"/>
      <c r="G1013314" s="22"/>
      <c r="H1013314" s="52"/>
      <c r="I1013314" s="53"/>
      <c r="J1013314" s="4"/>
      <c r="K1013314" s="54"/>
      <c r="L1013314" s="52"/>
      <c r="M1013314" s="52"/>
      <c r="N1013314" s="55"/>
      <c r="O1013314" s="52"/>
      <c r="P1013314" s="4"/>
      <c r="Q1013314" s="4"/>
      <c r="R1013314" s="56"/>
      <c r="S1013314" s="4"/>
      <c r="T1013314" s="4"/>
      <c r="U1013314" s="4"/>
      <c r="V1013314" s="7"/>
    </row>
    <row r="1013315" spans="1:22" customFormat="1">
      <c r="A1013315" s="2"/>
      <c r="B1013315" s="48"/>
      <c r="C1013315" s="43"/>
      <c r="D1013315" s="43"/>
      <c r="E1013315" s="4"/>
      <c r="F1013315" s="22"/>
      <c r="G1013315" s="22"/>
      <c r="H1013315" s="52"/>
      <c r="I1013315" s="53"/>
      <c r="J1013315" s="4"/>
      <c r="K1013315" s="54"/>
      <c r="L1013315" s="52"/>
      <c r="M1013315" s="52"/>
      <c r="N1013315" s="55"/>
      <c r="O1013315" s="52"/>
      <c r="P1013315" s="4"/>
      <c r="Q1013315" s="4"/>
      <c r="R1013315" s="56"/>
      <c r="S1013315" s="4"/>
      <c r="T1013315" s="4"/>
      <c r="U1013315" s="4"/>
      <c r="V1013315" s="7"/>
    </row>
    <row r="1013316" spans="1:22" customFormat="1">
      <c r="A1013316" s="2"/>
      <c r="B1013316" s="48"/>
      <c r="C1013316" s="43"/>
      <c r="D1013316" s="43"/>
      <c r="E1013316" s="4"/>
      <c r="F1013316" s="22"/>
      <c r="G1013316" s="22"/>
      <c r="H1013316" s="52"/>
      <c r="I1013316" s="53"/>
      <c r="J1013316" s="4"/>
      <c r="K1013316" s="54"/>
      <c r="L1013316" s="52"/>
      <c r="M1013316" s="52"/>
      <c r="N1013316" s="55"/>
      <c r="O1013316" s="52"/>
      <c r="P1013316" s="4"/>
      <c r="Q1013316" s="4"/>
      <c r="R1013316" s="56"/>
      <c r="S1013316" s="4"/>
      <c r="T1013316" s="4"/>
      <c r="U1013316" s="4"/>
      <c r="V1013316" s="7"/>
    </row>
    <row r="1013317" spans="1:22" customFormat="1">
      <c r="A1013317" s="2"/>
      <c r="B1013317" s="48"/>
      <c r="C1013317" s="43"/>
      <c r="D1013317" s="43"/>
      <c r="E1013317" s="4"/>
      <c r="F1013317" s="22"/>
      <c r="G1013317" s="22"/>
      <c r="H1013317" s="52"/>
      <c r="I1013317" s="53"/>
      <c r="J1013317" s="4"/>
      <c r="K1013317" s="54"/>
      <c r="L1013317" s="52"/>
      <c r="M1013317" s="52"/>
      <c r="N1013317" s="55"/>
      <c r="O1013317" s="52"/>
      <c r="P1013317" s="4"/>
      <c r="Q1013317" s="4"/>
      <c r="R1013317" s="56"/>
      <c r="S1013317" s="4"/>
      <c r="T1013317" s="4"/>
      <c r="U1013317" s="4"/>
      <c r="V1013317" s="7"/>
    </row>
    <row r="1013318" spans="1:22" customFormat="1">
      <c r="A1013318" s="2"/>
      <c r="B1013318" s="48"/>
      <c r="C1013318" s="43"/>
      <c r="D1013318" s="43"/>
      <c r="E1013318" s="4"/>
      <c r="F1013318" s="22"/>
      <c r="G1013318" s="22"/>
      <c r="H1013318" s="52"/>
      <c r="I1013318" s="53"/>
      <c r="J1013318" s="4"/>
      <c r="K1013318" s="54"/>
      <c r="L1013318" s="52"/>
      <c r="M1013318" s="52"/>
      <c r="N1013318" s="55"/>
      <c r="O1013318" s="52"/>
      <c r="P1013318" s="4"/>
      <c r="Q1013318" s="4"/>
      <c r="R1013318" s="56"/>
      <c r="S1013318" s="4"/>
      <c r="T1013318" s="4"/>
      <c r="U1013318" s="4"/>
      <c r="V1013318" s="7"/>
    </row>
    <row r="1013319" spans="1:22" customFormat="1">
      <c r="A1013319" s="2"/>
      <c r="B1013319" s="48"/>
      <c r="C1013319" s="43"/>
      <c r="D1013319" s="43"/>
      <c r="E1013319" s="4"/>
      <c r="F1013319" s="22"/>
      <c r="G1013319" s="22"/>
      <c r="H1013319" s="52"/>
      <c r="I1013319" s="53"/>
      <c r="J1013319" s="4"/>
      <c r="K1013319" s="54"/>
      <c r="L1013319" s="52"/>
      <c r="M1013319" s="52"/>
      <c r="N1013319" s="55"/>
      <c r="O1013319" s="52"/>
      <c r="P1013319" s="4"/>
      <c r="Q1013319" s="4"/>
      <c r="R1013319" s="56"/>
      <c r="S1013319" s="4"/>
      <c r="T1013319" s="4"/>
      <c r="U1013319" s="4"/>
      <c r="V1013319" s="7"/>
    </row>
    <row r="1013320" spans="1:22" customFormat="1">
      <c r="A1013320" s="2"/>
      <c r="B1013320" s="48"/>
      <c r="C1013320" s="43"/>
      <c r="D1013320" s="43"/>
      <c r="E1013320" s="4"/>
      <c r="F1013320" s="22"/>
      <c r="G1013320" s="22"/>
      <c r="H1013320" s="52"/>
      <c r="I1013320" s="53"/>
      <c r="J1013320" s="4"/>
      <c r="K1013320" s="54"/>
      <c r="L1013320" s="52"/>
      <c r="M1013320" s="52"/>
      <c r="N1013320" s="55"/>
      <c r="O1013320" s="52"/>
      <c r="P1013320" s="4"/>
      <c r="Q1013320" s="4"/>
      <c r="R1013320" s="56"/>
      <c r="S1013320" s="4"/>
      <c r="T1013320" s="4"/>
      <c r="U1013320" s="4"/>
      <c r="V1013320" s="7"/>
    </row>
    <row r="1013321" spans="1:22" customFormat="1">
      <c r="A1013321" s="2"/>
      <c r="B1013321" s="48"/>
      <c r="C1013321" s="43"/>
      <c r="D1013321" s="43"/>
      <c r="E1013321" s="4"/>
      <c r="F1013321" s="22"/>
      <c r="G1013321" s="22"/>
      <c r="H1013321" s="52"/>
      <c r="I1013321" s="53"/>
      <c r="J1013321" s="4"/>
      <c r="K1013321" s="54"/>
      <c r="L1013321" s="52"/>
      <c r="M1013321" s="52"/>
      <c r="N1013321" s="55"/>
      <c r="O1013321" s="52"/>
      <c r="P1013321" s="4"/>
      <c r="Q1013321" s="4"/>
      <c r="R1013321" s="56"/>
      <c r="S1013321" s="4"/>
      <c r="T1013321" s="4"/>
      <c r="U1013321" s="4"/>
      <c r="V1013321" s="7"/>
    </row>
    <row r="1013322" spans="1:22" customFormat="1">
      <c r="A1013322" s="2"/>
      <c r="B1013322" s="48"/>
      <c r="C1013322" s="43"/>
      <c r="D1013322" s="43"/>
      <c r="E1013322" s="4"/>
      <c r="F1013322" s="22"/>
      <c r="G1013322" s="22"/>
      <c r="H1013322" s="52"/>
      <c r="I1013322" s="53"/>
      <c r="J1013322" s="4"/>
      <c r="K1013322" s="54"/>
      <c r="L1013322" s="52"/>
      <c r="M1013322" s="52"/>
      <c r="N1013322" s="55"/>
      <c r="O1013322" s="52"/>
      <c r="P1013322" s="4"/>
      <c r="Q1013322" s="4"/>
      <c r="R1013322" s="56"/>
      <c r="S1013322" s="4"/>
      <c r="T1013322" s="4"/>
      <c r="U1013322" s="4"/>
      <c r="V1013322" s="7"/>
    </row>
    <row r="1013323" spans="1:22" customFormat="1">
      <c r="A1013323" s="2"/>
      <c r="B1013323" s="48"/>
      <c r="C1013323" s="43"/>
      <c r="D1013323" s="43"/>
      <c r="E1013323" s="4"/>
      <c r="F1013323" s="22"/>
      <c r="G1013323" s="22"/>
      <c r="H1013323" s="52"/>
      <c r="I1013323" s="53"/>
      <c r="J1013323" s="4"/>
      <c r="K1013323" s="54"/>
      <c r="L1013323" s="52"/>
      <c r="M1013323" s="52"/>
      <c r="N1013323" s="55"/>
      <c r="O1013323" s="52"/>
      <c r="P1013323" s="4"/>
      <c r="Q1013323" s="4"/>
      <c r="R1013323" s="56"/>
      <c r="S1013323" s="4"/>
      <c r="T1013323" s="4"/>
      <c r="U1013323" s="4"/>
      <c r="V1013323" s="7"/>
    </row>
    <row r="1013324" spans="1:22" customFormat="1">
      <c r="A1013324" s="2"/>
      <c r="B1013324" s="48"/>
      <c r="C1013324" s="43"/>
      <c r="D1013324" s="43"/>
      <c r="E1013324" s="4"/>
      <c r="F1013324" s="22"/>
      <c r="G1013324" s="22"/>
      <c r="H1013324" s="52"/>
      <c r="I1013324" s="53"/>
      <c r="J1013324" s="4"/>
      <c r="K1013324" s="54"/>
      <c r="L1013324" s="52"/>
      <c r="M1013324" s="52"/>
      <c r="N1013324" s="55"/>
      <c r="O1013324" s="52"/>
      <c r="P1013324" s="4"/>
      <c r="Q1013324" s="4"/>
      <c r="R1013324" s="56"/>
      <c r="S1013324" s="4"/>
      <c r="T1013324" s="4"/>
      <c r="U1013324" s="4"/>
      <c r="V1013324" s="7"/>
    </row>
    <row r="1013325" spans="1:22" customFormat="1">
      <c r="A1013325" s="2"/>
      <c r="B1013325" s="48"/>
      <c r="C1013325" s="43"/>
      <c r="D1013325" s="43"/>
      <c r="E1013325" s="4"/>
      <c r="F1013325" s="22"/>
      <c r="G1013325" s="22"/>
      <c r="H1013325" s="52"/>
      <c r="I1013325" s="53"/>
      <c r="J1013325" s="4"/>
      <c r="K1013325" s="54"/>
      <c r="L1013325" s="52"/>
      <c r="M1013325" s="52"/>
      <c r="N1013325" s="55"/>
      <c r="O1013325" s="52"/>
      <c r="P1013325" s="4"/>
      <c r="Q1013325" s="4"/>
      <c r="R1013325" s="56"/>
      <c r="S1013325" s="4"/>
      <c r="T1013325" s="4"/>
      <c r="U1013325" s="4"/>
      <c r="V1013325" s="7"/>
    </row>
    <row r="1013326" spans="1:22" customFormat="1">
      <c r="A1013326" s="2"/>
      <c r="B1013326" s="48"/>
      <c r="C1013326" s="43"/>
      <c r="D1013326" s="43"/>
      <c r="E1013326" s="4"/>
      <c r="F1013326" s="22"/>
      <c r="G1013326" s="22"/>
      <c r="H1013326" s="52"/>
      <c r="I1013326" s="53"/>
      <c r="J1013326" s="4"/>
      <c r="K1013326" s="54"/>
      <c r="L1013326" s="52"/>
      <c r="M1013326" s="52"/>
      <c r="N1013326" s="55"/>
      <c r="O1013326" s="52"/>
      <c r="P1013326" s="4"/>
      <c r="Q1013326" s="4"/>
      <c r="R1013326" s="56"/>
      <c r="S1013326" s="4"/>
      <c r="T1013326" s="4"/>
      <c r="U1013326" s="4"/>
      <c r="V1013326" s="7"/>
    </row>
    <row r="1013327" spans="1:22" customFormat="1">
      <c r="A1013327" s="2"/>
      <c r="B1013327" s="48"/>
      <c r="C1013327" s="43"/>
      <c r="D1013327" s="43"/>
      <c r="E1013327" s="4"/>
      <c r="F1013327" s="22"/>
      <c r="G1013327" s="22"/>
      <c r="H1013327" s="52"/>
      <c r="I1013327" s="53"/>
      <c r="J1013327" s="4"/>
      <c r="K1013327" s="54"/>
      <c r="L1013327" s="52"/>
      <c r="M1013327" s="52"/>
      <c r="N1013327" s="55"/>
      <c r="O1013327" s="52"/>
      <c r="P1013327" s="4"/>
      <c r="Q1013327" s="4"/>
      <c r="R1013327" s="56"/>
      <c r="S1013327" s="4"/>
      <c r="T1013327" s="4"/>
      <c r="U1013327" s="4"/>
      <c r="V1013327" s="7"/>
    </row>
    <row r="1013328" spans="1:22" customFormat="1">
      <c r="A1013328" s="2"/>
      <c r="B1013328" s="48"/>
      <c r="C1013328" s="43"/>
      <c r="D1013328" s="43"/>
      <c r="E1013328" s="4"/>
      <c r="F1013328" s="22"/>
      <c r="G1013328" s="22"/>
      <c r="H1013328" s="52"/>
      <c r="I1013328" s="53"/>
      <c r="J1013328" s="4"/>
      <c r="K1013328" s="54"/>
      <c r="L1013328" s="52"/>
      <c r="M1013328" s="52"/>
      <c r="N1013328" s="55"/>
      <c r="O1013328" s="52"/>
      <c r="P1013328" s="4"/>
      <c r="Q1013328" s="4"/>
      <c r="R1013328" s="56"/>
      <c r="S1013328" s="4"/>
      <c r="T1013328" s="4"/>
      <c r="U1013328" s="4"/>
      <c r="V1013328" s="7"/>
    </row>
    <row r="1013329" spans="1:22" customFormat="1">
      <c r="A1013329" s="2"/>
      <c r="B1013329" s="48"/>
      <c r="C1013329" s="43"/>
      <c r="D1013329" s="43"/>
      <c r="E1013329" s="4"/>
      <c r="F1013329" s="22"/>
      <c r="G1013329" s="22"/>
      <c r="H1013329" s="52"/>
      <c r="I1013329" s="53"/>
      <c r="J1013329" s="4"/>
      <c r="K1013329" s="54"/>
      <c r="L1013329" s="52"/>
      <c r="M1013329" s="52"/>
      <c r="N1013329" s="55"/>
      <c r="O1013329" s="52"/>
      <c r="P1013329" s="4"/>
      <c r="Q1013329" s="4"/>
      <c r="R1013329" s="56"/>
      <c r="S1013329" s="4"/>
      <c r="T1013329" s="4"/>
      <c r="U1013329" s="4"/>
      <c r="V1013329" s="7"/>
    </row>
    <row r="1013330" spans="1:22" customFormat="1">
      <c r="A1013330" s="2"/>
      <c r="B1013330" s="48"/>
      <c r="C1013330" s="43"/>
      <c r="D1013330" s="43"/>
      <c r="E1013330" s="4"/>
      <c r="F1013330" s="22"/>
      <c r="G1013330" s="22"/>
      <c r="H1013330" s="52"/>
      <c r="I1013330" s="53"/>
      <c r="J1013330" s="4"/>
      <c r="K1013330" s="54"/>
      <c r="L1013330" s="52"/>
      <c r="M1013330" s="52"/>
      <c r="N1013330" s="55"/>
      <c r="O1013330" s="52"/>
      <c r="P1013330" s="4"/>
      <c r="Q1013330" s="4"/>
      <c r="R1013330" s="56"/>
      <c r="S1013330" s="4"/>
      <c r="T1013330" s="4"/>
      <c r="U1013330" s="4"/>
      <c r="V1013330" s="7"/>
    </row>
    <row r="1013331" spans="1:22" customFormat="1">
      <c r="A1013331" s="2"/>
      <c r="B1013331" s="48"/>
      <c r="C1013331" s="43"/>
      <c r="D1013331" s="43"/>
      <c r="E1013331" s="4"/>
      <c r="F1013331" s="22"/>
      <c r="G1013331" s="22"/>
      <c r="H1013331" s="52"/>
      <c r="I1013331" s="53"/>
      <c r="J1013331" s="4"/>
      <c r="K1013331" s="54"/>
      <c r="L1013331" s="52"/>
      <c r="M1013331" s="52"/>
      <c r="N1013331" s="55"/>
      <c r="O1013331" s="52"/>
      <c r="P1013331" s="4"/>
      <c r="Q1013331" s="4"/>
      <c r="R1013331" s="56"/>
      <c r="S1013331" s="4"/>
      <c r="T1013331" s="4"/>
      <c r="U1013331" s="4"/>
      <c r="V1013331" s="7"/>
    </row>
    <row r="1013332" spans="1:22" customFormat="1">
      <c r="A1013332" s="2"/>
      <c r="B1013332" s="48"/>
      <c r="C1013332" s="43"/>
      <c r="D1013332" s="43"/>
      <c r="E1013332" s="4"/>
      <c r="F1013332" s="22"/>
      <c r="G1013332" s="22"/>
      <c r="H1013332" s="52"/>
      <c r="I1013332" s="53"/>
      <c r="J1013332" s="4"/>
      <c r="K1013332" s="54"/>
      <c r="L1013332" s="52"/>
      <c r="M1013332" s="52"/>
      <c r="N1013332" s="55"/>
      <c r="O1013332" s="52"/>
      <c r="P1013332" s="4"/>
      <c r="Q1013332" s="4"/>
      <c r="R1013332" s="56"/>
      <c r="S1013332" s="4"/>
      <c r="T1013332" s="4"/>
      <c r="U1013332" s="4"/>
      <c r="V1013332" s="7"/>
    </row>
    <row r="1013333" spans="1:22" customFormat="1">
      <c r="A1013333" s="2"/>
      <c r="B1013333" s="48"/>
      <c r="C1013333" s="43"/>
      <c r="D1013333" s="43"/>
      <c r="E1013333" s="4"/>
      <c r="F1013333" s="22"/>
      <c r="G1013333" s="22"/>
      <c r="H1013333" s="52"/>
      <c r="I1013333" s="53"/>
      <c r="J1013333" s="4"/>
      <c r="K1013333" s="54"/>
      <c r="L1013333" s="52"/>
      <c r="M1013333" s="52"/>
      <c r="N1013333" s="55"/>
      <c r="O1013333" s="52"/>
      <c r="P1013333" s="4"/>
      <c r="Q1013333" s="4"/>
      <c r="R1013333" s="56"/>
      <c r="S1013333" s="4"/>
      <c r="T1013333" s="4"/>
      <c r="U1013333" s="4"/>
      <c r="V1013333" s="7"/>
    </row>
    <row r="1013334" spans="1:22" customFormat="1">
      <c r="A1013334" s="2"/>
      <c r="B1013334" s="48"/>
      <c r="C1013334" s="43"/>
      <c r="D1013334" s="43"/>
      <c r="E1013334" s="4"/>
      <c r="F1013334" s="22"/>
      <c r="G1013334" s="22"/>
      <c r="H1013334" s="52"/>
      <c r="I1013334" s="53"/>
      <c r="J1013334" s="4"/>
      <c r="K1013334" s="54"/>
      <c r="L1013334" s="52"/>
      <c r="M1013334" s="52"/>
      <c r="N1013334" s="55"/>
      <c r="O1013334" s="52"/>
      <c r="P1013334" s="4"/>
      <c r="Q1013334" s="4"/>
      <c r="R1013334" s="56"/>
      <c r="S1013334" s="4"/>
      <c r="T1013334" s="4"/>
      <c r="U1013334" s="4"/>
      <c r="V1013334" s="7"/>
    </row>
    <row r="1013335" spans="1:22" customFormat="1">
      <c r="A1013335" s="2"/>
      <c r="B1013335" s="48"/>
      <c r="C1013335" s="43"/>
      <c r="D1013335" s="43"/>
      <c r="E1013335" s="4"/>
      <c r="F1013335" s="22"/>
      <c r="G1013335" s="22"/>
      <c r="H1013335" s="52"/>
      <c r="I1013335" s="53"/>
      <c r="J1013335" s="4"/>
      <c r="K1013335" s="54"/>
      <c r="L1013335" s="52"/>
      <c r="M1013335" s="52"/>
      <c r="N1013335" s="55"/>
      <c r="O1013335" s="52"/>
      <c r="P1013335" s="4"/>
      <c r="Q1013335" s="4"/>
      <c r="R1013335" s="56"/>
      <c r="S1013335" s="4"/>
      <c r="T1013335" s="4"/>
      <c r="U1013335" s="4"/>
      <c r="V1013335" s="7"/>
    </row>
    <row r="1013336" spans="1:22" customFormat="1">
      <c r="A1013336" s="2"/>
      <c r="B1013336" s="48"/>
      <c r="C1013336" s="43"/>
      <c r="D1013336" s="43"/>
      <c r="E1013336" s="4"/>
      <c r="F1013336" s="22"/>
      <c r="G1013336" s="22"/>
      <c r="H1013336" s="52"/>
      <c r="I1013336" s="53"/>
      <c r="J1013336" s="4"/>
      <c r="K1013336" s="54"/>
      <c r="L1013336" s="52"/>
      <c r="M1013336" s="52"/>
      <c r="N1013336" s="55"/>
      <c r="O1013336" s="52"/>
      <c r="P1013336" s="4"/>
      <c r="Q1013336" s="4"/>
      <c r="R1013336" s="56"/>
      <c r="S1013336" s="4"/>
      <c r="T1013336" s="4"/>
      <c r="U1013336" s="4"/>
      <c r="V1013336" s="7"/>
    </row>
    <row r="1013337" spans="1:22" customFormat="1">
      <c r="A1013337" s="2"/>
      <c r="B1013337" s="48"/>
      <c r="C1013337" s="43"/>
      <c r="D1013337" s="43"/>
      <c r="E1013337" s="4"/>
      <c r="F1013337" s="22"/>
      <c r="G1013337" s="22"/>
      <c r="H1013337" s="52"/>
      <c r="I1013337" s="53"/>
      <c r="J1013337" s="4"/>
      <c r="K1013337" s="54"/>
      <c r="L1013337" s="52"/>
      <c r="M1013337" s="52"/>
      <c r="N1013337" s="55"/>
      <c r="O1013337" s="52"/>
      <c r="P1013337" s="4"/>
      <c r="Q1013337" s="4"/>
      <c r="R1013337" s="56"/>
      <c r="S1013337" s="4"/>
      <c r="T1013337" s="4"/>
      <c r="U1013337" s="4"/>
      <c r="V1013337" s="7"/>
    </row>
    <row r="1013338" spans="1:22" customFormat="1">
      <c r="A1013338" s="2"/>
      <c r="B1013338" s="48"/>
      <c r="C1013338" s="43"/>
      <c r="D1013338" s="43"/>
      <c r="E1013338" s="4"/>
      <c r="F1013338" s="22"/>
      <c r="G1013338" s="22"/>
      <c r="H1013338" s="52"/>
      <c r="I1013338" s="53"/>
      <c r="J1013338" s="4"/>
      <c r="K1013338" s="54"/>
      <c r="L1013338" s="52"/>
      <c r="M1013338" s="52"/>
      <c r="N1013338" s="55"/>
      <c r="O1013338" s="52"/>
      <c r="P1013338" s="4"/>
      <c r="Q1013338" s="4"/>
      <c r="R1013338" s="56"/>
      <c r="S1013338" s="4"/>
      <c r="T1013338" s="4"/>
      <c r="U1013338" s="4"/>
      <c r="V1013338" s="7"/>
    </row>
    <row r="1013339" spans="1:22" customFormat="1">
      <c r="A1013339" s="2"/>
      <c r="B1013339" s="48"/>
      <c r="C1013339" s="43"/>
      <c r="D1013339" s="43"/>
      <c r="E1013339" s="4"/>
      <c r="F1013339" s="22"/>
      <c r="G1013339" s="22"/>
      <c r="H1013339" s="52"/>
      <c r="I1013339" s="53"/>
      <c r="J1013339" s="4"/>
      <c r="K1013339" s="54"/>
      <c r="L1013339" s="52"/>
      <c r="M1013339" s="52"/>
      <c r="N1013339" s="55"/>
      <c r="O1013339" s="52"/>
      <c r="P1013339" s="4"/>
      <c r="Q1013339" s="4"/>
      <c r="R1013339" s="56"/>
      <c r="S1013339" s="4"/>
      <c r="T1013339" s="4"/>
      <c r="U1013339" s="4"/>
      <c r="V1013339" s="7"/>
    </row>
    <row r="1013340" spans="1:22" customFormat="1">
      <c r="A1013340" s="2"/>
      <c r="B1013340" s="48"/>
      <c r="C1013340" s="43"/>
      <c r="D1013340" s="43"/>
      <c r="E1013340" s="4"/>
      <c r="F1013340" s="22"/>
      <c r="G1013340" s="22"/>
      <c r="H1013340" s="52"/>
      <c r="I1013340" s="53"/>
      <c r="J1013340" s="4"/>
      <c r="K1013340" s="54"/>
      <c r="L1013340" s="52"/>
      <c r="M1013340" s="52"/>
      <c r="N1013340" s="55"/>
      <c r="O1013340" s="52"/>
      <c r="P1013340" s="4"/>
      <c r="Q1013340" s="4"/>
      <c r="R1013340" s="56"/>
      <c r="S1013340" s="4"/>
      <c r="T1013340" s="4"/>
      <c r="U1013340" s="4"/>
      <c r="V1013340" s="7"/>
    </row>
    <row r="1013341" spans="1:22" customFormat="1">
      <c r="A1013341" s="2"/>
      <c r="B1013341" s="48"/>
      <c r="C1013341" s="43"/>
      <c r="D1013341" s="43"/>
      <c r="E1013341" s="4"/>
      <c r="F1013341" s="22"/>
      <c r="G1013341" s="22"/>
      <c r="H1013341" s="52"/>
      <c r="I1013341" s="53"/>
      <c r="J1013341" s="4"/>
      <c r="K1013341" s="54"/>
      <c r="L1013341" s="52"/>
      <c r="M1013341" s="52"/>
      <c r="N1013341" s="55"/>
      <c r="O1013341" s="52"/>
      <c r="P1013341" s="4"/>
      <c r="Q1013341" s="4"/>
      <c r="R1013341" s="56"/>
      <c r="S1013341" s="4"/>
      <c r="T1013341" s="4"/>
      <c r="U1013341" s="4"/>
      <c r="V1013341" s="7"/>
    </row>
    <row r="1013342" spans="1:22" customFormat="1">
      <c r="A1013342" s="2"/>
      <c r="B1013342" s="48"/>
      <c r="C1013342" s="43"/>
      <c r="D1013342" s="43"/>
      <c r="E1013342" s="4"/>
      <c r="F1013342" s="22"/>
      <c r="G1013342" s="22"/>
      <c r="H1013342" s="52"/>
      <c r="I1013342" s="53"/>
      <c r="J1013342" s="4"/>
      <c r="K1013342" s="54"/>
      <c r="L1013342" s="52"/>
      <c r="M1013342" s="52"/>
      <c r="N1013342" s="55"/>
      <c r="O1013342" s="52"/>
      <c r="P1013342" s="4"/>
      <c r="Q1013342" s="4"/>
      <c r="R1013342" s="56"/>
      <c r="S1013342" s="4"/>
      <c r="T1013342" s="4"/>
      <c r="U1013342" s="4"/>
      <c r="V1013342" s="7"/>
    </row>
    <row r="1013343" spans="1:22" customFormat="1">
      <c r="A1013343" s="2"/>
      <c r="B1013343" s="48"/>
      <c r="C1013343" s="43"/>
      <c r="D1013343" s="43"/>
      <c r="E1013343" s="4"/>
      <c r="F1013343" s="22"/>
      <c r="G1013343" s="22"/>
      <c r="H1013343" s="52"/>
      <c r="I1013343" s="53"/>
      <c r="J1013343" s="4"/>
      <c r="K1013343" s="54"/>
      <c r="L1013343" s="52"/>
      <c r="M1013343" s="52"/>
      <c r="N1013343" s="55"/>
      <c r="O1013343" s="52"/>
      <c r="P1013343" s="4"/>
      <c r="Q1013343" s="4"/>
      <c r="R1013343" s="56"/>
      <c r="S1013343" s="4"/>
      <c r="T1013343" s="4"/>
      <c r="U1013343" s="4"/>
      <c r="V1013343" s="7"/>
    </row>
    <row r="1013344" spans="1:22" customFormat="1">
      <c r="A1013344" s="2"/>
      <c r="B1013344" s="48"/>
      <c r="C1013344" s="43"/>
      <c r="D1013344" s="43"/>
      <c r="E1013344" s="4"/>
      <c r="F1013344" s="22"/>
      <c r="G1013344" s="22"/>
      <c r="H1013344" s="52"/>
      <c r="I1013344" s="53"/>
      <c r="J1013344" s="4"/>
      <c r="K1013344" s="54"/>
      <c r="L1013344" s="52"/>
      <c r="M1013344" s="52"/>
      <c r="N1013344" s="55"/>
      <c r="O1013344" s="52"/>
      <c r="P1013344" s="4"/>
      <c r="Q1013344" s="4"/>
      <c r="R1013344" s="56"/>
      <c r="S1013344" s="4"/>
      <c r="T1013344" s="4"/>
      <c r="U1013344" s="4"/>
      <c r="V1013344" s="7"/>
    </row>
    <row r="1013345" spans="1:22" customFormat="1">
      <c r="A1013345" s="2"/>
      <c r="B1013345" s="48"/>
      <c r="C1013345" s="43"/>
      <c r="D1013345" s="43"/>
      <c r="E1013345" s="4"/>
      <c r="F1013345" s="22"/>
      <c r="G1013345" s="22"/>
      <c r="H1013345" s="52"/>
      <c r="I1013345" s="53"/>
      <c r="J1013345" s="4"/>
      <c r="K1013345" s="54"/>
      <c r="L1013345" s="52"/>
      <c r="M1013345" s="52"/>
      <c r="N1013345" s="55"/>
      <c r="O1013345" s="52"/>
      <c r="P1013345" s="4"/>
      <c r="Q1013345" s="4"/>
      <c r="R1013345" s="56"/>
      <c r="S1013345" s="4"/>
      <c r="T1013345" s="4"/>
      <c r="U1013345" s="4"/>
      <c r="V1013345" s="7"/>
    </row>
    <row r="1013346" spans="1:22" customFormat="1">
      <c r="A1013346" s="2"/>
      <c r="B1013346" s="48"/>
      <c r="C1013346" s="43"/>
      <c r="D1013346" s="43"/>
      <c r="E1013346" s="4"/>
      <c r="F1013346" s="22"/>
      <c r="G1013346" s="22"/>
      <c r="H1013346" s="52"/>
      <c r="I1013346" s="53"/>
      <c r="J1013346" s="4"/>
      <c r="K1013346" s="54"/>
      <c r="L1013346" s="52"/>
      <c r="M1013346" s="52"/>
      <c r="N1013346" s="55"/>
      <c r="O1013346" s="52"/>
      <c r="P1013346" s="4"/>
      <c r="Q1013346" s="4"/>
      <c r="R1013346" s="56"/>
      <c r="S1013346" s="4"/>
      <c r="T1013346" s="4"/>
      <c r="U1013346" s="4"/>
      <c r="V1013346" s="7"/>
    </row>
    <row r="1013347" spans="1:22" customFormat="1">
      <c r="A1013347" s="2"/>
      <c r="B1013347" s="48"/>
      <c r="C1013347" s="43"/>
      <c r="D1013347" s="43"/>
      <c r="E1013347" s="4"/>
      <c r="F1013347" s="22"/>
      <c r="G1013347" s="22"/>
      <c r="H1013347" s="52"/>
      <c r="I1013347" s="53"/>
      <c r="J1013347" s="4"/>
      <c r="K1013347" s="54"/>
      <c r="L1013347" s="52"/>
      <c r="M1013347" s="52"/>
      <c r="N1013347" s="55"/>
      <c r="O1013347" s="52"/>
      <c r="P1013347" s="4"/>
      <c r="Q1013347" s="4"/>
      <c r="R1013347" s="56"/>
      <c r="S1013347" s="4"/>
      <c r="T1013347" s="4"/>
      <c r="U1013347" s="4"/>
      <c r="V1013347" s="7"/>
    </row>
    <row r="1013348" spans="1:22" customFormat="1">
      <c r="A1013348" s="2"/>
      <c r="B1013348" s="48"/>
      <c r="C1013348" s="43"/>
      <c r="D1013348" s="43"/>
      <c r="E1013348" s="4"/>
      <c r="F1013348" s="22"/>
      <c r="G1013348" s="22"/>
      <c r="H1013348" s="52"/>
      <c r="I1013348" s="53"/>
      <c r="J1013348" s="4"/>
      <c r="K1013348" s="54"/>
      <c r="L1013348" s="52"/>
      <c r="M1013348" s="52"/>
      <c r="N1013348" s="55"/>
      <c r="O1013348" s="52"/>
      <c r="P1013348" s="4"/>
      <c r="Q1013348" s="4"/>
      <c r="R1013348" s="56"/>
      <c r="S1013348" s="4"/>
      <c r="T1013348" s="4"/>
      <c r="U1013348" s="4"/>
      <c r="V1013348" s="7"/>
    </row>
    <row r="1013349" spans="1:22" customFormat="1">
      <c r="A1013349" s="2"/>
      <c r="B1013349" s="48"/>
      <c r="C1013349" s="43"/>
      <c r="D1013349" s="43"/>
      <c r="E1013349" s="4"/>
      <c r="F1013349" s="22"/>
      <c r="G1013349" s="22"/>
      <c r="H1013349" s="52"/>
      <c r="I1013349" s="53"/>
      <c r="J1013349" s="4"/>
      <c r="K1013349" s="54"/>
      <c r="L1013349" s="52"/>
      <c r="M1013349" s="52"/>
      <c r="N1013349" s="55"/>
      <c r="O1013349" s="52"/>
      <c r="P1013349" s="4"/>
      <c r="Q1013349" s="4"/>
      <c r="R1013349" s="56"/>
      <c r="S1013349" s="4"/>
      <c r="T1013349" s="4"/>
      <c r="U1013349" s="4"/>
      <c r="V1013349" s="7"/>
    </row>
    <row r="1013350" spans="1:22" customFormat="1">
      <c r="A1013350" s="2"/>
      <c r="B1013350" s="48"/>
      <c r="C1013350" s="43"/>
      <c r="D1013350" s="43"/>
      <c r="E1013350" s="4"/>
      <c r="F1013350" s="22"/>
      <c r="G1013350" s="22"/>
      <c r="H1013350" s="52"/>
      <c r="I1013350" s="53"/>
      <c r="J1013350" s="4"/>
      <c r="K1013350" s="54"/>
      <c r="L1013350" s="52"/>
      <c r="M1013350" s="52"/>
      <c r="N1013350" s="55"/>
      <c r="O1013350" s="52"/>
      <c r="P1013350" s="4"/>
      <c r="Q1013350" s="4"/>
      <c r="R1013350" s="56"/>
      <c r="S1013350" s="4"/>
      <c r="T1013350" s="4"/>
      <c r="U1013350" s="4"/>
      <c r="V1013350" s="7"/>
    </row>
    <row r="1013351" spans="1:22" customFormat="1">
      <c r="A1013351" s="2"/>
      <c r="B1013351" s="48"/>
      <c r="C1013351" s="43"/>
      <c r="D1013351" s="43"/>
      <c r="E1013351" s="4"/>
      <c r="F1013351" s="22"/>
      <c r="G1013351" s="22"/>
      <c r="H1013351" s="52"/>
      <c r="I1013351" s="53"/>
      <c r="J1013351" s="4"/>
      <c r="K1013351" s="54"/>
      <c r="L1013351" s="52"/>
      <c r="M1013351" s="52"/>
      <c r="N1013351" s="55"/>
      <c r="O1013351" s="52"/>
      <c r="P1013351" s="4"/>
      <c r="Q1013351" s="4"/>
      <c r="R1013351" s="56"/>
      <c r="S1013351" s="4"/>
      <c r="T1013351" s="4"/>
      <c r="U1013351" s="4"/>
      <c r="V1013351" s="7"/>
    </row>
    <row r="1013352" spans="1:22" customFormat="1">
      <c r="A1013352" s="2"/>
      <c r="B1013352" s="48"/>
      <c r="C1013352" s="43"/>
      <c r="D1013352" s="43"/>
      <c r="E1013352" s="4"/>
      <c r="F1013352" s="22"/>
      <c r="G1013352" s="22"/>
      <c r="H1013352" s="52"/>
      <c r="I1013352" s="53"/>
      <c r="J1013352" s="4"/>
      <c r="K1013352" s="54"/>
      <c r="L1013352" s="52"/>
      <c r="M1013352" s="52"/>
      <c r="N1013352" s="55"/>
      <c r="O1013352" s="52"/>
      <c r="P1013352" s="4"/>
      <c r="Q1013352" s="4"/>
      <c r="R1013352" s="56"/>
      <c r="S1013352" s="4"/>
      <c r="T1013352" s="4"/>
      <c r="U1013352" s="4"/>
      <c r="V1013352" s="7"/>
    </row>
    <row r="1013353" spans="1:22" customFormat="1">
      <c r="A1013353" s="2"/>
      <c r="B1013353" s="48"/>
      <c r="C1013353" s="43"/>
      <c r="D1013353" s="43"/>
      <c r="E1013353" s="4"/>
      <c r="F1013353" s="22"/>
      <c r="G1013353" s="22"/>
      <c r="H1013353" s="52"/>
      <c r="I1013353" s="53"/>
      <c r="J1013353" s="4"/>
      <c r="K1013353" s="54"/>
      <c r="L1013353" s="52"/>
      <c r="M1013353" s="52"/>
      <c r="N1013353" s="55"/>
      <c r="O1013353" s="52"/>
      <c r="P1013353" s="4"/>
      <c r="Q1013353" s="4"/>
      <c r="R1013353" s="56"/>
      <c r="S1013353" s="4"/>
      <c r="T1013353" s="4"/>
      <c r="U1013353" s="4"/>
      <c r="V1013353" s="7"/>
    </row>
    <row r="1013354" spans="1:22" customFormat="1">
      <c r="A1013354" s="2"/>
      <c r="B1013354" s="48"/>
      <c r="C1013354" s="43"/>
      <c r="D1013354" s="43"/>
      <c r="E1013354" s="4"/>
      <c r="F1013354" s="22"/>
      <c r="G1013354" s="22"/>
      <c r="H1013354" s="52"/>
      <c r="I1013354" s="53"/>
      <c r="J1013354" s="4"/>
      <c r="K1013354" s="54"/>
      <c r="L1013354" s="52"/>
      <c r="M1013354" s="52"/>
      <c r="N1013354" s="55"/>
      <c r="O1013354" s="52"/>
      <c r="P1013354" s="4"/>
      <c r="Q1013354" s="4"/>
      <c r="R1013354" s="56"/>
      <c r="S1013354" s="4"/>
      <c r="T1013354" s="4"/>
      <c r="U1013354" s="4"/>
      <c r="V1013354" s="7"/>
    </row>
    <row r="1013355" spans="1:22" customFormat="1">
      <c r="A1013355" s="2"/>
      <c r="B1013355" s="48"/>
      <c r="C1013355" s="43"/>
      <c r="D1013355" s="43"/>
      <c r="E1013355" s="4"/>
      <c r="F1013355" s="22"/>
      <c r="G1013355" s="22"/>
      <c r="H1013355" s="52"/>
      <c r="I1013355" s="53"/>
      <c r="J1013355" s="4"/>
      <c r="K1013355" s="54"/>
      <c r="L1013355" s="52"/>
      <c r="M1013355" s="52"/>
      <c r="N1013355" s="55"/>
      <c r="O1013355" s="52"/>
      <c r="P1013355" s="4"/>
      <c r="Q1013355" s="4"/>
      <c r="R1013355" s="56"/>
      <c r="S1013355" s="4"/>
      <c r="T1013355" s="4"/>
      <c r="U1013355" s="4"/>
      <c r="V1013355" s="7"/>
    </row>
    <row r="1013356" spans="1:22" customFormat="1">
      <c r="A1013356" s="2"/>
      <c r="B1013356" s="48"/>
      <c r="C1013356" s="43"/>
      <c r="D1013356" s="43"/>
      <c r="E1013356" s="4"/>
      <c r="F1013356" s="22"/>
      <c r="G1013356" s="22"/>
      <c r="H1013356" s="52"/>
      <c r="I1013356" s="53"/>
      <c r="J1013356" s="4"/>
      <c r="K1013356" s="54"/>
      <c r="L1013356" s="52"/>
      <c r="M1013356" s="52"/>
      <c r="N1013356" s="55"/>
      <c r="O1013356" s="52"/>
      <c r="P1013356" s="4"/>
      <c r="Q1013356" s="4"/>
      <c r="R1013356" s="56"/>
      <c r="S1013356" s="4"/>
      <c r="T1013356" s="4"/>
      <c r="U1013356" s="4"/>
      <c r="V1013356" s="7"/>
    </row>
    <row r="1013357" spans="1:22" customFormat="1">
      <c r="A1013357" s="2"/>
      <c r="B1013357" s="48"/>
      <c r="C1013357" s="43"/>
      <c r="D1013357" s="43"/>
      <c r="E1013357" s="4"/>
      <c r="F1013357" s="22"/>
      <c r="G1013357" s="22"/>
      <c r="H1013357" s="52"/>
      <c r="I1013357" s="53"/>
      <c r="J1013357" s="4"/>
      <c r="K1013357" s="54"/>
      <c r="L1013357" s="52"/>
      <c r="M1013357" s="52"/>
      <c r="N1013357" s="55"/>
      <c r="O1013357" s="52"/>
      <c r="P1013357" s="4"/>
      <c r="Q1013357" s="4"/>
      <c r="R1013357" s="56"/>
      <c r="S1013357" s="4"/>
      <c r="T1013357" s="4"/>
      <c r="U1013357" s="4"/>
      <c r="V1013357" s="7"/>
    </row>
    <row r="1013358" spans="1:22" customFormat="1">
      <c r="A1013358" s="2"/>
      <c r="B1013358" s="48"/>
      <c r="C1013358" s="43"/>
      <c r="D1013358" s="43"/>
      <c r="E1013358" s="4"/>
      <c r="F1013358" s="22"/>
      <c r="G1013358" s="22"/>
      <c r="H1013358" s="52"/>
      <c r="I1013358" s="53"/>
      <c r="J1013358" s="4"/>
      <c r="K1013358" s="54"/>
      <c r="L1013358" s="52"/>
      <c r="M1013358" s="52"/>
      <c r="N1013358" s="55"/>
      <c r="O1013358" s="52"/>
      <c r="P1013358" s="4"/>
      <c r="Q1013358" s="4"/>
      <c r="R1013358" s="56"/>
      <c r="S1013358" s="4"/>
      <c r="T1013358" s="4"/>
      <c r="U1013358" s="4"/>
      <c r="V1013358" s="7"/>
    </row>
    <row r="1013359" spans="1:22" customFormat="1">
      <c r="A1013359" s="2"/>
      <c r="B1013359" s="48"/>
      <c r="C1013359" s="43"/>
      <c r="D1013359" s="43"/>
      <c r="E1013359" s="4"/>
      <c r="F1013359" s="22"/>
      <c r="G1013359" s="22"/>
      <c r="H1013359" s="52"/>
      <c r="I1013359" s="53"/>
      <c r="J1013359" s="4"/>
      <c r="K1013359" s="54"/>
      <c r="L1013359" s="52"/>
      <c r="M1013359" s="52"/>
      <c r="N1013359" s="55"/>
      <c r="O1013359" s="52"/>
      <c r="P1013359" s="4"/>
      <c r="Q1013359" s="4"/>
      <c r="R1013359" s="56"/>
      <c r="S1013359" s="4"/>
      <c r="T1013359" s="4"/>
      <c r="U1013359" s="4"/>
      <c r="V1013359" s="7"/>
    </row>
    <row r="1013360" spans="1:22" customFormat="1">
      <c r="A1013360" s="2"/>
      <c r="B1013360" s="48"/>
      <c r="C1013360" s="43"/>
      <c r="D1013360" s="43"/>
      <c r="E1013360" s="4"/>
      <c r="F1013360" s="22"/>
      <c r="G1013360" s="22"/>
      <c r="H1013360" s="52"/>
      <c r="I1013360" s="53"/>
      <c r="J1013360" s="4"/>
      <c r="K1013360" s="54"/>
      <c r="L1013360" s="52"/>
      <c r="M1013360" s="52"/>
      <c r="N1013360" s="55"/>
      <c r="O1013360" s="52"/>
      <c r="P1013360" s="4"/>
      <c r="Q1013360" s="4"/>
      <c r="R1013360" s="56"/>
      <c r="S1013360" s="4"/>
      <c r="T1013360" s="4"/>
      <c r="U1013360" s="4"/>
      <c r="V1013360" s="7"/>
    </row>
    <row r="1013361" spans="1:22" customFormat="1">
      <c r="A1013361" s="2"/>
      <c r="B1013361" s="48"/>
      <c r="C1013361" s="43"/>
      <c r="D1013361" s="43"/>
      <c r="E1013361" s="4"/>
      <c r="F1013361" s="22"/>
      <c r="G1013361" s="22"/>
      <c r="H1013361" s="52"/>
      <c r="I1013361" s="53"/>
      <c r="J1013361" s="4"/>
      <c r="K1013361" s="54"/>
      <c r="L1013361" s="52"/>
      <c r="M1013361" s="52"/>
      <c r="N1013361" s="55"/>
      <c r="O1013361" s="52"/>
      <c r="P1013361" s="4"/>
      <c r="Q1013361" s="4"/>
      <c r="R1013361" s="56"/>
      <c r="S1013361" s="4"/>
      <c r="T1013361" s="4"/>
      <c r="U1013361" s="4"/>
      <c r="V1013361" s="7"/>
    </row>
    <row r="1013362" spans="1:22" customFormat="1">
      <c r="A1013362" s="2"/>
      <c r="B1013362" s="48"/>
      <c r="C1013362" s="43"/>
      <c r="D1013362" s="43"/>
      <c r="E1013362" s="4"/>
      <c r="F1013362" s="22"/>
      <c r="G1013362" s="22"/>
      <c r="H1013362" s="52"/>
      <c r="I1013362" s="53"/>
      <c r="J1013362" s="4"/>
      <c r="K1013362" s="54"/>
      <c r="L1013362" s="52"/>
      <c r="M1013362" s="52"/>
      <c r="N1013362" s="55"/>
      <c r="O1013362" s="52"/>
      <c r="P1013362" s="4"/>
      <c r="Q1013362" s="4"/>
      <c r="R1013362" s="56"/>
      <c r="S1013362" s="4"/>
      <c r="T1013362" s="4"/>
      <c r="U1013362" s="4"/>
      <c r="V1013362" s="7"/>
    </row>
    <row r="1013363" spans="1:22" customFormat="1">
      <c r="A1013363" s="2"/>
      <c r="B1013363" s="48"/>
      <c r="C1013363" s="43"/>
      <c r="D1013363" s="43"/>
      <c r="E1013363" s="4"/>
      <c r="F1013363" s="22"/>
      <c r="G1013363" s="22"/>
      <c r="H1013363" s="52"/>
      <c r="I1013363" s="53"/>
      <c r="J1013363" s="4"/>
      <c r="K1013363" s="54"/>
      <c r="L1013363" s="52"/>
      <c r="M1013363" s="52"/>
      <c r="N1013363" s="55"/>
      <c r="O1013363" s="52"/>
      <c r="P1013363" s="4"/>
      <c r="Q1013363" s="4"/>
      <c r="R1013363" s="56"/>
      <c r="S1013363" s="4"/>
      <c r="T1013363" s="4"/>
      <c r="U1013363" s="4"/>
      <c r="V1013363" s="7"/>
    </row>
    <row r="1013364" spans="1:22" customFormat="1">
      <c r="A1013364" s="2"/>
      <c r="B1013364" s="48"/>
      <c r="C1013364" s="43"/>
      <c r="D1013364" s="43"/>
      <c r="E1013364" s="4"/>
      <c r="F1013364" s="22"/>
      <c r="G1013364" s="22"/>
      <c r="H1013364" s="52"/>
      <c r="I1013364" s="53"/>
      <c r="J1013364" s="4"/>
      <c r="K1013364" s="54"/>
      <c r="L1013364" s="52"/>
      <c r="M1013364" s="52"/>
      <c r="N1013364" s="55"/>
      <c r="O1013364" s="52"/>
      <c r="P1013364" s="4"/>
      <c r="Q1013364" s="4"/>
      <c r="R1013364" s="56"/>
      <c r="S1013364" s="4"/>
      <c r="T1013364" s="4"/>
      <c r="U1013364" s="4"/>
      <c r="V1013364" s="7"/>
    </row>
    <row r="1013365" spans="1:22" customFormat="1">
      <c r="A1013365" s="2"/>
      <c r="B1013365" s="48"/>
      <c r="C1013365" s="43"/>
      <c r="D1013365" s="43"/>
      <c r="E1013365" s="4"/>
      <c r="F1013365" s="22"/>
      <c r="G1013365" s="22"/>
      <c r="H1013365" s="52"/>
      <c r="I1013365" s="53"/>
      <c r="J1013365" s="4"/>
      <c r="K1013365" s="54"/>
      <c r="L1013365" s="52"/>
      <c r="M1013365" s="52"/>
      <c r="N1013365" s="55"/>
      <c r="O1013365" s="52"/>
      <c r="P1013365" s="4"/>
      <c r="Q1013365" s="4"/>
      <c r="R1013365" s="56"/>
      <c r="S1013365" s="4"/>
      <c r="T1013365" s="4"/>
      <c r="U1013365" s="4"/>
      <c r="V1013365" s="7"/>
    </row>
    <row r="1013366" spans="1:22" customFormat="1">
      <c r="A1013366" s="2"/>
      <c r="B1013366" s="48"/>
      <c r="C1013366" s="43"/>
      <c r="D1013366" s="43"/>
      <c r="E1013366" s="4"/>
      <c r="F1013366" s="22"/>
      <c r="G1013366" s="22"/>
      <c r="H1013366" s="52"/>
      <c r="I1013366" s="53"/>
      <c r="J1013366" s="4"/>
      <c r="K1013366" s="54"/>
      <c r="L1013366" s="52"/>
      <c r="M1013366" s="52"/>
      <c r="N1013366" s="55"/>
      <c r="O1013366" s="52"/>
      <c r="P1013366" s="4"/>
      <c r="Q1013366" s="4"/>
      <c r="R1013366" s="56"/>
      <c r="S1013366" s="4"/>
      <c r="T1013366" s="4"/>
      <c r="U1013366" s="4"/>
      <c r="V1013366" s="7"/>
    </row>
    <row r="1013367" spans="1:22" customFormat="1">
      <c r="A1013367" s="2"/>
      <c r="B1013367" s="48"/>
      <c r="C1013367" s="43"/>
      <c r="D1013367" s="43"/>
      <c r="E1013367" s="4"/>
      <c r="F1013367" s="22"/>
      <c r="G1013367" s="22"/>
      <c r="H1013367" s="52"/>
      <c r="I1013367" s="53"/>
      <c r="J1013367" s="4"/>
      <c r="K1013367" s="54"/>
      <c r="L1013367" s="52"/>
      <c r="M1013367" s="52"/>
      <c r="N1013367" s="55"/>
      <c r="O1013367" s="52"/>
      <c r="P1013367" s="4"/>
      <c r="Q1013367" s="4"/>
      <c r="R1013367" s="56"/>
      <c r="S1013367" s="4"/>
      <c r="T1013367" s="4"/>
      <c r="U1013367" s="4"/>
      <c r="V1013367" s="7"/>
    </row>
    <row r="1013368" spans="1:22" customFormat="1">
      <c r="A1013368" s="2"/>
      <c r="B1013368" s="48"/>
      <c r="C1013368" s="43"/>
      <c r="D1013368" s="43"/>
      <c r="E1013368" s="4"/>
      <c r="F1013368" s="22"/>
      <c r="G1013368" s="22"/>
      <c r="H1013368" s="52"/>
      <c r="I1013368" s="53"/>
      <c r="J1013368" s="4"/>
      <c r="K1013368" s="54"/>
      <c r="L1013368" s="52"/>
      <c r="M1013368" s="52"/>
      <c r="N1013368" s="55"/>
      <c r="O1013368" s="52"/>
      <c r="P1013368" s="4"/>
      <c r="Q1013368" s="4"/>
      <c r="R1013368" s="56"/>
      <c r="S1013368" s="4"/>
      <c r="T1013368" s="4"/>
      <c r="U1013368" s="4"/>
      <c r="V1013368" s="7"/>
    </row>
    <row r="1013369" spans="1:22" customFormat="1">
      <c r="A1013369" s="2"/>
      <c r="B1013369" s="48"/>
      <c r="C1013369" s="43"/>
      <c r="D1013369" s="43"/>
      <c r="E1013369" s="4"/>
      <c r="F1013369" s="22"/>
      <c r="G1013369" s="22"/>
      <c r="H1013369" s="52"/>
      <c r="I1013369" s="53"/>
      <c r="J1013369" s="4"/>
      <c r="K1013369" s="54"/>
      <c r="L1013369" s="52"/>
      <c r="M1013369" s="52"/>
      <c r="N1013369" s="55"/>
      <c r="O1013369" s="52"/>
      <c r="P1013369" s="4"/>
      <c r="Q1013369" s="4"/>
      <c r="R1013369" s="56"/>
      <c r="S1013369" s="4"/>
      <c r="T1013369" s="4"/>
      <c r="U1013369" s="4"/>
      <c r="V1013369" s="7"/>
    </row>
    <row r="1013370" spans="1:22" customFormat="1">
      <c r="A1013370" s="2"/>
      <c r="B1013370" s="48"/>
      <c r="C1013370" s="43"/>
      <c r="D1013370" s="43"/>
      <c r="E1013370" s="4"/>
      <c r="F1013370" s="22"/>
      <c r="G1013370" s="22"/>
      <c r="H1013370" s="52"/>
      <c r="I1013370" s="53"/>
      <c r="J1013370" s="4"/>
      <c r="K1013370" s="54"/>
      <c r="L1013370" s="52"/>
      <c r="M1013370" s="52"/>
      <c r="N1013370" s="55"/>
      <c r="O1013370" s="52"/>
      <c r="P1013370" s="4"/>
      <c r="Q1013370" s="4"/>
      <c r="R1013370" s="56"/>
      <c r="S1013370" s="4"/>
      <c r="T1013370" s="4"/>
      <c r="U1013370" s="4"/>
      <c r="V1013370" s="7"/>
    </row>
    <row r="1013371" spans="1:22" customFormat="1">
      <c r="A1013371" s="2"/>
      <c r="B1013371" s="48"/>
      <c r="C1013371" s="43"/>
      <c r="D1013371" s="43"/>
      <c r="E1013371" s="4"/>
      <c r="F1013371" s="22"/>
      <c r="G1013371" s="22"/>
      <c r="H1013371" s="52"/>
      <c r="I1013371" s="53"/>
      <c r="J1013371" s="4"/>
      <c r="K1013371" s="54"/>
      <c r="L1013371" s="52"/>
      <c r="M1013371" s="52"/>
      <c r="N1013371" s="55"/>
      <c r="O1013371" s="52"/>
      <c r="P1013371" s="4"/>
      <c r="Q1013371" s="4"/>
      <c r="R1013371" s="56"/>
      <c r="S1013371" s="4"/>
      <c r="T1013371" s="4"/>
      <c r="U1013371" s="4"/>
      <c r="V1013371" s="7"/>
    </row>
    <row r="1013372" spans="1:22" customFormat="1">
      <c r="A1013372" s="2"/>
      <c r="B1013372" s="48"/>
      <c r="C1013372" s="43"/>
      <c r="D1013372" s="43"/>
      <c r="E1013372" s="4"/>
      <c r="F1013372" s="22"/>
      <c r="G1013372" s="22"/>
      <c r="H1013372" s="52"/>
      <c r="I1013372" s="53"/>
      <c r="J1013372" s="4"/>
      <c r="K1013372" s="54"/>
      <c r="L1013372" s="52"/>
      <c r="M1013372" s="52"/>
      <c r="N1013372" s="55"/>
      <c r="O1013372" s="52"/>
      <c r="P1013372" s="4"/>
      <c r="Q1013372" s="4"/>
      <c r="R1013372" s="56"/>
      <c r="S1013372" s="4"/>
      <c r="T1013372" s="4"/>
      <c r="U1013372" s="4"/>
      <c r="V1013372" s="7"/>
    </row>
    <row r="1013373" spans="1:22" customFormat="1">
      <c r="A1013373" s="2"/>
      <c r="B1013373" s="48"/>
      <c r="C1013373" s="43"/>
      <c r="D1013373" s="43"/>
      <c r="E1013373" s="4"/>
      <c r="F1013373" s="22"/>
      <c r="G1013373" s="22"/>
      <c r="H1013373" s="52"/>
      <c r="I1013373" s="53"/>
      <c r="J1013373" s="4"/>
      <c r="K1013373" s="54"/>
      <c r="L1013373" s="52"/>
      <c r="M1013373" s="52"/>
      <c r="N1013373" s="55"/>
      <c r="O1013373" s="52"/>
      <c r="P1013373" s="4"/>
      <c r="Q1013373" s="4"/>
      <c r="R1013373" s="56"/>
      <c r="S1013373" s="4"/>
      <c r="T1013373" s="4"/>
      <c r="U1013373" s="4"/>
      <c r="V1013373" s="7"/>
    </row>
    <row r="1013374" spans="1:22" customFormat="1">
      <c r="A1013374" s="2"/>
      <c r="B1013374" s="48"/>
      <c r="C1013374" s="43"/>
      <c r="D1013374" s="43"/>
      <c r="E1013374" s="4"/>
      <c r="F1013374" s="22"/>
      <c r="G1013374" s="22"/>
      <c r="H1013374" s="52"/>
      <c r="I1013374" s="53"/>
      <c r="J1013374" s="4"/>
      <c r="K1013374" s="54"/>
      <c r="L1013374" s="52"/>
      <c r="M1013374" s="52"/>
      <c r="N1013374" s="55"/>
      <c r="O1013374" s="52"/>
      <c r="P1013374" s="4"/>
      <c r="Q1013374" s="4"/>
      <c r="R1013374" s="56"/>
      <c r="S1013374" s="4"/>
      <c r="T1013374" s="4"/>
      <c r="U1013374" s="4"/>
      <c r="V1013374" s="7"/>
    </row>
    <row r="1013375" spans="1:22" customFormat="1">
      <c r="A1013375" s="2"/>
      <c r="B1013375" s="48"/>
      <c r="C1013375" s="43"/>
      <c r="D1013375" s="43"/>
      <c r="E1013375" s="4"/>
      <c r="F1013375" s="22"/>
      <c r="G1013375" s="22"/>
      <c r="H1013375" s="52"/>
      <c r="I1013375" s="53"/>
      <c r="J1013375" s="4"/>
      <c r="K1013375" s="54"/>
      <c r="L1013375" s="52"/>
      <c r="M1013375" s="52"/>
      <c r="N1013375" s="55"/>
      <c r="O1013375" s="52"/>
      <c r="P1013375" s="4"/>
      <c r="Q1013375" s="4"/>
      <c r="R1013375" s="56"/>
      <c r="S1013375" s="4"/>
      <c r="T1013375" s="4"/>
      <c r="U1013375" s="4"/>
      <c r="V1013375" s="7"/>
    </row>
    <row r="1013376" spans="1:22" customFormat="1">
      <c r="A1013376" s="2"/>
      <c r="B1013376" s="48"/>
      <c r="C1013376" s="43"/>
      <c r="D1013376" s="43"/>
      <c r="E1013376" s="4"/>
      <c r="F1013376" s="22"/>
      <c r="G1013376" s="22"/>
      <c r="H1013376" s="52"/>
      <c r="I1013376" s="53"/>
      <c r="J1013376" s="4"/>
      <c r="K1013376" s="54"/>
      <c r="L1013376" s="52"/>
      <c r="M1013376" s="52"/>
      <c r="N1013376" s="55"/>
      <c r="O1013376" s="52"/>
      <c r="P1013376" s="4"/>
      <c r="Q1013376" s="4"/>
      <c r="R1013376" s="56"/>
      <c r="S1013376" s="4"/>
      <c r="T1013376" s="4"/>
      <c r="U1013376" s="4"/>
      <c r="V1013376" s="7"/>
    </row>
    <row r="1013377" spans="1:22" customFormat="1">
      <c r="A1013377" s="2"/>
      <c r="B1013377" s="48"/>
      <c r="C1013377" s="43"/>
      <c r="D1013377" s="43"/>
      <c r="E1013377" s="4"/>
      <c r="F1013377" s="22"/>
      <c r="G1013377" s="22"/>
      <c r="H1013377" s="52"/>
      <c r="I1013377" s="53"/>
      <c r="J1013377" s="4"/>
      <c r="K1013377" s="54"/>
      <c r="L1013377" s="52"/>
      <c r="M1013377" s="52"/>
      <c r="N1013377" s="55"/>
      <c r="O1013377" s="52"/>
      <c r="P1013377" s="4"/>
      <c r="Q1013377" s="4"/>
      <c r="R1013377" s="56"/>
      <c r="S1013377" s="4"/>
      <c r="T1013377" s="4"/>
      <c r="U1013377" s="4"/>
      <c r="V1013377" s="7"/>
    </row>
    <row r="1013378" spans="1:22" customFormat="1">
      <c r="A1013378" s="2"/>
      <c r="B1013378" s="48"/>
      <c r="C1013378" s="43"/>
      <c r="D1013378" s="43"/>
      <c r="E1013378" s="4"/>
      <c r="F1013378" s="22"/>
      <c r="G1013378" s="22"/>
      <c r="H1013378" s="52"/>
      <c r="I1013378" s="53"/>
      <c r="J1013378" s="4"/>
      <c r="K1013378" s="54"/>
      <c r="L1013378" s="52"/>
      <c r="M1013378" s="52"/>
      <c r="N1013378" s="55"/>
      <c r="O1013378" s="52"/>
      <c r="P1013378" s="4"/>
      <c r="Q1013378" s="4"/>
      <c r="R1013378" s="56"/>
      <c r="S1013378" s="4"/>
      <c r="T1013378" s="4"/>
      <c r="U1013378" s="4"/>
      <c r="V1013378" s="7"/>
    </row>
    <row r="1013379" spans="1:22" customFormat="1">
      <c r="A1013379" s="2"/>
      <c r="B1013379" s="48"/>
      <c r="C1013379" s="43"/>
      <c r="D1013379" s="43"/>
      <c r="E1013379" s="4"/>
      <c r="F1013379" s="22"/>
      <c r="G1013379" s="22"/>
      <c r="H1013379" s="52"/>
      <c r="I1013379" s="53"/>
      <c r="J1013379" s="4"/>
      <c r="K1013379" s="54"/>
      <c r="L1013379" s="52"/>
      <c r="M1013379" s="52"/>
      <c r="N1013379" s="55"/>
      <c r="O1013379" s="52"/>
      <c r="P1013379" s="4"/>
      <c r="Q1013379" s="4"/>
      <c r="R1013379" s="56"/>
      <c r="S1013379" s="4"/>
      <c r="T1013379" s="4"/>
      <c r="U1013379" s="4"/>
      <c r="V1013379" s="7"/>
    </row>
    <row r="1013380" spans="1:22" customFormat="1">
      <c r="A1013380" s="2"/>
      <c r="B1013380" s="48"/>
      <c r="C1013380" s="43"/>
      <c r="D1013380" s="43"/>
      <c r="E1013380" s="4"/>
      <c r="F1013380" s="22"/>
      <c r="G1013380" s="22"/>
      <c r="H1013380" s="52"/>
      <c r="I1013380" s="53"/>
      <c r="J1013380" s="4"/>
      <c r="K1013380" s="54"/>
      <c r="L1013380" s="52"/>
      <c r="M1013380" s="52"/>
      <c r="N1013380" s="55"/>
      <c r="O1013380" s="52"/>
      <c r="P1013380" s="4"/>
      <c r="Q1013380" s="4"/>
      <c r="R1013380" s="56"/>
      <c r="S1013380" s="4"/>
      <c r="T1013380" s="4"/>
      <c r="U1013380" s="4"/>
      <c r="V1013380" s="7"/>
    </row>
    <row r="1013381" spans="1:22" customFormat="1">
      <c r="A1013381" s="2"/>
      <c r="B1013381" s="48"/>
      <c r="C1013381" s="43"/>
      <c r="D1013381" s="43"/>
      <c r="E1013381" s="4"/>
      <c r="F1013381" s="22"/>
      <c r="G1013381" s="22"/>
      <c r="H1013381" s="52"/>
      <c r="I1013381" s="53"/>
      <c r="J1013381" s="4"/>
      <c r="K1013381" s="54"/>
      <c r="L1013381" s="52"/>
      <c r="M1013381" s="52"/>
      <c r="N1013381" s="55"/>
      <c r="O1013381" s="52"/>
      <c r="P1013381" s="4"/>
      <c r="Q1013381" s="4"/>
      <c r="R1013381" s="56"/>
      <c r="S1013381" s="4"/>
      <c r="T1013381" s="4"/>
      <c r="U1013381" s="4"/>
      <c r="V1013381" s="7"/>
    </row>
    <row r="1013382" spans="1:22" customFormat="1">
      <c r="A1013382" s="2"/>
      <c r="B1013382" s="48"/>
      <c r="C1013382" s="43"/>
      <c r="D1013382" s="43"/>
      <c r="E1013382" s="4"/>
      <c r="F1013382" s="22"/>
      <c r="G1013382" s="22"/>
      <c r="H1013382" s="52"/>
      <c r="I1013382" s="53"/>
      <c r="J1013382" s="4"/>
      <c r="K1013382" s="54"/>
      <c r="L1013382" s="52"/>
      <c r="M1013382" s="52"/>
      <c r="N1013382" s="55"/>
      <c r="O1013382" s="52"/>
      <c r="P1013382" s="4"/>
      <c r="Q1013382" s="4"/>
      <c r="R1013382" s="56"/>
      <c r="S1013382" s="4"/>
      <c r="T1013382" s="4"/>
      <c r="U1013382" s="4"/>
      <c r="V1013382" s="7"/>
    </row>
    <row r="1013383" spans="1:22" customFormat="1">
      <c r="A1013383" s="2"/>
      <c r="B1013383" s="48"/>
      <c r="C1013383" s="43"/>
      <c r="D1013383" s="43"/>
      <c r="E1013383" s="4"/>
      <c r="F1013383" s="22"/>
      <c r="G1013383" s="22"/>
      <c r="H1013383" s="52"/>
      <c r="I1013383" s="53"/>
      <c r="J1013383" s="4"/>
      <c r="K1013383" s="54"/>
      <c r="L1013383" s="52"/>
      <c r="M1013383" s="52"/>
      <c r="N1013383" s="55"/>
      <c r="O1013383" s="52"/>
      <c r="P1013383" s="4"/>
      <c r="Q1013383" s="4"/>
      <c r="R1013383" s="56"/>
      <c r="S1013383" s="4"/>
      <c r="T1013383" s="4"/>
      <c r="U1013383" s="4"/>
      <c r="V1013383" s="7"/>
    </row>
    <row r="1013384" spans="1:22" customFormat="1">
      <c r="A1013384" s="2"/>
      <c r="B1013384" s="48"/>
      <c r="C1013384" s="43"/>
      <c r="D1013384" s="43"/>
      <c r="E1013384" s="4"/>
      <c r="F1013384" s="22"/>
      <c r="G1013384" s="22"/>
      <c r="H1013384" s="52"/>
      <c r="I1013384" s="53"/>
      <c r="J1013384" s="4"/>
      <c r="K1013384" s="54"/>
      <c r="L1013384" s="52"/>
      <c r="M1013384" s="52"/>
      <c r="N1013384" s="55"/>
      <c r="O1013384" s="52"/>
      <c r="P1013384" s="4"/>
      <c r="Q1013384" s="4"/>
      <c r="R1013384" s="56"/>
      <c r="S1013384" s="4"/>
      <c r="T1013384" s="4"/>
      <c r="U1013384" s="4"/>
      <c r="V1013384" s="7"/>
    </row>
    <row r="1013385" spans="1:22" customFormat="1">
      <c r="A1013385" s="2"/>
      <c r="B1013385" s="48"/>
      <c r="C1013385" s="43"/>
      <c r="D1013385" s="43"/>
      <c r="E1013385" s="4"/>
      <c r="F1013385" s="22"/>
      <c r="G1013385" s="22"/>
      <c r="H1013385" s="52"/>
      <c r="I1013385" s="53"/>
      <c r="J1013385" s="4"/>
      <c r="K1013385" s="54"/>
      <c r="L1013385" s="52"/>
      <c r="M1013385" s="52"/>
      <c r="N1013385" s="55"/>
      <c r="O1013385" s="52"/>
      <c r="P1013385" s="4"/>
      <c r="Q1013385" s="4"/>
      <c r="R1013385" s="56"/>
      <c r="S1013385" s="4"/>
      <c r="T1013385" s="4"/>
      <c r="U1013385" s="4"/>
      <c r="V1013385" s="7"/>
    </row>
    <row r="1013386" spans="1:22" customFormat="1">
      <c r="A1013386" s="2"/>
      <c r="B1013386" s="48"/>
      <c r="C1013386" s="43"/>
      <c r="D1013386" s="43"/>
      <c r="E1013386" s="4"/>
      <c r="F1013386" s="22"/>
      <c r="G1013386" s="22"/>
      <c r="H1013386" s="52"/>
      <c r="I1013386" s="53"/>
      <c r="J1013386" s="4"/>
      <c r="K1013386" s="54"/>
      <c r="L1013386" s="52"/>
      <c r="M1013386" s="52"/>
      <c r="N1013386" s="55"/>
      <c r="O1013386" s="52"/>
      <c r="P1013386" s="4"/>
      <c r="Q1013386" s="4"/>
      <c r="R1013386" s="56"/>
      <c r="S1013386" s="4"/>
      <c r="T1013386" s="4"/>
      <c r="U1013386" s="4"/>
      <c r="V1013386" s="7"/>
    </row>
    <row r="1013387" spans="1:22" customFormat="1">
      <c r="A1013387" s="2"/>
      <c r="B1013387" s="48"/>
      <c r="C1013387" s="43"/>
      <c r="D1013387" s="43"/>
      <c r="E1013387" s="4"/>
      <c r="F1013387" s="22"/>
      <c r="G1013387" s="22"/>
      <c r="H1013387" s="52"/>
      <c r="I1013387" s="53"/>
      <c r="J1013387" s="4"/>
      <c r="K1013387" s="54"/>
      <c r="L1013387" s="52"/>
      <c r="M1013387" s="52"/>
      <c r="N1013387" s="55"/>
      <c r="O1013387" s="52"/>
      <c r="P1013387" s="4"/>
      <c r="Q1013387" s="4"/>
      <c r="R1013387" s="56"/>
      <c r="S1013387" s="4"/>
      <c r="T1013387" s="4"/>
      <c r="U1013387" s="4"/>
      <c r="V1013387" s="7"/>
    </row>
    <row r="1013388" spans="1:22" customFormat="1">
      <c r="A1013388" s="2"/>
      <c r="B1013388" s="48"/>
      <c r="C1013388" s="43"/>
      <c r="D1013388" s="43"/>
      <c r="E1013388" s="4"/>
      <c r="F1013388" s="22"/>
      <c r="G1013388" s="22"/>
      <c r="H1013388" s="52"/>
      <c r="I1013388" s="53"/>
      <c r="J1013388" s="4"/>
      <c r="K1013388" s="54"/>
      <c r="L1013388" s="52"/>
      <c r="M1013388" s="52"/>
      <c r="N1013388" s="55"/>
      <c r="O1013388" s="52"/>
      <c r="P1013388" s="4"/>
      <c r="Q1013388" s="4"/>
      <c r="R1013388" s="56"/>
      <c r="S1013388" s="4"/>
      <c r="T1013388" s="4"/>
      <c r="U1013388" s="4"/>
      <c r="V1013388" s="7"/>
    </row>
    <row r="1013389" spans="1:22" customFormat="1">
      <c r="A1013389" s="2"/>
      <c r="B1013389" s="48"/>
      <c r="C1013389" s="43"/>
      <c r="D1013389" s="43"/>
      <c r="E1013389" s="4"/>
      <c r="F1013389" s="22"/>
      <c r="G1013389" s="22"/>
      <c r="H1013389" s="52"/>
      <c r="I1013389" s="53"/>
      <c r="J1013389" s="4"/>
      <c r="K1013389" s="54"/>
      <c r="L1013389" s="52"/>
      <c r="M1013389" s="52"/>
      <c r="N1013389" s="55"/>
      <c r="O1013389" s="52"/>
      <c r="P1013389" s="4"/>
      <c r="Q1013389" s="4"/>
      <c r="R1013389" s="56"/>
      <c r="S1013389" s="4"/>
      <c r="T1013389" s="4"/>
      <c r="U1013389" s="4"/>
      <c r="V1013389" s="7"/>
    </row>
    <row r="1013390" spans="1:22" customFormat="1">
      <c r="A1013390" s="2"/>
      <c r="B1013390" s="48"/>
      <c r="C1013390" s="43"/>
      <c r="D1013390" s="43"/>
      <c r="E1013390" s="4"/>
      <c r="F1013390" s="22"/>
      <c r="G1013390" s="22"/>
      <c r="H1013390" s="52"/>
      <c r="I1013390" s="53"/>
      <c r="J1013390" s="4"/>
      <c r="K1013390" s="54"/>
      <c r="L1013390" s="52"/>
      <c r="M1013390" s="52"/>
      <c r="N1013390" s="55"/>
      <c r="O1013390" s="52"/>
      <c r="P1013390" s="4"/>
      <c r="Q1013390" s="4"/>
      <c r="R1013390" s="56"/>
      <c r="S1013390" s="4"/>
      <c r="T1013390" s="4"/>
      <c r="U1013390" s="4"/>
      <c r="V1013390" s="7"/>
    </row>
    <row r="1013391" spans="1:22" customFormat="1">
      <c r="A1013391" s="2"/>
      <c r="B1013391" s="48"/>
      <c r="C1013391" s="43"/>
      <c r="D1013391" s="43"/>
      <c r="E1013391" s="4"/>
      <c r="F1013391" s="22"/>
      <c r="G1013391" s="22"/>
      <c r="H1013391" s="52"/>
      <c r="I1013391" s="53"/>
      <c r="J1013391" s="4"/>
      <c r="K1013391" s="54"/>
      <c r="L1013391" s="52"/>
      <c r="M1013391" s="52"/>
      <c r="N1013391" s="55"/>
      <c r="O1013391" s="52"/>
      <c r="P1013391" s="4"/>
      <c r="Q1013391" s="4"/>
      <c r="R1013391" s="56"/>
      <c r="S1013391" s="4"/>
      <c r="T1013391" s="4"/>
      <c r="U1013391" s="4"/>
      <c r="V1013391" s="7"/>
    </row>
    <row r="1013392" spans="1:22" customFormat="1">
      <c r="A1013392" s="2"/>
      <c r="B1013392" s="48"/>
      <c r="C1013392" s="43"/>
      <c r="D1013392" s="43"/>
      <c r="E1013392" s="4"/>
      <c r="F1013392" s="22"/>
      <c r="G1013392" s="22"/>
      <c r="H1013392" s="52"/>
      <c r="I1013392" s="53"/>
      <c r="J1013392" s="4"/>
      <c r="K1013392" s="54"/>
      <c r="L1013392" s="52"/>
      <c r="M1013392" s="52"/>
      <c r="N1013392" s="55"/>
      <c r="O1013392" s="52"/>
      <c r="P1013392" s="4"/>
      <c r="Q1013392" s="4"/>
      <c r="R1013392" s="56"/>
      <c r="S1013392" s="4"/>
      <c r="T1013392" s="4"/>
      <c r="U1013392" s="4"/>
      <c r="V1013392" s="7"/>
    </row>
    <row r="1013393" spans="1:22" customFormat="1">
      <c r="A1013393" s="2"/>
      <c r="B1013393" s="48"/>
      <c r="C1013393" s="43"/>
      <c r="D1013393" s="43"/>
      <c r="E1013393" s="4"/>
      <c r="F1013393" s="22"/>
      <c r="G1013393" s="22"/>
      <c r="H1013393" s="52"/>
      <c r="I1013393" s="53"/>
      <c r="J1013393" s="4"/>
      <c r="K1013393" s="54"/>
      <c r="L1013393" s="52"/>
      <c r="M1013393" s="52"/>
      <c r="N1013393" s="55"/>
      <c r="O1013393" s="52"/>
      <c r="P1013393" s="4"/>
      <c r="Q1013393" s="4"/>
      <c r="R1013393" s="56"/>
      <c r="S1013393" s="4"/>
      <c r="T1013393" s="4"/>
      <c r="U1013393" s="4"/>
      <c r="V1013393" s="7"/>
    </row>
    <row r="1013394" spans="1:22" customFormat="1">
      <c r="A1013394" s="2"/>
      <c r="B1013394" s="48"/>
      <c r="C1013394" s="43"/>
      <c r="D1013394" s="43"/>
      <c r="E1013394" s="4"/>
      <c r="F1013394" s="22"/>
      <c r="G1013394" s="22"/>
      <c r="H1013394" s="52"/>
      <c r="I1013394" s="53"/>
      <c r="J1013394" s="4"/>
      <c r="K1013394" s="54"/>
      <c r="L1013394" s="52"/>
      <c r="M1013394" s="52"/>
      <c r="N1013394" s="55"/>
      <c r="O1013394" s="52"/>
      <c r="P1013394" s="4"/>
      <c r="Q1013394" s="4"/>
      <c r="R1013394" s="56"/>
      <c r="S1013394" s="4"/>
      <c r="T1013394" s="4"/>
      <c r="U1013394" s="4"/>
      <c r="V1013394" s="7"/>
    </row>
    <row r="1013395" spans="1:22" customFormat="1">
      <c r="A1013395" s="2"/>
      <c r="B1013395" s="48"/>
      <c r="C1013395" s="43"/>
      <c r="D1013395" s="43"/>
      <c r="E1013395" s="4"/>
      <c r="F1013395" s="22"/>
      <c r="G1013395" s="22"/>
      <c r="H1013395" s="52"/>
      <c r="I1013395" s="53"/>
      <c r="J1013395" s="4"/>
      <c r="K1013395" s="54"/>
      <c r="L1013395" s="52"/>
      <c r="M1013395" s="52"/>
      <c r="N1013395" s="55"/>
      <c r="O1013395" s="52"/>
      <c r="P1013395" s="4"/>
      <c r="Q1013395" s="4"/>
      <c r="R1013395" s="56"/>
      <c r="S1013395" s="4"/>
      <c r="T1013395" s="4"/>
      <c r="U1013395" s="4"/>
      <c r="V1013395" s="7"/>
    </row>
    <row r="1013396" spans="1:22" customFormat="1">
      <c r="A1013396" s="2"/>
      <c r="B1013396" s="48"/>
      <c r="C1013396" s="43"/>
      <c r="D1013396" s="43"/>
      <c r="E1013396" s="4"/>
      <c r="F1013396" s="22"/>
      <c r="G1013396" s="22"/>
      <c r="H1013396" s="52"/>
      <c r="I1013396" s="53"/>
      <c r="J1013396" s="4"/>
      <c r="K1013396" s="54"/>
      <c r="L1013396" s="52"/>
      <c r="M1013396" s="52"/>
      <c r="N1013396" s="55"/>
      <c r="O1013396" s="52"/>
      <c r="P1013396" s="4"/>
      <c r="Q1013396" s="4"/>
      <c r="R1013396" s="56"/>
      <c r="S1013396" s="4"/>
      <c r="T1013396" s="4"/>
      <c r="U1013396" s="4"/>
      <c r="V1013396" s="7"/>
    </row>
    <row r="1013397" spans="1:22" customFormat="1">
      <c r="A1013397" s="2"/>
      <c r="B1013397" s="48"/>
      <c r="C1013397" s="43"/>
      <c r="D1013397" s="43"/>
      <c r="E1013397" s="4"/>
      <c r="F1013397" s="22"/>
      <c r="G1013397" s="22"/>
      <c r="H1013397" s="52"/>
      <c r="I1013397" s="53"/>
      <c r="J1013397" s="4"/>
      <c r="K1013397" s="54"/>
      <c r="L1013397" s="52"/>
      <c r="M1013397" s="52"/>
      <c r="N1013397" s="55"/>
      <c r="O1013397" s="52"/>
      <c r="P1013397" s="4"/>
      <c r="Q1013397" s="4"/>
      <c r="R1013397" s="56"/>
      <c r="S1013397" s="4"/>
      <c r="T1013397" s="4"/>
      <c r="U1013397" s="4"/>
      <c r="V1013397" s="7"/>
    </row>
    <row r="1013398" spans="1:22" customFormat="1">
      <c r="A1013398" s="2"/>
      <c r="B1013398" s="48"/>
      <c r="C1013398" s="43"/>
      <c r="D1013398" s="43"/>
      <c r="E1013398" s="4"/>
      <c r="F1013398" s="22"/>
      <c r="G1013398" s="22"/>
      <c r="H1013398" s="52"/>
      <c r="I1013398" s="53"/>
      <c r="J1013398" s="4"/>
      <c r="K1013398" s="54"/>
      <c r="L1013398" s="52"/>
      <c r="M1013398" s="52"/>
      <c r="N1013398" s="55"/>
      <c r="O1013398" s="52"/>
      <c r="P1013398" s="4"/>
      <c r="Q1013398" s="4"/>
      <c r="R1013398" s="56"/>
      <c r="S1013398" s="4"/>
      <c r="T1013398" s="4"/>
      <c r="U1013398" s="4"/>
      <c r="V1013398" s="7"/>
    </row>
    <row r="1013399" spans="1:22" customFormat="1">
      <c r="A1013399" s="2"/>
      <c r="B1013399" s="48"/>
      <c r="C1013399" s="43"/>
      <c r="D1013399" s="43"/>
      <c r="E1013399" s="4"/>
      <c r="F1013399" s="22"/>
      <c r="G1013399" s="22"/>
      <c r="H1013399" s="52"/>
      <c r="I1013399" s="53"/>
      <c r="J1013399" s="4"/>
      <c r="K1013399" s="54"/>
      <c r="L1013399" s="52"/>
      <c r="M1013399" s="52"/>
      <c r="N1013399" s="55"/>
      <c r="O1013399" s="52"/>
      <c r="P1013399" s="4"/>
      <c r="Q1013399" s="4"/>
      <c r="R1013399" s="56"/>
      <c r="S1013399" s="4"/>
      <c r="T1013399" s="4"/>
      <c r="U1013399" s="4"/>
      <c r="V1013399" s="7"/>
    </row>
    <row r="1013400" spans="1:22" customFormat="1">
      <c r="A1013400" s="2"/>
      <c r="B1013400" s="48"/>
      <c r="C1013400" s="43"/>
      <c r="D1013400" s="43"/>
      <c r="E1013400" s="4"/>
      <c r="F1013400" s="22"/>
      <c r="G1013400" s="22"/>
      <c r="H1013400" s="52"/>
      <c r="I1013400" s="53"/>
      <c r="J1013400" s="4"/>
      <c r="K1013400" s="54"/>
      <c r="L1013400" s="52"/>
      <c r="M1013400" s="52"/>
      <c r="N1013400" s="55"/>
      <c r="O1013400" s="52"/>
      <c r="P1013400" s="4"/>
      <c r="Q1013400" s="4"/>
      <c r="R1013400" s="56"/>
      <c r="S1013400" s="4"/>
      <c r="T1013400" s="4"/>
      <c r="U1013400" s="4"/>
      <c r="V1013400" s="7"/>
    </row>
    <row r="1013401" spans="1:22" customFormat="1">
      <c r="A1013401" s="2"/>
      <c r="B1013401" s="48"/>
      <c r="C1013401" s="43"/>
      <c r="D1013401" s="43"/>
      <c r="E1013401" s="4"/>
      <c r="F1013401" s="22"/>
      <c r="G1013401" s="22"/>
      <c r="H1013401" s="52"/>
      <c r="I1013401" s="53"/>
      <c r="J1013401" s="4"/>
      <c r="K1013401" s="54"/>
      <c r="L1013401" s="52"/>
      <c r="M1013401" s="52"/>
      <c r="N1013401" s="55"/>
      <c r="O1013401" s="52"/>
      <c r="P1013401" s="4"/>
      <c r="Q1013401" s="4"/>
      <c r="R1013401" s="56"/>
      <c r="S1013401" s="4"/>
      <c r="T1013401" s="4"/>
      <c r="U1013401" s="4"/>
      <c r="V1013401" s="7"/>
    </row>
    <row r="1013402" spans="1:22" customFormat="1">
      <c r="A1013402" s="2"/>
      <c r="B1013402" s="48"/>
      <c r="C1013402" s="43"/>
      <c r="D1013402" s="43"/>
      <c r="E1013402" s="4"/>
      <c r="F1013402" s="22"/>
      <c r="G1013402" s="22"/>
      <c r="H1013402" s="52"/>
      <c r="I1013402" s="53"/>
      <c r="J1013402" s="4"/>
      <c r="K1013402" s="54"/>
      <c r="L1013402" s="52"/>
      <c r="M1013402" s="52"/>
      <c r="N1013402" s="55"/>
      <c r="O1013402" s="52"/>
      <c r="P1013402" s="4"/>
      <c r="Q1013402" s="4"/>
      <c r="R1013402" s="56"/>
      <c r="S1013402" s="4"/>
      <c r="T1013402" s="4"/>
      <c r="U1013402" s="4"/>
      <c r="V1013402" s="7"/>
    </row>
    <row r="1013403" spans="1:22" customFormat="1">
      <c r="A1013403" s="2"/>
      <c r="B1013403" s="48"/>
      <c r="C1013403" s="43"/>
      <c r="D1013403" s="43"/>
      <c r="E1013403" s="4"/>
      <c r="F1013403" s="22"/>
      <c r="G1013403" s="22"/>
      <c r="H1013403" s="52"/>
      <c r="I1013403" s="53"/>
      <c r="J1013403" s="4"/>
      <c r="K1013403" s="54"/>
      <c r="L1013403" s="52"/>
      <c r="M1013403" s="52"/>
      <c r="N1013403" s="55"/>
      <c r="O1013403" s="52"/>
      <c r="P1013403" s="4"/>
      <c r="Q1013403" s="4"/>
      <c r="R1013403" s="56"/>
      <c r="S1013403" s="4"/>
      <c r="T1013403" s="4"/>
      <c r="U1013403" s="4"/>
      <c r="V1013403" s="7"/>
    </row>
    <row r="1013404" spans="1:22" customFormat="1">
      <c r="A1013404" s="2"/>
      <c r="B1013404" s="48"/>
      <c r="C1013404" s="43"/>
      <c r="D1013404" s="43"/>
      <c r="E1013404" s="4"/>
      <c r="F1013404" s="22"/>
      <c r="G1013404" s="22"/>
      <c r="H1013404" s="52"/>
      <c r="I1013404" s="53"/>
      <c r="J1013404" s="4"/>
      <c r="K1013404" s="54"/>
      <c r="L1013404" s="52"/>
      <c r="M1013404" s="52"/>
      <c r="N1013404" s="55"/>
      <c r="O1013404" s="52"/>
      <c r="P1013404" s="4"/>
      <c r="Q1013404" s="4"/>
      <c r="R1013404" s="56"/>
      <c r="S1013404" s="4"/>
      <c r="T1013404" s="4"/>
      <c r="U1013404" s="4"/>
      <c r="V1013404" s="7"/>
    </row>
    <row r="1013405" spans="1:22" customFormat="1">
      <c r="A1013405" s="2"/>
      <c r="B1013405" s="48"/>
      <c r="C1013405" s="43"/>
      <c r="D1013405" s="43"/>
      <c r="E1013405" s="4"/>
      <c r="F1013405" s="22"/>
      <c r="G1013405" s="22"/>
      <c r="H1013405" s="52"/>
      <c r="I1013405" s="53"/>
      <c r="J1013405" s="4"/>
      <c r="K1013405" s="54"/>
      <c r="L1013405" s="52"/>
      <c r="M1013405" s="52"/>
      <c r="N1013405" s="55"/>
      <c r="O1013405" s="52"/>
      <c r="P1013405" s="4"/>
      <c r="Q1013405" s="4"/>
      <c r="R1013405" s="56"/>
      <c r="S1013405" s="4"/>
      <c r="T1013405" s="4"/>
      <c r="U1013405" s="4"/>
      <c r="V1013405" s="7"/>
    </row>
    <row r="1013406" spans="1:22" customFormat="1">
      <c r="A1013406" s="2"/>
      <c r="B1013406" s="48"/>
      <c r="C1013406" s="43"/>
      <c r="D1013406" s="43"/>
      <c r="E1013406" s="4"/>
      <c r="F1013406" s="22"/>
      <c r="G1013406" s="22"/>
      <c r="H1013406" s="52"/>
      <c r="I1013406" s="53"/>
      <c r="J1013406" s="4"/>
      <c r="K1013406" s="54"/>
      <c r="L1013406" s="52"/>
      <c r="M1013406" s="52"/>
      <c r="N1013406" s="55"/>
      <c r="O1013406" s="52"/>
      <c r="P1013406" s="4"/>
      <c r="Q1013406" s="4"/>
      <c r="R1013406" s="56"/>
      <c r="S1013406" s="4"/>
      <c r="T1013406" s="4"/>
      <c r="U1013406" s="4"/>
      <c r="V1013406" s="7"/>
    </row>
    <row r="1013407" spans="1:22" customFormat="1">
      <c r="A1013407" s="2"/>
      <c r="B1013407" s="48"/>
      <c r="C1013407" s="43"/>
      <c r="D1013407" s="43"/>
      <c r="E1013407" s="4"/>
      <c r="F1013407" s="22"/>
      <c r="G1013407" s="22"/>
      <c r="H1013407" s="52"/>
      <c r="I1013407" s="53"/>
      <c r="J1013407" s="4"/>
      <c r="K1013407" s="54"/>
      <c r="L1013407" s="52"/>
      <c r="M1013407" s="52"/>
      <c r="N1013407" s="55"/>
      <c r="O1013407" s="52"/>
      <c r="P1013407" s="4"/>
      <c r="Q1013407" s="4"/>
      <c r="R1013407" s="56"/>
      <c r="S1013407" s="4"/>
      <c r="T1013407" s="4"/>
      <c r="U1013407" s="4"/>
      <c r="V1013407" s="7"/>
    </row>
    <row r="1013408" spans="1:22" customFormat="1">
      <c r="A1013408" s="2"/>
      <c r="B1013408" s="48"/>
      <c r="C1013408" s="43"/>
      <c r="D1013408" s="43"/>
      <c r="E1013408" s="4"/>
      <c r="F1013408" s="22"/>
      <c r="G1013408" s="22"/>
      <c r="H1013408" s="52"/>
      <c r="I1013408" s="53"/>
      <c r="J1013408" s="4"/>
      <c r="K1013408" s="54"/>
      <c r="L1013408" s="52"/>
      <c r="M1013408" s="52"/>
      <c r="N1013408" s="55"/>
      <c r="O1013408" s="52"/>
      <c r="P1013408" s="4"/>
      <c r="Q1013408" s="4"/>
      <c r="R1013408" s="56"/>
      <c r="S1013408" s="4"/>
      <c r="T1013408" s="4"/>
      <c r="U1013408" s="4"/>
      <c r="V1013408" s="7"/>
    </row>
    <row r="1013409" spans="1:22" customFormat="1">
      <c r="A1013409" s="2"/>
      <c r="B1013409" s="48"/>
      <c r="C1013409" s="43"/>
      <c r="D1013409" s="43"/>
      <c r="E1013409" s="4"/>
      <c r="F1013409" s="22"/>
      <c r="G1013409" s="22"/>
      <c r="H1013409" s="52"/>
      <c r="I1013409" s="53"/>
      <c r="J1013409" s="4"/>
      <c r="K1013409" s="54"/>
      <c r="L1013409" s="52"/>
      <c r="M1013409" s="52"/>
      <c r="N1013409" s="55"/>
      <c r="O1013409" s="52"/>
      <c r="P1013409" s="4"/>
      <c r="Q1013409" s="4"/>
      <c r="R1013409" s="56"/>
      <c r="S1013409" s="4"/>
      <c r="T1013409" s="4"/>
      <c r="U1013409" s="4"/>
      <c r="V1013409" s="7"/>
    </row>
    <row r="1013410" spans="1:22" customFormat="1">
      <c r="A1013410" s="2"/>
      <c r="B1013410" s="48"/>
      <c r="C1013410" s="43"/>
      <c r="D1013410" s="43"/>
      <c r="E1013410" s="4"/>
      <c r="F1013410" s="22"/>
      <c r="G1013410" s="22"/>
      <c r="H1013410" s="52"/>
      <c r="I1013410" s="53"/>
      <c r="J1013410" s="4"/>
      <c r="K1013410" s="54"/>
      <c r="L1013410" s="52"/>
      <c r="M1013410" s="52"/>
      <c r="N1013410" s="55"/>
      <c r="O1013410" s="52"/>
      <c r="P1013410" s="4"/>
      <c r="Q1013410" s="4"/>
      <c r="R1013410" s="56"/>
      <c r="S1013410" s="4"/>
      <c r="T1013410" s="4"/>
      <c r="U1013410" s="4"/>
      <c r="V1013410" s="7"/>
    </row>
    <row r="1013411" spans="1:22" customFormat="1">
      <c r="A1013411" s="2"/>
      <c r="B1013411" s="48"/>
      <c r="C1013411" s="43"/>
      <c r="D1013411" s="43"/>
      <c r="E1013411" s="4"/>
      <c r="F1013411" s="22"/>
      <c r="G1013411" s="22"/>
      <c r="H1013411" s="52"/>
      <c r="I1013411" s="53"/>
      <c r="J1013411" s="4"/>
      <c r="K1013411" s="54"/>
      <c r="L1013411" s="52"/>
      <c r="M1013411" s="52"/>
      <c r="N1013411" s="55"/>
      <c r="O1013411" s="52"/>
      <c r="P1013411" s="4"/>
      <c r="Q1013411" s="4"/>
      <c r="R1013411" s="56"/>
      <c r="S1013411" s="4"/>
      <c r="T1013411" s="4"/>
      <c r="U1013411" s="4"/>
      <c r="V1013411" s="7"/>
    </row>
    <row r="1013412" spans="1:22" customFormat="1">
      <c r="A1013412" s="2"/>
      <c r="B1013412" s="48"/>
      <c r="C1013412" s="43"/>
      <c r="D1013412" s="43"/>
      <c r="E1013412" s="4"/>
      <c r="F1013412" s="22"/>
      <c r="G1013412" s="22"/>
      <c r="H1013412" s="52"/>
      <c r="I1013412" s="53"/>
      <c r="J1013412" s="4"/>
      <c r="K1013412" s="54"/>
      <c r="L1013412" s="52"/>
      <c r="M1013412" s="52"/>
      <c r="N1013412" s="55"/>
      <c r="O1013412" s="52"/>
      <c r="P1013412" s="4"/>
      <c r="Q1013412" s="4"/>
      <c r="R1013412" s="56"/>
      <c r="S1013412" s="4"/>
      <c r="T1013412" s="4"/>
      <c r="U1013412" s="4"/>
      <c r="V1013412" s="7"/>
    </row>
    <row r="1013413" spans="1:22" customFormat="1">
      <c r="A1013413" s="2"/>
      <c r="B1013413" s="48"/>
      <c r="C1013413" s="43"/>
      <c r="D1013413" s="43"/>
      <c r="E1013413" s="4"/>
      <c r="F1013413" s="22"/>
      <c r="G1013413" s="22"/>
      <c r="H1013413" s="52"/>
      <c r="I1013413" s="53"/>
      <c r="J1013413" s="4"/>
      <c r="K1013413" s="54"/>
      <c r="L1013413" s="52"/>
      <c r="M1013413" s="52"/>
      <c r="N1013413" s="55"/>
      <c r="O1013413" s="52"/>
      <c r="P1013413" s="4"/>
      <c r="Q1013413" s="4"/>
      <c r="R1013413" s="56"/>
      <c r="S1013413" s="4"/>
      <c r="T1013413" s="4"/>
      <c r="U1013413" s="4"/>
      <c r="V1013413" s="7"/>
    </row>
    <row r="1013414" spans="1:22" customFormat="1">
      <c r="A1013414" s="2"/>
      <c r="B1013414" s="48"/>
      <c r="C1013414" s="43"/>
      <c r="D1013414" s="43"/>
      <c r="E1013414" s="4"/>
      <c r="F1013414" s="22"/>
      <c r="G1013414" s="22"/>
      <c r="H1013414" s="52"/>
      <c r="I1013414" s="53"/>
      <c r="J1013414" s="4"/>
      <c r="K1013414" s="54"/>
      <c r="L1013414" s="52"/>
      <c r="M1013414" s="52"/>
      <c r="N1013414" s="55"/>
      <c r="O1013414" s="52"/>
      <c r="P1013414" s="4"/>
      <c r="Q1013414" s="4"/>
      <c r="R1013414" s="56"/>
      <c r="S1013414" s="4"/>
      <c r="T1013414" s="4"/>
      <c r="U1013414" s="4"/>
      <c r="V1013414" s="7"/>
    </row>
    <row r="1013415" spans="1:22" customFormat="1">
      <c r="A1013415" s="2"/>
      <c r="B1013415" s="48"/>
      <c r="C1013415" s="43"/>
      <c r="D1013415" s="43"/>
      <c r="E1013415" s="4"/>
      <c r="F1013415" s="22"/>
      <c r="G1013415" s="22"/>
      <c r="H1013415" s="52"/>
      <c r="I1013415" s="53"/>
      <c r="J1013415" s="4"/>
      <c r="K1013415" s="54"/>
      <c r="L1013415" s="52"/>
      <c r="M1013415" s="52"/>
      <c r="N1013415" s="55"/>
      <c r="O1013415" s="52"/>
      <c r="P1013415" s="4"/>
      <c r="Q1013415" s="4"/>
      <c r="R1013415" s="56"/>
      <c r="S1013415" s="4"/>
      <c r="T1013415" s="4"/>
      <c r="U1013415" s="4"/>
      <c r="V1013415" s="7"/>
    </row>
    <row r="1013416" spans="1:22" customFormat="1">
      <c r="A1013416" s="2"/>
      <c r="B1013416" s="48"/>
      <c r="C1013416" s="43"/>
      <c r="D1013416" s="43"/>
      <c r="E1013416" s="4"/>
      <c r="F1013416" s="22"/>
      <c r="G1013416" s="22"/>
      <c r="H1013416" s="52"/>
      <c r="I1013416" s="53"/>
      <c r="J1013416" s="4"/>
      <c r="K1013416" s="54"/>
      <c r="L1013416" s="52"/>
      <c r="M1013416" s="52"/>
      <c r="N1013416" s="55"/>
      <c r="O1013416" s="52"/>
      <c r="P1013416" s="4"/>
      <c r="Q1013416" s="4"/>
      <c r="R1013416" s="56"/>
      <c r="S1013416" s="4"/>
      <c r="T1013416" s="4"/>
      <c r="U1013416" s="4"/>
      <c r="V1013416" s="7"/>
    </row>
    <row r="1013417" spans="1:22" customFormat="1">
      <c r="A1013417" s="2"/>
      <c r="B1013417" s="48"/>
      <c r="C1013417" s="43"/>
      <c r="D1013417" s="43"/>
      <c r="E1013417" s="4"/>
      <c r="F1013417" s="22"/>
      <c r="G1013417" s="22"/>
      <c r="H1013417" s="52"/>
      <c r="I1013417" s="53"/>
      <c r="J1013417" s="4"/>
      <c r="K1013417" s="54"/>
      <c r="L1013417" s="52"/>
      <c r="M1013417" s="52"/>
      <c r="N1013417" s="55"/>
      <c r="O1013417" s="52"/>
      <c r="P1013417" s="4"/>
      <c r="Q1013417" s="4"/>
      <c r="R1013417" s="56"/>
      <c r="S1013417" s="4"/>
      <c r="T1013417" s="4"/>
      <c r="U1013417" s="4"/>
      <c r="V1013417" s="7"/>
    </row>
    <row r="1013418" spans="1:22" customFormat="1">
      <c r="A1013418" s="2"/>
      <c r="B1013418" s="48"/>
      <c r="C1013418" s="43"/>
      <c r="D1013418" s="43"/>
      <c r="E1013418" s="4"/>
      <c r="F1013418" s="22"/>
      <c r="G1013418" s="22"/>
      <c r="H1013418" s="52"/>
      <c r="I1013418" s="53"/>
      <c r="J1013418" s="4"/>
      <c r="K1013418" s="54"/>
      <c r="L1013418" s="52"/>
      <c r="M1013418" s="52"/>
      <c r="N1013418" s="55"/>
      <c r="O1013418" s="52"/>
      <c r="P1013418" s="4"/>
      <c r="Q1013418" s="4"/>
      <c r="R1013418" s="56"/>
      <c r="S1013418" s="4"/>
      <c r="T1013418" s="4"/>
      <c r="U1013418" s="4"/>
      <c r="V1013418" s="7"/>
    </row>
    <row r="1013419" spans="1:22" customFormat="1">
      <c r="A1013419" s="2"/>
      <c r="B1013419" s="48"/>
      <c r="C1013419" s="43"/>
      <c r="D1013419" s="43"/>
      <c r="E1013419" s="4"/>
      <c r="F1013419" s="22"/>
      <c r="G1013419" s="22"/>
      <c r="H1013419" s="52"/>
      <c r="I1013419" s="53"/>
      <c r="J1013419" s="4"/>
      <c r="K1013419" s="54"/>
      <c r="L1013419" s="52"/>
      <c r="M1013419" s="52"/>
      <c r="N1013419" s="55"/>
      <c r="O1013419" s="52"/>
      <c r="P1013419" s="4"/>
      <c r="Q1013419" s="4"/>
      <c r="R1013419" s="56"/>
      <c r="S1013419" s="4"/>
      <c r="T1013419" s="4"/>
      <c r="U1013419" s="4"/>
      <c r="V1013419" s="7"/>
    </row>
    <row r="1013420" spans="1:22" customFormat="1">
      <c r="A1013420" s="2"/>
      <c r="B1013420" s="48"/>
      <c r="C1013420" s="43"/>
      <c r="D1013420" s="43"/>
      <c r="E1013420" s="4"/>
      <c r="F1013420" s="22"/>
      <c r="G1013420" s="22"/>
      <c r="H1013420" s="52"/>
      <c r="I1013420" s="53"/>
      <c r="J1013420" s="4"/>
      <c r="K1013420" s="54"/>
      <c r="L1013420" s="52"/>
      <c r="M1013420" s="52"/>
      <c r="N1013420" s="55"/>
      <c r="O1013420" s="52"/>
      <c r="P1013420" s="4"/>
      <c r="Q1013420" s="4"/>
      <c r="R1013420" s="56"/>
      <c r="S1013420" s="4"/>
      <c r="T1013420" s="4"/>
      <c r="U1013420" s="4"/>
      <c r="V1013420" s="7"/>
    </row>
    <row r="1013421" spans="1:22" customFormat="1">
      <c r="A1013421" s="2"/>
      <c r="B1013421" s="48"/>
      <c r="C1013421" s="43"/>
      <c r="D1013421" s="43"/>
      <c r="E1013421" s="4"/>
      <c r="F1013421" s="22"/>
      <c r="G1013421" s="22"/>
      <c r="H1013421" s="52"/>
      <c r="I1013421" s="53"/>
      <c r="J1013421" s="4"/>
      <c r="K1013421" s="54"/>
      <c r="L1013421" s="52"/>
      <c r="M1013421" s="52"/>
      <c r="N1013421" s="55"/>
      <c r="O1013421" s="52"/>
      <c r="P1013421" s="4"/>
      <c r="Q1013421" s="4"/>
      <c r="R1013421" s="56"/>
      <c r="S1013421" s="4"/>
      <c r="T1013421" s="4"/>
      <c r="U1013421" s="4"/>
      <c r="V1013421" s="7"/>
    </row>
    <row r="1013422" spans="1:22" customFormat="1">
      <c r="A1013422" s="2"/>
      <c r="B1013422" s="48"/>
      <c r="C1013422" s="43"/>
      <c r="D1013422" s="43"/>
      <c r="E1013422" s="4"/>
      <c r="F1013422" s="22"/>
      <c r="G1013422" s="22"/>
      <c r="H1013422" s="52"/>
      <c r="I1013422" s="53"/>
      <c r="J1013422" s="4"/>
      <c r="K1013422" s="54"/>
      <c r="L1013422" s="52"/>
      <c r="M1013422" s="52"/>
      <c r="N1013422" s="55"/>
      <c r="O1013422" s="52"/>
      <c r="P1013422" s="4"/>
      <c r="Q1013422" s="4"/>
      <c r="R1013422" s="56"/>
      <c r="S1013422" s="4"/>
      <c r="T1013422" s="4"/>
      <c r="U1013422" s="4"/>
      <c r="V1013422" s="7"/>
    </row>
    <row r="1013423" spans="1:22" customFormat="1">
      <c r="A1013423" s="2"/>
      <c r="B1013423" s="48"/>
      <c r="C1013423" s="43"/>
      <c r="D1013423" s="43"/>
      <c r="E1013423" s="4"/>
      <c r="F1013423" s="22"/>
      <c r="G1013423" s="22"/>
      <c r="H1013423" s="52"/>
      <c r="I1013423" s="53"/>
      <c r="J1013423" s="4"/>
      <c r="K1013423" s="54"/>
      <c r="L1013423" s="52"/>
      <c r="M1013423" s="52"/>
      <c r="N1013423" s="55"/>
      <c r="O1013423" s="52"/>
      <c r="P1013423" s="4"/>
      <c r="Q1013423" s="4"/>
      <c r="R1013423" s="56"/>
      <c r="S1013423" s="4"/>
      <c r="T1013423" s="4"/>
      <c r="U1013423" s="4"/>
      <c r="V1013423" s="7"/>
    </row>
    <row r="1013424" spans="1:22" customFormat="1">
      <c r="A1013424" s="2"/>
      <c r="B1013424" s="48"/>
      <c r="C1013424" s="43"/>
      <c r="D1013424" s="43"/>
      <c r="E1013424" s="4"/>
      <c r="F1013424" s="22"/>
      <c r="G1013424" s="22"/>
      <c r="H1013424" s="52"/>
      <c r="I1013424" s="53"/>
      <c r="J1013424" s="4"/>
      <c r="K1013424" s="54"/>
      <c r="L1013424" s="52"/>
      <c r="M1013424" s="52"/>
      <c r="N1013424" s="55"/>
      <c r="O1013424" s="52"/>
      <c r="P1013424" s="4"/>
      <c r="Q1013424" s="4"/>
      <c r="R1013424" s="56"/>
      <c r="S1013424" s="4"/>
      <c r="T1013424" s="4"/>
      <c r="U1013424" s="4"/>
      <c r="V1013424" s="7"/>
    </row>
    <row r="1013425" spans="1:22" customFormat="1">
      <c r="A1013425" s="2"/>
      <c r="B1013425" s="48"/>
      <c r="C1013425" s="43"/>
      <c r="D1013425" s="43"/>
      <c r="E1013425" s="4"/>
      <c r="F1013425" s="22"/>
      <c r="G1013425" s="22"/>
      <c r="H1013425" s="52"/>
      <c r="I1013425" s="53"/>
      <c r="J1013425" s="4"/>
      <c r="K1013425" s="54"/>
      <c r="L1013425" s="52"/>
      <c r="M1013425" s="52"/>
      <c r="N1013425" s="55"/>
      <c r="O1013425" s="52"/>
      <c r="P1013425" s="4"/>
      <c r="Q1013425" s="4"/>
      <c r="R1013425" s="56"/>
      <c r="S1013425" s="4"/>
      <c r="T1013425" s="4"/>
      <c r="U1013425" s="4"/>
      <c r="V1013425" s="7"/>
    </row>
    <row r="1013426" spans="1:22" customFormat="1">
      <c r="A1013426" s="2"/>
      <c r="B1013426" s="48"/>
      <c r="C1013426" s="43"/>
      <c r="D1013426" s="43"/>
      <c r="E1013426" s="4"/>
      <c r="F1013426" s="22"/>
      <c r="G1013426" s="22"/>
      <c r="H1013426" s="52"/>
      <c r="I1013426" s="53"/>
      <c r="J1013426" s="4"/>
      <c r="K1013426" s="54"/>
      <c r="L1013426" s="52"/>
      <c r="M1013426" s="52"/>
      <c r="N1013426" s="55"/>
      <c r="O1013426" s="52"/>
      <c r="P1013426" s="4"/>
      <c r="Q1013426" s="4"/>
      <c r="R1013426" s="56"/>
      <c r="S1013426" s="4"/>
      <c r="T1013426" s="4"/>
      <c r="U1013426" s="4"/>
      <c r="V1013426" s="7"/>
    </row>
    <row r="1013427" spans="1:22" customFormat="1">
      <c r="A1013427" s="2"/>
      <c r="B1013427" s="48"/>
      <c r="C1013427" s="43"/>
      <c r="D1013427" s="43"/>
      <c r="E1013427" s="4"/>
      <c r="F1013427" s="22"/>
      <c r="G1013427" s="22"/>
      <c r="H1013427" s="52"/>
      <c r="I1013427" s="53"/>
      <c r="J1013427" s="4"/>
      <c r="K1013427" s="54"/>
      <c r="L1013427" s="52"/>
      <c r="M1013427" s="52"/>
      <c r="N1013427" s="55"/>
      <c r="O1013427" s="52"/>
      <c r="P1013427" s="4"/>
      <c r="Q1013427" s="4"/>
      <c r="R1013427" s="56"/>
      <c r="S1013427" s="4"/>
      <c r="T1013427" s="4"/>
      <c r="U1013427" s="4"/>
      <c r="V1013427" s="7"/>
    </row>
    <row r="1013428" spans="1:22" customFormat="1">
      <c r="A1013428" s="2"/>
      <c r="B1013428" s="48"/>
      <c r="C1013428" s="43"/>
      <c r="D1013428" s="43"/>
      <c r="E1013428" s="4"/>
      <c r="F1013428" s="22"/>
      <c r="G1013428" s="22"/>
      <c r="H1013428" s="52"/>
      <c r="I1013428" s="53"/>
      <c r="J1013428" s="4"/>
      <c r="K1013428" s="54"/>
      <c r="L1013428" s="52"/>
      <c r="M1013428" s="52"/>
      <c r="N1013428" s="55"/>
      <c r="O1013428" s="52"/>
      <c r="P1013428" s="4"/>
      <c r="Q1013428" s="4"/>
      <c r="R1013428" s="56"/>
      <c r="S1013428" s="4"/>
      <c r="T1013428" s="4"/>
      <c r="U1013428" s="4"/>
      <c r="V1013428" s="7"/>
    </row>
    <row r="1013429" spans="1:22" customFormat="1">
      <c r="A1013429" s="2"/>
      <c r="B1013429" s="48"/>
      <c r="C1013429" s="43"/>
      <c r="D1013429" s="43"/>
      <c r="E1013429" s="4"/>
      <c r="F1013429" s="22"/>
      <c r="G1013429" s="22"/>
      <c r="H1013429" s="52"/>
      <c r="I1013429" s="53"/>
      <c r="J1013429" s="4"/>
      <c r="K1013429" s="54"/>
      <c r="L1013429" s="52"/>
      <c r="M1013429" s="52"/>
      <c r="N1013429" s="55"/>
      <c r="O1013429" s="52"/>
      <c r="P1013429" s="4"/>
      <c r="Q1013429" s="4"/>
      <c r="R1013429" s="56"/>
      <c r="S1013429" s="4"/>
      <c r="T1013429" s="4"/>
      <c r="U1013429" s="4"/>
      <c r="V1013429" s="7"/>
    </row>
    <row r="1013430" spans="1:22" customFormat="1">
      <c r="A1013430" s="2"/>
      <c r="B1013430" s="48"/>
      <c r="C1013430" s="43"/>
      <c r="D1013430" s="43"/>
      <c r="E1013430" s="4"/>
      <c r="F1013430" s="22"/>
      <c r="G1013430" s="22"/>
      <c r="H1013430" s="52"/>
      <c r="I1013430" s="53"/>
      <c r="J1013430" s="4"/>
      <c r="K1013430" s="54"/>
      <c r="L1013430" s="52"/>
      <c r="M1013430" s="52"/>
      <c r="N1013430" s="55"/>
      <c r="O1013430" s="52"/>
      <c r="P1013430" s="4"/>
      <c r="Q1013430" s="4"/>
      <c r="R1013430" s="56"/>
      <c r="S1013430" s="4"/>
      <c r="T1013430" s="4"/>
      <c r="U1013430" s="4"/>
      <c r="V1013430" s="7"/>
    </row>
    <row r="1013431" spans="1:22" customFormat="1">
      <c r="A1013431" s="2"/>
      <c r="B1013431" s="48"/>
      <c r="C1013431" s="43"/>
      <c r="D1013431" s="43"/>
      <c r="E1013431" s="4"/>
      <c r="F1013431" s="22"/>
      <c r="G1013431" s="22"/>
      <c r="H1013431" s="52"/>
      <c r="I1013431" s="53"/>
      <c r="J1013431" s="4"/>
      <c r="K1013431" s="54"/>
      <c r="L1013431" s="52"/>
      <c r="M1013431" s="52"/>
      <c r="N1013431" s="55"/>
      <c r="O1013431" s="52"/>
      <c r="P1013431" s="4"/>
      <c r="Q1013431" s="4"/>
      <c r="R1013431" s="56"/>
      <c r="S1013431" s="4"/>
      <c r="T1013431" s="4"/>
      <c r="U1013431" s="4"/>
      <c r="V1013431" s="7"/>
    </row>
    <row r="1013432" spans="1:22" customFormat="1">
      <c r="A1013432" s="2"/>
      <c r="B1013432" s="48"/>
      <c r="C1013432" s="43"/>
      <c r="D1013432" s="43"/>
      <c r="E1013432" s="4"/>
      <c r="F1013432" s="22"/>
      <c r="G1013432" s="22"/>
      <c r="H1013432" s="52"/>
      <c r="I1013432" s="53"/>
      <c r="J1013432" s="4"/>
      <c r="K1013432" s="54"/>
      <c r="L1013432" s="52"/>
      <c r="M1013432" s="52"/>
      <c r="N1013432" s="55"/>
      <c r="O1013432" s="52"/>
      <c r="P1013432" s="4"/>
      <c r="Q1013432" s="4"/>
      <c r="R1013432" s="56"/>
      <c r="S1013432" s="4"/>
      <c r="T1013432" s="4"/>
      <c r="U1013432" s="4"/>
      <c r="V1013432" s="7"/>
    </row>
    <row r="1013433" spans="1:22" customFormat="1">
      <c r="A1013433" s="2"/>
      <c r="B1013433" s="48"/>
      <c r="C1013433" s="43"/>
      <c r="D1013433" s="43"/>
      <c r="E1013433" s="4"/>
      <c r="F1013433" s="22"/>
      <c r="G1013433" s="22"/>
      <c r="H1013433" s="52"/>
      <c r="I1013433" s="53"/>
      <c r="J1013433" s="4"/>
      <c r="K1013433" s="54"/>
      <c r="L1013433" s="52"/>
      <c r="M1013433" s="52"/>
      <c r="N1013433" s="55"/>
      <c r="O1013433" s="52"/>
      <c r="P1013433" s="4"/>
      <c r="Q1013433" s="4"/>
      <c r="R1013433" s="56"/>
      <c r="S1013433" s="4"/>
      <c r="T1013433" s="4"/>
      <c r="U1013433" s="4"/>
      <c r="V1013433" s="7"/>
    </row>
    <row r="1013434" spans="1:22" customFormat="1">
      <c r="A1013434" s="2"/>
      <c r="B1013434" s="48"/>
      <c r="C1013434" s="43"/>
      <c r="D1013434" s="43"/>
      <c r="E1013434" s="4"/>
      <c r="F1013434" s="22"/>
      <c r="G1013434" s="22"/>
      <c r="H1013434" s="52"/>
      <c r="I1013434" s="53"/>
      <c r="J1013434" s="4"/>
      <c r="K1013434" s="54"/>
      <c r="L1013434" s="52"/>
      <c r="M1013434" s="52"/>
      <c r="N1013434" s="55"/>
      <c r="O1013434" s="52"/>
      <c r="P1013434" s="4"/>
      <c r="Q1013434" s="4"/>
      <c r="R1013434" s="56"/>
      <c r="S1013434" s="4"/>
      <c r="T1013434" s="4"/>
      <c r="U1013434" s="4"/>
      <c r="V1013434" s="7"/>
    </row>
    <row r="1013435" spans="1:22" customFormat="1">
      <c r="A1013435" s="2"/>
      <c r="B1013435" s="48"/>
      <c r="C1013435" s="43"/>
      <c r="D1013435" s="43"/>
      <c r="E1013435" s="4"/>
      <c r="F1013435" s="22"/>
      <c r="G1013435" s="22"/>
      <c r="H1013435" s="52"/>
      <c r="I1013435" s="53"/>
      <c r="J1013435" s="4"/>
      <c r="K1013435" s="54"/>
      <c r="L1013435" s="52"/>
      <c r="M1013435" s="52"/>
      <c r="N1013435" s="55"/>
      <c r="O1013435" s="52"/>
      <c r="P1013435" s="4"/>
      <c r="Q1013435" s="4"/>
      <c r="R1013435" s="56"/>
      <c r="S1013435" s="4"/>
      <c r="T1013435" s="4"/>
      <c r="U1013435" s="4"/>
      <c r="V1013435" s="7"/>
    </row>
    <row r="1013436" spans="1:22" customFormat="1">
      <c r="A1013436" s="2"/>
      <c r="B1013436" s="48"/>
      <c r="C1013436" s="43"/>
      <c r="D1013436" s="43"/>
      <c r="E1013436" s="4"/>
      <c r="F1013436" s="22"/>
      <c r="G1013436" s="22"/>
      <c r="H1013436" s="52"/>
      <c r="I1013436" s="53"/>
      <c r="J1013436" s="4"/>
      <c r="K1013436" s="54"/>
      <c r="L1013436" s="52"/>
      <c r="M1013436" s="52"/>
      <c r="N1013436" s="55"/>
      <c r="O1013436" s="52"/>
      <c r="P1013436" s="4"/>
      <c r="Q1013436" s="4"/>
      <c r="R1013436" s="56"/>
      <c r="S1013436" s="4"/>
      <c r="T1013436" s="4"/>
      <c r="U1013436" s="4"/>
      <c r="V1013436" s="7"/>
    </row>
    <row r="1013437" spans="1:22" customFormat="1">
      <c r="A1013437" s="2"/>
      <c r="B1013437" s="48"/>
      <c r="C1013437" s="43"/>
      <c r="D1013437" s="43"/>
      <c r="E1013437" s="4"/>
      <c r="F1013437" s="22"/>
      <c r="G1013437" s="22"/>
      <c r="H1013437" s="52"/>
      <c r="I1013437" s="53"/>
      <c r="J1013437" s="4"/>
      <c r="K1013437" s="54"/>
      <c r="L1013437" s="52"/>
      <c r="M1013437" s="52"/>
      <c r="N1013437" s="55"/>
      <c r="O1013437" s="52"/>
      <c r="P1013437" s="4"/>
      <c r="Q1013437" s="4"/>
      <c r="R1013437" s="56"/>
      <c r="S1013437" s="4"/>
      <c r="T1013437" s="4"/>
      <c r="U1013437" s="4"/>
      <c r="V1013437" s="7"/>
    </row>
    <row r="1013438" spans="1:22" customFormat="1">
      <c r="A1013438" s="2"/>
      <c r="B1013438" s="48"/>
      <c r="C1013438" s="43"/>
      <c r="D1013438" s="43"/>
      <c r="E1013438" s="4"/>
      <c r="F1013438" s="22"/>
      <c r="G1013438" s="22"/>
      <c r="H1013438" s="52"/>
      <c r="I1013438" s="53"/>
      <c r="J1013438" s="4"/>
      <c r="K1013438" s="54"/>
      <c r="L1013438" s="52"/>
      <c r="M1013438" s="52"/>
      <c r="N1013438" s="55"/>
      <c r="O1013438" s="52"/>
      <c r="P1013438" s="4"/>
      <c r="Q1013438" s="4"/>
      <c r="R1013438" s="56"/>
      <c r="S1013438" s="4"/>
      <c r="T1013438" s="4"/>
      <c r="U1013438" s="4"/>
      <c r="V1013438" s="7"/>
    </row>
    <row r="1013439" spans="1:22" customFormat="1">
      <c r="A1013439" s="2"/>
      <c r="B1013439" s="48"/>
      <c r="C1013439" s="43"/>
      <c r="D1013439" s="43"/>
      <c r="E1013439" s="4"/>
      <c r="F1013439" s="22"/>
      <c r="G1013439" s="22"/>
      <c r="H1013439" s="52"/>
      <c r="I1013439" s="53"/>
      <c r="J1013439" s="4"/>
      <c r="K1013439" s="54"/>
      <c r="L1013439" s="52"/>
      <c r="M1013439" s="52"/>
      <c r="N1013439" s="55"/>
      <c r="O1013439" s="52"/>
      <c r="P1013439" s="4"/>
      <c r="Q1013439" s="4"/>
      <c r="R1013439" s="56"/>
      <c r="S1013439" s="4"/>
      <c r="T1013439" s="4"/>
      <c r="U1013439" s="4"/>
      <c r="V1013439" s="7"/>
    </row>
    <row r="1013440" spans="1:22" customFormat="1">
      <c r="A1013440" s="2"/>
      <c r="B1013440" s="48"/>
      <c r="C1013440" s="43"/>
      <c r="D1013440" s="43"/>
      <c r="E1013440" s="4"/>
      <c r="F1013440" s="22"/>
      <c r="G1013440" s="22"/>
      <c r="H1013440" s="52"/>
      <c r="I1013440" s="53"/>
      <c r="J1013440" s="4"/>
      <c r="K1013440" s="54"/>
      <c r="L1013440" s="52"/>
      <c r="M1013440" s="52"/>
      <c r="N1013440" s="55"/>
      <c r="O1013440" s="52"/>
      <c r="P1013440" s="4"/>
      <c r="Q1013440" s="4"/>
      <c r="R1013440" s="56"/>
      <c r="S1013440" s="4"/>
      <c r="T1013440" s="4"/>
      <c r="U1013440" s="4"/>
      <c r="V1013440" s="7"/>
    </row>
    <row r="1013441" spans="1:22" customFormat="1">
      <c r="A1013441" s="2"/>
      <c r="B1013441" s="48"/>
      <c r="C1013441" s="43"/>
      <c r="D1013441" s="43"/>
      <c r="E1013441" s="4"/>
      <c r="F1013441" s="22"/>
      <c r="G1013441" s="22"/>
      <c r="H1013441" s="52"/>
      <c r="I1013441" s="53"/>
      <c r="J1013441" s="4"/>
      <c r="K1013441" s="54"/>
      <c r="L1013441" s="52"/>
      <c r="M1013441" s="52"/>
      <c r="N1013441" s="55"/>
      <c r="O1013441" s="52"/>
      <c r="P1013441" s="4"/>
      <c r="Q1013441" s="4"/>
      <c r="R1013441" s="56"/>
      <c r="S1013441" s="4"/>
      <c r="T1013441" s="4"/>
      <c r="U1013441" s="4"/>
      <c r="V1013441" s="7"/>
    </row>
    <row r="1013442" spans="1:22" customFormat="1">
      <c r="A1013442" s="2"/>
      <c r="B1013442" s="48"/>
      <c r="C1013442" s="43"/>
      <c r="D1013442" s="43"/>
      <c r="E1013442" s="4"/>
      <c r="F1013442" s="22"/>
      <c r="G1013442" s="22"/>
      <c r="H1013442" s="52"/>
      <c r="I1013442" s="53"/>
      <c r="J1013442" s="4"/>
      <c r="K1013442" s="54"/>
      <c r="L1013442" s="52"/>
      <c r="M1013442" s="52"/>
      <c r="N1013442" s="55"/>
      <c r="O1013442" s="52"/>
      <c r="P1013442" s="4"/>
      <c r="Q1013442" s="4"/>
      <c r="R1013442" s="56"/>
      <c r="S1013442" s="4"/>
      <c r="T1013442" s="4"/>
      <c r="U1013442" s="4"/>
      <c r="V1013442" s="7"/>
    </row>
    <row r="1013443" spans="1:22" customFormat="1">
      <c r="A1013443" s="2"/>
      <c r="B1013443" s="48"/>
      <c r="C1013443" s="43"/>
      <c r="D1013443" s="43"/>
      <c r="E1013443" s="4"/>
      <c r="F1013443" s="22"/>
      <c r="G1013443" s="22"/>
      <c r="H1013443" s="52"/>
      <c r="I1013443" s="53"/>
      <c r="J1013443" s="4"/>
      <c r="K1013443" s="54"/>
      <c r="L1013443" s="52"/>
      <c r="M1013443" s="52"/>
      <c r="N1013443" s="55"/>
      <c r="O1013443" s="52"/>
      <c r="P1013443" s="4"/>
      <c r="Q1013443" s="4"/>
      <c r="R1013443" s="56"/>
      <c r="S1013443" s="4"/>
      <c r="T1013443" s="4"/>
      <c r="U1013443" s="4"/>
      <c r="V1013443" s="7"/>
    </row>
    <row r="1013444" spans="1:22" customFormat="1">
      <c r="A1013444" s="2"/>
      <c r="B1013444" s="48"/>
      <c r="C1013444" s="43"/>
      <c r="D1013444" s="43"/>
      <c r="E1013444" s="4"/>
      <c r="F1013444" s="22"/>
      <c r="G1013444" s="22"/>
      <c r="H1013444" s="52"/>
      <c r="I1013444" s="53"/>
      <c r="J1013444" s="4"/>
      <c r="K1013444" s="54"/>
      <c r="L1013444" s="52"/>
      <c r="M1013444" s="52"/>
      <c r="N1013444" s="55"/>
      <c r="O1013444" s="52"/>
      <c r="P1013444" s="4"/>
      <c r="Q1013444" s="4"/>
      <c r="R1013444" s="56"/>
      <c r="S1013444" s="4"/>
      <c r="T1013444" s="4"/>
      <c r="U1013444" s="4"/>
      <c r="V1013444" s="7"/>
    </row>
    <row r="1013445" spans="1:22" customFormat="1">
      <c r="A1013445" s="2"/>
      <c r="B1013445" s="48"/>
      <c r="C1013445" s="43"/>
      <c r="D1013445" s="43"/>
      <c r="E1013445" s="4"/>
      <c r="F1013445" s="22"/>
      <c r="G1013445" s="22"/>
      <c r="H1013445" s="52"/>
      <c r="I1013445" s="53"/>
      <c r="J1013445" s="4"/>
      <c r="K1013445" s="54"/>
      <c r="L1013445" s="52"/>
      <c r="M1013445" s="52"/>
      <c r="N1013445" s="55"/>
      <c r="O1013445" s="52"/>
      <c r="P1013445" s="4"/>
      <c r="Q1013445" s="4"/>
      <c r="R1013445" s="56"/>
      <c r="S1013445" s="4"/>
      <c r="T1013445" s="4"/>
      <c r="U1013445" s="4"/>
      <c r="V1013445" s="7"/>
    </row>
    <row r="1013446" spans="1:22" customFormat="1">
      <c r="A1013446" s="2"/>
      <c r="B1013446" s="48"/>
      <c r="C1013446" s="43"/>
      <c r="D1013446" s="43"/>
      <c r="E1013446" s="4"/>
      <c r="F1013446" s="22"/>
      <c r="G1013446" s="22"/>
      <c r="H1013446" s="52"/>
      <c r="I1013446" s="53"/>
      <c r="J1013446" s="4"/>
      <c r="K1013446" s="54"/>
      <c r="L1013446" s="52"/>
      <c r="M1013446" s="52"/>
      <c r="N1013446" s="55"/>
      <c r="O1013446" s="52"/>
      <c r="P1013446" s="4"/>
      <c r="Q1013446" s="4"/>
      <c r="R1013446" s="56"/>
      <c r="S1013446" s="4"/>
      <c r="T1013446" s="4"/>
      <c r="U1013446" s="4"/>
      <c r="V1013446" s="7"/>
    </row>
    <row r="1013447" spans="1:22" customFormat="1">
      <c r="A1013447" s="2"/>
      <c r="B1013447" s="48"/>
      <c r="C1013447" s="43"/>
      <c r="D1013447" s="43"/>
      <c r="E1013447" s="4"/>
      <c r="F1013447" s="22"/>
      <c r="G1013447" s="22"/>
      <c r="H1013447" s="52"/>
      <c r="I1013447" s="53"/>
      <c r="J1013447" s="4"/>
      <c r="K1013447" s="54"/>
      <c r="L1013447" s="52"/>
      <c r="M1013447" s="52"/>
      <c r="N1013447" s="55"/>
      <c r="O1013447" s="52"/>
      <c r="P1013447" s="4"/>
      <c r="Q1013447" s="4"/>
      <c r="R1013447" s="56"/>
      <c r="S1013447" s="4"/>
      <c r="T1013447" s="4"/>
      <c r="U1013447" s="4"/>
      <c r="V1013447" s="7"/>
    </row>
    <row r="1013448" spans="1:22" customFormat="1">
      <c r="A1013448" s="2"/>
      <c r="B1013448" s="48"/>
      <c r="C1013448" s="43"/>
      <c r="D1013448" s="43"/>
      <c r="E1013448" s="4"/>
      <c r="F1013448" s="22"/>
      <c r="G1013448" s="22"/>
      <c r="H1013448" s="52"/>
      <c r="I1013448" s="53"/>
      <c r="J1013448" s="4"/>
      <c r="K1013448" s="54"/>
      <c r="L1013448" s="52"/>
      <c r="M1013448" s="52"/>
      <c r="N1013448" s="55"/>
      <c r="O1013448" s="52"/>
      <c r="P1013448" s="4"/>
      <c r="Q1013448" s="4"/>
      <c r="R1013448" s="56"/>
      <c r="S1013448" s="4"/>
      <c r="T1013448" s="4"/>
      <c r="U1013448" s="4"/>
      <c r="V1013448" s="7"/>
    </row>
    <row r="1013449" spans="1:22" customFormat="1">
      <c r="A1013449" s="2"/>
      <c r="B1013449" s="48"/>
      <c r="C1013449" s="43"/>
      <c r="D1013449" s="43"/>
      <c r="E1013449" s="4"/>
      <c r="F1013449" s="22"/>
      <c r="G1013449" s="22"/>
      <c r="H1013449" s="52"/>
      <c r="I1013449" s="53"/>
      <c r="J1013449" s="4"/>
      <c r="K1013449" s="54"/>
      <c r="L1013449" s="52"/>
      <c r="M1013449" s="52"/>
      <c r="N1013449" s="55"/>
      <c r="O1013449" s="52"/>
      <c r="P1013449" s="4"/>
      <c r="Q1013449" s="4"/>
      <c r="R1013449" s="56"/>
      <c r="S1013449" s="4"/>
      <c r="T1013449" s="4"/>
      <c r="U1013449" s="4"/>
      <c r="V1013449" s="7"/>
    </row>
    <row r="1013450" spans="1:22" customFormat="1">
      <c r="A1013450" s="2"/>
      <c r="B1013450" s="48"/>
      <c r="C1013450" s="43"/>
      <c r="D1013450" s="43"/>
      <c r="E1013450" s="4"/>
      <c r="F1013450" s="22"/>
      <c r="G1013450" s="22"/>
      <c r="H1013450" s="52"/>
      <c r="I1013450" s="53"/>
      <c r="J1013450" s="4"/>
      <c r="K1013450" s="54"/>
      <c r="L1013450" s="52"/>
      <c r="M1013450" s="52"/>
      <c r="N1013450" s="55"/>
      <c r="O1013450" s="52"/>
      <c r="P1013450" s="4"/>
      <c r="Q1013450" s="4"/>
      <c r="R1013450" s="56"/>
      <c r="S1013450" s="4"/>
      <c r="T1013450" s="4"/>
      <c r="U1013450" s="4"/>
      <c r="V1013450" s="7"/>
    </row>
    <row r="1013451" spans="1:22" customFormat="1">
      <c r="A1013451" s="2"/>
      <c r="B1013451" s="48"/>
      <c r="C1013451" s="43"/>
      <c r="D1013451" s="43"/>
      <c r="E1013451" s="4"/>
      <c r="F1013451" s="22"/>
      <c r="G1013451" s="22"/>
      <c r="H1013451" s="52"/>
      <c r="I1013451" s="53"/>
      <c r="J1013451" s="4"/>
      <c r="K1013451" s="54"/>
      <c r="L1013451" s="52"/>
      <c r="M1013451" s="52"/>
      <c r="N1013451" s="55"/>
      <c r="O1013451" s="52"/>
      <c r="P1013451" s="4"/>
      <c r="Q1013451" s="4"/>
      <c r="R1013451" s="56"/>
      <c r="S1013451" s="4"/>
      <c r="T1013451" s="4"/>
      <c r="U1013451" s="4"/>
      <c r="V1013451" s="7"/>
    </row>
    <row r="1013452" spans="1:22" customFormat="1">
      <c r="A1013452" s="2"/>
      <c r="B1013452" s="48"/>
      <c r="C1013452" s="43"/>
      <c r="D1013452" s="43"/>
      <c r="E1013452" s="4"/>
      <c r="F1013452" s="22"/>
      <c r="G1013452" s="22"/>
      <c r="H1013452" s="52"/>
      <c r="I1013452" s="53"/>
      <c r="J1013452" s="4"/>
      <c r="K1013452" s="54"/>
      <c r="L1013452" s="52"/>
      <c r="M1013452" s="52"/>
      <c r="N1013452" s="55"/>
      <c r="O1013452" s="52"/>
      <c r="P1013452" s="4"/>
      <c r="Q1013452" s="4"/>
      <c r="R1013452" s="56"/>
      <c r="S1013452" s="4"/>
      <c r="T1013452" s="4"/>
      <c r="U1013452" s="4"/>
      <c r="V1013452" s="7"/>
    </row>
    <row r="1013453" spans="1:22" customFormat="1">
      <c r="A1013453" s="2"/>
      <c r="B1013453" s="48"/>
      <c r="C1013453" s="43"/>
      <c r="D1013453" s="43"/>
      <c r="E1013453" s="4"/>
      <c r="F1013453" s="22"/>
      <c r="G1013453" s="22"/>
      <c r="H1013453" s="52"/>
      <c r="I1013453" s="53"/>
      <c r="J1013453" s="4"/>
      <c r="K1013453" s="54"/>
      <c r="L1013453" s="52"/>
      <c r="M1013453" s="52"/>
      <c r="N1013453" s="55"/>
      <c r="O1013453" s="52"/>
      <c r="P1013453" s="4"/>
      <c r="Q1013453" s="4"/>
      <c r="R1013453" s="56"/>
      <c r="S1013453" s="4"/>
      <c r="T1013453" s="4"/>
      <c r="U1013453" s="4"/>
      <c r="V1013453" s="7"/>
    </row>
    <row r="1013454" spans="1:22" customFormat="1">
      <c r="A1013454" s="2"/>
      <c r="B1013454" s="48"/>
      <c r="C1013454" s="43"/>
      <c r="D1013454" s="43"/>
      <c r="E1013454" s="4"/>
      <c r="F1013454" s="22"/>
      <c r="G1013454" s="22"/>
      <c r="H1013454" s="52"/>
      <c r="I1013454" s="53"/>
      <c r="J1013454" s="4"/>
      <c r="K1013454" s="54"/>
      <c r="L1013454" s="52"/>
      <c r="M1013454" s="52"/>
      <c r="N1013454" s="55"/>
      <c r="O1013454" s="52"/>
      <c r="P1013454" s="4"/>
      <c r="Q1013454" s="4"/>
      <c r="R1013454" s="56"/>
      <c r="S1013454" s="4"/>
      <c r="T1013454" s="4"/>
      <c r="U1013454" s="4"/>
      <c r="V1013454" s="7"/>
    </row>
    <row r="1013455" spans="1:22" customFormat="1">
      <c r="A1013455" s="2"/>
      <c r="B1013455" s="48"/>
      <c r="C1013455" s="43"/>
      <c r="D1013455" s="43"/>
      <c r="E1013455" s="4"/>
      <c r="F1013455" s="22"/>
      <c r="G1013455" s="22"/>
      <c r="H1013455" s="52"/>
      <c r="I1013455" s="53"/>
      <c r="J1013455" s="4"/>
      <c r="K1013455" s="54"/>
      <c r="L1013455" s="52"/>
      <c r="M1013455" s="52"/>
      <c r="N1013455" s="55"/>
      <c r="O1013455" s="52"/>
      <c r="P1013455" s="4"/>
      <c r="Q1013455" s="4"/>
      <c r="R1013455" s="56"/>
      <c r="S1013455" s="4"/>
      <c r="T1013455" s="4"/>
      <c r="U1013455" s="4"/>
      <c r="V1013455" s="7"/>
    </row>
    <row r="1013456" spans="1:22" customFormat="1">
      <c r="A1013456" s="2"/>
      <c r="B1013456" s="48"/>
      <c r="C1013456" s="43"/>
      <c r="D1013456" s="43"/>
      <c r="E1013456" s="4"/>
      <c r="F1013456" s="22"/>
      <c r="G1013456" s="22"/>
      <c r="H1013456" s="52"/>
      <c r="I1013456" s="53"/>
      <c r="J1013456" s="4"/>
      <c r="K1013456" s="54"/>
      <c r="L1013456" s="52"/>
      <c r="M1013456" s="52"/>
      <c r="N1013456" s="55"/>
      <c r="O1013456" s="52"/>
      <c r="P1013456" s="4"/>
      <c r="Q1013456" s="4"/>
      <c r="R1013456" s="56"/>
      <c r="S1013456" s="4"/>
      <c r="T1013456" s="4"/>
      <c r="U1013456" s="4"/>
      <c r="V1013456" s="7"/>
    </row>
    <row r="1013457" spans="1:22" customFormat="1">
      <c r="A1013457" s="2"/>
      <c r="B1013457" s="48"/>
      <c r="C1013457" s="43"/>
      <c r="D1013457" s="43"/>
      <c r="E1013457" s="4"/>
      <c r="F1013457" s="22"/>
      <c r="G1013457" s="22"/>
      <c r="H1013457" s="52"/>
      <c r="I1013457" s="53"/>
      <c r="J1013457" s="4"/>
      <c r="K1013457" s="54"/>
      <c r="L1013457" s="52"/>
      <c r="M1013457" s="52"/>
      <c r="N1013457" s="55"/>
      <c r="O1013457" s="52"/>
      <c r="P1013457" s="4"/>
      <c r="Q1013457" s="4"/>
      <c r="R1013457" s="56"/>
      <c r="S1013457" s="4"/>
      <c r="T1013457" s="4"/>
      <c r="U1013457" s="4"/>
      <c r="V1013457" s="7"/>
    </row>
    <row r="1013458" spans="1:22" customFormat="1">
      <c r="A1013458" s="2"/>
      <c r="B1013458" s="48"/>
      <c r="C1013458" s="43"/>
      <c r="D1013458" s="43"/>
      <c r="E1013458" s="4"/>
      <c r="F1013458" s="22"/>
      <c r="G1013458" s="22"/>
      <c r="H1013458" s="52"/>
      <c r="I1013458" s="53"/>
      <c r="J1013458" s="4"/>
      <c r="K1013458" s="54"/>
      <c r="L1013458" s="52"/>
      <c r="M1013458" s="52"/>
      <c r="N1013458" s="55"/>
      <c r="O1013458" s="52"/>
      <c r="P1013458" s="4"/>
      <c r="Q1013458" s="4"/>
      <c r="R1013458" s="56"/>
      <c r="S1013458" s="4"/>
      <c r="T1013458" s="4"/>
      <c r="U1013458" s="4"/>
      <c r="V1013458" s="7"/>
    </row>
    <row r="1013459" spans="1:22" customFormat="1">
      <c r="A1013459" s="2"/>
      <c r="B1013459" s="48"/>
      <c r="C1013459" s="43"/>
      <c r="D1013459" s="43"/>
      <c r="E1013459" s="4"/>
      <c r="F1013459" s="22"/>
      <c r="G1013459" s="22"/>
      <c r="H1013459" s="52"/>
      <c r="I1013459" s="53"/>
      <c r="J1013459" s="4"/>
      <c r="K1013459" s="54"/>
      <c r="L1013459" s="52"/>
      <c r="M1013459" s="52"/>
      <c r="N1013459" s="55"/>
      <c r="O1013459" s="52"/>
      <c r="P1013459" s="4"/>
      <c r="Q1013459" s="4"/>
      <c r="R1013459" s="56"/>
      <c r="S1013459" s="4"/>
      <c r="T1013459" s="4"/>
      <c r="U1013459" s="4"/>
      <c r="V1013459" s="7"/>
    </row>
    <row r="1013460" spans="1:22" customFormat="1">
      <c r="A1013460" s="2"/>
      <c r="B1013460" s="48"/>
      <c r="C1013460" s="43"/>
      <c r="D1013460" s="43"/>
      <c r="E1013460" s="4"/>
      <c r="F1013460" s="22"/>
      <c r="G1013460" s="22"/>
      <c r="H1013460" s="52"/>
      <c r="I1013460" s="53"/>
      <c r="J1013460" s="4"/>
      <c r="K1013460" s="54"/>
      <c r="L1013460" s="52"/>
      <c r="M1013460" s="52"/>
      <c r="N1013460" s="55"/>
      <c r="O1013460" s="52"/>
      <c r="P1013460" s="4"/>
      <c r="Q1013460" s="4"/>
      <c r="R1013460" s="56"/>
      <c r="S1013460" s="4"/>
      <c r="T1013460" s="4"/>
      <c r="U1013460" s="4"/>
      <c r="V1013460" s="7"/>
    </row>
    <row r="1013461" spans="1:22" customFormat="1">
      <c r="A1013461" s="2"/>
      <c r="B1013461" s="48"/>
      <c r="C1013461" s="43"/>
      <c r="D1013461" s="43"/>
      <c r="E1013461" s="4"/>
      <c r="F1013461" s="22"/>
      <c r="G1013461" s="22"/>
      <c r="H1013461" s="52"/>
      <c r="I1013461" s="53"/>
      <c r="J1013461" s="4"/>
      <c r="K1013461" s="54"/>
      <c r="L1013461" s="52"/>
      <c r="M1013461" s="52"/>
      <c r="N1013461" s="55"/>
      <c r="O1013461" s="52"/>
      <c r="P1013461" s="4"/>
      <c r="Q1013461" s="4"/>
      <c r="R1013461" s="56"/>
      <c r="S1013461" s="4"/>
      <c r="T1013461" s="4"/>
      <c r="U1013461" s="4"/>
      <c r="V1013461" s="7"/>
    </row>
    <row r="1013462" spans="1:22" customFormat="1">
      <c r="A1013462" s="2"/>
      <c r="B1013462" s="48"/>
      <c r="C1013462" s="43"/>
      <c r="D1013462" s="43"/>
      <c r="E1013462" s="4"/>
      <c r="F1013462" s="22"/>
      <c r="G1013462" s="22"/>
      <c r="H1013462" s="52"/>
      <c r="I1013462" s="53"/>
      <c r="J1013462" s="4"/>
      <c r="K1013462" s="54"/>
      <c r="L1013462" s="52"/>
      <c r="M1013462" s="52"/>
      <c r="N1013462" s="55"/>
      <c r="O1013462" s="52"/>
      <c r="P1013462" s="4"/>
      <c r="Q1013462" s="4"/>
      <c r="R1013462" s="56"/>
      <c r="S1013462" s="4"/>
      <c r="T1013462" s="4"/>
      <c r="U1013462" s="4"/>
      <c r="V1013462" s="7"/>
    </row>
    <row r="1013463" spans="1:22" customFormat="1">
      <c r="A1013463" s="2"/>
      <c r="B1013463" s="48"/>
      <c r="C1013463" s="43"/>
      <c r="D1013463" s="43"/>
      <c r="E1013463" s="4"/>
      <c r="F1013463" s="22"/>
      <c r="G1013463" s="22"/>
      <c r="H1013463" s="52"/>
      <c r="I1013463" s="53"/>
      <c r="J1013463" s="4"/>
      <c r="K1013463" s="54"/>
      <c r="L1013463" s="52"/>
      <c r="M1013463" s="52"/>
      <c r="N1013463" s="55"/>
      <c r="O1013463" s="52"/>
      <c r="P1013463" s="4"/>
      <c r="Q1013463" s="4"/>
      <c r="R1013463" s="56"/>
      <c r="S1013463" s="4"/>
      <c r="T1013463" s="4"/>
      <c r="U1013463" s="4"/>
      <c r="V1013463" s="7"/>
    </row>
    <row r="1013464" spans="1:22" customFormat="1">
      <c r="A1013464" s="2"/>
      <c r="B1013464" s="48"/>
      <c r="C1013464" s="43"/>
      <c r="D1013464" s="43"/>
      <c r="E1013464" s="4"/>
      <c r="F1013464" s="22"/>
      <c r="G1013464" s="22"/>
      <c r="H1013464" s="52"/>
      <c r="I1013464" s="53"/>
      <c r="J1013464" s="4"/>
      <c r="K1013464" s="54"/>
      <c r="L1013464" s="52"/>
      <c r="M1013464" s="52"/>
      <c r="N1013464" s="55"/>
      <c r="O1013464" s="52"/>
      <c r="P1013464" s="4"/>
      <c r="Q1013464" s="4"/>
      <c r="R1013464" s="56"/>
      <c r="S1013464" s="4"/>
      <c r="T1013464" s="4"/>
      <c r="U1013464" s="4"/>
      <c r="V1013464" s="7"/>
    </row>
    <row r="1013465" spans="1:22" customFormat="1">
      <c r="A1013465" s="2"/>
      <c r="B1013465" s="48"/>
      <c r="C1013465" s="43"/>
      <c r="D1013465" s="43"/>
      <c r="E1013465" s="4"/>
      <c r="F1013465" s="22"/>
      <c r="G1013465" s="22"/>
      <c r="H1013465" s="52"/>
      <c r="I1013465" s="53"/>
      <c r="J1013465" s="4"/>
      <c r="K1013465" s="54"/>
      <c r="L1013465" s="52"/>
      <c r="M1013465" s="52"/>
      <c r="N1013465" s="55"/>
      <c r="O1013465" s="52"/>
      <c r="P1013465" s="4"/>
      <c r="Q1013465" s="4"/>
      <c r="R1013465" s="56"/>
      <c r="S1013465" s="4"/>
      <c r="T1013465" s="4"/>
      <c r="U1013465" s="4"/>
      <c r="V1013465" s="7"/>
    </row>
    <row r="1013466" spans="1:22" customFormat="1">
      <c r="A1013466" s="2"/>
      <c r="B1013466" s="48"/>
      <c r="C1013466" s="43"/>
      <c r="D1013466" s="43"/>
      <c r="E1013466" s="4"/>
      <c r="F1013466" s="22"/>
      <c r="G1013466" s="22"/>
      <c r="H1013466" s="52"/>
      <c r="I1013466" s="53"/>
      <c r="J1013466" s="4"/>
      <c r="K1013466" s="54"/>
      <c r="L1013466" s="52"/>
      <c r="M1013466" s="52"/>
      <c r="N1013466" s="55"/>
      <c r="O1013466" s="52"/>
      <c r="P1013466" s="4"/>
      <c r="Q1013466" s="4"/>
      <c r="R1013466" s="56"/>
      <c r="S1013466" s="4"/>
      <c r="T1013466" s="4"/>
      <c r="U1013466" s="4"/>
      <c r="V1013466" s="7"/>
    </row>
    <row r="1013467" spans="1:22" customFormat="1">
      <c r="A1013467" s="2"/>
      <c r="B1013467" s="48"/>
      <c r="C1013467" s="43"/>
      <c r="D1013467" s="43"/>
      <c r="E1013467" s="4"/>
      <c r="F1013467" s="22"/>
      <c r="G1013467" s="22"/>
      <c r="H1013467" s="52"/>
      <c r="I1013467" s="53"/>
      <c r="J1013467" s="4"/>
      <c r="K1013467" s="54"/>
      <c r="L1013467" s="52"/>
      <c r="M1013467" s="52"/>
      <c r="N1013467" s="55"/>
      <c r="O1013467" s="52"/>
      <c r="P1013467" s="4"/>
      <c r="Q1013467" s="4"/>
      <c r="R1013467" s="56"/>
      <c r="S1013467" s="4"/>
      <c r="T1013467" s="4"/>
      <c r="U1013467" s="4"/>
      <c r="V1013467" s="7"/>
    </row>
    <row r="1013468" spans="1:22" customFormat="1">
      <c r="A1013468" s="2"/>
      <c r="B1013468" s="48"/>
      <c r="C1013468" s="43"/>
      <c r="D1013468" s="43"/>
      <c r="E1013468" s="4"/>
      <c r="F1013468" s="22"/>
      <c r="G1013468" s="22"/>
      <c r="H1013468" s="52"/>
      <c r="I1013468" s="53"/>
      <c r="J1013468" s="4"/>
      <c r="K1013468" s="54"/>
      <c r="L1013468" s="52"/>
      <c r="M1013468" s="52"/>
      <c r="N1013468" s="55"/>
      <c r="O1013468" s="52"/>
      <c r="P1013468" s="4"/>
      <c r="Q1013468" s="4"/>
      <c r="R1013468" s="56"/>
      <c r="S1013468" s="4"/>
      <c r="T1013468" s="4"/>
      <c r="U1013468" s="4"/>
      <c r="V1013468" s="7"/>
    </row>
    <row r="1013469" spans="1:22" customFormat="1">
      <c r="A1013469" s="2"/>
      <c r="B1013469" s="48"/>
      <c r="C1013469" s="43"/>
      <c r="D1013469" s="43"/>
      <c r="E1013469" s="4"/>
      <c r="F1013469" s="22"/>
      <c r="G1013469" s="22"/>
      <c r="H1013469" s="52"/>
      <c r="I1013469" s="53"/>
      <c r="J1013469" s="4"/>
      <c r="K1013469" s="54"/>
      <c r="L1013469" s="52"/>
      <c r="M1013469" s="52"/>
      <c r="N1013469" s="55"/>
      <c r="O1013469" s="52"/>
      <c r="P1013469" s="4"/>
      <c r="Q1013469" s="4"/>
      <c r="R1013469" s="56"/>
      <c r="S1013469" s="4"/>
      <c r="T1013469" s="4"/>
      <c r="U1013469" s="4"/>
      <c r="V1013469" s="7"/>
    </row>
    <row r="1013470" spans="1:22" customFormat="1">
      <c r="A1013470" s="2"/>
      <c r="B1013470" s="48"/>
      <c r="C1013470" s="43"/>
      <c r="D1013470" s="43"/>
      <c r="E1013470" s="4"/>
      <c r="F1013470" s="22"/>
      <c r="G1013470" s="22"/>
      <c r="H1013470" s="52"/>
      <c r="I1013470" s="53"/>
      <c r="J1013470" s="4"/>
      <c r="K1013470" s="54"/>
      <c r="L1013470" s="52"/>
      <c r="M1013470" s="52"/>
      <c r="N1013470" s="55"/>
      <c r="O1013470" s="52"/>
      <c r="P1013470" s="4"/>
      <c r="Q1013470" s="4"/>
      <c r="R1013470" s="56"/>
      <c r="S1013470" s="4"/>
      <c r="T1013470" s="4"/>
      <c r="U1013470" s="4"/>
      <c r="V1013470" s="7"/>
    </row>
    <row r="1013471" spans="1:22" customFormat="1">
      <c r="A1013471" s="2"/>
      <c r="B1013471" s="48"/>
      <c r="C1013471" s="43"/>
      <c r="D1013471" s="43"/>
      <c r="E1013471" s="4"/>
      <c r="F1013471" s="22"/>
      <c r="G1013471" s="22"/>
      <c r="H1013471" s="52"/>
      <c r="I1013471" s="53"/>
      <c r="J1013471" s="4"/>
      <c r="K1013471" s="54"/>
      <c r="L1013471" s="52"/>
      <c r="M1013471" s="52"/>
      <c r="N1013471" s="55"/>
      <c r="O1013471" s="52"/>
      <c r="P1013471" s="4"/>
      <c r="Q1013471" s="4"/>
      <c r="R1013471" s="56"/>
      <c r="S1013471" s="4"/>
      <c r="T1013471" s="4"/>
      <c r="U1013471" s="4"/>
      <c r="V1013471" s="7"/>
    </row>
    <row r="1013472" spans="1:22" customFormat="1">
      <c r="A1013472" s="2"/>
      <c r="B1013472" s="48"/>
      <c r="C1013472" s="43"/>
      <c r="D1013472" s="43"/>
      <c r="E1013472" s="4"/>
      <c r="F1013472" s="22"/>
      <c r="G1013472" s="22"/>
      <c r="H1013472" s="52"/>
      <c r="I1013472" s="53"/>
      <c r="J1013472" s="4"/>
      <c r="K1013472" s="54"/>
      <c r="L1013472" s="52"/>
      <c r="M1013472" s="52"/>
      <c r="N1013472" s="55"/>
      <c r="O1013472" s="52"/>
      <c r="P1013472" s="4"/>
      <c r="Q1013472" s="4"/>
      <c r="R1013472" s="56"/>
      <c r="S1013472" s="4"/>
      <c r="T1013472" s="4"/>
      <c r="U1013472" s="4"/>
      <c r="V1013472" s="7"/>
    </row>
    <row r="1013473" spans="1:22" customFormat="1">
      <c r="A1013473" s="2"/>
      <c r="B1013473" s="48"/>
      <c r="C1013473" s="43"/>
      <c r="D1013473" s="43"/>
      <c r="E1013473" s="4"/>
      <c r="F1013473" s="22"/>
      <c r="G1013473" s="22"/>
      <c r="H1013473" s="52"/>
      <c r="I1013473" s="53"/>
      <c r="J1013473" s="4"/>
      <c r="K1013473" s="54"/>
      <c r="L1013473" s="52"/>
      <c r="M1013473" s="52"/>
      <c r="N1013473" s="55"/>
      <c r="O1013473" s="52"/>
      <c r="P1013473" s="4"/>
      <c r="Q1013473" s="4"/>
      <c r="R1013473" s="56"/>
      <c r="S1013473" s="4"/>
      <c r="T1013473" s="4"/>
      <c r="U1013473" s="4"/>
      <c r="V1013473" s="7"/>
    </row>
    <row r="1013474" spans="1:22" customFormat="1">
      <c r="A1013474" s="2"/>
      <c r="B1013474" s="48"/>
      <c r="C1013474" s="43"/>
      <c r="D1013474" s="43"/>
      <c r="E1013474" s="4"/>
      <c r="F1013474" s="22"/>
      <c r="G1013474" s="22"/>
      <c r="H1013474" s="52"/>
      <c r="I1013474" s="53"/>
      <c r="J1013474" s="4"/>
      <c r="K1013474" s="54"/>
      <c r="L1013474" s="52"/>
      <c r="M1013474" s="52"/>
      <c r="N1013474" s="55"/>
      <c r="O1013474" s="52"/>
      <c r="P1013474" s="4"/>
      <c r="Q1013474" s="4"/>
      <c r="R1013474" s="56"/>
      <c r="S1013474" s="4"/>
      <c r="T1013474" s="4"/>
      <c r="U1013474" s="4"/>
      <c r="V1013474" s="7"/>
    </row>
    <row r="1013475" spans="1:22" customFormat="1">
      <c r="A1013475" s="2"/>
      <c r="B1013475" s="48"/>
      <c r="C1013475" s="43"/>
      <c r="D1013475" s="43"/>
      <c r="E1013475" s="4"/>
      <c r="F1013475" s="22"/>
      <c r="G1013475" s="22"/>
      <c r="H1013475" s="52"/>
      <c r="I1013475" s="53"/>
      <c r="J1013475" s="4"/>
      <c r="K1013475" s="54"/>
      <c r="L1013475" s="52"/>
      <c r="M1013475" s="52"/>
      <c r="N1013475" s="55"/>
      <c r="O1013475" s="52"/>
      <c r="P1013475" s="4"/>
      <c r="Q1013475" s="4"/>
      <c r="R1013475" s="56"/>
      <c r="S1013475" s="4"/>
      <c r="T1013475" s="4"/>
      <c r="U1013475" s="4"/>
      <c r="V1013475" s="7"/>
    </row>
    <row r="1013476" spans="1:22" customFormat="1">
      <c r="A1013476" s="2"/>
      <c r="B1013476" s="48"/>
      <c r="C1013476" s="43"/>
      <c r="D1013476" s="43"/>
      <c r="E1013476" s="4"/>
      <c r="F1013476" s="22"/>
      <c r="G1013476" s="22"/>
      <c r="H1013476" s="52"/>
      <c r="I1013476" s="53"/>
      <c r="J1013476" s="4"/>
      <c r="K1013476" s="54"/>
      <c r="L1013476" s="52"/>
      <c r="M1013476" s="52"/>
      <c r="N1013476" s="55"/>
      <c r="O1013476" s="52"/>
      <c r="P1013476" s="4"/>
      <c r="Q1013476" s="4"/>
      <c r="R1013476" s="56"/>
      <c r="S1013476" s="4"/>
      <c r="T1013476" s="4"/>
      <c r="U1013476" s="4"/>
      <c r="V1013476" s="7"/>
    </row>
    <row r="1013477" spans="1:22" customFormat="1">
      <c r="A1013477" s="2"/>
      <c r="B1013477" s="48"/>
      <c r="C1013477" s="43"/>
      <c r="D1013477" s="43"/>
      <c r="E1013477" s="4"/>
      <c r="F1013477" s="22"/>
      <c r="G1013477" s="22"/>
      <c r="H1013477" s="52"/>
      <c r="I1013477" s="53"/>
      <c r="J1013477" s="4"/>
      <c r="K1013477" s="54"/>
      <c r="L1013477" s="52"/>
      <c r="M1013477" s="52"/>
      <c r="N1013477" s="55"/>
      <c r="O1013477" s="52"/>
      <c r="P1013477" s="4"/>
      <c r="Q1013477" s="4"/>
      <c r="R1013477" s="56"/>
      <c r="S1013477" s="4"/>
      <c r="T1013477" s="4"/>
      <c r="U1013477" s="4"/>
      <c r="V1013477" s="7"/>
    </row>
    <row r="1013478" spans="1:22" customFormat="1">
      <c r="A1013478" s="2"/>
      <c r="B1013478" s="48"/>
      <c r="C1013478" s="43"/>
      <c r="D1013478" s="43"/>
      <c r="E1013478" s="4"/>
      <c r="F1013478" s="22"/>
      <c r="G1013478" s="22"/>
      <c r="H1013478" s="52"/>
      <c r="I1013478" s="53"/>
      <c r="J1013478" s="4"/>
      <c r="K1013478" s="54"/>
      <c r="L1013478" s="52"/>
      <c r="M1013478" s="52"/>
      <c r="N1013478" s="55"/>
      <c r="O1013478" s="52"/>
      <c r="P1013478" s="4"/>
      <c r="Q1013478" s="4"/>
      <c r="R1013478" s="56"/>
      <c r="S1013478" s="4"/>
      <c r="T1013478" s="4"/>
      <c r="U1013478" s="4"/>
      <c r="V1013478" s="7"/>
    </row>
    <row r="1013479" spans="1:22" customFormat="1">
      <c r="A1013479" s="2"/>
      <c r="B1013479" s="48"/>
      <c r="C1013479" s="43"/>
      <c r="D1013479" s="43"/>
      <c r="E1013479" s="4"/>
      <c r="F1013479" s="22"/>
      <c r="G1013479" s="22"/>
      <c r="H1013479" s="52"/>
      <c r="I1013479" s="53"/>
      <c r="J1013479" s="4"/>
      <c r="K1013479" s="54"/>
      <c r="L1013479" s="52"/>
      <c r="M1013479" s="52"/>
      <c r="N1013479" s="55"/>
      <c r="O1013479" s="52"/>
      <c r="P1013479" s="4"/>
      <c r="Q1013479" s="4"/>
      <c r="R1013479" s="56"/>
      <c r="S1013479" s="4"/>
      <c r="T1013479" s="4"/>
      <c r="U1013479" s="4"/>
      <c r="V1013479" s="7"/>
    </row>
    <row r="1013480" spans="1:22" customFormat="1">
      <c r="A1013480" s="2"/>
      <c r="B1013480" s="48"/>
      <c r="C1013480" s="43"/>
      <c r="D1013480" s="43"/>
      <c r="E1013480" s="4"/>
      <c r="F1013480" s="22"/>
      <c r="G1013480" s="22"/>
      <c r="H1013480" s="52"/>
      <c r="I1013480" s="53"/>
      <c r="J1013480" s="4"/>
      <c r="K1013480" s="54"/>
      <c r="L1013480" s="52"/>
      <c r="M1013480" s="52"/>
      <c r="N1013480" s="55"/>
      <c r="O1013480" s="52"/>
      <c r="P1013480" s="4"/>
      <c r="Q1013480" s="4"/>
      <c r="R1013480" s="56"/>
      <c r="S1013480" s="4"/>
      <c r="T1013480" s="4"/>
      <c r="U1013480" s="4"/>
      <c r="V1013480" s="7"/>
    </row>
    <row r="1013481" spans="1:22" customFormat="1">
      <c r="A1013481" s="2"/>
      <c r="B1013481" s="48"/>
      <c r="C1013481" s="43"/>
      <c r="D1013481" s="43"/>
      <c r="E1013481" s="4"/>
      <c r="F1013481" s="22"/>
      <c r="G1013481" s="22"/>
      <c r="H1013481" s="52"/>
      <c r="I1013481" s="53"/>
      <c r="J1013481" s="4"/>
      <c r="K1013481" s="54"/>
      <c r="L1013481" s="52"/>
      <c r="M1013481" s="52"/>
      <c r="N1013481" s="55"/>
      <c r="O1013481" s="52"/>
      <c r="P1013481" s="4"/>
      <c r="Q1013481" s="4"/>
      <c r="R1013481" s="56"/>
      <c r="S1013481" s="4"/>
      <c r="T1013481" s="4"/>
      <c r="U1013481" s="4"/>
      <c r="V1013481" s="7"/>
    </row>
    <row r="1013482" spans="1:22" customFormat="1">
      <c r="A1013482" s="2"/>
      <c r="B1013482" s="48"/>
      <c r="C1013482" s="43"/>
      <c r="D1013482" s="43"/>
      <c r="E1013482" s="4"/>
      <c r="F1013482" s="22"/>
      <c r="G1013482" s="22"/>
      <c r="H1013482" s="52"/>
      <c r="I1013482" s="53"/>
      <c r="J1013482" s="4"/>
      <c r="K1013482" s="54"/>
      <c r="L1013482" s="52"/>
      <c r="M1013482" s="52"/>
      <c r="N1013482" s="55"/>
      <c r="O1013482" s="52"/>
      <c r="P1013482" s="4"/>
      <c r="Q1013482" s="4"/>
      <c r="R1013482" s="56"/>
      <c r="S1013482" s="4"/>
      <c r="T1013482" s="4"/>
      <c r="U1013482" s="4"/>
      <c r="V1013482" s="7"/>
    </row>
    <row r="1013483" spans="1:22" customFormat="1">
      <c r="A1013483" s="2"/>
      <c r="B1013483" s="48"/>
      <c r="C1013483" s="43"/>
      <c r="D1013483" s="43"/>
      <c r="E1013483" s="4"/>
      <c r="F1013483" s="22"/>
      <c r="G1013483" s="22"/>
      <c r="H1013483" s="52"/>
      <c r="I1013483" s="53"/>
      <c r="J1013483" s="4"/>
      <c r="K1013483" s="54"/>
      <c r="L1013483" s="52"/>
      <c r="M1013483" s="52"/>
      <c r="N1013483" s="55"/>
      <c r="O1013483" s="52"/>
      <c r="P1013483" s="4"/>
      <c r="Q1013483" s="4"/>
      <c r="R1013483" s="56"/>
      <c r="S1013483" s="4"/>
      <c r="T1013483" s="4"/>
      <c r="U1013483" s="4"/>
      <c r="V1013483" s="7"/>
    </row>
    <row r="1013484" spans="1:22" customFormat="1">
      <c r="A1013484" s="2"/>
      <c r="B1013484" s="48"/>
      <c r="C1013484" s="43"/>
      <c r="D1013484" s="43"/>
      <c r="E1013484" s="4"/>
      <c r="F1013484" s="22"/>
      <c r="G1013484" s="22"/>
      <c r="H1013484" s="52"/>
      <c r="I1013484" s="53"/>
      <c r="J1013484" s="4"/>
      <c r="K1013484" s="54"/>
      <c r="L1013484" s="52"/>
      <c r="M1013484" s="52"/>
      <c r="N1013484" s="55"/>
      <c r="O1013484" s="52"/>
      <c r="P1013484" s="4"/>
      <c r="Q1013484" s="4"/>
      <c r="R1013484" s="56"/>
      <c r="S1013484" s="4"/>
      <c r="T1013484" s="4"/>
      <c r="U1013484" s="4"/>
      <c r="V1013484" s="7"/>
    </row>
    <row r="1013485" spans="1:22" customFormat="1">
      <c r="A1013485" s="2"/>
      <c r="B1013485" s="48"/>
      <c r="C1013485" s="43"/>
      <c r="D1013485" s="43"/>
      <c r="E1013485" s="4"/>
      <c r="F1013485" s="22"/>
      <c r="G1013485" s="22"/>
      <c r="H1013485" s="52"/>
      <c r="I1013485" s="53"/>
      <c r="J1013485" s="4"/>
      <c r="K1013485" s="54"/>
      <c r="L1013485" s="52"/>
      <c r="M1013485" s="52"/>
      <c r="N1013485" s="55"/>
      <c r="O1013485" s="52"/>
      <c r="P1013485" s="4"/>
      <c r="Q1013485" s="4"/>
      <c r="R1013485" s="56"/>
      <c r="S1013485" s="4"/>
      <c r="T1013485" s="4"/>
      <c r="U1013485" s="4"/>
      <c r="V1013485" s="7"/>
    </row>
    <row r="1013486" spans="1:22" customFormat="1">
      <c r="A1013486" s="2"/>
      <c r="B1013486" s="48"/>
      <c r="C1013486" s="43"/>
      <c r="D1013486" s="43"/>
      <c r="E1013486" s="4"/>
      <c r="F1013486" s="22"/>
      <c r="G1013486" s="22"/>
      <c r="H1013486" s="52"/>
      <c r="I1013486" s="53"/>
      <c r="J1013486" s="4"/>
      <c r="K1013486" s="54"/>
      <c r="L1013486" s="52"/>
      <c r="M1013486" s="52"/>
      <c r="N1013486" s="55"/>
      <c r="O1013486" s="52"/>
      <c r="P1013486" s="4"/>
      <c r="Q1013486" s="4"/>
      <c r="R1013486" s="56"/>
      <c r="S1013486" s="4"/>
      <c r="T1013486" s="4"/>
      <c r="U1013486" s="4"/>
      <c r="V1013486" s="7"/>
    </row>
    <row r="1013487" spans="1:22" customFormat="1">
      <c r="A1013487" s="2"/>
      <c r="B1013487" s="48"/>
      <c r="C1013487" s="43"/>
      <c r="D1013487" s="43"/>
      <c r="E1013487" s="4"/>
      <c r="F1013487" s="22"/>
      <c r="G1013487" s="22"/>
      <c r="H1013487" s="52"/>
      <c r="I1013487" s="53"/>
      <c r="J1013487" s="4"/>
      <c r="K1013487" s="54"/>
      <c r="L1013487" s="52"/>
      <c r="M1013487" s="52"/>
      <c r="N1013487" s="55"/>
      <c r="O1013487" s="52"/>
      <c r="P1013487" s="4"/>
      <c r="Q1013487" s="4"/>
      <c r="R1013487" s="56"/>
      <c r="S1013487" s="4"/>
      <c r="T1013487" s="4"/>
      <c r="U1013487" s="4"/>
      <c r="V1013487" s="7"/>
    </row>
    <row r="1013488" spans="1:22" customFormat="1">
      <c r="A1013488" s="2"/>
      <c r="B1013488" s="48"/>
      <c r="C1013488" s="43"/>
      <c r="D1013488" s="43"/>
      <c r="E1013488" s="4"/>
      <c r="F1013488" s="22"/>
      <c r="G1013488" s="22"/>
      <c r="H1013488" s="52"/>
      <c r="I1013488" s="53"/>
      <c r="J1013488" s="4"/>
      <c r="K1013488" s="54"/>
      <c r="L1013488" s="52"/>
      <c r="M1013488" s="52"/>
      <c r="N1013488" s="55"/>
      <c r="O1013488" s="52"/>
      <c r="P1013488" s="4"/>
      <c r="Q1013488" s="4"/>
      <c r="R1013488" s="56"/>
      <c r="S1013488" s="4"/>
      <c r="T1013488" s="4"/>
      <c r="U1013488" s="4"/>
      <c r="V1013488" s="7"/>
    </row>
    <row r="1013489" spans="1:22" customFormat="1">
      <c r="A1013489" s="2"/>
      <c r="B1013489" s="48"/>
      <c r="C1013489" s="43"/>
      <c r="D1013489" s="43"/>
      <c r="E1013489" s="4"/>
      <c r="F1013489" s="22"/>
      <c r="G1013489" s="22"/>
      <c r="H1013489" s="52"/>
      <c r="I1013489" s="53"/>
      <c r="J1013489" s="4"/>
      <c r="K1013489" s="54"/>
      <c r="L1013489" s="52"/>
      <c r="M1013489" s="52"/>
      <c r="N1013489" s="55"/>
      <c r="O1013489" s="52"/>
      <c r="P1013489" s="4"/>
      <c r="Q1013489" s="4"/>
      <c r="R1013489" s="56"/>
      <c r="S1013489" s="4"/>
      <c r="T1013489" s="4"/>
      <c r="U1013489" s="4"/>
      <c r="V1013489" s="7"/>
    </row>
    <row r="1013490" spans="1:22" customFormat="1">
      <c r="A1013490" s="2"/>
      <c r="B1013490" s="48"/>
      <c r="C1013490" s="43"/>
      <c r="D1013490" s="43"/>
      <c r="E1013490" s="4"/>
      <c r="F1013490" s="22"/>
      <c r="G1013490" s="22"/>
      <c r="H1013490" s="52"/>
      <c r="I1013490" s="53"/>
      <c r="J1013490" s="4"/>
      <c r="K1013490" s="54"/>
      <c r="L1013490" s="52"/>
      <c r="M1013490" s="52"/>
      <c r="N1013490" s="55"/>
      <c r="O1013490" s="52"/>
      <c r="P1013490" s="4"/>
      <c r="Q1013490" s="4"/>
      <c r="R1013490" s="56"/>
      <c r="S1013490" s="4"/>
      <c r="T1013490" s="4"/>
      <c r="U1013490" s="4"/>
      <c r="V1013490" s="7"/>
    </row>
    <row r="1013491" spans="1:22" customFormat="1">
      <c r="A1013491" s="2"/>
      <c r="B1013491" s="48"/>
      <c r="C1013491" s="43"/>
      <c r="D1013491" s="43"/>
      <c r="E1013491" s="4"/>
      <c r="F1013491" s="22"/>
      <c r="G1013491" s="22"/>
      <c r="H1013491" s="52"/>
      <c r="I1013491" s="53"/>
      <c r="J1013491" s="4"/>
      <c r="K1013491" s="54"/>
      <c r="L1013491" s="52"/>
      <c r="M1013491" s="52"/>
      <c r="N1013491" s="55"/>
      <c r="O1013491" s="52"/>
      <c r="P1013491" s="4"/>
      <c r="Q1013491" s="4"/>
      <c r="R1013491" s="56"/>
      <c r="S1013491" s="4"/>
      <c r="T1013491" s="4"/>
      <c r="U1013491" s="4"/>
      <c r="V1013491" s="7"/>
    </row>
    <row r="1013492" spans="1:22" customFormat="1">
      <c r="A1013492" s="2"/>
      <c r="B1013492" s="48"/>
      <c r="C1013492" s="43"/>
      <c r="D1013492" s="43"/>
      <c r="E1013492" s="4"/>
      <c r="F1013492" s="22"/>
      <c r="G1013492" s="22"/>
      <c r="H1013492" s="52"/>
      <c r="I1013492" s="53"/>
      <c r="J1013492" s="4"/>
      <c r="K1013492" s="54"/>
      <c r="L1013492" s="52"/>
      <c r="M1013492" s="52"/>
      <c r="N1013492" s="55"/>
      <c r="O1013492" s="52"/>
      <c r="P1013492" s="4"/>
      <c r="Q1013492" s="4"/>
      <c r="R1013492" s="56"/>
      <c r="S1013492" s="4"/>
      <c r="T1013492" s="4"/>
      <c r="U1013492" s="4"/>
      <c r="V1013492" s="7"/>
    </row>
    <row r="1013493" spans="1:22" customFormat="1">
      <c r="A1013493" s="2"/>
      <c r="B1013493" s="48"/>
      <c r="C1013493" s="43"/>
      <c r="D1013493" s="43"/>
      <c r="E1013493" s="4"/>
      <c r="F1013493" s="22"/>
      <c r="G1013493" s="22"/>
      <c r="H1013493" s="52"/>
      <c r="I1013493" s="53"/>
      <c r="J1013493" s="4"/>
      <c r="K1013493" s="54"/>
      <c r="L1013493" s="52"/>
      <c r="M1013493" s="52"/>
      <c r="N1013493" s="55"/>
      <c r="O1013493" s="52"/>
      <c r="P1013493" s="4"/>
      <c r="Q1013493" s="4"/>
      <c r="R1013493" s="56"/>
      <c r="S1013493" s="4"/>
      <c r="T1013493" s="4"/>
      <c r="U1013493" s="4"/>
      <c r="V1013493" s="7"/>
    </row>
    <row r="1013494" spans="1:22" customFormat="1">
      <c r="A1013494" s="2"/>
      <c r="B1013494" s="48"/>
      <c r="C1013494" s="43"/>
      <c r="D1013494" s="43"/>
      <c r="E1013494" s="4"/>
      <c r="F1013494" s="22"/>
      <c r="G1013494" s="22"/>
      <c r="H1013494" s="52"/>
      <c r="I1013494" s="53"/>
      <c r="J1013494" s="4"/>
      <c r="K1013494" s="54"/>
      <c r="L1013494" s="52"/>
      <c r="M1013494" s="52"/>
      <c r="N1013494" s="55"/>
      <c r="O1013494" s="52"/>
      <c r="P1013494" s="4"/>
      <c r="Q1013494" s="4"/>
      <c r="R1013494" s="56"/>
      <c r="S1013494" s="4"/>
      <c r="T1013494" s="4"/>
      <c r="U1013494" s="4"/>
      <c r="V1013494" s="7"/>
    </row>
    <row r="1013495" spans="1:22" customFormat="1">
      <c r="A1013495" s="2"/>
      <c r="B1013495" s="48"/>
      <c r="C1013495" s="43"/>
      <c r="D1013495" s="43"/>
      <c r="E1013495" s="4"/>
      <c r="F1013495" s="22"/>
      <c r="G1013495" s="22"/>
      <c r="H1013495" s="52"/>
      <c r="I1013495" s="53"/>
      <c r="J1013495" s="4"/>
      <c r="K1013495" s="54"/>
      <c r="L1013495" s="52"/>
      <c r="M1013495" s="52"/>
      <c r="N1013495" s="55"/>
      <c r="O1013495" s="52"/>
      <c r="P1013495" s="4"/>
      <c r="Q1013495" s="4"/>
      <c r="R1013495" s="56"/>
      <c r="S1013495" s="4"/>
      <c r="T1013495" s="4"/>
      <c r="U1013495" s="4"/>
      <c r="V1013495" s="7"/>
    </row>
    <row r="1013496" spans="1:22" customFormat="1">
      <c r="A1013496" s="2"/>
      <c r="B1013496" s="48"/>
      <c r="C1013496" s="43"/>
      <c r="D1013496" s="43"/>
      <c r="E1013496" s="4"/>
      <c r="F1013496" s="22"/>
      <c r="G1013496" s="22"/>
      <c r="H1013496" s="52"/>
      <c r="I1013496" s="53"/>
      <c r="J1013496" s="4"/>
      <c r="K1013496" s="54"/>
      <c r="L1013496" s="52"/>
      <c r="M1013496" s="52"/>
      <c r="N1013496" s="55"/>
      <c r="O1013496" s="52"/>
      <c r="P1013496" s="4"/>
      <c r="Q1013496" s="4"/>
      <c r="R1013496" s="56"/>
      <c r="S1013496" s="4"/>
      <c r="T1013496" s="4"/>
      <c r="U1013496" s="4"/>
      <c r="V1013496" s="7"/>
    </row>
    <row r="1013497" spans="1:22" customFormat="1">
      <c r="A1013497" s="2"/>
      <c r="B1013497" s="48"/>
      <c r="C1013497" s="43"/>
      <c r="D1013497" s="43"/>
      <c r="E1013497" s="4"/>
      <c r="F1013497" s="22"/>
      <c r="G1013497" s="22"/>
      <c r="H1013497" s="52"/>
      <c r="I1013497" s="53"/>
      <c r="J1013497" s="4"/>
      <c r="K1013497" s="54"/>
      <c r="L1013497" s="52"/>
      <c r="M1013497" s="52"/>
      <c r="N1013497" s="55"/>
      <c r="O1013497" s="52"/>
      <c r="P1013497" s="4"/>
      <c r="Q1013497" s="4"/>
      <c r="R1013497" s="56"/>
      <c r="S1013497" s="4"/>
      <c r="T1013497" s="4"/>
      <c r="U1013497" s="4"/>
      <c r="V1013497" s="7"/>
    </row>
    <row r="1013498" spans="1:22" customFormat="1">
      <c r="A1013498" s="2"/>
      <c r="B1013498" s="48"/>
      <c r="C1013498" s="43"/>
      <c r="D1013498" s="43"/>
      <c r="E1013498" s="4"/>
      <c r="F1013498" s="22"/>
      <c r="G1013498" s="22"/>
      <c r="H1013498" s="52"/>
      <c r="I1013498" s="53"/>
      <c r="J1013498" s="4"/>
      <c r="K1013498" s="54"/>
      <c r="L1013498" s="52"/>
      <c r="M1013498" s="52"/>
      <c r="N1013498" s="55"/>
      <c r="O1013498" s="52"/>
      <c r="P1013498" s="4"/>
      <c r="Q1013498" s="4"/>
      <c r="R1013498" s="56"/>
      <c r="S1013498" s="4"/>
      <c r="T1013498" s="4"/>
      <c r="U1013498" s="4"/>
      <c r="V1013498" s="7"/>
    </row>
    <row r="1013499" spans="1:22" customFormat="1">
      <c r="A1013499" s="2"/>
      <c r="B1013499" s="48"/>
      <c r="C1013499" s="43"/>
      <c r="D1013499" s="43"/>
      <c r="E1013499" s="4"/>
      <c r="F1013499" s="22"/>
      <c r="G1013499" s="22"/>
      <c r="H1013499" s="52"/>
      <c r="I1013499" s="53"/>
      <c r="J1013499" s="4"/>
      <c r="K1013499" s="54"/>
      <c r="L1013499" s="52"/>
      <c r="M1013499" s="52"/>
      <c r="N1013499" s="55"/>
      <c r="O1013499" s="52"/>
      <c r="P1013499" s="4"/>
      <c r="Q1013499" s="4"/>
      <c r="R1013499" s="56"/>
      <c r="S1013499" s="4"/>
      <c r="T1013499" s="4"/>
      <c r="U1013499" s="4"/>
      <c r="V1013499" s="7"/>
    </row>
    <row r="1013500" spans="1:22" customFormat="1">
      <c r="A1013500" s="2"/>
      <c r="B1013500" s="48"/>
      <c r="C1013500" s="43"/>
      <c r="D1013500" s="43"/>
      <c r="E1013500" s="4"/>
      <c r="F1013500" s="22"/>
      <c r="G1013500" s="22"/>
      <c r="H1013500" s="52"/>
      <c r="I1013500" s="53"/>
      <c r="J1013500" s="4"/>
      <c r="K1013500" s="54"/>
      <c r="L1013500" s="52"/>
      <c r="M1013500" s="52"/>
      <c r="N1013500" s="55"/>
      <c r="O1013500" s="52"/>
      <c r="P1013500" s="4"/>
      <c r="Q1013500" s="4"/>
      <c r="R1013500" s="56"/>
      <c r="S1013500" s="4"/>
      <c r="T1013500" s="4"/>
      <c r="U1013500" s="4"/>
      <c r="V1013500" s="7"/>
    </row>
    <row r="1013501" spans="1:22" customFormat="1">
      <c r="A1013501" s="2"/>
      <c r="B1013501" s="48"/>
      <c r="C1013501" s="43"/>
      <c r="D1013501" s="43"/>
      <c r="E1013501" s="4"/>
      <c r="F1013501" s="22"/>
      <c r="G1013501" s="22"/>
      <c r="H1013501" s="52"/>
      <c r="I1013501" s="53"/>
      <c r="J1013501" s="4"/>
      <c r="K1013501" s="54"/>
      <c r="L1013501" s="52"/>
      <c r="M1013501" s="52"/>
      <c r="N1013501" s="55"/>
      <c r="O1013501" s="52"/>
      <c r="P1013501" s="4"/>
      <c r="Q1013501" s="4"/>
      <c r="R1013501" s="56"/>
      <c r="S1013501" s="4"/>
      <c r="T1013501" s="4"/>
      <c r="U1013501" s="4"/>
      <c r="V1013501" s="7"/>
    </row>
    <row r="1013502" spans="1:22" customFormat="1">
      <c r="A1013502" s="2"/>
      <c r="B1013502" s="48"/>
      <c r="C1013502" s="43"/>
      <c r="D1013502" s="43"/>
      <c r="E1013502" s="4"/>
      <c r="F1013502" s="22"/>
      <c r="G1013502" s="22"/>
      <c r="H1013502" s="52"/>
      <c r="I1013502" s="53"/>
      <c r="J1013502" s="4"/>
      <c r="K1013502" s="54"/>
      <c r="L1013502" s="52"/>
      <c r="M1013502" s="52"/>
      <c r="N1013502" s="55"/>
      <c r="O1013502" s="52"/>
      <c r="P1013502" s="4"/>
      <c r="Q1013502" s="4"/>
      <c r="R1013502" s="56"/>
      <c r="S1013502" s="4"/>
      <c r="T1013502" s="4"/>
      <c r="U1013502" s="4"/>
      <c r="V1013502" s="7"/>
    </row>
    <row r="1013503" spans="1:22" customFormat="1">
      <c r="A1013503" s="2"/>
      <c r="B1013503" s="48"/>
      <c r="C1013503" s="43"/>
      <c r="D1013503" s="43"/>
      <c r="E1013503" s="4"/>
      <c r="F1013503" s="22"/>
      <c r="G1013503" s="22"/>
      <c r="H1013503" s="52"/>
      <c r="I1013503" s="53"/>
      <c r="J1013503" s="4"/>
      <c r="K1013503" s="54"/>
      <c r="L1013503" s="52"/>
      <c r="M1013503" s="52"/>
      <c r="N1013503" s="55"/>
      <c r="O1013503" s="52"/>
      <c r="P1013503" s="4"/>
      <c r="Q1013503" s="4"/>
      <c r="R1013503" s="56"/>
      <c r="S1013503" s="4"/>
      <c r="T1013503" s="4"/>
      <c r="U1013503" s="4"/>
      <c r="V1013503" s="7"/>
    </row>
    <row r="1013504" spans="1:22" customFormat="1">
      <c r="A1013504" s="2"/>
      <c r="B1013504" s="48"/>
      <c r="C1013504" s="43"/>
      <c r="D1013504" s="43"/>
      <c r="E1013504" s="4"/>
      <c r="F1013504" s="22"/>
      <c r="G1013504" s="22"/>
      <c r="H1013504" s="52"/>
      <c r="I1013504" s="53"/>
      <c r="J1013504" s="4"/>
      <c r="K1013504" s="54"/>
      <c r="L1013504" s="52"/>
      <c r="M1013504" s="52"/>
      <c r="N1013504" s="55"/>
      <c r="O1013504" s="52"/>
      <c r="P1013504" s="4"/>
      <c r="Q1013504" s="4"/>
      <c r="R1013504" s="56"/>
      <c r="S1013504" s="4"/>
      <c r="T1013504" s="4"/>
      <c r="U1013504" s="4"/>
      <c r="V1013504" s="7"/>
    </row>
    <row r="1013505" spans="1:22" customFormat="1">
      <c r="A1013505" s="2"/>
      <c r="B1013505" s="48"/>
      <c r="C1013505" s="43"/>
      <c r="D1013505" s="43"/>
      <c r="E1013505" s="4"/>
      <c r="F1013505" s="22"/>
      <c r="G1013505" s="22"/>
      <c r="H1013505" s="52"/>
      <c r="I1013505" s="53"/>
      <c r="J1013505" s="4"/>
      <c r="K1013505" s="54"/>
      <c r="L1013505" s="52"/>
      <c r="M1013505" s="52"/>
      <c r="N1013505" s="55"/>
      <c r="O1013505" s="52"/>
      <c r="P1013505" s="4"/>
      <c r="Q1013505" s="4"/>
      <c r="R1013505" s="56"/>
      <c r="S1013505" s="4"/>
      <c r="T1013505" s="4"/>
      <c r="U1013505" s="4"/>
      <c r="V1013505" s="7"/>
    </row>
    <row r="1013506" spans="1:22" customFormat="1">
      <c r="A1013506" s="2"/>
      <c r="B1013506" s="48"/>
      <c r="C1013506" s="43"/>
      <c r="D1013506" s="43"/>
      <c r="E1013506" s="4"/>
      <c r="F1013506" s="22"/>
      <c r="G1013506" s="22"/>
      <c r="H1013506" s="52"/>
      <c r="I1013506" s="53"/>
      <c r="J1013506" s="4"/>
      <c r="K1013506" s="54"/>
      <c r="L1013506" s="52"/>
      <c r="M1013506" s="52"/>
      <c r="N1013506" s="55"/>
      <c r="O1013506" s="52"/>
      <c r="P1013506" s="4"/>
      <c r="Q1013506" s="4"/>
      <c r="R1013506" s="56"/>
      <c r="S1013506" s="4"/>
      <c r="T1013506" s="4"/>
      <c r="U1013506" s="4"/>
      <c r="V1013506" s="7"/>
    </row>
    <row r="1013507" spans="1:22" customFormat="1">
      <c r="A1013507" s="2"/>
      <c r="B1013507" s="48"/>
      <c r="C1013507" s="43"/>
      <c r="D1013507" s="43"/>
      <c r="E1013507" s="4"/>
      <c r="F1013507" s="22"/>
      <c r="G1013507" s="22"/>
      <c r="H1013507" s="52"/>
      <c r="I1013507" s="53"/>
      <c r="J1013507" s="4"/>
      <c r="K1013507" s="54"/>
      <c r="L1013507" s="52"/>
      <c r="M1013507" s="52"/>
      <c r="N1013507" s="55"/>
      <c r="O1013507" s="52"/>
      <c r="P1013507" s="4"/>
      <c r="Q1013507" s="4"/>
      <c r="R1013507" s="56"/>
      <c r="S1013507" s="4"/>
      <c r="T1013507" s="4"/>
      <c r="U1013507" s="4"/>
      <c r="V1013507" s="7"/>
    </row>
    <row r="1013508" spans="1:22" customFormat="1">
      <c r="A1013508" s="2"/>
      <c r="B1013508" s="48"/>
      <c r="C1013508" s="43"/>
      <c r="D1013508" s="43"/>
      <c r="E1013508" s="4"/>
      <c r="F1013508" s="22"/>
      <c r="G1013508" s="22"/>
      <c r="H1013508" s="52"/>
      <c r="I1013508" s="53"/>
      <c r="J1013508" s="4"/>
      <c r="K1013508" s="54"/>
      <c r="L1013508" s="52"/>
      <c r="M1013508" s="52"/>
      <c r="N1013508" s="55"/>
      <c r="O1013508" s="52"/>
      <c r="P1013508" s="4"/>
      <c r="Q1013508" s="4"/>
      <c r="R1013508" s="56"/>
      <c r="S1013508" s="4"/>
      <c r="T1013508" s="4"/>
      <c r="U1013508" s="4"/>
      <c r="V1013508" s="7"/>
    </row>
    <row r="1013509" spans="1:22" customFormat="1">
      <c r="A1013509" s="2"/>
      <c r="B1013509" s="48"/>
      <c r="C1013509" s="43"/>
      <c r="D1013509" s="43"/>
      <c r="E1013509" s="4"/>
      <c r="F1013509" s="22"/>
      <c r="G1013509" s="22"/>
      <c r="H1013509" s="52"/>
      <c r="I1013509" s="53"/>
      <c r="J1013509" s="4"/>
      <c r="K1013509" s="54"/>
      <c r="L1013509" s="52"/>
      <c r="M1013509" s="52"/>
      <c r="N1013509" s="55"/>
      <c r="O1013509" s="52"/>
      <c r="P1013509" s="4"/>
      <c r="Q1013509" s="4"/>
      <c r="R1013509" s="56"/>
      <c r="S1013509" s="4"/>
      <c r="T1013509" s="4"/>
      <c r="U1013509" s="4"/>
      <c r="V1013509" s="7"/>
    </row>
    <row r="1013510" spans="1:22" customFormat="1">
      <c r="A1013510" s="2"/>
      <c r="B1013510" s="48"/>
      <c r="C1013510" s="43"/>
      <c r="D1013510" s="43"/>
      <c r="E1013510" s="4"/>
      <c r="F1013510" s="22"/>
      <c r="G1013510" s="22"/>
      <c r="H1013510" s="52"/>
      <c r="I1013510" s="53"/>
      <c r="J1013510" s="4"/>
      <c r="K1013510" s="54"/>
      <c r="L1013510" s="52"/>
      <c r="M1013510" s="52"/>
      <c r="N1013510" s="55"/>
      <c r="O1013510" s="52"/>
      <c r="P1013510" s="4"/>
      <c r="Q1013510" s="4"/>
      <c r="R1013510" s="56"/>
      <c r="S1013510" s="4"/>
      <c r="T1013510" s="4"/>
      <c r="U1013510" s="4"/>
      <c r="V1013510" s="7"/>
    </row>
    <row r="1013511" spans="1:22" customFormat="1">
      <c r="A1013511" s="2"/>
      <c r="B1013511" s="48"/>
      <c r="C1013511" s="43"/>
      <c r="D1013511" s="43"/>
      <c r="E1013511" s="4"/>
      <c r="F1013511" s="22"/>
      <c r="G1013511" s="22"/>
      <c r="H1013511" s="52"/>
      <c r="I1013511" s="53"/>
      <c r="J1013511" s="4"/>
      <c r="K1013511" s="54"/>
      <c r="L1013511" s="52"/>
      <c r="M1013511" s="52"/>
      <c r="N1013511" s="55"/>
      <c r="O1013511" s="52"/>
      <c r="P1013511" s="4"/>
      <c r="Q1013511" s="4"/>
      <c r="R1013511" s="56"/>
      <c r="S1013511" s="4"/>
      <c r="T1013511" s="4"/>
      <c r="U1013511" s="4"/>
      <c r="V1013511" s="7"/>
    </row>
    <row r="1013512" spans="1:22" customFormat="1">
      <c r="A1013512" s="2"/>
      <c r="B1013512" s="48"/>
      <c r="C1013512" s="43"/>
      <c r="D1013512" s="43"/>
      <c r="E1013512" s="4"/>
      <c r="F1013512" s="22"/>
      <c r="G1013512" s="22"/>
      <c r="H1013512" s="52"/>
      <c r="I1013512" s="53"/>
      <c r="J1013512" s="4"/>
      <c r="K1013512" s="54"/>
      <c r="L1013512" s="52"/>
      <c r="M1013512" s="52"/>
      <c r="N1013512" s="55"/>
      <c r="O1013512" s="52"/>
      <c r="P1013512" s="4"/>
      <c r="Q1013512" s="4"/>
      <c r="R1013512" s="56"/>
      <c r="S1013512" s="4"/>
      <c r="T1013512" s="4"/>
      <c r="U1013512" s="4"/>
      <c r="V1013512" s="7"/>
    </row>
    <row r="1013513" spans="1:22" customFormat="1">
      <c r="A1013513" s="2"/>
      <c r="B1013513" s="48"/>
      <c r="C1013513" s="43"/>
      <c r="D1013513" s="43"/>
      <c r="E1013513" s="4"/>
      <c r="F1013513" s="22"/>
      <c r="G1013513" s="22"/>
      <c r="H1013513" s="52"/>
      <c r="I1013513" s="53"/>
      <c r="J1013513" s="4"/>
      <c r="K1013513" s="54"/>
      <c r="L1013513" s="52"/>
      <c r="M1013513" s="52"/>
      <c r="N1013513" s="55"/>
      <c r="O1013513" s="52"/>
      <c r="P1013513" s="4"/>
      <c r="Q1013513" s="4"/>
      <c r="R1013513" s="56"/>
      <c r="S1013513" s="4"/>
      <c r="T1013513" s="4"/>
      <c r="U1013513" s="4"/>
      <c r="V1013513" s="7"/>
    </row>
    <row r="1013514" spans="1:22" customFormat="1">
      <c r="A1013514" s="2"/>
      <c r="B1013514" s="48"/>
      <c r="C1013514" s="43"/>
      <c r="D1013514" s="43"/>
      <c r="E1013514" s="4"/>
      <c r="F1013514" s="22"/>
      <c r="G1013514" s="22"/>
      <c r="H1013514" s="52"/>
      <c r="I1013514" s="53"/>
      <c r="J1013514" s="4"/>
      <c r="K1013514" s="54"/>
      <c r="L1013514" s="52"/>
      <c r="M1013514" s="52"/>
      <c r="N1013514" s="55"/>
      <c r="O1013514" s="52"/>
      <c r="P1013514" s="4"/>
      <c r="Q1013514" s="4"/>
      <c r="R1013514" s="56"/>
      <c r="S1013514" s="4"/>
      <c r="T1013514" s="4"/>
      <c r="U1013514" s="4"/>
      <c r="V1013514" s="7"/>
    </row>
    <row r="1013515" spans="1:22" customFormat="1">
      <c r="A1013515" s="2"/>
      <c r="B1013515" s="48"/>
      <c r="C1013515" s="43"/>
      <c r="D1013515" s="43"/>
      <c r="E1013515" s="4"/>
      <c r="F1013515" s="22"/>
      <c r="G1013515" s="22"/>
      <c r="H1013515" s="52"/>
      <c r="I1013515" s="53"/>
      <c r="J1013515" s="4"/>
      <c r="K1013515" s="54"/>
      <c r="L1013515" s="52"/>
      <c r="M1013515" s="52"/>
      <c r="N1013515" s="55"/>
      <c r="O1013515" s="52"/>
      <c r="P1013515" s="4"/>
      <c r="Q1013515" s="4"/>
      <c r="R1013515" s="56"/>
      <c r="S1013515" s="4"/>
      <c r="T1013515" s="4"/>
      <c r="U1013515" s="4"/>
      <c r="V1013515" s="7"/>
    </row>
    <row r="1013516" spans="1:22" customFormat="1">
      <c r="A1013516" s="2"/>
      <c r="B1013516" s="48"/>
      <c r="C1013516" s="43"/>
      <c r="D1013516" s="43"/>
      <c r="E1013516" s="4"/>
      <c r="F1013516" s="22"/>
      <c r="G1013516" s="22"/>
      <c r="H1013516" s="52"/>
      <c r="I1013516" s="53"/>
      <c r="J1013516" s="4"/>
      <c r="K1013516" s="54"/>
      <c r="L1013516" s="52"/>
      <c r="M1013516" s="52"/>
      <c r="N1013516" s="55"/>
      <c r="O1013516" s="52"/>
      <c r="P1013516" s="4"/>
      <c r="Q1013516" s="4"/>
      <c r="R1013516" s="56"/>
      <c r="S1013516" s="4"/>
      <c r="T1013516" s="4"/>
      <c r="U1013516" s="4"/>
      <c r="V1013516" s="7"/>
    </row>
    <row r="1013517" spans="1:22" customFormat="1">
      <c r="A1013517" s="2"/>
      <c r="B1013517" s="48"/>
      <c r="C1013517" s="43"/>
      <c r="D1013517" s="43"/>
      <c r="E1013517" s="4"/>
      <c r="F1013517" s="22"/>
      <c r="G1013517" s="22"/>
      <c r="H1013517" s="52"/>
      <c r="I1013517" s="53"/>
      <c r="J1013517" s="4"/>
      <c r="K1013517" s="54"/>
      <c r="L1013517" s="52"/>
      <c r="M1013517" s="52"/>
      <c r="N1013517" s="55"/>
      <c r="O1013517" s="52"/>
      <c r="P1013517" s="4"/>
      <c r="Q1013517" s="4"/>
      <c r="R1013517" s="56"/>
      <c r="S1013517" s="4"/>
      <c r="T1013517" s="4"/>
      <c r="U1013517" s="4"/>
      <c r="V1013517" s="7"/>
    </row>
    <row r="1013518" spans="1:22" customFormat="1">
      <c r="A1013518" s="2"/>
      <c r="B1013518" s="48"/>
      <c r="C1013518" s="43"/>
      <c r="D1013518" s="43"/>
      <c r="E1013518" s="4"/>
      <c r="F1013518" s="22"/>
      <c r="G1013518" s="22"/>
      <c r="H1013518" s="52"/>
      <c r="I1013518" s="53"/>
      <c r="J1013518" s="4"/>
      <c r="K1013518" s="54"/>
      <c r="L1013518" s="52"/>
      <c r="M1013518" s="52"/>
      <c r="N1013518" s="55"/>
      <c r="O1013518" s="52"/>
      <c r="P1013518" s="4"/>
      <c r="Q1013518" s="4"/>
      <c r="R1013518" s="56"/>
      <c r="S1013518" s="4"/>
      <c r="T1013518" s="4"/>
      <c r="U1013518" s="4"/>
      <c r="V1013518" s="7"/>
    </row>
    <row r="1013519" spans="1:22" customFormat="1">
      <c r="A1013519" s="2"/>
      <c r="B1013519" s="48"/>
      <c r="C1013519" s="43"/>
      <c r="D1013519" s="43"/>
      <c r="E1013519" s="4"/>
      <c r="F1013519" s="22"/>
      <c r="G1013519" s="22"/>
      <c r="H1013519" s="52"/>
      <c r="I1013519" s="53"/>
      <c r="J1013519" s="4"/>
      <c r="K1013519" s="54"/>
      <c r="L1013519" s="52"/>
      <c r="M1013519" s="52"/>
      <c r="N1013519" s="55"/>
      <c r="O1013519" s="52"/>
      <c r="P1013519" s="4"/>
      <c r="Q1013519" s="4"/>
      <c r="R1013519" s="56"/>
      <c r="S1013519" s="4"/>
      <c r="T1013519" s="4"/>
      <c r="U1013519" s="4"/>
      <c r="V1013519" s="7"/>
    </row>
    <row r="1013520" spans="1:22" customFormat="1">
      <c r="A1013520" s="2"/>
      <c r="B1013520" s="48"/>
      <c r="C1013520" s="43"/>
      <c r="D1013520" s="43"/>
      <c r="E1013520" s="4"/>
      <c r="F1013520" s="22"/>
      <c r="G1013520" s="22"/>
      <c r="H1013520" s="52"/>
      <c r="I1013520" s="53"/>
      <c r="J1013520" s="4"/>
      <c r="K1013520" s="54"/>
      <c r="L1013520" s="52"/>
      <c r="M1013520" s="52"/>
      <c r="N1013520" s="55"/>
      <c r="O1013520" s="52"/>
      <c r="P1013520" s="4"/>
      <c r="Q1013520" s="4"/>
      <c r="R1013520" s="56"/>
      <c r="S1013520" s="4"/>
      <c r="T1013520" s="4"/>
      <c r="U1013520" s="4"/>
      <c r="V1013520" s="7"/>
    </row>
    <row r="1013521" spans="1:22" customFormat="1">
      <c r="A1013521" s="2"/>
      <c r="B1013521" s="48"/>
      <c r="C1013521" s="43"/>
      <c r="D1013521" s="43"/>
      <c r="E1013521" s="4"/>
      <c r="F1013521" s="22"/>
      <c r="G1013521" s="22"/>
      <c r="H1013521" s="52"/>
      <c r="I1013521" s="53"/>
      <c r="J1013521" s="4"/>
      <c r="K1013521" s="54"/>
      <c r="L1013521" s="52"/>
      <c r="M1013521" s="52"/>
      <c r="N1013521" s="55"/>
      <c r="O1013521" s="52"/>
      <c r="P1013521" s="4"/>
      <c r="Q1013521" s="4"/>
      <c r="R1013521" s="56"/>
      <c r="S1013521" s="4"/>
      <c r="T1013521" s="4"/>
      <c r="U1013521" s="4"/>
      <c r="V1013521" s="7"/>
    </row>
    <row r="1013522" spans="1:22" customFormat="1">
      <c r="A1013522" s="2"/>
      <c r="B1013522" s="48"/>
      <c r="C1013522" s="43"/>
      <c r="D1013522" s="43"/>
      <c r="E1013522" s="4"/>
      <c r="F1013522" s="22"/>
      <c r="G1013522" s="22"/>
      <c r="H1013522" s="52"/>
      <c r="I1013522" s="53"/>
      <c r="J1013522" s="4"/>
      <c r="K1013522" s="54"/>
      <c r="L1013522" s="52"/>
      <c r="M1013522" s="52"/>
      <c r="N1013522" s="55"/>
      <c r="O1013522" s="52"/>
      <c r="P1013522" s="4"/>
      <c r="Q1013522" s="4"/>
      <c r="R1013522" s="56"/>
      <c r="S1013522" s="4"/>
      <c r="T1013522" s="4"/>
      <c r="U1013522" s="4"/>
      <c r="V1013522" s="7"/>
    </row>
    <row r="1013523" spans="1:22" customFormat="1">
      <c r="A1013523" s="2"/>
      <c r="B1013523" s="48"/>
      <c r="C1013523" s="43"/>
      <c r="D1013523" s="43"/>
      <c r="E1013523" s="4"/>
      <c r="F1013523" s="22"/>
      <c r="G1013523" s="22"/>
      <c r="H1013523" s="52"/>
      <c r="I1013523" s="53"/>
      <c r="J1013523" s="4"/>
      <c r="K1013523" s="54"/>
      <c r="L1013523" s="52"/>
      <c r="M1013523" s="52"/>
      <c r="N1013523" s="55"/>
      <c r="O1013523" s="52"/>
      <c r="P1013523" s="4"/>
      <c r="Q1013523" s="4"/>
      <c r="R1013523" s="56"/>
      <c r="S1013523" s="4"/>
      <c r="T1013523" s="4"/>
      <c r="U1013523" s="4"/>
      <c r="V1013523" s="7"/>
    </row>
    <row r="1013524" spans="1:22" customFormat="1">
      <c r="A1013524" s="2"/>
      <c r="B1013524" s="48"/>
      <c r="C1013524" s="43"/>
      <c r="D1013524" s="43"/>
      <c r="E1013524" s="4"/>
      <c r="F1013524" s="22"/>
      <c r="G1013524" s="22"/>
      <c r="H1013524" s="52"/>
      <c r="I1013524" s="53"/>
      <c r="J1013524" s="4"/>
      <c r="K1013524" s="54"/>
      <c r="L1013524" s="52"/>
      <c r="M1013524" s="52"/>
      <c r="N1013524" s="55"/>
      <c r="O1013524" s="52"/>
      <c r="P1013524" s="4"/>
      <c r="Q1013524" s="4"/>
      <c r="R1013524" s="56"/>
      <c r="S1013524" s="4"/>
      <c r="T1013524" s="4"/>
      <c r="U1013524" s="4"/>
      <c r="V1013524" s="7"/>
    </row>
    <row r="1013525" spans="1:22" customFormat="1">
      <c r="A1013525" s="2"/>
      <c r="B1013525" s="48"/>
      <c r="C1013525" s="43"/>
      <c r="D1013525" s="43"/>
      <c r="E1013525" s="4"/>
      <c r="F1013525" s="22"/>
      <c r="G1013525" s="22"/>
      <c r="H1013525" s="52"/>
      <c r="I1013525" s="53"/>
      <c r="J1013525" s="4"/>
      <c r="K1013525" s="54"/>
      <c r="L1013525" s="52"/>
      <c r="M1013525" s="52"/>
      <c r="N1013525" s="55"/>
      <c r="O1013525" s="52"/>
      <c r="P1013525" s="4"/>
      <c r="Q1013525" s="4"/>
      <c r="R1013525" s="56"/>
      <c r="S1013525" s="4"/>
      <c r="T1013525" s="4"/>
      <c r="U1013525" s="4"/>
      <c r="V1013525" s="7"/>
    </row>
    <row r="1013526" spans="1:22" customFormat="1">
      <c r="A1013526" s="2"/>
      <c r="B1013526" s="48"/>
      <c r="C1013526" s="43"/>
      <c r="D1013526" s="43"/>
      <c r="E1013526" s="4"/>
      <c r="F1013526" s="22"/>
      <c r="G1013526" s="22"/>
      <c r="H1013526" s="52"/>
      <c r="I1013526" s="53"/>
      <c r="J1013526" s="4"/>
      <c r="K1013526" s="54"/>
      <c r="L1013526" s="52"/>
      <c r="M1013526" s="52"/>
      <c r="N1013526" s="55"/>
      <c r="O1013526" s="52"/>
      <c r="P1013526" s="4"/>
      <c r="Q1013526" s="4"/>
      <c r="R1013526" s="56"/>
      <c r="S1013526" s="4"/>
      <c r="T1013526" s="4"/>
      <c r="U1013526" s="4"/>
      <c r="V1013526" s="7"/>
    </row>
    <row r="1013527" spans="1:22" customFormat="1">
      <c r="A1013527" s="2"/>
      <c r="B1013527" s="48"/>
      <c r="C1013527" s="43"/>
      <c r="D1013527" s="43"/>
      <c r="E1013527" s="4"/>
      <c r="F1013527" s="22"/>
      <c r="G1013527" s="22"/>
      <c r="H1013527" s="52"/>
      <c r="I1013527" s="53"/>
      <c r="J1013527" s="4"/>
      <c r="K1013527" s="54"/>
      <c r="L1013527" s="52"/>
      <c r="M1013527" s="52"/>
      <c r="N1013527" s="55"/>
      <c r="O1013527" s="52"/>
      <c r="P1013527" s="4"/>
      <c r="Q1013527" s="4"/>
      <c r="R1013527" s="56"/>
      <c r="S1013527" s="4"/>
      <c r="T1013527" s="4"/>
      <c r="U1013527" s="4"/>
      <c r="V1013527" s="7"/>
    </row>
    <row r="1013528" spans="1:22" customFormat="1">
      <c r="A1013528" s="2"/>
      <c r="B1013528" s="48"/>
      <c r="C1013528" s="43"/>
      <c r="D1013528" s="43"/>
      <c r="E1013528" s="4"/>
      <c r="F1013528" s="22"/>
      <c r="G1013528" s="22"/>
      <c r="H1013528" s="52"/>
      <c r="I1013528" s="53"/>
      <c r="J1013528" s="4"/>
      <c r="K1013528" s="54"/>
      <c r="L1013528" s="52"/>
      <c r="M1013528" s="52"/>
      <c r="N1013528" s="55"/>
      <c r="O1013528" s="52"/>
      <c r="P1013528" s="4"/>
      <c r="Q1013528" s="4"/>
      <c r="R1013528" s="56"/>
      <c r="S1013528" s="4"/>
      <c r="T1013528" s="4"/>
      <c r="U1013528" s="4"/>
      <c r="V1013528" s="7"/>
    </row>
    <row r="1013529" spans="1:22" customFormat="1">
      <c r="A1013529" s="2"/>
      <c r="B1013529" s="48"/>
      <c r="C1013529" s="43"/>
      <c r="D1013529" s="43"/>
      <c r="E1013529" s="4"/>
      <c r="F1013529" s="22"/>
      <c r="G1013529" s="22"/>
      <c r="H1013529" s="52"/>
      <c r="I1013529" s="53"/>
      <c r="J1013529" s="4"/>
      <c r="K1013529" s="54"/>
      <c r="L1013529" s="52"/>
      <c r="M1013529" s="52"/>
      <c r="N1013529" s="55"/>
      <c r="O1013529" s="52"/>
      <c r="P1013529" s="4"/>
      <c r="Q1013529" s="4"/>
      <c r="R1013529" s="56"/>
      <c r="S1013529" s="4"/>
      <c r="T1013529" s="4"/>
      <c r="U1013529" s="4"/>
      <c r="V1013529" s="7"/>
    </row>
    <row r="1013530" spans="1:22" customFormat="1">
      <c r="A1013530" s="2"/>
      <c r="B1013530" s="48"/>
      <c r="C1013530" s="43"/>
      <c r="D1013530" s="43"/>
      <c r="E1013530" s="4"/>
      <c r="F1013530" s="22"/>
      <c r="G1013530" s="22"/>
      <c r="H1013530" s="52"/>
      <c r="I1013530" s="53"/>
      <c r="J1013530" s="4"/>
      <c r="K1013530" s="54"/>
      <c r="L1013530" s="52"/>
      <c r="M1013530" s="52"/>
      <c r="N1013530" s="55"/>
      <c r="O1013530" s="52"/>
      <c r="P1013530" s="4"/>
      <c r="Q1013530" s="4"/>
      <c r="R1013530" s="56"/>
      <c r="S1013530" s="4"/>
      <c r="T1013530" s="4"/>
      <c r="U1013530" s="4"/>
      <c r="V1013530" s="7"/>
    </row>
    <row r="1013531" spans="1:22" customFormat="1">
      <c r="A1013531" s="2"/>
      <c r="B1013531" s="48"/>
      <c r="C1013531" s="43"/>
      <c r="D1013531" s="43"/>
      <c r="E1013531" s="4"/>
      <c r="F1013531" s="22"/>
      <c r="G1013531" s="22"/>
      <c r="H1013531" s="52"/>
      <c r="I1013531" s="53"/>
      <c r="J1013531" s="4"/>
      <c r="K1013531" s="54"/>
      <c r="L1013531" s="52"/>
      <c r="M1013531" s="52"/>
      <c r="N1013531" s="55"/>
      <c r="O1013531" s="52"/>
      <c r="P1013531" s="4"/>
      <c r="Q1013531" s="4"/>
      <c r="R1013531" s="56"/>
      <c r="S1013531" s="4"/>
      <c r="T1013531" s="4"/>
      <c r="U1013531" s="4"/>
      <c r="V1013531" s="7"/>
    </row>
    <row r="1013532" spans="1:22" customFormat="1">
      <c r="A1013532" s="2"/>
      <c r="B1013532" s="48"/>
      <c r="C1013532" s="43"/>
      <c r="D1013532" s="43"/>
      <c r="E1013532" s="4"/>
      <c r="F1013532" s="22"/>
      <c r="G1013532" s="22"/>
      <c r="H1013532" s="52"/>
      <c r="I1013532" s="53"/>
      <c r="J1013532" s="4"/>
      <c r="K1013532" s="54"/>
      <c r="L1013532" s="52"/>
      <c r="M1013532" s="52"/>
      <c r="N1013532" s="55"/>
      <c r="O1013532" s="52"/>
      <c r="P1013532" s="4"/>
      <c r="Q1013532" s="4"/>
      <c r="R1013532" s="56"/>
      <c r="S1013532" s="4"/>
      <c r="T1013532" s="4"/>
      <c r="U1013532" s="4"/>
      <c r="V1013532" s="7"/>
    </row>
    <row r="1013533" spans="1:22" customFormat="1">
      <c r="A1013533" s="2"/>
      <c r="B1013533" s="48"/>
      <c r="C1013533" s="43"/>
      <c r="D1013533" s="43"/>
      <c r="E1013533" s="4"/>
      <c r="F1013533" s="22"/>
      <c r="G1013533" s="22"/>
      <c r="H1013533" s="52"/>
      <c r="I1013533" s="53"/>
      <c r="J1013533" s="4"/>
      <c r="K1013533" s="54"/>
      <c r="L1013533" s="52"/>
      <c r="M1013533" s="52"/>
      <c r="N1013533" s="55"/>
      <c r="O1013533" s="52"/>
      <c r="P1013533" s="4"/>
      <c r="Q1013533" s="4"/>
      <c r="R1013533" s="56"/>
      <c r="S1013533" s="4"/>
      <c r="T1013533" s="4"/>
      <c r="U1013533" s="4"/>
      <c r="V1013533" s="7"/>
    </row>
    <row r="1013534" spans="1:22" customFormat="1">
      <c r="A1013534" s="2"/>
      <c r="B1013534" s="48"/>
      <c r="C1013534" s="43"/>
      <c r="D1013534" s="43"/>
      <c r="E1013534" s="4"/>
      <c r="F1013534" s="22"/>
      <c r="G1013534" s="22"/>
      <c r="H1013534" s="52"/>
      <c r="I1013534" s="53"/>
      <c r="J1013534" s="4"/>
      <c r="K1013534" s="54"/>
      <c r="L1013534" s="52"/>
      <c r="M1013534" s="52"/>
      <c r="N1013534" s="55"/>
      <c r="O1013534" s="52"/>
      <c r="P1013534" s="4"/>
      <c r="Q1013534" s="4"/>
      <c r="R1013534" s="56"/>
      <c r="S1013534" s="4"/>
      <c r="T1013534" s="4"/>
      <c r="U1013534" s="4"/>
      <c r="V1013534" s="7"/>
    </row>
    <row r="1013535" spans="1:22" customFormat="1">
      <c r="A1013535" s="2"/>
      <c r="B1013535" s="48"/>
      <c r="C1013535" s="43"/>
      <c r="D1013535" s="43"/>
      <c r="E1013535" s="4"/>
      <c r="F1013535" s="22"/>
      <c r="G1013535" s="22"/>
      <c r="H1013535" s="52"/>
      <c r="I1013535" s="53"/>
      <c r="J1013535" s="4"/>
      <c r="K1013535" s="54"/>
      <c r="L1013535" s="52"/>
      <c r="M1013535" s="52"/>
      <c r="N1013535" s="55"/>
      <c r="O1013535" s="52"/>
      <c r="P1013535" s="4"/>
      <c r="Q1013535" s="4"/>
      <c r="R1013535" s="56"/>
      <c r="S1013535" s="4"/>
      <c r="T1013535" s="4"/>
      <c r="U1013535" s="4"/>
      <c r="V1013535" s="7"/>
    </row>
    <row r="1013536" spans="1:22" customFormat="1">
      <c r="A1013536" s="2"/>
      <c r="B1013536" s="48"/>
      <c r="C1013536" s="43"/>
      <c r="D1013536" s="43"/>
      <c r="E1013536" s="4"/>
      <c r="F1013536" s="22"/>
      <c r="G1013536" s="22"/>
      <c r="H1013536" s="52"/>
      <c r="I1013536" s="53"/>
      <c r="J1013536" s="4"/>
      <c r="K1013536" s="54"/>
      <c r="L1013536" s="52"/>
      <c r="M1013536" s="52"/>
      <c r="N1013536" s="55"/>
      <c r="O1013536" s="52"/>
      <c r="P1013536" s="4"/>
      <c r="Q1013536" s="4"/>
      <c r="R1013536" s="56"/>
      <c r="S1013536" s="4"/>
      <c r="T1013536" s="4"/>
      <c r="U1013536" s="4"/>
      <c r="V1013536" s="7"/>
    </row>
    <row r="1013537" spans="1:22" customFormat="1">
      <c r="A1013537" s="2"/>
      <c r="B1013537" s="48"/>
      <c r="C1013537" s="43"/>
      <c r="D1013537" s="43"/>
      <c r="E1013537" s="4"/>
      <c r="F1013537" s="22"/>
      <c r="G1013537" s="22"/>
      <c r="H1013537" s="52"/>
      <c r="I1013537" s="53"/>
      <c r="J1013537" s="4"/>
      <c r="K1013537" s="54"/>
      <c r="L1013537" s="52"/>
      <c r="M1013537" s="52"/>
      <c r="N1013537" s="55"/>
      <c r="O1013537" s="52"/>
      <c r="P1013537" s="4"/>
      <c r="Q1013537" s="4"/>
      <c r="R1013537" s="56"/>
      <c r="S1013537" s="4"/>
      <c r="T1013537" s="4"/>
      <c r="U1013537" s="4"/>
      <c r="V1013537" s="7"/>
    </row>
    <row r="1013538" spans="1:22" customFormat="1">
      <c r="A1013538" s="2"/>
      <c r="B1013538" s="48"/>
      <c r="C1013538" s="43"/>
      <c r="D1013538" s="43"/>
      <c r="E1013538" s="4"/>
      <c r="F1013538" s="22"/>
      <c r="G1013538" s="22"/>
      <c r="H1013538" s="52"/>
      <c r="I1013538" s="53"/>
      <c r="J1013538" s="4"/>
      <c r="K1013538" s="54"/>
      <c r="L1013538" s="52"/>
      <c r="M1013538" s="52"/>
      <c r="N1013538" s="55"/>
      <c r="O1013538" s="52"/>
      <c r="P1013538" s="4"/>
      <c r="Q1013538" s="4"/>
      <c r="R1013538" s="56"/>
      <c r="S1013538" s="4"/>
      <c r="T1013538" s="4"/>
      <c r="U1013538" s="4"/>
      <c r="V1013538" s="7"/>
    </row>
    <row r="1013539" spans="1:22" customFormat="1">
      <c r="A1013539" s="2"/>
      <c r="B1013539" s="48"/>
      <c r="C1013539" s="43"/>
      <c r="D1013539" s="43"/>
      <c r="E1013539" s="4"/>
      <c r="F1013539" s="22"/>
      <c r="G1013539" s="22"/>
      <c r="H1013539" s="52"/>
      <c r="I1013539" s="53"/>
      <c r="J1013539" s="4"/>
      <c r="K1013539" s="54"/>
      <c r="L1013539" s="52"/>
      <c r="M1013539" s="52"/>
      <c r="N1013539" s="55"/>
      <c r="O1013539" s="52"/>
      <c r="P1013539" s="4"/>
      <c r="Q1013539" s="4"/>
      <c r="R1013539" s="56"/>
      <c r="S1013539" s="4"/>
      <c r="T1013539" s="4"/>
      <c r="U1013539" s="4"/>
      <c r="V1013539" s="7"/>
    </row>
    <row r="1013540" spans="1:22" customFormat="1">
      <c r="A1013540" s="2"/>
      <c r="B1013540" s="48"/>
      <c r="C1013540" s="43"/>
      <c r="D1013540" s="43"/>
      <c r="E1013540" s="4"/>
      <c r="F1013540" s="22"/>
      <c r="G1013540" s="22"/>
      <c r="H1013540" s="52"/>
      <c r="I1013540" s="53"/>
      <c r="J1013540" s="4"/>
      <c r="K1013540" s="54"/>
      <c r="L1013540" s="52"/>
      <c r="M1013540" s="52"/>
      <c r="N1013540" s="55"/>
      <c r="O1013540" s="52"/>
      <c r="P1013540" s="4"/>
      <c r="Q1013540" s="4"/>
      <c r="R1013540" s="56"/>
      <c r="S1013540" s="4"/>
      <c r="T1013540" s="4"/>
      <c r="U1013540" s="4"/>
      <c r="V1013540" s="7"/>
    </row>
    <row r="1013541" spans="1:22" customFormat="1">
      <c r="A1013541" s="2"/>
      <c r="B1013541" s="48"/>
      <c r="C1013541" s="43"/>
      <c r="D1013541" s="43"/>
      <c r="E1013541" s="4"/>
      <c r="F1013541" s="22"/>
      <c r="G1013541" s="22"/>
      <c r="H1013541" s="52"/>
      <c r="I1013541" s="53"/>
      <c r="J1013541" s="4"/>
      <c r="K1013541" s="54"/>
      <c r="L1013541" s="52"/>
      <c r="M1013541" s="52"/>
      <c r="N1013541" s="55"/>
      <c r="O1013541" s="52"/>
      <c r="P1013541" s="4"/>
      <c r="Q1013541" s="4"/>
      <c r="R1013541" s="56"/>
      <c r="S1013541" s="4"/>
      <c r="T1013541" s="4"/>
      <c r="U1013541" s="4"/>
      <c r="V1013541" s="7"/>
    </row>
    <row r="1013542" spans="1:22" customFormat="1">
      <c r="A1013542" s="2"/>
      <c r="B1013542" s="48"/>
      <c r="C1013542" s="43"/>
      <c r="D1013542" s="43"/>
      <c r="E1013542" s="4"/>
      <c r="F1013542" s="22"/>
      <c r="G1013542" s="22"/>
      <c r="H1013542" s="52"/>
      <c r="I1013542" s="53"/>
      <c r="J1013542" s="4"/>
      <c r="K1013542" s="54"/>
      <c r="L1013542" s="52"/>
      <c r="M1013542" s="52"/>
      <c r="N1013542" s="55"/>
      <c r="O1013542" s="52"/>
      <c r="P1013542" s="4"/>
      <c r="Q1013542" s="4"/>
      <c r="R1013542" s="56"/>
      <c r="S1013542" s="4"/>
      <c r="T1013542" s="4"/>
      <c r="U1013542" s="4"/>
      <c r="V1013542" s="7"/>
    </row>
    <row r="1013543" spans="1:22" customFormat="1">
      <c r="A1013543" s="2"/>
      <c r="B1013543" s="48"/>
      <c r="C1013543" s="43"/>
      <c r="D1013543" s="43"/>
      <c r="E1013543" s="4"/>
      <c r="F1013543" s="22"/>
      <c r="G1013543" s="22"/>
      <c r="H1013543" s="52"/>
      <c r="I1013543" s="53"/>
      <c r="J1013543" s="4"/>
      <c r="K1013543" s="54"/>
      <c r="L1013543" s="52"/>
      <c r="M1013543" s="52"/>
      <c r="N1013543" s="55"/>
      <c r="O1013543" s="52"/>
      <c r="P1013543" s="4"/>
      <c r="Q1013543" s="4"/>
      <c r="R1013543" s="56"/>
      <c r="S1013543" s="4"/>
      <c r="T1013543" s="4"/>
      <c r="U1013543" s="4"/>
      <c r="V1013543" s="7"/>
    </row>
    <row r="1013544" spans="1:22" customFormat="1">
      <c r="A1013544" s="2"/>
      <c r="B1013544" s="48"/>
      <c r="C1013544" s="43"/>
      <c r="D1013544" s="43"/>
      <c r="E1013544" s="4"/>
      <c r="F1013544" s="22"/>
      <c r="G1013544" s="22"/>
      <c r="H1013544" s="52"/>
      <c r="I1013544" s="53"/>
      <c r="J1013544" s="4"/>
      <c r="K1013544" s="54"/>
      <c r="L1013544" s="52"/>
      <c r="M1013544" s="52"/>
      <c r="N1013544" s="55"/>
      <c r="O1013544" s="52"/>
      <c r="P1013544" s="4"/>
      <c r="Q1013544" s="4"/>
      <c r="R1013544" s="56"/>
      <c r="S1013544" s="4"/>
      <c r="T1013544" s="4"/>
      <c r="U1013544" s="4"/>
      <c r="V1013544" s="7"/>
    </row>
    <row r="1013545" spans="1:22" customFormat="1">
      <c r="A1013545" s="2"/>
      <c r="B1013545" s="48"/>
      <c r="C1013545" s="43"/>
      <c r="D1013545" s="43"/>
      <c r="E1013545" s="4"/>
      <c r="F1013545" s="22"/>
      <c r="G1013545" s="22"/>
      <c r="H1013545" s="52"/>
      <c r="I1013545" s="53"/>
      <c r="J1013545" s="4"/>
      <c r="K1013545" s="54"/>
      <c r="L1013545" s="52"/>
      <c r="M1013545" s="52"/>
      <c r="N1013545" s="55"/>
      <c r="O1013545" s="52"/>
      <c r="P1013545" s="4"/>
      <c r="Q1013545" s="4"/>
      <c r="R1013545" s="56"/>
      <c r="S1013545" s="4"/>
      <c r="T1013545" s="4"/>
      <c r="U1013545" s="4"/>
      <c r="V1013545" s="7"/>
    </row>
    <row r="1013546" spans="1:22" customFormat="1">
      <c r="A1013546" s="2"/>
      <c r="B1013546" s="48"/>
      <c r="C1013546" s="43"/>
      <c r="D1013546" s="43"/>
      <c r="E1013546" s="4"/>
      <c r="F1013546" s="22"/>
      <c r="G1013546" s="22"/>
      <c r="H1013546" s="52"/>
      <c r="I1013546" s="53"/>
      <c r="J1013546" s="4"/>
      <c r="K1013546" s="54"/>
      <c r="L1013546" s="52"/>
      <c r="M1013546" s="52"/>
      <c r="N1013546" s="55"/>
      <c r="O1013546" s="52"/>
      <c r="P1013546" s="4"/>
      <c r="Q1013546" s="4"/>
      <c r="R1013546" s="56"/>
      <c r="S1013546" s="4"/>
      <c r="T1013546" s="4"/>
      <c r="U1013546" s="4"/>
      <c r="V1013546" s="7"/>
    </row>
    <row r="1013547" spans="1:22" customFormat="1">
      <c r="A1013547" s="2"/>
      <c r="B1013547" s="48"/>
      <c r="C1013547" s="43"/>
      <c r="D1013547" s="43"/>
      <c r="E1013547" s="4"/>
      <c r="F1013547" s="22"/>
      <c r="G1013547" s="22"/>
      <c r="H1013547" s="52"/>
      <c r="I1013547" s="53"/>
      <c r="J1013547" s="4"/>
      <c r="K1013547" s="54"/>
      <c r="L1013547" s="52"/>
      <c r="M1013547" s="52"/>
      <c r="N1013547" s="55"/>
      <c r="O1013547" s="52"/>
      <c r="P1013547" s="4"/>
      <c r="Q1013547" s="4"/>
      <c r="R1013547" s="56"/>
      <c r="S1013547" s="4"/>
      <c r="T1013547" s="4"/>
      <c r="U1013547" s="4"/>
      <c r="V1013547" s="7"/>
    </row>
    <row r="1013548" spans="1:22" customFormat="1">
      <c r="A1013548" s="2"/>
      <c r="B1013548" s="48"/>
      <c r="C1013548" s="43"/>
      <c r="D1013548" s="43"/>
      <c r="E1013548" s="4"/>
      <c r="F1013548" s="22"/>
      <c r="G1013548" s="22"/>
      <c r="H1013548" s="52"/>
      <c r="I1013548" s="53"/>
      <c r="J1013548" s="4"/>
      <c r="K1013548" s="54"/>
      <c r="L1013548" s="52"/>
      <c r="M1013548" s="52"/>
      <c r="N1013548" s="55"/>
      <c r="O1013548" s="52"/>
      <c r="P1013548" s="4"/>
      <c r="Q1013548" s="4"/>
      <c r="R1013548" s="56"/>
      <c r="S1013548" s="4"/>
      <c r="T1013548" s="4"/>
      <c r="U1013548" s="4"/>
      <c r="V1013548" s="7"/>
    </row>
    <row r="1013549" spans="1:22" customFormat="1">
      <c r="A1013549" s="2"/>
      <c r="B1013549" s="48"/>
      <c r="C1013549" s="43"/>
      <c r="D1013549" s="43"/>
      <c r="E1013549" s="4"/>
      <c r="F1013549" s="22"/>
      <c r="G1013549" s="22"/>
      <c r="H1013549" s="52"/>
      <c r="I1013549" s="53"/>
      <c r="J1013549" s="4"/>
      <c r="K1013549" s="54"/>
      <c r="L1013549" s="52"/>
      <c r="M1013549" s="52"/>
      <c r="N1013549" s="55"/>
      <c r="O1013549" s="52"/>
      <c r="P1013549" s="4"/>
      <c r="Q1013549" s="4"/>
      <c r="R1013549" s="56"/>
      <c r="S1013549" s="4"/>
      <c r="T1013549" s="4"/>
      <c r="U1013549" s="4"/>
      <c r="V1013549" s="7"/>
    </row>
    <row r="1013550" spans="1:22" customFormat="1">
      <c r="A1013550" s="2"/>
      <c r="B1013550" s="48"/>
      <c r="C1013550" s="43"/>
      <c r="D1013550" s="43"/>
      <c r="E1013550" s="4"/>
      <c r="F1013550" s="22"/>
      <c r="G1013550" s="22"/>
      <c r="H1013550" s="52"/>
      <c r="I1013550" s="53"/>
      <c r="J1013550" s="4"/>
      <c r="K1013550" s="54"/>
      <c r="L1013550" s="52"/>
      <c r="M1013550" s="52"/>
      <c r="N1013550" s="55"/>
      <c r="O1013550" s="52"/>
      <c r="P1013550" s="4"/>
      <c r="Q1013550" s="4"/>
      <c r="R1013550" s="56"/>
      <c r="S1013550" s="4"/>
      <c r="T1013550" s="4"/>
      <c r="U1013550" s="4"/>
      <c r="V1013550" s="7"/>
    </row>
    <row r="1013551" spans="1:22" customFormat="1">
      <c r="A1013551" s="2"/>
      <c r="B1013551" s="48"/>
      <c r="C1013551" s="43"/>
      <c r="D1013551" s="43"/>
      <c r="E1013551" s="4"/>
      <c r="F1013551" s="22"/>
      <c r="G1013551" s="22"/>
      <c r="H1013551" s="52"/>
      <c r="I1013551" s="53"/>
      <c r="J1013551" s="4"/>
      <c r="K1013551" s="54"/>
      <c r="L1013551" s="52"/>
      <c r="M1013551" s="52"/>
      <c r="N1013551" s="55"/>
      <c r="O1013551" s="52"/>
      <c r="P1013551" s="4"/>
      <c r="Q1013551" s="4"/>
      <c r="R1013551" s="56"/>
      <c r="S1013551" s="4"/>
      <c r="T1013551" s="4"/>
      <c r="U1013551" s="4"/>
      <c r="V1013551" s="7"/>
    </row>
    <row r="1013552" spans="1:22" customFormat="1">
      <c r="A1013552" s="2"/>
      <c r="B1013552" s="48"/>
      <c r="C1013552" s="43"/>
      <c r="D1013552" s="43"/>
      <c r="E1013552" s="4"/>
      <c r="F1013552" s="22"/>
      <c r="G1013552" s="22"/>
      <c r="H1013552" s="52"/>
      <c r="I1013552" s="53"/>
      <c r="J1013552" s="4"/>
      <c r="K1013552" s="54"/>
      <c r="L1013552" s="52"/>
      <c r="M1013552" s="52"/>
      <c r="N1013552" s="55"/>
      <c r="O1013552" s="52"/>
      <c r="P1013552" s="4"/>
      <c r="Q1013552" s="4"/>
      <c r="R1013552" s="56"/>
      <c r="S1013552" s="4"/>
      <c r="T1013552" s="4"/>
      <c r="U1013552" s="4"/>
      <c r="V1013552" s="7"/>
    </row>
    <row r="1013553" spans="1:22" customFormat="1">
      <c r="A1013553" s="2"/>
      <c r="B1013553" s="48"/>
      <c r="C1013553" s="43"/>
      <c r="D1013553" s="43"/>
      <c r="E1013553" s="4"/>
      <c r="F1013553" s="22"/>
      <c r="G1013553" s="22"/>
      <c r="H1013553" s="52"/>
      <c r="I1013553" s="53"/>
      <c r="J1013553" s="4"/>
      <c r="K1013553" s="54"/>
      <c r="L1013553" s="52"/>
      <c r="M1013553" s="52"/>
      <c r="N1013553" s="55"/>
      <c r="O1013553" s="52"/>
      <c r="P1013553" s="4"/>
      <c r="Q1013553" s="4"/>
      <c r="R1013553" s="56"/>
      <c r="S1013553" s="4"/>
      <c r="T1013553" s="4"/>
      <c r="U1013553" s="4"/>
      <c r="V1013553" s="7"/>
    </row>
    <row r="1013554" spans="1:22" customFormat="1">
      <c r="A1013554" s="2"/>
      <c r="B1013554" s="48"/>
      <c r="C1013554" s="43"/>
      <c r="D1013554" s="43"/>
      <c r="E1013554" s="4"/>
      <c r="F1013554" s="22"/>
      <c r="G1013554" s="22"/>
      <c r="H1013554" s="52"/>
      <c r="I1013554" s="53"/>
      <c r="J1013554" s="4"/>
      <c r="K1013554" s="54"/>
      <c r="L1013554" s="52"/>
      <c r="M1013554" s="52"/>
      <c r="N1013554" s="55"/>
      <c r="O1013554" s="52"/>
      <c r="P1013554" s="4"/>
      <c r="Q1013554" s="4"/>
      <c r="R1013554" s="56"/>
      <c r="S1013554" s="4"/>
      <c r="T1013554" s="4"/>
      <c r="U1013554" s="4"/>
      <c r="V1013554" s="7"/>
    </row>
    <row r="1013555" spans="1:22" customFormat="1">
      <c r="A1013555" s="2"/>
      <c r="B1013555" s="48"/>
      <c r="C1013555" s="43"/>
      <c r="D1013555" s="43"/>
      <c r="E1013555" s="4"/>
      <c r="F1013555" s="22"/>
      <c r="G1013555" s="22"/>
      <c r="H1013555" s="52"/>
      <c r="I1013555" s="53"/>
      <c r="J1013555" s="4"/>
      <c r="K1013555" s="54"/>
      <c r="L1013555" s="52"/>
      <c r="M1013555" s="52"/>
      <c r="N1013555" s="55"/>
      <c r="O1013555" s="52"/>
      <c r="P1013555" s="4"/>
      <c r="Q1013555" s="4"/>
      <c r="R1013555" s="56"/>
      <c r="S1013555" s="4"/>
      <c r="T1013555" s="4"/>
      <c r="U1013555" s="4"/>
      <c r="V1013555" s="7"/>
    </row>
    <row r="1013556" spans="1:22" customFormat="1">
      <c r="A1013556" s="2"/>
      <c r="B1013556" s="48"/>
      <c r="C1013556" s="43"/>
      <c r="D1013556" s="43"/>
      <c r="E1013556" s="4"/>
      <c r="F1013556" s="22"/>
      <c r="G1013556" s="22"/>
      <c r="H1013556" s="52"/>
      <c r="I1013556" s="53"/>
      <c r="J1013556" s="4"/>
      <c r="K1013556" s="54"/>
      <c r="L1013556" s="52"/>
      <c r="M1013556" s="52"/>
      <c r="N1013556" s="55"/>
      <c r="O1013556" s="52"/>
      <c r="P1013556" s="4"/>
      <c r="Q1013556" s="4"/>
      <c r="R1013556" s="56"/>
      <c r="S1013556" s="4"/>
      <c r="T1013556" s="4"/>
      <c r="U1013556" s="4"/>
      <c r="V1013556" s="7"/>
    </row>
    <row r="1013557" spans="1:22" customFormat="1">
      <c r="A1013557" s="2"/>
      <c r="B1013557" s="48"/>
      <c r="C1013557" s="43"/>
      <c r="D1013557" s="43"/>
      <c r="E1013557" s="4"/>
      <c r="F1013557" s="22"/>
      <c r="G1013557" s="22"/>
      <c r="H1013557" s="52"/>
      <c r="I1013557" s="53"/>
      <c r="J1013557" s="4"/>
      <c r="K1013557" s="54"/>
      <c r="L1013557" s="52"/>
      <c r="M1013557" s="52"/>
      <c r="N1013557" s="55"/>
      <c r="O1013557" s="52"/>
      <c r="P1013557" s="4"/>
      <c r="Q1013557" s="4"/>
      <c r="R1013557" s="56"/>
      <c r="S1013557" s="4"/>
      <c r="T1013557" s="4"/>
      <c r="U1013557" s="4"/>
      <c r="V1013557" s="7"/>
    </row>
    <row r="1013558" spans="1:22" customFormat="1">
      <c r="A1013558" s="2"/>
      <c r="B1013558" s="48"/>
      <c r="C1013558" s="43"/>
      <c r="D1013558" s="43"/>
      <c r="E1013558" s="4"/>
      <c r="F1013558" s="22"/>
      <c r="G1013558" s="22"/>
      <c r="H1013558" s="52"/>
      <c r="I1013558" s="53"/>
      <c r="J1013558" s="4"/>
      <c r="K1013558" s="54"/>
      <c r="L1013558" s="52"/>
      <c r="M1013558" s="52"/>
      <c r="N1013558" s="55"/>
      <c r="O1013558" s="52"/>
      <c r="P1013558" s="4"/>
      <c r="Q1013558" s="4"/>
      <c r="R1013558" s="56"/>
      <c r="S1013558" s="4"/>
      <c r="T1013558" s="4"/>
      <c r="U1013558" s="4"/>
      <c r="V1013558" s="7"/>
    </row>
    <row r="1013559" spans="1:22" customFormat="1">
      <c r="A1013559" s="2"/>
      <c r="B1013559" s="48"/>
      <c r="C1013559" s="43"/>
      <c r="D1013559" s="43"/>
      <c r="E1013559" s="4"/>
      <c r="F1013559" s="22"/>
      <c r="G1013559" s="22"/>
      <c r="H1013559" s="52"/>
      <c r="I1013559" s="53"/>
      <c r="J1013559" s="4"/>
      <c r="K1013559" s="54"/>
      <c r="L1013559" s="52"/>
      <c r="M1013559" s="52"/>
      <c r="N1013559" s="55"/>
      <c r="O1013559" s="52"/>
      <c r="P1013559" s="4"/>
      <c r="Q1013559" s="4"/>
      <c r="R1013559" s="56"/>
      <c r="S1013559" s="4"/>
      <c r="T1013559" s="4"/>
      <c r="U1013559" s="4"/>
      <c r="V1013559" s="7"/>
    </row>
    <row r="1013560" spans="1:22" customFormat="1">
      <c r="A1013560" s="2"/>
      <c r="B1013560" s="48"/>
      <c r="C1013560" s="43"/>
      <c r="D1013560" s="43"/>
      <c r="E1013560" s="4"/>
      <c r="F1013560" s="22"/>
      <c r="G1013560" s="22"/>
      <c r="H1013560" s="52"/>
      <c r="I1013560" s="53"/>
      <c r="J1013560" s="4"/>
      <c r="K1013560" s="54"/>
      <c r="L1013560" s="52"/>
      <c r="M1013560" s="52"/>
      <c r="N1013560" s="55"/>
      <c r="O1013560" s="52"/>
      <c r="P1013560" s="4"/>
      <c r="Q1013560" s="4"/>
      <c r="R1013560" s="56"/>
      <c r="S1013560" s="4"/>
      <c r="T1013560" s="4"/>
      <c r="U1013560" s="4"/>
      <c r="V1013560" s="7"/>
    </row>
    <row r="1013561" spans="1:22" customFormat="1">
      <c r="A1013561" s="2"/>
      <c r="B1013561" s="48"/>
      <c r="C1013561" s="43"/>
      <c r="D1013561" s="43"/>
      <c r="E1013561" s="4"/>
      <c r="F1013561" s="22"/>
      <c r="G1013561" s="22"/>
      <c r="H1013561" s="52"/>
      <c r="I1013561" s="53"/>
      <c r="J1013561" s="4"/>
      <c r="K1013561" s="54"/>
      <c r="L1013561" s="52"/>
      <c r="M1013561" s="52"/>
      <c r="N1013561" s="55"/>
      <c r="O1013561" s="52"/>
      <c r="P1013561" s="4"/>
      <c r="Q1013561" s="4"/>
      <c r="R1013561" s="56"/>
      <c r="S1013561" s="4"/>
      <c r="T1013561" s="4"/>
      <c r="U1013561" s="4"/>
      <c r="V1013561" s="7"/>
    </row>
    <row r="1013562" spans="1:22" customFormat="1">
      <c r="A1013562" s="2"/>
      <c r="B1013562" s="48"/>
      <c r="C1013562" s="43"/>
      <c r="D1013562" s="43"/>
      <c r="E1013562" s="4"/>
      <c r="F1013562" s="22"/>
      <c r="G1013562" s="22"/>
      <c r="H1013562" s="52"/>
      <c r="I1013562" s="53"/>
      <c r="J1013562" s="4"/>
      <c r="K1013562" s="54"/>
      <c r="L1013562" s="52"/>
      <c r="M1013562" s="52"/>
      <c r="N1013562" s="55"/>
      <c r="O1013562" s="52"/>
      <c r="P1013562" s="4"/>
      <c r="Q1013562" s="4"/>
      <c r="R1013562" s="56"/>
      <c r="S1013562" s="4"/>
      <c r="T1013562" s="4"/>
      <c r="U1013562" s="4"/>
      <c r="V1013562" s="7"/>
    </row>
    <row r="1013563" spans="1:22" customFormat="1">
      <c r="A1013563" s="2"/>
      <c r="B1013563" s="48"/>
      <c r="C1013563" s="43"/>
      <c r="D1013563" s="43"/>
      <c r="E1013563" s="4"/>
      <c r="F1013563" s="22"/>
      <c r="G1013563" s="22"/>
      <c r="H1013563" s="52"/>
      <c r="I1013563" s="53"/>
      <c r="J1013563" s="4"/>
      <c r="K1013563" s="54"/>
      <c r="L1013563" s="52"/>
      <c r="M1013563" s="52"/>
      <c r="N1013563" s="55"/>
      <c r="O1013563" s="52"/>
      <c r="P1013563" s="4"/>
      <c r="Q1013563" s="4"/>
      <c r="R1013563" s="56"/>
      <c r="S1013563" s="4"/>
      <c r="T1013563" s="4"/>
      <c r="U1013563" s="4"/>
      <c r="V1013563" s="7"/>
    </row>
    <row r="1013564" spans="1:22" customFormat="1">
      <c r="A1013564" s="2"/>
      <c r="B1013564" s="48"/>
      <c r="C1013564" s="43"/>
      <c r="D1013564" s="43"/>
      <c r="E1013564" s="4"/>
      <c r="F1013564" s="22"/>
      <c r="G1013564" s="22"/>
      <c r="H1013564" s="52"/>
      <c r="I1013564" s="53"/>
      <c r="J1013564" s="4"/>
      <c r="K1013564" s="54"/>
      <c r="L1013564" s="52"/>
      <c r="M1013564" s="52"/>
      <c r="N1013564" s="55"/>
      <c r="O1013564" s="52"/>
      <c r="P1013564" s="4"/>
      <c r="Q1013564" s="4"/>
      <c r="R1013564" s="56"/>
      <c r="S1013564" s="4"/>
      <c r="T1013564" s="4"/>
      <c r="U1013564" s="4"/>
      <c r="V1013564" s="7"/>
    </row>
    <row r="1013565" spans="1:22" customFormat="1">
      <c r="A1013565" s="2"/>
      <c r="B1013565" s="48"/>
      <c r="C1013565" s="43"/>
      <c r="D1013565" s="43"/>
      <c r="E1013565" s="4"/>
      <c r="F1013565" s="22"/>
      <c r="G1013565" s="22"/>
      <c r="H1013565" s="52"/>
      <c r="I1013565" s="53"/>
      <c r="J1013565" s="4"/>
      <c r="K1013565" s="54"/>
      <c r="L1013565" s="52"/>
      <c r="M1013565" s="52"/>
      <c r="N1013565" s="55"/>
      <c r="O1013565" s="52"/>
      <c r="P1013565" s="4"/>
      <c r="Q1013565" s="4"/>
      <c r="R1013565" s="56"/>
      <c r="S1013565" s="4"/>
      <c r="T1013565" s="4"/>
      <c r="U1013565" s="4"/>
      <c r="V1013565" s="7"/>
    </row>
    <row r="1013566" spans="1:22" customFormat="1">
      <c r="A1013566" s="2"/>
      <c r="B1013566" s="48"/>
      <c r="C1013566" s="43"/>
      <c r="D1013566" s="43"/>
      <c r="E1013566" s="4"/>
      <c r="F1013566" s="22"/>
      <c r="G1013566" s="22"/>
      <c r="H1013566" s="52"/>
      <c r="I1013566" s="53"/>
      <c r="J1013566" s="4"/>
      <c r="K1013566" s="54"/>
      <c r="L1013566" s="52"/>
      <c r="M1013566" s="52"/>
      <c r="N1013566" s="55"/>
      <c r="O1013566" s="52"/>
      <c r="P1013566" s="4"/>
      <c r="Q1013566" s="4"/>
      <c r="R1013566" s="56"/>
      <c r="S1013566" s="4"/>
      <c r="T1013566" s="4"/>
      <c r="U1013566" s="4"/>
      <c r="V1013566" s="7"/>
    </row>
    <row r="1013567" spans="1:22" customFormat="1">
      <c r="A1013567" s="2"/>
      <c r="B1013567" s="48"/>
      <c r="C1013567" s="43"/>
      <c r="D1013567" s="43"/>
      <c r="E1013567" s="4"/>
      <c r="F1013567" s="22"/>
      <c r="G1013567" s="22"/>
      <c r="H1013567" s="52"/>
      <c r="I1013567" s="53"/>
      <c r="J1013567" s="4"/>
      <c r="K1013567" s="54"/>
      <c r="L1013567" s="52"/>
      <c r="M1013567" s="52"/>
      <c r="N1013567" s="55"/>
      <c r="O1013567" s="52"/>
      <c r="P1013567" s="4"/>
      <c r="Q1013567" s="4"/>
      <c r="R1013567" s="56"/>
      <c r="S1013567" s="4"/>
      <c r="T1013567" s="4"/>
      <c r="U1013567" s="4"/>
      <c r="V1013567" s="7"/>
    </row>
    <row r="1013568" spans="1:22" customFormat="1">
      <c r="A1013568" s="2"/>
      <c r="B1013568" s="48"/>
      <c r="C1013568" s="43"/>
      <c r="D1013568" s="43"/>
      <c r="E1013568" s="4"/>
      <c r="F1013568" s="22"/>
      <c r="G1013568" s="22"/>
      <c r="H1013568" s="52"/>
      <c r="I1013568" s="53"/>
      <c r="J1013568" s="4"/>
      <c r="K1013568" s="54"/>
      <c r="L1013568" s="52"/>
      <c r="M1013568" s="52"/>
      <c r="N1013568" s="55"/>
      <c r="O1013568" s="52"/>
      <c r="P1013568" s="4"/>
      <c r="Q1013568" s="4"/>
      <c r="R1013568" s="56"/>
      <c r="S1013568" s="4"/>
      <c r="T1013568" s="4"/>
      <c r="U1013568" s="4"/>
      <c r="V1013568" s="7"/>
    </row>
    <row r="1013569" spans="1:22" customFormat="1">
      <c r="A1013569" s="2"/>
      <c r="B1013569" s="48"/>
      <c r="C1013569" s="43"/>
      <c r="D1013569" s="43"/>
      <c r="E1013569" s="4"/>
      <c r="F1013569" s="22"/>
      <c r="G1013569" s="22"/>
      <c r="H1013569" s="52"/>
      <c r="I1013569" s="53"/>
      <c r="J1013569" s="4"/>
      <c r="K1013569" s="54"/>
      <c r="L1013569" s="52"/>
      <c r="M1013569" s="52"/>
      <c r="N1013569" s="55"/>
      <c r="O1013569" s="52"/>
      <c r="P1013569" s="4"/>
      <c r="Q1013569" s="4"/>
      <c r="R1013569" s="56"/>
      <c r="S1013569" s="4"/>
      <c r="T1013569" s="4"/>
      <c r="U1013569" s="4"/>
      <c r="V1013569" s="7"/>
    </row>
    <row r="1013570" spans="1:22" customFormat="1">
      <c r="A1013570" s="2"/>
      <c r="B1013570" s="48"/>
      <c r="C1013570" s="43"/>
      <c r="D1013570" s="43"/>
      <c r="E1013570" s="4"/>
      <c r="F1013570" s="22"/>
      <c r="G1013570" s="22"/>
      <c r="H1013570" s="52"/>
      <c r="I1013570" s="53"/>
      <c r="J1013570" s="4"/>
      <c r="K1013570" s="54"/>
      <c r="L1013570" s="52"/>
      <c r="M1013570" s="52"/>
      <c r="N1013570" s="55"/>
      <c r="O1013570" s="52"/>
      <c r="P1013570" s="4"/>
      <c r="Q1013570" s="4"/>
      <c r="R1013570" s="56"/>
      <c r="S1013570" s="4"/>
      <c r="T1013570" s="4"/>
      <c r="U1013570" s="4"/>
      <c r="V1013570" s="7"/>
    </row>
    <row r="1013571" spans="1:22" customFormat="1">
      <c r="A1013571" s="2"/>
      <c r="B1013571" s="48"/>
      <c r="C1013571" s="43"/>
      <c r="D1013571" s="43"/>
      <c r="E1013571" s="4"/>
      <c r="F1013571" s="22"/>
      <c r="G1013571" s="22"/>
      <c r="H1013571" s="52"/>
      <c r="I1013571" s="53"/>
      <c r="J1013571" s="4"/>
      <c r="K1013571" s="54"/>
      <c r="L1013571" s="52"/>
      <c r="M1013571" s="52"/>
      <c r="N1013571" s="55"/>
      <c r="O1013571" s="52"/>
      <c r="P1013571" s="4"/>
      <c r="Q1013571" s="4"/>
      <c r="R1013571" s="56"/>
      <c r="S1013571" s="4"/>
      <c r="T1013571" s="4"/>
      <c r="U1013571" s="4"/>
      <c r="V1013571" s="7"/>
    </row>
    <row r="1013572" spans="1:22" customFormat="1">
      <c r="A1013572" s="2"/>
      <c r="B1013572" s="48"/>
      <c r="C1013572" s="43"/>
      <c r="D1013572" s="43"/>
      <c r="E1013572" s="4"/>
      <c r="F1013572" s="22"/>
      <c r="G1013572" s="22"/>
      <c r="H1013572" s="52"/>
      <c r="I1013572" s="53"/>
      <c r="J1013572" s="4"/>
      <c r="K1013572" s="54"/>
      <c r="L1013572" s="52"/>
      <c r="M1013572" s="52"/>
      <c r="N1013572" s="55"/>
      <c r="O1013572" s="52"/>
      <c r="P1013572" s="4"/>
      <c r="Q1013572" s="4"/>
      <c r="R1013572" s="56"/>
      <c r="S1013572" s="4"/>
      <c r="T1013572" s="4"/>
      <c r="U1013572" s="4"/>
      <c r="V1013572" s="7"/>
    </row>
    <row r="1013573" spans="1:22" customFormat="1">
      <c r="A1013573" s="2"/>
      <c r="B1013573" s="48"/>
      <c r="C1013573" s="43"/>
      <c r="D1013573" s="43"/>
      <c r="E1013573" s="4"/>
      <c r="F1013573" s="22"/>
      <c r="G1013573" s="22"/>
      <c r="H1013573" s="52"/>
      <c r="I1013573" s="53"/>
      <c r="J1013573" s="4"/>
      <c r="K1013573" s="54"/>
      <c r="L1013573" s="52"/>
      <c r="M1013573" s="52"/>
      <c r="N1013573" s="55"/>
      <c r="O1013573" s="52"/>
      <c r="P1013573" s="4"/>
      <c r="Q1013573" s="4"/>
      <c r="R1013573" s="56"/>
      <c r="S1013573" s="4"/>
      <c r="T1013573" s="4"/>
      <c r="U1013573" s="4"/>
      <c r="V1013573" s="7"/>
    </row>
    <row r="1013574" spans="1:22" customFormat="1">
      <c r="A1013574" s="2"/>
      <c r="B1013574" s="48"/>
      <c r="C1013574" s="43"/>
      <c r="D1013574" s="43"/>
      <c r="E1013574" s="4"/>
      <c r="F1013574" s="22"/>
      <c r="G1013574" s="22"/>
      <c r="H1013574" s="52"/>
      <c r="I1013574" s="53"/>
      <c r="J1013574" s="4"/>
      <c r="K1013574" s="54"/>
      <c r="L1013574" s="52"/>
      <c r="M1013574" s="52"/>
      <c r="N1013574" s="55"/>
      <c r="O1013574" s="52"/>
      <c r="P1013574" s="4"/>
      <c r="Q1013574" s="4"/>
      <c r="R1013574" s="56"/>
      <c r="S1013574" s="4"/>
      <c r="T1013574" s="4"/>
      <c r="U1013574" s="4"/>
      <c r="V1013574" s="7"/>
    </row>
    <row r="1013575" spans="1:22" customFormat="1">
      <c r="A1013575" s="2"/>
      <c r="B1013575" s="48"/>
      <c r="C1013575" s="43"/>
      <c r="D1013575" s="43"/>
      <c r="E1013575" s="4"/>
      <c r="F1013575" s="22"/>
      <c r="G1013575" s="22"/>
      <c r="H1013575" s="52"/>
      <c r="I1013575" s="53"/>
      <c r="J1013575" s="4"/>
      <c r="K1013575" s="54"/>
      <c r="L1013575" s="52"/>
      <c r="M1013575" s="52"/>
      <c r="N1013575" s="55"/>
      <c r="O1013575" s="52"/>
      <c r="P1013575" s="4"/>
      <c r="Q1013575" s="4"/>
      <c r="R1013575" s="56"/>
      <c r="S1013575" s="4"/>
      <c r="T1013575" s="4"/>
      <c r="U1013575" s="4"/>
      <c r="V1013575" s="7"/>
    </row>
    <row r="1013576" spans="1:22" customFormat="1">
      <c r="A1013576" s="2"/>
      <c r="B1013576" s="48"/>
      <c r="C1013576" s="43"/>
      <c r="D1013576" s="43"/>
      <c r="E1013576" s="4"/>
      <c r="F1013576" s="22"/>
      <c r="G1013576" s="22"/>
      <c r="H1013576" s="52"/>
      <c r="I1013576" s="53"/>
      <c r="J1013576" s="4"/>
      <c r="K1013576" s="54"/>
      <c r="L1013576" s="52"/>
      <c r="M1013576" s="52"/>
      <c r="N1013576" s="55"/>
      <c r="O1013576" s="52"/>
      <c r="P1013576" s="4"/>
      <c r="Q1013576" s="4"/>
      <c r="R1013576" s="56"/>
      <c r="S1013576" s="4"/>
      <c r="T1013576" s="4"/>
      <c r="U1013576" s="4"/>
      <c r="V1013576" s="7"/>
    </row>
    <row r="1013577" spans="1:22" customFormat="1">
      <c r="A1013577" s="2"/>
      <c r="B1013577" s="48"/>
      <c r="C1013577" s="43"/>
      <c r="D1013577" s="43"/>
      <c r="E1013577" s="4"/>
      <c r="F1013577" s="22"/>
      <c r="G1013577" s="22"/>
      <c r="H1013577" s="52"/>
      <c r="I1013577" s="53"/>
      <c r="J1013577" s="4"/>
      <c r="K1013577" s="54"/>
      <c r="L1013577" s="52"/>
      <c r="M1013577" s="52"/>
      <c r="N1013577" s="55"/>
      <c r="O1013577" s="52"/>
      <c r="P1013577" s="4"/>
      <c r="Q1013577" s="4"/>
      <c r="R1013577" s="56"/>
      <c r="S1013577" s="4"/>
      <c r="T1013577" s="4"/>
      <c r="U1013577" s="4"/>
      <c r="V1013577" s="7"/>
    </row>
    <row r="1013578" spans="1:22" customFormat="1">
      <c r="A1013578" s="2"/>
      <c r="B1013578" s="48"/>
      <c r="C1013578" s="43"/>
      <c r="D1013578" s="43"/>
      <c r="E1013578" s="4"/>
      <c r="F1013578" s="22"/>
      <c r="G1013578" s="22"/>
      <c r="H1013578" s="52"/>
      <c r="I1013578" s="53"/>
      <c r="J1013578" s="4"/>
      <c r="K1013578" s="54"/>
      <c r="L1013578" s="52"/>
      <c r="M1013578" s="52"/>
      <c r="N1013578" s="55"/>
      <c r="O1013578" s="52"/>
      <c r="P1013578" s="4"/>
      <c r="Q1013578" s="4"/>
      <c r="R1013578" s="56"/>
      <c r="S1013578" s="4"/>
      <c r="T1013578" s="4"/>
      <c r="U1013578" s="4"/>
      <c r="V1013578" s="7"/>
    </row>
    <row r="1013579" spans="1:22" customFormat="1">
      <c r="A1013579" s="2"/>
      <c r="B1013579" s="48"/>
      <c r="C1013579" s="43"/>
      <c r="D1013579" s="43"/>
      <c r="E1013579" s="4"/>
      <c r="F1013579" s="22"/>
      <c r="G1013579" s="22"/>
      <c r="H1013579" s="52"/>
      <c r="I1013579" s="53"/>
      <c r="J1013579" s="4"/>
      <c r="K1013579" s="54"/>
      <c r="L1013579" s="52"/>
      <c r="M1013579" s="52"/>
      <c r="N1013579" s="55"/>
      <c r="O1013579" s="52"/>
      <c r="P1013579" s="4"/>
      <c r="Q1013579" s="4"/>
      <c r="R1013579" s="56"/>
      <c r="S1013579" s="4"/>
      <c r="T1013579" s="4"/>
      <c r="U1013579" s="4"/>
      <c r="V1013579" s="7"/>
    </row>
    <row r="1013580" spans="1:22" customFormat="1">
      <c r="A1013580" s="2"/>
      <c r="B1013580" s="48"/>
      <c r="C1013580" s="43"/>
      <c r="D1013580" s="43"/>
      <c r="E1013580" s="4"/>
      <c r="F1013580" s="22"/>
      <c r="G1013580" s="22"/>
      <c r="H1013580" s="52"/>
      <c r="I1013580" s="53"/>
      <c r="J1013580" s="4"/>
      <c r="K1013580" s="54"/>
      <c r="L1013580" s="52"/>
      <c r="M1013580" s="52"/>
      <c r="N1013580" s="55"/>
      <c r="O1013580" s="52"/>
      <c r="P1013580" s="4"/>
      <c r="Q1013580" s="4"/>
      <c r="R1013580" s="56"/>
      <c r="S1013580" s="4"/>
      <c r="T1013580" s="4"/>
      <c r="U1013580" s="4"/>
      <c r="V1013580" s="7"/>
    </row>
    <row r="1013581" spans="1:22" customFormat="1">
      <c r="A1013581" s="2"/>
      <c r="B1013581" s="48"/>
      <c r="C1013581" s="43"/>
      <c r="D1013581" s="43"/>
      <c r="E1013581" s="4"/>
      <c r="F1013581" s="22"/>
      <c r="G1013581" s="22"/>
      <c r="H1013581" s="52"/>
      <c r="I1013581" s="53"/>
      <c r="J1013581" s="4"/>
      <c r="K1013581" s="54"/>
      <c r="L1013581" s="52"/>
      <c r="M1013581" s="52"/>
      <c r="N1013581" s="55"/>
      <c r="O1013581" s="52"/>
      <c r="P1013581" s="4"/>
      <c r="Q1013581" s="4"/>
      <c r="R1013581" s="56"/>
      <c r="S1013581" s="4"/>
      <c r="T1013581" s="4"/>
      <c r="U1013581" s="4"/>
      <c r="V1013581" s="7"/>
    </row>
    <row r="1013582" spans="1:22" customFormat="1">
      <c r="A1013582" s="2"/>
      <c r="B1013582" s="48"/>
      <c r="C1013582" s="43"/>
      <c r="D1013582" s="43"/>
      <c r="E1013582" s="4"/>
      <c r="F1013582" s="22"/>
      <c r="G1013582" s="22"/>
      <c r="H1013582" s="52"/>
      <c r="I1013582" s="53"/>
      <c r="J1013582" s="4"/>
      <c r="K1013582" s="54"/>
      <c r="L1013582" s="52"/>
      <c r="M1013582" s="52"/>
      <c r="N1013582" s="55"/>
      <c r="O1013582" s="52"/>
      <c r="P1013582" s="4"/>
      <c r="Q1013582" s="4"/>
      <c r="R1013582" s="56"/>
      <c r="S1013582" s="4"/>
      <c r="T1013582" s="4"/>
      <c r="U1013582" s="4"/>
      <c r="V1013582" s="7"/>
    </row>
    <row r="1013583" spans="1:22" customFormat="1">
      <c r="A1013583" s="2"/>
      <c r="B1013583" s="48"/>
      <c r="C1013583" s="43"/>
      <c r="D1013583" s="43"/>
      <c r="E1013583" s="4"/>
      <c r="F1013583" s="22"/>
      <c r="G1013583" s="22"/>
      <c r="H1013583" s="52"/>
      <c r="I1013583" s="53"/>
      <c r="J1013583" s="4"/>
      <c r="K1013583" s="54"/>
      <c r="L1013583" s="52"/>
      <c r="M1013583" s="52"/>
      <c r="N1013583" s="55"/>
      <c r="O1013583" s="52"/>
      <c r="P1013583" s="4"/>
      <c r="Q1013583" s="4"/>
      <c r="R1013583" s="56"/>
      <c r="S1013583" s="4"/>
      <c r="T1013583" s="4"/>
      <c r="U1013583" s="4"/>
      <c r="V1013583" s="7"/>
    </row>
    <row r="1013584" spans="1:22" customFormat="1">
      <c r="A1013584" s="2"/>
      <c r="B1013584" s="48"/>
      <c r="C1013584" s="43"/>
      <c r="D1013584" s="43"/>
      <c r="E1013584" s="4"/>
      <c r="F1013584" s="22"/>
      <c r="G1013584" s="22"/>
      <c r="H1013584" s="52"/>
      <c r="I1013584" s="53"/>
      <c r="J1013584" s="4"/>
      <c r="K1013584" s="54"/>
      <c r="L1013584" s="52"/>
      <c r="M1013584" s="52"/>
      <c r="N1013584" s="55"/>
      <c r="O1013584" s="52"/>
      <c r="P1013584" s="4"/>
      <c r="Q1013584" s="4"/>
      <c r="R1013584" s="56"/>
      <c r="S1013584" s="4"/>
      <c r="T1013584" s="4"/>
      <c r="U1013584" s="4"/>
      <c r="V1013584" s="7"/>
    </row>
    <row r="1013585" spans="1:22" customFormat="1">
      <c r="A1013585" s="2"/>
      <c r="B1013585" s="48"/>
      <c r="C1013585" s="43"/>
      <c r="D1013585" s="43"/>
      <c r="E1013585" s="4"/>
      <c r="F1013585" s="22"/>
      <c r="G1013585" s="22"/>
      <c r="H1013585" s="52"/>
      <c r="I1013585" s="53"/>
      <c r="J1013585" s="4"/>
      <c r="K1013585" s="54"/>
      <c r="L1013585" s="52"/>
      <c r="M1013585" s="52"/>
      <c r="N1013585" s="55"/>
      <c r="O1013585" s="52"/>
      <c r="P1013585" s="4"/>
      <c r="Q1013585" s="4"/>
      <c r="R1013585" s="56"/>
      <c r="S1013585" s="4"/>
      <c r="T1013585" s="4"/>
      <c r="U1013585" s="4"/>
      <c r="V1013585" s="7"/>
    </row>
    <row r="1013586" spans="1:22" customFormat="1">
      <c r="A1013586" s="2"/>
      <c r="B1013586" s="48"/>
      <c r="C1013586" s="43"/>
      <c r="D1013586" s="43"/>
      <c r="E1013586" s="4"/>
      <c r="F1013586" s="22"/>
      <c r="G1013586" s="22"/>
      <c r="H1013586" s="52"/>
      <c r="I1013586" s="53"/>
      <c r="J1013586" s="4"/>
      <c r="K1013586" s="54"/>
      <c r="L1013586" s="52"/>
      <c r="M1013586" s="52"/>
      <c r="N1013586" s="55"/>
      <c r="O1013586" s="52"/>
      <c r="P1013586" s="4"/>
      <c r="Q1013586" s="4"/>
      <c r="R1013586" s="56"/>
      <c r="S1013586" s="4"/>
      <c r="T1013586" s="4"/>
      <c r="U1013586" s="4"/>
      <c r="V1013586" s="7"/>
    </row>
    <row r="1013587" spans="1:22" customFormat="1">
      <c r="A1013587" s="2"/>
      <c r="B1013587" s="48"/>
      <c r="C1013587" s="43"/>
      <c r="D1013587" s="43"/>
      <c r="E1013587" s="4"/>
      <c r="F1013587" s="22"/>
      <c r="G1013587" s="22"/>
      <c r="H1013587" s="52"/>
      <c r="I1013587" s="53"/>
      <c r="J1013587" s="4"/>
      <c r="K1013587" s="54"/>
      <c r="L1013587" s="52"/>
      <c r="M1013587" s="52"/>
      <c r="N1013587" s="55"/>
      <c r="O1013587" s="52"/>
      <c r="P1013587" s="4"/>
      <c r="Q1013587" s="4"/>
      <c r="R1013587" s="56"/>
      <c r="S1013587" s="4"/>
      <c r="T1013587" s="4"/>
      <c r="U1013587" s="4"/>
      <c r="V1013587" s="7"/>
    </row>
    <row r="1013588" spans="1:22" customFormat="1">
      <c r="A1013588" s="2"/>
      <c r="B1013588" s="48"/>
      <c r="C1013588" s="43"/>
      <c r="D1013588" s="43"/>
      <c r="E1013588" s="4"/>
      <c r="F1013588" s="22"/>
      <c r="G1013588" s="22"/>
      <c r="H1013588" s="52"/>
      <c r="I1013588" s="53"/>
      <c r="J1013588" s="4"/>
      <c r="K1013588" s="54"/>
      <c r="L1013588" s="52"/>
      <c r="M1013588" s="52"/>
      <c r="N1013588" s="55"/>
      <c r="O1013588" s="52"/>
      <c r="P1013588" s="4"/>
      <c r="Q1013588" s="4"/>
      <c r="R1013588" s="56"/>
      <c r="S1013588" s="4"/>
      <c r="T1013588" s="4"/>
      <c r="U1013588" s="4"/>
      <c r="V1013588" s="7"/>
    </row>
    <row r="1013589" spans="1:22" customFormat="1">
      <c r="A1013589" s="2"/>
      <c r="B1013589" s="48"/>
      <c r="C1013589" s="43"/>
      <c r="D1013589" s="43"/>
      <c r="E1013589" s="4"/>
      <c r="F1013589" s="22"/>
      <c r="G1013589" s="22"/>
      <c r="H1013589" s="52"/>
      <c r="I1013589" s="53"/>
      <c r="J1013589" s="4"/>
      <c r="K1013589" s="54"/>
      <c r="L1013589" s="52"/>
      <c r="M1013589" s="52"/>
      <c r="N1013589" s="55"/>
      <c r="O1013589" s="52"/>
      <c r="P1013589" s="4"/>
      <c r="Q1013589" s="4"/>
      <c r="R1013589" s="56"/>
      <c r="S1013589" s="4"/>
      <c r="T1013589" s="4"/>
      <c r="U1013589" s="4"/>
      <c r="V1013589" s="7"/>
    </row>
    <row r="1013590" spans="1:22" customFormat="1">
      <c r="A1013590" s="2"/>
      <c r="B1013590" s="48"/>
      <c r="C1013590" s="43"/>
      <c r="D1013590" s="43"/>
      <c r="E1013590" s="4"/>
      <c r="F1013590" s="22"/>
      <c r="G1013590" s="22"/>
      <c r="H1013590" s="52"/>
      <c r="I1013590" s="53"/>
      <c r="J1013590" s="4"/>
      <c r="K1013590" s="54"/>
      <c r="L1013590" s="52"/>
      <c r="M1013590" s="52"/>
      <c r="N1013590" s="55"/>
      <c r="O1013590" s="52"/>
      <c r="P1013590" s="4"/>
      <c r="Q1013590" s="4"/>
      <c r="R1013590" s="56"/>
      <c r="S1013590" s="4"/>
      <c r="T1013590" s="4"/>
      <c r="U1013590" s="4"/>
      <c r="V1013590" s="7"/>
    </row>
    <row r="1013591" spans="1:22" customFormat="1">
      <c r="A1013591" s="2"/>
      <c r="B1013591" s="48"/>
      <c r="C1013591" s="43"/>
      <c r="D1013591" s="43"/>
      <c r="E1013591" s="4"/>
      <c r="F1013591" s="22"/>
      <c r="G1013591" s="22"/>
      <c r="H1013591" s="52"/>
      <c r="I1013591" s="53"/>
      <c r="J1013591" s="4"/>
      <c r="K1013591" s="54"/>
      <c r="L1013591" s="52"/>
      <c r="M1013591" s="52"/>
      <c r="N1013591" s="55"/>
      <c r="O1013591" s="52"/>
      <c r="P1013591" s="4"/>
      <c r="Q1013591" s="4"/>
      <c r="R1013591" s="56"/>
      <c r="S1013591" s="4"/>
      <c r="T1013591" s="4"/>
      <c r="U1013591" s="4"/>
      <c r="V1013591" s="7"/>
    </row>
    <row r="1013592" spans="1:22" customFormat="1">
      <c r="A1013592" s="2"/>
      <c r="B1013592" s="48"/>
      <c r="C1013592" s="43"/>
      <c r="D1013592" s="43"/>
      <c r="E1013592" s="4"/>
      <c r="F1013592" s="22"/>
      <c r="G1013592" s="22"/>
      <c r="H1013592" s="52"/>
      <c r="I1013592" s="53"/>
      <c r="J1013592" s="4"/>
      <c r="K1013592" s="54"/>
      <c r="L1013592" s="52"/>
      <c r="M1013592" s="52"/>
      <c r="N1013592" s="55"/>
      <c r="O1013592" s="52"/>
      <c r="P1013592" s="4"/>
      <c r="Q1013592" s="4"/>
      <c r="R1013592" s="56"/>
      <c r="S1013592" s="4"/>
      <c r="T1013592" s="4"/>
      <c r="U1013592" s="4"/>
      <c r="V1013592" s="7"/>
    </row>
    <row r="1013593" spans="1:22" customFormat="1">
      <c r="A1013593" s="2"/>
      <c r="B1013593" s="48"/>
      <c r="C1013593" s="43"/>
      <c r="D1013593" s="43"/>
      <c r="E1013593" s="4"/>
      <c r="F1013593" s="22"/>
      <c r="G1013593" s="22"/>
      <c r="H1013593" s="52"/>
      <c r="I1013593" s="53"/>
      <c r="J1013593" s="4"/>
      <c r="K1013593" s="54"/>
      <c r="L1013593" s="52"/>
      <c r="M1013593" s="52"/>
      <c r="N1013593" s="55"/>
      <c r="O1013593" s="52"/>
      <c r="P1013593" s="4"/>
      <c r="Q1013593" s="4"/>
      <c r="R1013593" s="56"/>
      <c r="S1013593" s="4"/>
      <c r="T1013593" s="4"/>
      <c r="U1013593" s="4"/>
      <c r="V1013593" s="7"/>
    </row>
    <row r="1013594" spans="1:22" customFormat="1">
      <c r="A1013594" s="2"/>
      <c r="B1013594" s="48"/>
      <c r="C1013594" s="43"/>
      <c r="D1013594" s="43"/>
      <c r="E1013594" s="4"/>
      <c r="F1013594" s="22"/>
      <c r="G1013594" s="22"/>
      <c r="H1013594" s="52"/>
      <c r="I1013594" s="53"/>
      <c r="J1013594" s="4"/>
      <c r="K1013594" s="54"/>
      <c r="L1013594" s="52"/>
      <c r="M1013594" s="52"/>
      <c r="N1013594" s="55"/>
      <c r="O1013594" s="52"/>
      <c r="P1013594" s="4"/>
      <c r="Q1013594" s="4"/>
      <c r="R1013594" s="56"/>
      <c r="S1013594" s="4"/>
      <c r="T1013594" s="4"/>
      <c r="U1013594" s="4"/>
      <c r="V1013594" s="7"/>
    </row>
    <row r="1013595" spans="1:22" customFormat="1">
      <c r="A1013595" s="2"/>
      <c r="B1013595" s="48"/>
      <c r="C1013595" s="43"/>
      <c r="D1013595" s="43"/>
      <c r="E1013595" s="4"/>
      <c r="F1013595" s="22"/>
      <c r="G1013595" s="22"/>
      <c r="H1013595" s="52"/>
      <c r="I1013595" s="53"/>
      <c r="J1013595" s="4"/>
      <c r="K1013595" s="54"/>
      <c r="L1013595" s="52"/>
      <c r="M1013595" s="52"/>
      <c r="N1013595" s="55"/>
      <c r="O1013595" s="52"/>
      <c r="P1013595" s="4"/>
      <c r="Q1013595" s="4"/>
      <c r="R1013595" s="56"/>
      <c r="S1013595" s="4"/>
      <c r="T1013595" s="4"/>
      <c r="U1013595" s="4"/>
      <c r="V1013595" s="7"/>
    </row>
    <row r="1013596" spans="1:22" customFormat="1">
      <c r="A1013596" s="2"/>
      <c r="B1013596" s="48"/>
      <c r="C1013596" s="43"/>
      <c r="D1013596" s="43"/>
      <c r="E1013596" s="4"/>
      <c r="F1013596" s="22"/>
      <c r="G1013596" s="22"/>
      <c r="H1013596" s="52"/>
      <c r="I1013596" s="53"/>
      <c r="J1013596" s="4"/>
      <c r="K1013596" s="54"/>
      <c r="L1013596" s="52"/>
      <c r="M1013596" s="52"/>
      <c r="N1013596" s="55"/>
      <c r="O1013596" s="52"/>
      <c r="P1013596" s="4"/>
      <c r="Q1013596" s="4"/>
      <c r="R1013596" s="56"/>
      <c r="S1013596" s="4"/>
      <c r="T1013596" s="4"/>
      <c r="U1013596" s="4"/>
      <c r="V1013596" s="7"/>
    </row>
    <row r="1013597" spans="1:22" customFormat="1">
      <c r="A1013597" s="2"/>
      <c r="B1013597" s="48"/>
      <c r="C1013597" s="43"/>
      <c r="D1013597" s="43"/>
      <c r="E1013597" s="4"/>
      <c r="F1013597" s="22"/>
      <c r="G1013597" s="22"/>
      <c r="H1013597" s="52"/>
      <c r="I1013597" s="53"/>
      <c r="J1013597" s="4"/>
      <c r="K1013597" s="54"/>
      <c r="L1013597" s="52"/>
      <c r="M1013597" s="52"/>
      <c r="N1013597" s="55"/>
      <c r="O1013597" s="52"/>
      <c r="P1013597" s="4"/>
      <c r="Q1013597" s="4"/>
      <c r="R1013597" s="56"/>
      <c r="S1013597" s="4"/>
      <c r="T1013597" s="4"/>
      <c r="U1013597" s="4"/>
      <c r="V1013597" s="7"/>
    </row>
    <row r="1013598" spans="1:22" customFormat="1">
      <c r="A1013598" s="2"/>
      <c r="B1013598" s="48"/>
      <c r="C1013598" s="43"/>
      <c r="D1013598" s="43"/>
      <c r="E1013598" s="4"/>
      <c r="F1013598" s="22"/>
      <c r="G1013598" s="22"/>
      <c r="H1013598" s="52"/>
      <c r="I1013598" s="53"/>
      <c r="J1013598" s="4"/>
      <c r="K1013598" s="54"/>
      <c r="L1013598" s="52"/>
      <c r="M1013598" s="52"/>
      <c r="N1013598" s="55"/>
      <c r="O1013598" s="52"/>
      <c r="P1013598" s="4"/>
      <c r="Q1013598" s="4"/>
      <c r="R1013598" s="56"/>
      <c r="S1013598" s="4"/>
      <c r="T1013598" s="4"/>
      <c r="U1013598" s="4"/>
      <c r="V1013598" s="7"/>
    </row>
    <row r="1013599" spans="1:22" customFormat="1">
      <c r="A1013599" s="2"/>
      <c r="B1013599" s="48"/>
      <c r="C1013599" s="43"/>
      <c r="D1013599" s="43"/>
      <c r="E1013599" s="4"/>
      <c r="F1013599" s="22"/>
      <c r="G1013599" s="22"/>
      <c r="H1013599" s="52"/>
      <c r="I1013599" s="53"/>
      <c r="J1013599" s="4"/>
      <c r="K1013599" s="54"/>
      <c r="L1013599" s="52"/>
      <c r="M1013599" s="52"/>
      <c r="N1013599" s="55"/>
      <c r="O1013599" s="52"/>
      <c r="P1013599" s="4"/>
      <c r="Q1013599" s="4"/>
      <c r="R1013599" s="56"/>
      <c r="S1013599" s="4"/>
      <c r="T1013599" s="4"/>
      <c r="U1013599" s="4"/>
      <c r="V1013599" s="7"/>
    </row>
    <row r="1013600" spans="1:22" customFormat="1">
      <c r="A1013600" s="2"/>
      <c r="B1013600" s="48"/>
      <c r="C1013600" s="43"/>
      <c r="D1013600" s="43"/>
      <c r="E1013600" s="4"/>
      <c r="F1013600" s="22"/>
      <c r="G1013600" s="22"/>
      <c r="H1013600" s="52"/>
      <c r="I1013600" s="53"/>
      <c r="J1013600" s="4"/>
      <c r="K1013600" s="54"/>
      <c r="L1013600" s="52"/>
      <c r="M1013600" s="52"/>
      <c r="N1013600" s="55"/>
      <c r="O1013600" s="52"/>
      <c r="P1013600" s="4"/>
      <c r="Q1013600" s="4"/>
      <c r="R1013600" s="56"/>
      <c r="S1013600" s="4"/>
      <c r="T1013600" s="4"/>
      <c r="U1013600" s="4"/>
      <c r="V1013600" s="7"/>
    </row>
    <row r="1013601" spans="1:22" customFormat="1">
      <c r="A1013601" s="2"/>
      <c r="B1013601" s="48"/>
      <c r="C1013601" s="43"/>
      <c r="D1013601" s="43"/>
      <c r="E1013601" s="4"/>
      <c r="F1013601" s="22"/>
      <c r="G1013601" s="22"/>
      <c r="H1013601" s="52"/>
      <c r="I1013601" s="53"/>
      <c r="J1013601" s="4"/>
      <c r="K1013601" s="54"/>
      <c r="L1013601" s="52"/>
      <c r="M1013601" s="52"/>
      <c r="N1013601" s="55"/>
      <c r="O1013601" s="52"/>
      <c r="P1013601" s="4"/>
      <c r="Q1013601" s="4"/>
      <c r="R1013601" s="56"/>
      <c r="S1013601" s="4"/>
      <c r="T1013601" s="4"/>
      <c r="U1013601" s="4"/>
      <c r="V1013601" s="7"/>
    </row>
    <row r="1013602" spans="1:22" customFormat="1">
      <c r="A1013602" s="2"/>
      <c r="B1013602" s="48"/>
      <c r="C1013602" s="43"/>
      <c r="D1013602" s="43"/>
      <c r="E1013602" s="4"/>
      <c r="F1013602" s="22"/>
      <c r="G1013602" s="22"/>
      <c r="H1013602" s="52"/>
      <c r="I1013602" s="53"/>
      <c r="J1013602" s="4"/>
      <c r="K1013602" s="54"/>
      <c r="L1013602" s="52"/>
      <c r="M1013602" s="52"/>
      <c r="N1013602" s="55"/>
      <c r="O1013602" s="52"/>
      <c r="P1013602" s="4"/>
      <c r="Q1013602" s="4"/>
      <c r="R1013602" s="56"/>
      <c r="S1013602" s="4"/>
      <c r="T1013602" s="4"/>
      <c r="U1013602" s="4"/>
      <c r="V1013602" s="7"/>
    </row>
    <row r="1013603" spans="1:22" customFormat="1">
      <c r="A1013603" s="2"/>
      <c r="B1013603" s="48"/>
      <c r="C1013603" s="43"/>
      <c r="D1013603" s="43"/>
      <c r="E1013603" s="4"/>
      <c r="F1013603" s="22"/>
      <c r="G1013603" s="22"/>
      <c r="H1013603" s="52"/>
      <c r="I1013603" s="53"/>
      <c r="J1013603" s="4"/>
      <c r="K1013603" s="54"/>
      <c r="L1013603" s="52"/>
      <c r="M1013603" s="52"/>
      <c r="N1013603" s="55"/>
      <c r="O1013603" s="52"/>
      <c r="P1013603" s="4"/>
      <c r="Q1013603" s="4"/>
      <c r="R1013603" s="56"/>
      <c r="S1013603" s="4"/>
      <c r="T1013603" s="4"/>
      <c r="U1013603" s="4"/>
      <c r="V1013603" s="7"/>
    </row>
    <row r="1013604" spans="1:22" customFormat="1">
      <c r="A1013604" s="2"/>
      <c r="B1013604" s="48"/>
      <c r="C1013604" s="43"/>
      <c r="D1013604" s="43"/>
      <c r="E1013604" s="4"/>
      <c r="F1013604" s="22"/>
      <c r="G1013604" s="22"/>
      <c r="H1013604" s="52"/>
      <c r="I1013604" s="53"/>
      <c r="J1013604" s="4"/>
      <c r="K1013604" s="54"/>
      <c r="L1013604" s="52"/>
      <c r="M1013604" s="52"/>
      <c r="N1013604" s="55"/>
      <c r="O1013604" s="52"/>
      <c r="P1013604" s="4"/>
      <c r="Q1013604" s="4"/>
      <c r="R1013604" s="56"/>
      <c r="S1013604" s="4"/>
      <c r="T1013604" s="4"/>
      <c r="U1013604" s="4"/>
      <c r="V1013604" s="7"/>
    </row>
    <row r="1013605" spans="1:22" customFormat="1">
      <c r="A1013605" s="2"/>
      <c r="B1013605" s="48"/>
      <c r="C1013605" s="43"/>
      <c r="D1013605" s="43"/>
      <c r="E1013605" s="4"/>
      <c r="F1013605" s="22"/>
      <c r="G1013605" s="22"/>
      <c r="H1013605" s="52"/>
      <c r="I1013605" s="53"/>
      <c r="J1013605" s="4"/>
      <c r="K1013605" s="54"/>
      <c r="L1013605" s="52"/>
      <c r="M1013605" s="52"/>
      <c r="N1013605" s="55"/>
      <c r="O1013605" s="52"/>
      <c r="P1013605" s="4"/>
      <c r="Q1013605" s="4"/>
      <c r="R1013605" s="56"/>
      <c r="S1013605" s="4"/>
      <c r="T1013605" s="4"/>
      <c r="U1013605" s="4"/>
      <c r="V1013605" s="7"/>
    </row>
    <row r="1013606" spans="1:22" customFormat="1">
      <c r="A1013606" s="2"/>
      <c r="B1013606" s="48"/>
      <c r="C1013606" s="43"/>
      <c r="D1013606" s="43"/>
      <c r="E1013606" s="4"/>
      <c r="F1013606" s="22"/>
      <c r="G1013606" s="22"/>
      <c r="H1013606" s="52"/>
      <c r="I1013606" s="53"/>
      <c r="J1013606" s="4"/>
      <c r="K1013606" s="54"/>
      <c r="L1013606" s="52"/>
      <c r="M1013606" s="52"/>
      <c r="N1013606" s="55"/>
      <c r="O1013606" s="52"/>
      <c r="P1013606" s="4"/>
      <c r="Q1013606" s="4"/>
      <c r="R1013606" s="56"/>
      <c r="S1013606" s="4"/>
      <c r="T1013606" s="4"/>
      <c r="U1013606" s="4"/>
      <c r="V1013606" s="7"/>
    </row>
    <row r="1013607" spans="1:22" customFormat="1">
      <c r="A1013607" s="2"/>
      <c r="B1013607" s="48"/>
      <c r="C1013607" s="43"/>
      <c r="D1013607" s="43"/>
      <c r="E1013607" s="4"/>
      <c r="F1013607" s="22"/>
      <c r="G1013607" s="22"/>
      <c r="H1013607" s="52"/>
      <c r="I1013607" s="53"/>
      <c r="J1013607" s="4"/>
      <c r="K1013607" s="54"/>
      <c r="L1013607" s="52"/>
      <c r="M1013607" s="52"/>
      <c r="N1013607" s="55"/>
      <c r="O1013607" s="52"/>
      <c r="P1013607" s="4"/>
      <c r="Q1013607" s="4"/>
      <c r="R1013607" s="56"/>
      <c r="S1013607" s="4"/>
      <c r="T1013607" s="4"/>
      <c r="U1013607" s="4"/>
      <c r="V1013607" s="7"/>
    </row>
    <row r="1013608" spans="1:22" customFormat="1">
      <c r="A1013608" s="2"/>
      <c r="B1013608" s="48"/>
      <c r="C1013608" s="43"/>
      <c r="D1013608" s="43"/>
      <c r="E1013608" s="4"/>
      <c r="F1013608" s="22"/>
      <c r="G1013608" s="22"/>
      <c r="H1013608" s="52"/>
      <c r="I1013608" s="53"/>
      <c r="J1013608" s="4"/>
      <c r="K1013608" s="54"/>
      <c r="L1013608" s="52"/>
      <c r="M1013608" s="52"/>
      <c r="N1013608" s="55"/>
      <c r="O1013608" s="52"/>
      <c r="P1013608" s="4"/>
      <c r="Q1013608" s="4"/>
      <c r="R1013608" s="56"/>
      <c r="S1013608" s="4"/>
      <c r="T1013608" s="4"/>
      <c r="U1013608" s="4"/>
      <c r="V1013608" s="7"/>
    </row>
    <row r="1013609" spans="1:22" customFormat="1">
      <c r="A1013609" s="2"/>
      <c r="B1013609" s="48"/>
      <c r="C1013609" s="43"/>
      <c r="D1013609" s="43"/>
      <c r="E1013609" s="4"/>
      <c r="F1013609" s="22"/>
      <c r="G1013609" s="22"/>
      <c r="H1013609" s="52"/>
      <c r="I1013609" s="53"/>
      <c r="J1013609" s="4"/>
      <c r="K1013609" s="54"/>
      <c r="L1013609" s="52"/>
      <c r="M1013609" s="52"/>
      <c r="N1013609" s="55"/>
      <c r="O1013609" s="52"/>
      <c r="P1013609" s="4"/>
      <c r="Q1013609" s="4"/>
      <c r="R1013609" s="56"/>
      <c r="S1013609" s="4"/>
      <c r="T1013609" s="4"/>
      <c r="U1013609" s="4"/>
      <c r="V1013609" s="7"/>
    </row>
    <row r="1013610" spans="1:22" customFormat="1">
      <c r="A1013610" s="2"/>
      <c r="B1013610" s="48"/>
      <c r="C1013610" s="43"/>
      <c r="D1013610" s="43"/>
      <c r="E1013610" s="4"/>
      <c r="F1013610" s="22"/>
      <c r="G1013610" s="22"/>
      <c r="H1013610" s="52"/>
      <c r="I1013610" s="53"/>
      <c r="J1013610" s="4"/>
      <c r="K1013610" s="54"/>
      <c r="L1013610" s="52"/>
      <c r="M1013610" s="52"/>
      <c r="N1013610" s="55"/>
      <c r="O1013610" s="52"/>
      <c r="P1013610" s="4"/>
      <c r="Q1013610" s="4"/>
      <c r="R1013610" s="56"/>
      <c r="S1013610" s="4"/>
      <c r="T1013610" s="4"/>
      <c r="U1013610" s="4"/>
      <c r="V1013610" s="7"/>
    </row>
    <row r="1013611" spans="1:22" customFormat="1">
      <c r="A1013611" s="2"/>
      <c r="B1013611" s="48"/>
      <c r="C1013611" s="43"/>
      <c r="D1013611" s="43"/>
      <c r="E1013611" s="4"/>
      <c r="F1013611" s="22"/>
      <c r="G1013611" s="22"/>
      <c r="H1013611" s="52"/>
      <c r="I1013611" s="53"/>
      <c r="J1013611" s="4"/>
      <c r="K1013611" s="54"/>
      <c r="L1013611" s="52"/>
      <c r="M1013611" s="52"/>
      <c r="N1013611" s="55"/>
      <c r="O1013611" s="52"/>
      <c r="P1013611" s="4"/>
      <c r="Q1013611" s="4"/>
      <c r="R1013611" s="56"/>
      <c r="S1013611" s="4"/>
      <c r="T1013611" s="4"/>
      <c r="U1013611" s="4"/>
      <c r="V1013611" s="7"/>
    </row>
    <row r="1013612" spans="1:22" customFormat="1">
      <c r="A1013612" s="2"/>
      <c r="B1013612" s="48"/>
      <c r="C1013612" s="43"/>
      <c r="D1013612" s="43"/>
      <c r="E1013612" s="4"/>
      <c r="F1013612" s="22"/>
      <c r="G1013612" s="22"/>
      <c r="H1013612" s="52"/>
      <c r="I1013612" s="53"/>
      <c r="J1013612" s="4"/>
      <c r="K1013612" s="54"/>
      <c r="L1013612" s="52"/>
      <c r="M1013612" s="52"/>
      <c r="N1013612" s="55"/>
      <c r="O1013612" s="52"/>
      <c r="P1013612" s="4"/>
      <c r="Q1013612" s="4"/>
      <c r="R1013612" s="56"/>
      <c r="S1013612" s="4"/>
      <c r="T1013612" s="4"/>
      <c r="U1013612" s="4"/>
      <c r="V1013612" s="7"/>
    </row>
    <row r="1013613" spans="1:22" customFormat="1">
      <c r="A1013613" s="2"/>
      <c r="B1013613" s="48"/>
      <c r="C1013613" s="43"/>
      <c r="D1013613" s="43"/>
      <c r="E1013613" s="4"/>
      <c r="F1013613" s="22"/>
      <c r="G1013613" s="22"/>
      <c r="H1013613" s="52"/>
      <c r="I1013613" s="53"/>
      <c r="J1013613" s="4"/>
      <c r="K1013613" s="54"/>
      <c r="L1013613" s="52"/>
      <c r="M1013613" s="52"/>
      <c r="N1013613" s="55"/>
      <c r="O1013613" s="52"/>
      <c r="P1013613" s="4"/>
      <c r="Q1013613" s="4"/>
      <c r="R1013613" s="56"/>
      <c r="S1013613" s="4"/>
      <c r="T1013613" s="4"/>
      <c r="U1013613" s="4"/>
      <c r="V1013613" s="7"/>
    </row>
    <row r="1013614" spans="1:22" customFormat="1">
      <c r="A1013614" s="2"/>
      <c r="B1013614" s="48"/>
      <c r="C1013614" s="43"/>
      <c r="D1013614" s="43"/>
      <c r="E1013614" s="4"/>
      <c r="F1013614" s="22"/>
      <c r="G1013614" s="22"/>
      <c r="H1013614" s="52"/>
      <c r="I1013614" s="53"/>
      <c r="J1013614" s="4"/>
      <c r="K1013614" s="54"/>
      <c r="L1013614" s="52"/>
      <c r="M1013614" s="52"/>
      <c r="N1013614" s="55"/>
      <c r="O1013614" s="52"/>
      <c r="P1013614" s="4"/>
      <c r="Q1013614" s="4"/>
      <c r="R1013614" s="56"/>
      <c r="S1013614" s="4"/>
      <c r="T1013614" s="4"/>
      <c r="U1013614" s="4"/>
      <c r="V1013614" s="7"/>
    </row>
    <row r="1013615" spans="1:22" customFormat="1">
      <c r="A1013615" s="2"/>
      <c r="B1013615" s="48"/>
      <c r="C1013615" s="43"/>
      <c r="D1013615" s="43"/>
      <c r="E1013615" s="4"/>
      <c r="F1013615" s="22"/>
      <c r="G1013615" s="22"/>
      <c r="H1013615" s="52"/>
      <c r="I1013615" s="53"/>
      <c r="J1013615" s="4"/>
      <c r="K1013615" s="54"/>
      <c r="L1013615" s="52"/>
      <c r="M1013615" s="52"/>
      <c r="N1013615" s="55"/>
      <c r="O1013615" s="52"/>
      <c r="P1013615" s="4"/>
      <c r="Q1013615" s="4"/>
      <c r="R1013615" s="56"/>
      <c r="S1013615" s="4"/>
      <c r="T1013615" s="4"/>
      <c r="U1013615" s="4"/>
      <c r="V1013615" s="7"/>
    </row>
    <row r="1013616" spans="1:22" customFormat="1">
      <c r="A1013616" s="2"/>
      <c r="B1013616" s="48"/>
      <c r="C1013616" s="43"/>
      <c r="D1013616" s="43"/>
      <c r="E1013616" s="4"/>
      <c r="F1013616" s="22"/>
      <c r="G1013616" s="22"/>
      <c r="H1013616" s="52"/>
      <c r="I1013616" s="53"/>
      <c r="J1013616" s="4"/>
      <c r="K1013616" s="54"/>
      <c r="L1013616" s="52"/>
      <c r="M1013616" s="52"/>
      <c r="N1013616" s="55"/>
      <c r="O1013616" s="52"/>
      <c r="P1013616" s="4"/>
      <c r="Q1013616" s="4"/>
      <c r="R1013616" s="56"/>
      <c r="S1013616" s="4"/>
      <c r="T1013616" s="4"/>
      <c r="U1013616" s="4"/>
      <c r="V1013616" s="7"/>
    </row>
    <row r="1013617" spans="1:22" customFormat="1">
      <c r="A1013617" s="2"/>
      <c r="B1013617" s="48"/>
      <c r="C1013617" s="43"/>
      <c r="D1013617" s="43"/>
      <c r="E1013617" s="4"/>
      <c r="F1013617" s="22"/>
      <c r="G1013617" s="22"/>
      <c r="H1013617" s="52"/>
      <c r="I1013617" s="53"/>
      <c r="J1013617" s="4"/>
      <c r="K1013617" s="54"/>
      <c r="L1013617" s="52"/>
      <c r="M1013617" s="52"/>
      <c r="N1013617" s="55"/>
      <c r="O1013617" s="52"/>
      <c r="P1013617" s="4"/>
      <c r="Q1013617" s="4"/>
      <c r="R1013617" s="56"/>
      <c r="S1013617" s="4"/>
      <c r="T1013617" s="4"/>
      <c r="U1013617" s="4"/>
      <c r="V1013617" s="7"/>
    </row>
    <row r="1013618" spans="1:22" customFormat="1">
      <c r="A1013618" s="2"/>
      <c r="B1013618" s="48"/>
      <c r="C1013618" s="43"/>
      <c r="D1013618" s="43"/>
      <c r="E1013618" s="4"/>
      <c r="F1013618" s="22"/>
      <c r="G1013618" s="22"/>
      <c r="H1013618" s="52"/>
      <c r="I1013618" s="53"/>
      <c r="J1013618" s="4"/>
      <c r="K1013618" s="54"/>
      <c r="L1013618" s="52"/>
      <c r="M1013618" s="52"/>
      <c r="N1013618" s="55"/>
      <c r="O1013618" s="52"/>
      <c r="P1013618" s="4"/>
      <c r="Q1013618" s="4"/>
      <c r="R1013618" s="56"/>
      <c r="S1013618" s="4"/>
      <c r="T1013618" s="4"/>
      <c r="U1013618" s="4"/>
      <c r="V1013618" s="7"/>
    </row>
    <row r="1013619" spans="1:22" customFormat="1">
      <c r="A1013619" s="2"/>
      <c r="B1013619" s="48"/>
      <c r="C1013619" s="43"/>
      <c r="D1013619" s="43"/>
      <c r="E1013619" s="4"/>
      <c r="F1013619" s="22"/>
      <c r="G1013619" s="22"/>
      <c r="H1013619" s="52"/>
      <c r="I1013619" s="53"/>
      <c r="J1013619" s="4"/>
      <c r="K1013619" s="54"/>
      <c r="L1013619" s="52"/>
      <c r="M1013619" s="52"/>
      <c r="N1013619" s="55"/>
      <c r="O1013619" s="52"/>
      <c r="P1013619" s="4"/>
      <c r="Q1013619" s="4"/>
      <c r="R1013619" s="56"/>
      <c r="S1013619" s="4"/>
      <c r="T1013619" s="4"/>
      <c r="U1013619" s="4"/>
      <c r="V1013619" s="7"/>
    </row>
    <row r="1013620" spans="1:22" customFormat="1">
      <c r="A1013620" s="2"/>
      <c r="B1013620" s="48"/>
      <c r="C1013620" s="43"/>
      <c r="D1013620" s="43"/>
      <c r="E1013620" s="4"/>
      <c r="F1013620" s="22"/>
      <c r="G1013620" s="22"/>
      <c r="H1013620" s="52"/>
      <c r="I1013620" s="53"/>
      <c r="J1013620" s="4"/>
      <c r="K1013620" s="54"/>
      <c r="L1013620" s="52"/>
      <c r="M1013620" s="52"/>
      <c r="N1013620" s="55"/>
      <c r="O1013620" s="52"/>
      <c r="P1013620" s="4"/>
      <c r="Q1013620" s="4"/>
      <c r="R1013620" s="56"/>
      <c r="S1013620" s="4"/>
      <c r="T1013620" s="4"/>
      <c r="U1013620" s="4"/>
      <c r="V1013620" s="7"/>
    </row>
    <row r="1013621" spans="1:22" customFormat="1">
      <c r="A1013621" s="2"/>
      <c r="B1013621" s="48"/>
      <c r="C1013621" s="43"/>
      <c r="D1013621" s="43"/>
      <c r="E1013621" s="4"/>
      <c r="F1013621" s="22"/>
      <c r="G1013621" s="22"/>
      <c r="H1013621" s="52"/>
      <c r="I1013621" s="53"/>
      <c r="J1013621" s="4"/>
      <c r="K1013621" s="54"/>
      <c r="L1013621" s="52"/>
      <c r="M1013621" s="52"/>
      <c r="N1013621" s="55"/>
      <c r="O1013621" s="52"/>
      <c r="P1013621" s="4"/>
      <c r="Q1013621" s="4"/>
      <c r="R1013621" s="56"/>
      <c r="S1013621" s="4"/>
      <c r="T1013621" s="4"/>
      <c r="U1013621" s="4"/>
      <c r="V1013621" s="7"/>
    </row>
    <row r="1013622" spans="1:22" customFormat="1">
      <c r="A1013622" s="2"/>
      <c r="B1013622" s="48"/>
      <c r="C1013622" s="43"/>
      <c r="D1013622" s="43"/>
      <c r="E1013622" s="4"/>
      <c r="F1013622" s="22"/>
      <c r="G1013622" s="22"/>
      <c r="H1013622" s="52"/>
      <c r="I1013622" s="53"/>
      <c r="J1013622" s="4"/>
      <c r="K1013622" s="54"/>
      <c r="L1013622" s="52"/>
      <c r="M1013622" s="52"/>
      <c r="N1013622" s="55"/>
      <c r="O1013622" s="52"/>
      <c r="P1013622" s="4"/>
      <c r="Q1013622" s="4"/>
      <c r="R1013622" s="56"/>
      <c r="S1013622" s="4"/>
      <c r="T1013622" s="4"/>
      <c r="U1013622" s="4"/>
      <c r="V1013622" s="7"/>
    </row>
    <row r="1013623" spans="1:22" customFormat="1">
      <c r="A1013623" s="2"/>
      <c r="B1013623" s="48"/>
      <c r="C1013623" s="43"/>
      <c r="D1013623" s="43"/>
      <c r="E1013623" s="4"/>
      <c r="F1013623" s="22"/>
      <c r="G1013623" s="22"/>
      <c r="H1013623" s="52"/>
      <c r="I1013623" s="53"/>
      <c r="J1013623" s="4"/>
      <c r="K1013623" s="54"/>
      <c r="L1013623" s="52"/>
      <c r="M1013623" s="52"/>
      <c r="N1013623" s="55"/>
      <c r="O1013623" s="52"/>
      <c r="P1013623" s="4"/>
      <c r="Q1013623" s="4"/>
      <c r="R1013623" s="56"/>
      <c r="S1013623" s="4"/>
      <c r="T1013623" s="4"/>
      <c r="U1013623" s="4"/>
      <c r="V1013623" s="7"/>
    </row>
    <row r="1013624" spans="1:22" customFormat="1">
      <c r="A1013624" s="2"/>
      <c r="B1013624" s="48"/>
      <c r="C1013624" s="43"/>
      <c r="D1013624" s="43"/>
      <c r="E1013624" s="4"/>
      <c r="F1013624" s="22"/>
      <c r="G1013624" s="22"/>
      <c r="H1013624" s="52"/>
      <c r="I1013624" s="53"/>
      <c r="J1013624" s="4"/>
      <c r="K1013624" s="54"/>
      <c r="L1013624" s="52"/>
      <c r="M1013624" s="52"/>
      <c r="N1013624" s="55"/>
      <c r="O1013624" s="52"/>
      <c r="P1013624" s="4"/>
      <c r="Q1013624" s="4"/>
      <c r="R1013624" s="56"/>
      <c r="S1013624" s="4"/>
      <c r="T1013624" s="4"/>
      <c r="U1013624" s="4"/>
      <c r="V1013624" s="7"/>
    </row>
    <row r="1013625" spans="1:22" customFormat="1">
      <c r="A1013625" s="2"/>
      <c r="B1013625" s="48"/>
      <c r="C1013625" s="43"/>
      <c r="D1013625" s="43"/>
      <c r="E1013625" s="4"/>
      <c r="F1013625" s="22"/>
      <c r="G1013625" s="22"/>
      <c r="H1013625" s="52"/>
      <c r="I1013625" s="53"/>
      <c r="J1013625" s="4"/>
      <c r="K1013625" s="54"/>
      <c r="L1013625" s="52"/>
      <c r="M1013625" s="52"/>
      <c r="N1013625" s="55"/>
      <c r="O1013625" s="52"/>
      <c r="P1013625" s="4"/>
      <c r="Q1013625" s="4"/>
      <c r="R1013625" s="56"/>
      <c r="S1013625" s="4"/>
      <c r="T1013625" s="4"/>
      <c r="U1013625" s="4"/>
      <c r="V1013625" s="7"/>
    </row>
    <row r="1013626" spans="1:22" customFormat="1">
      <c r="A1013626" s="2"/>
      <c r="B1013626" s="48"/>
      <c r="C1013626" s="43"/>
      <c r="D1013626" s="43"/>
      <c r="E1013626" s="4"/>
      <c r="F1013626" s="22"/>
      <c r="G1013626" s="22"/>
      <c r="H1013626" s="52"/>
      <c r="I1013626" s="53"/>
      <c r="J1013626" s="4"/>
      <c r="K1013626" s="54"/>
      <c r="L1013626" s="52"/>
      <c r="M1013626" s="52"/>
      <c r="N1013626" s="55"/>
      <c r="O1013626" s="52"/>
      <c r="P1013626" s="4"/>
      <c r="Q1013626" s="4"/>
      <c r="R1013626" s="56"/>
      <c r="S1013626" s="4"/>
      <c r="T1013626" s="4"/>
      <c r="U1013626" s="4"/>
      <c r="V1013626" s="7"/>
    </row>
    <row r="1013627" spans="1:22" customFormat="1">
      <c r="A1013627" s="2"/>
      <c r="B1013627" s="48"/>
      <c r="C1013627" s="43"/>
      <c r="D1013627" s="43"/>
      <c r="E1013627" s="4"/>
      <c r="F1013627" s="22"/>
      <c r="G1013627" s="22"/>
      <c r="H1013627" s="52"/>
      <c r="I1013627" s="53"/>
      <c r="J1013627" s="4"/>
      <c r="K1013627" s="54"/>
      <c r="L1013627" s="52"/>
      <c r="M1013627" s="52"/>
      <c r="N1013627" s="55"/>
      <c r="O1013627" s="52"/>
      <c r="P1013627" s="4"/>
      <c r="Q1013627" s="4"/>
      <c r="R1013627" s="56"/>
      <c r="S1013627" s="4"/>
      <c r="T1013627" s="4"/>
      <c r="U1013627" s="4"/>
      <c r="V1013627" s="7"/>
    </row>
    <row r="1013628" spans="1:22" customFormat="1">
      <c r="A1013628" s="2"/>
      <c r="B1013628" s="48"/>
      <c r="C1013628" s="43"/>
      <c r="D1013628" s="43"/>
      <c r="E1013628" s="4"/>
      <c r="F1013628" s="22"/>
      <c r="G1013628" s="22"/>
      <c r="H1013628" s="52"/>
      <c r="I1013628" s="53"/>
      <c r="J1013628" s="4"/>
      <c r="K1013628" s="54"/>
      <c r="L1013628" s="52"/>
      <c r="M1013628" s="52"/>
      <c r="N1013628" s="55"/>
      <c r="O1013628" s="52"/>
      <c r="P1013628" s="4"/>
      <c r="Q1013628" s="4"/>
      <c r="R1013628" s="56"/>
      <c r="S1013628" s="4"/>
      <c r="T1013628" s="4"/>
      <c r="U1013628" s="4"/>
      <c r="V1013628" s="7"/>
    </row>
    <row r="1013629" spans="1:22" customFormat="1">
      <c r="A1013629" s="2"/>
      <c r="B1013629" s="48"/>
      <c r="C1013629" s="43"/>
      <c r="D1013629" s="43"/>
      <c r="E1013629" s="4"/>
      <c r="F1013629" s="22"/>
      <c r="G1013629" s="22"/>
      <c r="H1013629" s="52"/>
      <c r="I1013629" s="53"/>
      <c r="J1013629" s="4"/>
      <c r="K1013629" s="54"/>
      <c r="L1013629" s="52"/>
      <c r="M1013629" s="52"/>
      <c r="N1013629" s="55"/>
      <c r="O1013629" s="52"/>
      <c r="P1013629" s="4"/>
      <c r="Q1013629" s="4"/>
      <c r="R1013629" s="56"/>
      <c r="S1013629" s="4"/>
      <c r="T1013629" s="4"/>
      <c r="U1013629" s="4"/>
      <c r="V1013629" s="7"/>
    </row>
    <row r="1013630" spans="1:22" customFormat="1">
      <c r="A1013630" s="2"/>
      <c r="B1013630" s="48"/>
      <c r="C1013630" s="43"/>
      <c r="D1013630" s="43"/>
      <c r="E1013630" s="4"/>
      <c r="F1013630" s="22"/>
      <c r="G1013630" s="22"/>
      <c r="H1013630" s="52"/>
      <c r="I1013630" s="53"/>
      <c r="J1013630" s="4"/>
      <c r="K1013630" s="54"/>
      <c r="L1013630" s="52"/>
      <c r="M1013630" s="52"/>
      <c r="N1013630" s="55"/>
      <c r="O1013630" s="52"/>
      <c r="P1013630" s="4"/>
      <c r="Q1013630" s="4"/>
      <c r="R1013630" s="56"/>
      <c r="S1013630" s="4"/>
      <c r="T1013630" s="4"/>
      <c r="U1013630" s="4"/>
      <c r="V1013630" s="7"/>
    </row>
    <row r="1013631" spans="1:22" customFormat="1">
      <c r="A1013631" s="2"/>
      <c r="B1013631" s="48"/>
      <c r="C1013631" s="43"/>
      <c r="D1013631" s="43"/>
      <c r="E1013631" s="4"/>
      <c r="F1013631" s="22"/>
      <c r="G1013631" s="22"/>
      <c r="H1013631" s="52"/>
      <c r="I1013631" s="53"/>
      <c r="J1013631" s="4"/>
      <c r="K1013631" s="54"/>
      <c r="L1013631" s="52"/>
      <c r="M1013631" s="52"/>
      <c r="N1013631" s="55"/>
      <c r="O1013631" s="52"/>
      <c r="P1013631" s="4"/>
      <c r="Q1013631" s="4"/>
      <c r="R1013631" s="56"/>
      <c r="S1013631" s="4"/>
      <c r="T1013631" s="4"/>
      <c r="U1013631" s="4"/>
      <c r="V1013631" s="7"/>
    </row>
    <row r="1013632" spans="1:22" customFormat="1">
      <c r="A1013632" s="2"/>
      <c r="B1013632" s="48"/>
      <c r="C1013632" s="43"/>
      <c r="D1013632" s="43"/>
      <c r="E1013632" s="4"/>
      <c r="F1013632" s="22"/>
      <c r="G1013632" s="22"/>
      <c r="H1013632" s="52"/>
      <c r="I1013632" s="53"/>
      <c r="J1013632" s="4"/>
      <c r="K1013632" s="54"/>
      <c r="L1013632" s="52"/>
      <c r="M1013632" s="52"/>
      <c r="N1013632" s="55"/>
      <c r="O1013632" s="52"/>
      <c r="P1013632" s="4"/>
      <c r="Q1013632" s="4"/>
      <c r="R1013632" s="56"/>
      <c r="S1013632" s="4"/>
      <c r="T1013632" s="4"/>
      <c r="U1013632" s="4"/>
      <c r="V1013632" s="7"/>
    </row>
    <row r="1013633" spans="1:22" customFormat="1">
      <c r="A1013633" s="2"/>
      <c r="B1013633" s="48"/>
      <c r="C1013633" s="43"/>
      <c r="D1013633" s="43"/>
      <c r="E1013633" s="4"/>
      <c r="F1013633" s="22"/>
      <c r="G1013633" s="22"/>
      <c r="H1013633" s="52"/>
      <c r="I1013633" s="53"/>
      <c r="J1013633" s="4"/>
      <c r="K1013633" s="54"/>
      <c r="L1013633" s="52"/>
      <c r="M1013633" s="52"/>
      <c r="N1013633" s="55"/>
      <c r="O1013633" s="52"/>
      <c r="P1013633" s="4"/>
      <c r="Q1013633" s="4"/>
      <c r="R1013633" s="56"/>
      <c r="S1013633" s="4"/>
      <c r="T1013633" s="4"/>
      <c r="U1013633" s="4"/>
      <c r="V1013633" s="7"/>
    </row>
    <row r="1013634" spans="1:22" customFormat="1">
      <c r="A1013634" s="2"/>
      <c r="B1013634" s="48"/>
      <c r="C1013634" s="43"/>
      <c r="D1013634" s="43"/>
      <c r="E1013634" s="4"/>
      <c r="F1013634" s="22"/>
      <c r="G1013634" s="22"/>
      <c r="H1013634" s="52"/>
      <c r="I1013634" s="53"/>
      <c r="J1013634" s="4"/>
      <c r="K1013634" s="54"/>
      <c r="L1013634" s="52"/>
      <c r="M1013634" s="52"/>
      <c r="N1013634" s="55"/>
      <c r="O1013634" s="52"/>
      <c r="P1013634" s="4"/>
      <c r="Q1013634" s="4"/>
      <c r="R1013634" s="56"/>
      <c r="S1013634" s="4"/>
      <c r="T1013634" s="4"/>
      <c r="U1013634" s="4"/>
      <c r="V1013634" s="7"/>
    </row>
    <row r="1013635" spans="1:22" customFormat="1">
      <c r="A1013635" s="2"/>
      <c r="B1013635" s="48"/>
      <c r="C1013635" s="43"/>
      <c r="D1013635" s="43"/>
      <c r="E1013635" s="4"/>
      <c r="F1013635" s="22"/>
      <c r="G1013635" s="22"/>
      <c r="H1013635" s="52"/>
      <c r="I1013635" s="53"/>
      <c r="J1013635" s="4"/>
      <c r="K1013635" s="54"/>
      <c r="L1013635" s="52"/>
      <c r="M1013635" s="52"/>
      <c r="N1013635" s="55"/>
      <c r="O1013635" s="52"/>
      <c r="P1013635" s="4"/>
      <c r="Q1013635" s="4"/>
      <c r="R1013635" s="56"/>
      <c r="S1013635" s="4"/>
      <c r="T1013635" s="4"/>
      <c r="U1013635" s="4"/>
      <c r="V1013635" s="7"/>
    </row>
    <row r="1013636" spans="1:22" customFormat="1">
      <c r="A1013636" s="2"/>
      <c r="B1013636" s="48"/>
      <c r="C1013636" s="43"/>
      <c r="D1013636" s="43"/>
      <c r="E1013636" s="4"/>
      <c r="F1013636" s="22"/>
      <c r="G1013636" s="22"/>
      <c r="H1013636" s="52"/>
      <c r="I1013636" s="53"/>
      <c r="J1013636" s="4"/>
      <c r="K1013636" s="54"/>
      <c r="L1013636" s="52"/>
      <c r="M1013636" s="52"/>
      <c r="N1013636" s="55"/>
      <c r="O1013636" s="52"/>
      <c r="P1013636" s="4"/>
      <c r="Q1013636" s="4"/>
      <c r="R1013636" s="56"/>
      <c r="S1013636" s="4"/>
      <c r="T1013636" s="4"/>
      <c r="U1013636" s="4"/>
      <c r="V1013636" s="7"/>
    </row>
    <row r="1013637" spans="1:22" customFormat="1">
      <c r="A1013637" s="2"/>
      <c r="B1013637" s="48"/>
      <c r="C1013637" s="43"/>
      <c r="D1013637" s="43"/>
      <c r="E1013637" s="4"/>
      <c r="F1013637" s="22"/>
      <c r="G1013637" s="22"/>
      <c r="H1013637" s="52"/>
      <c r="I1013637" s="53"/>
      <c r="J1013637" s="4"/>
      <c r="K1013637" s="54"/>
      <c r="L1013637" s="52"/>
      <c r="M1013637" s="52"/>
      <c r="N1013637" s="55"/>
      <c r="O1013637" s="52"/>
      <c r="P1013637" s="4"/>
      <c r="Q1013637" s="4"/>
      <c r="R1013637" s="56"/>
      <c r="S1013637" s="4"/>
      <c r="T1013637" s="4"/>
      <c r="U1013637" s="4"/>
      <c r="V1013637" s="7"/>
    </row>
    <row r="1013638" spans="1:22" customFormat="1">
      <c r="A1013638" s="2"/>
      <c r="B1013638" s="48"/>
      <c r="C1013638" s="43"/>
      <c r="D1013638" s="43"/>
      <c r="E1013638" s="4"/>
      <c r="F1013638" s="22"/>
      <c r="G1013638" s="22"/>
      <c r="H1013638" s="52"/>
      <c r="I1013638" s="53"/>
      <c r="J1013638" s="4"/>
      <c r="K1013638" s="54"/>
      <c r="L1013638" s="52"/>
      <c r="M1013638" s="52"/>
      <c r="N1013638" s="55"/>
      <c r="O1013638" s="52"/>
      <c r="P1013638" s="4"/>
      <c r="Q1013638" s="4"/>
      <c r="R1013638" s="56"/>
      <c r="S1013638" s="4"/>
      <c r="T1013638" s="4"/>
      <c r="U1013638" s="4"/>
      <c r="V1013638" s="7"/>
    </row>
    <row r="1013639" spans="1:22" customFormat="1">
      <c r="A1013639" s="2"/>
      <c r="B1013639" s="48"/>
      <c r="C1013639" s="43"/>
      <c r="D1013639" s="43"/>
      <c r="E1013639" s="4"/>
      <c r="F1013639" s="22"/>
      <c r="G1013639" s="22"/>
      <c r="H1013639" s="52"/>
      <c r="I1013639" s="53"/>
      <c r="J1013639" s="4"/>
      <c r="K1013639" s="54"/>
      <c r="L1013639" s="52"/>
      <c r="M1013639" s="52"/>
      <c r="N1013639" s="55"/>
      <c r="O1013639" s="52"/>
      <c r="P1013639" s="4"/>
      <c r="Q1013639" s="4"/>
      <c r="R1013639" s="56"/>
      <c r="S1013639" s="4"/>
      <c r="T1013639" s="4"/>
      <c r="U1013639" s="4"/>
      <c r="V1013639" s="7"/>
    </row>
    <row r="1013640" spans="1:22" customFormat="1">
      <c r="A1013640" s="2"/>
      <c r="B1013640" s="48"/>
      <c r="C1013640" s="43"/>
      <c r="D1013640" s="43"/>
      <c r="E1013640" s="4"/>
      <c r="F1013640" s="22"/>
      <c r="G1013640" s="22"/>
      <c r="H1013640" s="52"/>
      <c r="I1013640" s="53"/>
      <c r="J1013640" s="4"/>
      <c r="K1013640" s="54"/>
      <c r="L1013640" s="52"/>
      <c r="M1013640" s="52"/>
      <c r="N1013640" s="55"/>
      <c r="O1013640" s="52"/>
      <c r="P1013640" s="4"/>
      <c r="Q1013640" s="4"/>
      <c r="R1013640" s="56"/>
      <c r="S1013640" s="4"/>
      <c r="T1013640" s="4"/>
      <c r="U1013640" s="4"/>
      <c r="V1013640" s="7"/>
    </row>
    <row r="1013641" spans="1:22" customFormat="1">
      <c r="A1013641" s="2"/>
      <c r="B1013641" s="48"/>
      <c r="C1013641" s="43"/>
      <c r="D1013641" s="43"/>
      <c r="E1013641" s="4"/>
      <c r="F1013641" s="22"/>
      <c r="G1013641" s="22"/>
      <c r="H1013641" s="52"/>
      <c r="I1013641" s="53"/>
      <c r="J1013641" s="4"/>
      <c r="K1013641" s="54"/>
      <c r="L1013641" s="52"/>
      <c r="M1013641" s="52"/>
      <c r="N1013641" s="55"/>
      <c r="O1013641" s="52"/>
      <c r="P1013641" s="4"/>
      <c r="Q1013641" s="4"/>
      <c r="R1013641" s="56"/>
      <c r="S1013641" s="4"/>
      <c r="T1013641" s="4"/>
      <c r="U1013641" s="4"/>
      <c r="V1013641" s="7"/>
    </row>
    <row r="1013642" spans="1:22" customFormat="1">
      <c r="A1013642" s="2"/>
      <c r="B1013642" s="48"/>
      <c r="C1013642" s="43"/>
      <c r="D1013642" s="43"/>
      <c r="E1013642" s="4"/>
      <c r="F1013642" s="22"/>
      <c r="G1013642" s="22"/>
      <c r="H1013642" s="52"/>
      <c r="I1013642" s="53"/>
      <c r="J1013642" s="4"/>
      <c r="K1013642" s="54"/>
      <c r="L1013642" s="52"/>
      <c r="M1013642" s="52"/>
      <c r="N1013642" s="55"/>
      <c r="O1013642" s="52"/>
      <c r="P1013642" s="4"/>
      <c r="Q1013642" s="4"/>
      <c r="R1013642" s="56"/>
      <c r="S1013642" s="4"/>
      <c r="T1013642" s="4"/>
      <c r="U1013642" s="4"/>
      <c r="V1013642" s="7"/>
    </row>
    <row r="1013643" spans="1:22" customFormat="1">
      <c r="A1013643" s="2"/>
      <c r="B1013643" s="48"/>
      <c r="C1013643" s="43"/>
      <c r="D1013643" s="43"/>
      <c r="E1013643" s="4"/>
      <c r="F1013643" s="22"/>
      <c r="G1013643" s="22"/>
      <c r="H1013643" s="52"/>
      <c r="I1013643" s="53"/>
      <c r="J1013643" s="4"/>
      <c r="K1013643" s="54"/>
      <c r="L1013643" s="52"/>
      <c r="M1013643" s="52"/>
      <c r="N1013643" s="55"/>
      <c r="O1013643" s="52"/>
      <c r="P1013643" s="4"/>
      <c r="Q1013643" s="4"/>
      <c r="R1013643" s="56"/>
      <c r="S1013643" s="4"/>
      <c r="T1013643" s="4"/>
      <c r="U1013643" s="4"/>
      <c r="V1013643" s="7"/>
    </row>
    <row r="1013644" spans="1:22" customFormat="1">
      <c r="A1013644" s="2"/>
      <c r="B1013644" s="48"/>
      <c r="C1013644" s="43"/>
      <c r="D1013644" s="43"/>
      <c r="E1013644" s="4"/>
      <c r="F1013644" s="22"/>
      <c r="G1013644" s="22"/>
      <c r="H1013644" s="52"/>
      <c r="I1013644" s="53"/>
      <c r="J1013644" s="4"/>
      <c r="K1013644" s="54"/>
      <c r="L1013644" s="52"/>
      <c r="M1013644" s="52"/>
      <c r="N1013644" s="55"/>
      <c r="O1013644" s="52"/>
      <c r="P1013644" s="4"/>
      <c r="Q1013644" s="4"/>
      <c r="R1013644" s="56"/>
      <c r="S1013644" s="4"/>
      <c r="T1013644" s="4"/>
      <c r="U1013644" s="4"/>
      <c r="V1013644" s="7"/>
    </row>
    <row r="1013645" spans="1:22" customFormat="1">
      <c r="A1013645" s="2"/>
      <c r="B1013645" s="48"/>
      <c r="C1013645" s="43"/>
      <c r="D1013645" s="43"/>
      <c r="E1013645" s="4"/>
      <c r="F1013645" s="22"/>
      <c r="G1013645" s="22"/>
      <c r="H1013645" s="52"/>
      <c r="I1013645" s="53"/>
      <c r="J1013645" s="4"/>
      <c r="K1013645" s="54"/>
      <c r="L1013645" s="52"/>
      <c r="M1013645" s="52"/>
      <c r="N1013645" s="55"/>
      <c r="O1013645" s="52"/>
      <c r="P1013645" s="4"/>
      <c r="Q1013645" s="4"/>
      <c r="R1013645" s="56"/>
      <c r="S1013645" s="4"/>
      <c r="T1013645" s="4"/>
      <c r="U1013645" s="4"/>
      <c r="V1013645" s="7"/>
    </row>
    <row r="1013646" spans="1:22" customFormat="1">
      <c r="A1013646" s="2"/>
      <c r="B1013646" s="48"/>
      <c r="C1013646" s="43"/>
      <c r="D1013646" s="43"/>
      <c r="E1013646" s="4"/>
      <c r="F1013646" s="22"/>
      <c r="G1013646" s="22"/>
      <c r="H1013646" s="52"/>
      <c r="I1013646" s="53"/>
      <c r="J1013646" s="4"/>
      <c r="K1013646" s="54"/>
      <c r="L1013646" s="52"/>
      <c r="M1013646" s="52"/>
      <c r="N1013646" s="55"/>
      <c r="O1013646" s="52"/>
      <c r="P1013646" s="4"/>
      <c r="Q1013646" s="4"/>
      <c r="R1013646" s="56"/>
      <c r="S1013646" s="4"/>
      <c r="T1013646" s="4"/>
      <c r="U1013646" s="4"/>
      <c r="V1013646" s="7"/>
    </row>
    <row r="1013647" spans="1:22" customFormat="1">
      <c r="A1013647" s="2"/>
      <c r="B1013647" s="48"/>
      <c r="C1013647" s="43"/>
      <c r="D1013647" s="43"/>
      <c r="E1013647" s="4"/>
      <c r="F1013647" s="22"/>
      <c r="G1013647" s="22"/>
      <c r="H1013647" s="52"/>
      <c r="I1013647" s="53"/>
      <c r="J1013647" s="4"/>
      <c r="K1013647" s="54"/>
      <c r="L1013647" s="52"/>
      <c r="M1013647" s="52"/>
      <c r="N1013647" s="55"/>
      <c r="O1013647" s="52"/>
      <c r="P1013647" s="4"/>
      <c r="Q1013647" s="4"/>
      <c r="R1013647" s="56"/>
      <c r="S1013647" s="4"/>
      <c r="T1013647" s="4"/>
      <c r="U1013647" s="4"/>
      <c r="V1013647" s="7"/>
    </row>
    <row r="1013648" spans="1:22" customFormat="1">
      <c r="A1013648" s="2"/>
      <c r="B1013648" s="48"/>
      <c r="C1013648" s="43"/>
      <c r="D1013648" s="43"/>
      <c r="E1013648" s="4"/>
      <c r="F1013648" s="22"/>
      <c r="G1013648" s="22"/>
      <c r="H1013648" s="52"/>
      <c r="I1013648" s="53"/>
      <c r="J1013648" s="4"/>
      <c r="K1013648" s="54"/>
      <c r="L1013648" s="52"/>
      <c r="M1013648" s="52"/>
      <c r="N1013648" s="55"/>
      <c r="O1013648" s="52"/>
      <c r="P1013648" s="4"/>
      <c r="Q1013648" s="4"/>
      <c r="R1013648" s="56"/>
      <c r="S1013648" s="4"/>
      <c r="T1013648" s="4"/>
      <c r="U1013648" s="4"/>
      <c r="V1013648" s="7"/>
    </row>
    <row r="1013649" spans="1:22" customFormat="1">
      <c r="A1013649" s="2"/>
      <c r="B1013649" s="48"/>
      <c r="C1013649" s="43"/>
      <c r="D1013649" s="43"/>
      <c r="E1013649" s="4"/>
      <c r="F1013649" s="22"/>
      <c r="G1013649" s="22"/>
      <c r="H1013649" s="52"/>
      <c r="I1013649" s="53"/>
      <c r="J1013649" s="4"/>
      <c r="K1013649" s="54"/>
      <c r="L1013649" s="52"/>
      <c r="M1013649" s="52"/>
      <c r="N1013649" s="55"/>
      <c r="O1013649" s="52"/>
      <c r="P1013649" s="4"/>
      <c r="Q1013649" s="4"/>
      <c r="R1013649" s="56"/>
      <c r="S1013649" s="4"/>
      <c r="T1013649" s="4"/>
      <c r="U1013649" s="4"/>
      <c r="V1013649" s="7"/>
    </row>
    <row r="1013650" spans="1:22" customFormat="1">
      <c r="A1013650" s="2"/>
      <c r="B1013650" s="48"/>
      <c r="C1013650" s="43"/>
      <c r="D1013650" s="43"/>
      <c r="E1013650" s="4"/>
      <c r="F1013650" s="22"/>
      <c r="G1013650" s="22"/>
      <c r="H1013650" s="52"/>
      <c r="I1013650" s="53"/>
      <c r="J1013650" s="4"/>
      <c r="K1013650" s="54"/>
      <c r="L1013650" s="52"/>
      <c r="M1013650" s="52"/>
      <c r="N1013650" s="55"/>
      <c r="O1013650" s="52"/>
      <c r="P1013650" s="4"/>
      <c r="Q1013650" s="4"/>
      <c r="R1013650" s="56"/>
      <c r="S1013650" s="4"/>
      <c r="T1013650" s="4"/>
      <c r="U1013650" s="4"/>
      <c r="V1013650" s="7"/>
    </row>
    <row r="1013651" spans="1:22" customFormat="1">
      <c r="A1013651" s="2"/>
      <c r="B1013651" s="48"/>
      <c r="C1013651" s="43"/>
      <c r="D1013651" s="43"/>
      <c r="E1013651" s="4"/>
      <c r="F1013651" s="22"/>
      <c r="G1013651" s="22"/>
      <c r="H1013651" s="52"/>
      <c r="I1013651" s="53"/>
      <c r="J1013651" s="4"/>
      <c r="K1013651" s="54"/>
      <c r="L1013651" s="52"/>
      <c r="M1013651" s="52"/>
      <c r="N1013651" s="55"/>
      <c r="O1013651" s="52"/>
      <c r="P1013651" s="4"/>
      <c r="Q1013651" s="4"/>
      <c r="R1013651" s="56"/>
      <c r="S1013651" s="4"/>
      <c r="T1013651" s="4"/>
      <c r="U1013651" s="4"/>
      <c r="V1013651" s="7"/>
    </row>
    <row r="1013652" spans="1:22" customFormat="1">
      <c r="A1013652" s="2"/>
      <c r="B1013652" s="48"/>
      <c r="C1013652" s="43"/>
      <c r="D1013652" s="43"/>
      <c r="E1013652" s="4"/>
      <c r="F1013652" s="22"/>
      <c r="G1013652" s="22"/>
      <c r="H1013652" s="52"/>
      <c r="I1013652" s="53"/>
      <c r="J1013652" s="4"/>
      <c r="K1013652" s="54"/>
      <c r="L1013652" s="52"/>
      <c r="M1013652" s="52"/>
      <c r="N1013652" s="55"/>
      <c r="O1013652" s="52"/>
      <c r="P1013652" s="4"/>
      <c r="Q1013652" s="4"/>
      <c r="R1013652" s="56"/>
      <c r="S1013652" s="4"/>
      <c r="T1013652" s="4"/>
      <c r="U1013652" s="4"/>
      <c r="V1013652" s="7"/>
    </row>
    <row r="1013653" spans="1:22" customFormat="1">
      <c r="A1013653" s="2"/>
      <c r="B1013653" s="48"/>
      <c r="C1013653" s="43"/>
      <c r="D1013653" s="43"/>
      <c r="E1013653" s="4"/>
      <c r="F1013653" s="22"/>
      <c r="G1013653" s="22"/>
      <c r="H1013653" s="52"/>
      <c r="I1013653" s="53"/>
      <c r="J1013653" s="4"/>
      <c r="K1013653" s="54"/>
      <c r="L1013653" s="52"/>
      <c r="M1013653" s="52"/>
      <c r="N1013653" s="55"/>
      <c r="O1013653" s="52"/>
      <c r="P1013653" s="4"/>
      <c r="Q1013653" s="4"/>
      <c r="R1013653" s="56"/>
      <c r="S1013653" s="4"/>
      <c r="T1013653" s="4"/>
      <c r="U1013653" s="4"/>
      <c r="V1013653" s="7"/>
    </row>
    <row r="1013654" spans="1:22" customFormat="1">
      <c r="A1013654" s="2"/>
      <c r="B1013654" s="48"/>
      <c r="C1013654" s="43"/>
      <c r="D1013654" s="43"/>
      <c r="E1013654" s="4"/>
      <c r="F1013654" s="22"/>
      <c r="G1013654" s="22"/>
      <c r="H1013654" s="52"/>
      <c r="I1013654" s="53"/>
      <c r="J1013654" s="4"/>
      <c r="K1013654" s="54"/>
      <c r="L1013654" s="52"/>
      <c r="M1013654" s="52"/>
      <c r="N1013654" s="55"/>
      <c r="O1013654" s="52"/>
      <c r="P1013654" s="4"/>
      <c r="Q1013654" s="4"/>
      <c r="R1013654" s="56"/>
      <c r="S1013654" s="4"/>
      <c r="T1013654" s="4"/>
      <c r="U1013654" s="4"/>
      <c r="V1013654" s="7"/>
    </row>
    <row r="1013655" spans="1:22" customFormat="1">
      <c r="A1013655" s="2"/>
      <c r="B1013655" s="48"/>
      <c r="C1013655" s="43"/>
      <c r="D1013655" s="43"/>
      <c r="E1013655" s="4"/>
      <c r="F1013655" s="22"/>
      <c r="G1013655" s="22"/>
      <c r="H1013655" s="52"/>
      <c r="I1013655" s="53"/>
      <c r="J1013655" s="4"/>
      <c r="K1013655" s="54"/>
      <c r="L1013655" s="52"/>
      <c r="M1013655" s="52"/>
      <c r="N1013655" s="55"/>
      <c r="O1013655" s="52"/>
      <c r="P1013655" s="4"/>
      <c r="Q1013655" s="4"/>
      <c r="R1013655" s="56"/>
      <c r="S1013655" s="4"/>
      <c r="T1013655" s="4"/>
      <c r="U1013655" s="4"/>
      <c r="V1013655" s="7"/>
    </row>
    <row r="1013656" spans="1:22" customFormat="1">
      <c r="A1013656" s="2"/>
      <c r="B1013656" s="48"/>
      <c r="C1013656" s="43"/>
      <c r="D1013656" s="43"/>
      <c r="E1013656" s="4"/>
      <c r="F1013656" s="22"/>
      <c r="G1013656" s="22"/>
      <c r="H1013656" s="52"/>
      <c r="I1013656" s="53"/>
      <c r="J1013656" s="4"/>
      <c r="K1013656" s="54"/>
      <c r="L1013656" s="52"/>
      <c r="M1013656" s="52"/>
      <c r="N1013656" s="55"/>
      <c r="O1013656" s="52"/>
      <c r="P1013656" s="4"/>
      <c r="Q1013656" s="4"/>
      <c r="R1013656" s="56"/>
      <c r="S1013656" s="4"/>
      <c r="T1013656" s="4"/>
      <c r="U1013656" s="4"/>
      <c r="V1013656" s="7"/>
    </row>
    <row r="1013657" spans="1:22" customFormat="1">
      <c r="A1013657" s="2"/>
      <c r="B1013657" s="48"/>
      <c r="C1013657" s="43"/>
      <c r="D1013657" s="43"/>
      <c r="E1013657" s="4"/>
      <c r="F1013657" s="22"/>
      <c r="G1013657" s="22"/>
      <c r="H1013657" s="52"/>
      <c r="I1013657" s="53"/>
      <c r="J1013657" s="4"/>
      <c r="K1013657" s="54"/>
      <c r="L1013657" s="52"/>
      <c r="M1013657" s="52"/>
      <c r="N1013657" s="55"/>
      <c r="O1013657" s="52"/>
      <c r="P1013657" s="4"/>
      <c r="Q1013657" s="4"/>
      <c r="R1013657" s="56"/>
      <c r="S1013657" s="4"/>
      <c r="T1013657" s="4"/>
      <c r="U1013657" s="4"/>
      <c r="V1013657" s="7"/>
    </row>
    <row r="1013658" spans="1:22" customFormat="1">
      <c r="A1013658" s="2"/>
      <c r="B1013658" s="48"/>
      <c r="C1013658" s="43"/>
      <c r="D1013658" s="43"/>
      <c r="E1013658" s="4"/>
      <c r="F1013658" s="22"/>
      <c r="G1013658" s="22"/>
      <c r="H1013658" s="52"/>
      <c r="I1013658" s="53"/>
      <c r="J1013658" s="4"/>
      <c r="K1013658" s="54"/>
      <c r="L1013658" s="52"/>
      <c r="M1013658" s="52"/>
      <c r="N1013658" s="55"/>
      <c r="O1013658" s="52"/>
      <c r="P1013658" s="4"/>
      <c r="Q1013658" s="4"/>
      <c r="R1013658" s="56"/>
      <c r="S1013658" s="4"/>
      <c r="T1013658" s="4"/>
      <c r="U1013658" s="4"/>
      <c r="V1013658" s="7"/>
    </row>
    <row r="1013659" spans="1:22" customFormat="1">
      <c r="A1013659" s="2"/>
      <c r="B1013659" s="48"/>
      <c r="C1013659" s="43"/>
      <c r="D1013659" s="43"/>
      <c r="E1013659" s="4"/>
      <c r="F1013659" s="22"/>
      <c r="G1013659" s="22"/>
      <c r="H1013659" s="52"/>
      <c r="I1013659" s="53"/>
      <c r="J1013659" s="4"/>
      <c r="K1013659" s="54"/>
      <c r="L1013659" s="52"/>
      <c r="M1013659" s="52"/>
      <c r="N1013659" s="55"/>
      <c r="O1013659" s="52"/>
      <c r="P1013659" s="4"/>
      <c r="Q1013659" s="4"/>
      <c r="R1013659" s="56"/>
      <c r="S1013659" s="4"/>
      <c r="T1013659" s="4"/>
      <c r="U1013659" s="4"/>
      <c r="V1013659" s="7"/>
    </row>
    <row r="1013660" spans="1:22" customFormat="1">
      <c r="A1013660" s="2"/>
      <c r="B1013660" s="48"/>
      <c r="C1013660" s="43"/>
      <c r="D1013660" s="43"/>
      <c r="E1013660" s="4"/>
      <c r="F1013660" s="22"/>
      <c r="G1013660" s="22"/>
      <c r="H1013660" s="52"/>
      <c r="I1013660" s="53"/>
      <c r="J1013660" s="4"/>
      <c r="K1013660" s="54"/>
      <c r="L1013660" s="52"/>
      <c r="M1013660" s="52"/>
      <c r="N1013660" s="55"/>
      <c r="O1013660" s="52"/>
      <c r="P1013660" s="4"/>
      <c r="Q1013660" s="4"/>
      <c r="R1013660" s="56"/>
      <c r="S1013660" s="4"/>
      <c r="T1013660" s="4"/>
      <c r="U1013660" s="4"/>
      <c r="V1013660" s="7"/>
    </row>
    <row r="1013661" spans="1:22" customFormat="1">
      <c r="A1013661" s="2"/>
      <c r="B1013661" s="48"/>
      <c r="C1013661" s="43"/>
      <c r="D1013661" s="43"/>
      <c r="E1013661" s="4"/>
      <c r="F1013661" s="22"/>
      <c r="G1013661" s="22"/>
      <c r="H1013661" s="52"/>
      <c r="I1013661" s="53"/>
      <c r="J1013661" s="4"/>
      <c r="K1013661" s="54"/>
      <c r="L1013661" s="52"/>
      <c r="M1013661" s="52"/>
      <c r="N1013661" s="55"/>
      <c r="O1013661" s="52"/>
      <c r="P1013661" s="4"/>
      <c r="Q1013661" s="4"/>
      <c r="R1013661" s="56"/>
      <c r="S1013661" s="4"/>
      <c r="T1013661" s="4"/>
      <c r="U1013661" s="4"/>
      <c r="V1013661" s="7"/>
    </row>
    <row r="1013662" spans="1:22" customFormat="1">
      <c r="A1013662" s="2"/>
      <c r="B1013662" s="48"/>
      <c r="C1013662" s="43"/>
      <c r="D1013662" s="43"/>
      <c r="E1013662" s="4"/>
      <c r="F1013662" s="22"/>
      <c r="G1013662" s="22"/>
      <c r="H1013662" s="52"/>
      <c r="I1013662" s="53"/>
      <c r="J1013662" s="4"/>
      <c r="K1013662" s="54"/>
      <c r="L1013662" s="52"/>
      <c r="M1013662" s="52"/>
      <c r="N1013662" s="55"/>
      <c r="O1013662" s="52"/>
      <c r="P1013662" s="4"/>
      <c r="Q1013662" s="4"/>
      <c r="R1013662" s="56"/>
      <c r="S1013662" s="4"/>
      <c r="T1013662" s="4"/>
      <c r="U1013662" s="4"/>
      <c r="V1013662" s="7"/>
    </row>
    <row r="1013663" spans="1:22" customFormat="1">
      <c r="A1013663" s="2"/>
      <c r="B1013663" s="48"/>
      <c r="C1013663" s="43"/>
      <c r="D1013663" s="43"/>
      <c r="E1013663" s="4"/>
      <c r="F1013663" s="22"/>
      <c r="G1013663" s="22"/>
      <c r="H1013663" s="52"/>
      <c r="I1013663" s="53"/>
      <c r="J1013663" s="4"/>
      <c r="K1013663" s="54"/>
      <c r="L1013663" s="52"/>
      <c r="M1013663" s="52"/>
      <c r="N1013663" s="55"/>
      <c r="O1013663" s="52"/>
      <c r="P1013663" s="4"/>
      <c r="Q1013663" s="4"/>
      <c r="R1013663" s="56"/>
      <c r="S1013663" s="4"/>
      <c r="T1013663" s="4"/>
      <c r="U1013663" s="4"/>
      <c r="V1013663" s="7"/>
    </row>
    <row r="1013664" spans="1:22" customFormat="1">
      <c r="A1013664" s="2"/>
      <c r="B1013664" s="48"/>
      <c r="C1013664" s="43"/>
      <c r="D1013664" s="43"/>
      <c r="E1013664" s="4"/>
      <c r="F1013664" s="22"/>
      <c r="G1013664" s="22"/>
      <c r="H1013664" s="52"/>
      <c r="I1013664" s="53"/>
      <c r="J1013664" s="4"/>
      <c r="K1013664" s="54"/>
      <c r="L1013664" s="52"/>
      <c r="M1013664" s="52"/>
      <c r="N1013664" s="55"/>
      <c r="O1013664" s="52"/>
      <c r="P1013664" s="4"/>
      <c r="Q1013664" s="4"/>
      <c r="R1013664" s="56"/>
      <c r="S1013664" s="4"/>
      <c r="T1013664" s="4"/>
      <c r="U1013664" s="4"/>
      <c r="V1013664" s="7"/>
    </row>
    <row r="1013665" spans="1:22" customFormat="1">
      <c r="A1013665" s="2"/>
      <c r="B1013665" s="48"/>
      <c r="C1013665" s="43"/>
      <c r="D1013665" s="43"/>
      <c r="E1013665" s="4"/>
      <c r="F1013665" s="22"/>
      <c r="G1013665" s="22"/>
      <c r="H1013665" s="52"/>
      <c r="I1013665" s="53"/>
      <c r="J1013665" s="4"/>
      <c r="K1013665" s="54"/>
      <c r="L1013665" s="52"/>
      <c r="M1013665" s="52"/>
      <c r="N1013665" s="55"/>
      <c r="O1013665" s="52"/>
      <c r="P1013665" s="4"/>
      <c r="Q1013665" s="4"/>
      <c r="R1013665" s="56"/>
      <c r="S1013665" s="4"/>
      <c r="T1013665" s="4"/>
      <c r="U1013665" s="4"/>
      <c r="V1013665" s="7"/>
    </row>
    <row r="1013666" spans="1:22" customFormat="1">
      <c r="A1013666" s="2"/>
      <c r="B1013666" s="48"/>
      <c r="C1013666" s="43"/>
      <c r="D1013666" s="43"/>
      <c r="E1013666" s="4"/>
      <c r="F1013666" s="22"/>
      <c r="G1013666" s="22"/>
      <c r="H1013666" s="52"/>
      <c r="I1013666" s="53"/>
      <c r="J1013666" s="4"/>
      <c r="K1013666" s="54"/>
      <c r="L1013666" s="52"/>
      <c r="M1013666" s="52"/>
      <c r="N1013666" s="55"/>
      <c r="O1013666" s="52"/>
      <c r="P1013666" s="4"/>
      <c r="Q1013666" s="4"/>
      <c r="R1013666" s="56"/>
      <c r="S1013666" s="4"/>
      <c r="T1013666" s="4"/>
      <c r="U1013666" s="4"/>
      <c r="V1013666" s="7"/>
    </row>
    <row r="1013667" spans="1:22" customFormat="1">
      <c r="A1013667" s="2"/>
      <c r="B1013667" s="48"/>
      <c r="C1013667" s="43"/>
      <c r="D1013667" s="43"/>
      <c r="E1013667" s="4"/>
      <c r="F1013667" s="22"/>
      <c r="G1013667" s="22"/>
      <c r="H1013667" s="52"/>
      <c r="I1013667" s="53"/>
      <c r="J1013667" s="4"/>
      <c r="K1013667" s="54"/>
      <c r="L1013667" s="52"/>
      <c r="M1013667" s="52"/>
      <c r="N1013667" s="55"/>
      <c r="O1013667" s="52"/>
      <c r="P1013667" s="4"/>
      <c r="Q1013667" s="4"/>
      <c r="R1013667" s="56"/>
      <c r="S1013667" s="4"/>
      <c r="T1013667" s="4"/>
      <c r="U1013667" s="4"/>
      <c r="V1013667" s="7"/>
    </row>
    <row r="1013668" spans="1:22" customFormat="1">
      <c r="A1013668" s="2"/>
      <c r="B1013668" s="48"/>
      <c r="C1013668" s="43"/>
      <c r="D1013668" s="43"/>
      <c r="E1013668" s="4"/>
      <c r="F1013668" s="22"/>
      <c r="G1013668" s="22"/>
      <c r="H1013668" s="52"/>
      <c r="I1013668" s="53"/>
      <c r="J1013668" s="4"/>
      <c r="K1013668" s="54"/>
      <c r="L1013668" s="52"/>
      <c r="M1013668" s="52"/>
      <c r="N1013668" s="55"/>
      <c r="O1013668" s="52"/>
      <c r="P1013668" s="4"/>
      <c r="Q1013668" s="4"/>
      <c r="R1013668" s="56"/>
      <c r="S1013668" s="4"/>
      <c r="T1013668" s="4"/>
      <c r="U1013668" s="4"/>
      <c r="V1013668" s="7"/>
    </row>
    <row r="1013669" spans="1:22" customFormat="1">
      <c r="A1013669" s="2"/>
      <c r="B1013669" s="48"/>
      <c r="C1013669" s="43"/>
      <c r="D1013669" s="43"/>
      <c r="E1013669" s="4"/>
      <c r="F1013669" s="22"/>
      <c r="G1013669" s="22"/>
      <c r="H1013669" s="52"/>
      <c r="I1013669" s="53"/>
      <c r="J1013669" s="4"/>
      <c r="K1013669" s="54"/>
      <c r="L1013669" s="52"/>
      <c r="M1013669" s="52"/>
      <c r="N1013669" s="55"/>
      <c r="O1013669" s="52"/>
      <c r="P1013669" s="4"/>
      <c r="Q1013669" s="4"/>
      <c r="R1013669" s="56"/>
      <c r="S1013669" s="4"/>
      <c r="T1013669" s="4"/>
      <c r="U1013669" s="4"/>
      <c r="V1013669" s="7"/>
    </row>
    <row r="1013670" spans="1:22" customFormat="1">
      <c r="A1013670" s="2"/>
      <c r="B1013670" s="48"/>
      <c r="C1013670" s="43"/>
      <c r="D1013670" s="43"/>
      <c r="E1013670" s="4"/>
      <c r="F1013670" s="22"/>
      <c r="G1013670" s="22"/>
      <c r="H1013670" s="52"/>
      <c r="I1013670" s="53"/>
      <c r="J1013670" s="4"/>
      <c r="K1013670" s="54"/>
      <c r="L1013670" s="52"/>
      <c r="M1013670" s="52"/>
      <c r="N1013670" s="55"/>
      <c r="O1013670" s="52"/>
      <c r="P1013670" s="4"/>
      <c r="Q1013670" s="4"/>
      <c r="R1013670" s="56"/>
      <c r="S1013670" s="4"/>
      <c r="T1013670" s="4"/>
      <c r="U1013670" s="4"/>
      <c r="V1013670" s="7"/>
    </row>
    <row r="1013671" spans="1:22" customFormat="1">
      <c r="A1013671" s="2"/>
      <c r="B1013671" s="48"/>
      <c r="C1013671" s="43"/>
      <c r="D1013671" s="43"/>
      <c r="E1013671" s="4"/>
      <c r="F1013671" s="22"/>
      <c r="G1013671" s="22"/>
      <c r="H1013671" s="52"/>
      <c r="I1013671" s="53"/>
      <c r="J1013671" s="4"/>
      <c r="K1013671" s="54"/>
      <c r="L1013671" s="52"/>
      <c r="M1013671" s="52"/>
      <c r="N1013671" s="55"/>
      <c r="O1013671" s="52"/>
      <c r="P1013671" s="4"/>
      <c r="Q1013671" s="4"/>
      <c r="R1013671" s="56"/>
      <c r="S1013671" s="4"/>
      <c r="T1013671" s="4"/>
      <c r="U1013671" s="4"/>
      <c r="V1013671" s="7"/>
    </row>
    <row r="1013672" spans="1:22" customFormat="1">
      <c r="A1013672" s="2"/>
      <c r="B1013672" s="48"/>
      <c r="C1013672" s="43"/>
      <c r="D1013672" s="43"/>
      <c r="E1013672" s="4"/>
      <c r="F1013672" s="22"/>
      <c r="G1013672" s="22"/>
      <c r="H1013672" s="52"/>
      <c r="I1013672" s="53"/>
      <c r="J1013672" s="4"/>
      <c r="K1013672" s="54"/>
      <c r="L1013672" s="52"/>
      <c r="M1013672" s="52"/>
      <c r="N1013672" s="55"/>
      <c r="O1013672" s="52"/>
      <c r="P1013672" s="4"/>
      <c r="Q1013672" s="4"/>
      <c r="R1013672" s="56"/>
      <c r="S1013672" s="4"/>
      <c r="T1013672" s="4"/>
      <c r="U1013672" s="4"/>
      <c r="V1013672" s="7"/>
    </row>
    <row r="1013673" spans="1:22" customFormat="1">
      <c r="A1013673" s="2"/>
      <c r="B1013673" s="48"/>
      <c r="C1013673" s="43"/>
      <c r="D1013673" s="43"/>
      <c r="E1013673" s="4"/>
      <c r="F1013673" s="22"/>
      <c r="G1013673" s="22"/>
      <c r="H1013673" s="52"/>
      <c r="I1013673" s="53"/>
      <c r="J1013673" s="4"/>
      <c r="K1013673" s="54"/>
      <c r="L1013673" s="52"/>
      <c r="M1013673" s="52"/>
      <c r="N1013673" s="55"/>
      <c r="O1013673" s="52"/>
      <c r="P1013673" s="4"/>
      <c r="Q1013673" s="4"/>
      <c r="R1013673" s="56"/>
      <c r="S1013673" s="4"/>
      <c r="T1013673" s="4"/>
      <c r="U1013673" s="4"/>
      <c r="V1013673" s="7"/>
    </row>
    <row r="1013674" spans="1:22" customFormat="1">
      <c r="A1013674" s="2"/>
      <c r="B1013674" s="48"/>
      <c r="C1013674" s="43"/>
      <c r="D1013674" s="43"/>
      <c r="E1013674" s="4"/>
      <c r="F1013674" s="22"/>
      <c r="G1013674" s="22"/>
      <c r="H1013674" s="52"/>
      <c r="I1013674" s="53"/>
      <c r="J1013674" s="4"/>
      <c r="K1013674" s="54"/>
      <c r="L1013674" s="52"/>
      <c r="M1013674" s="52"/>
      <c r="N1013674" s="55"/>
      <c r="O1013674" s="52"/>
      <c r="P1013674" s="4"/>
      <c r="Q1013674" s="4"/>
      <c r="R1013674" s="56"/>
      <c r="S1013674" s="4"/>
      <c r="T1013674" s="4"/>
      <c r="U1013674" s="4"/>
      <c r="V1013674" s="7"/>
    </row>
    <row r="1013675" spans="1:22" customFormat="1">
      <c r="A1013675" s="2"/>
      <c r="B1013675" s="48"/>
      <c r="C1013675" s="43"/>
      <c r="D1013675" s="43"/>
      <c r="E1013675" s="4"/>
      <c r="F1013675" s="22"/>
      <c r="G1013675" s="22"/>
      <c r="H1013675" s="52"/>
      <c r="I1013675" s="53"/>
      <c r="J1013675" s="4"/>
      <c r="K1013675" s="54"/>
      <c r="L1013675" s="52"/>
      <c r="M1013675" s="52"/>
      <c r="N1013675" s="55"/>
      <c r="O1013675" s="52"/>
      <c r="P1013675" s="4"/>
      <c r="Q1013675" s="4"/>
      <c r="R1013675" s="56"/>
      <c r="S1013675" s="4"/>
      <c r="T1013675" s="4"/>
      <c r="U1013675" s="4"/>
      <c r="V1013675" s="7"/>
    </row>
    <row r="1013676" spans="1:22" customFormat="1">
      <c r="A1013676" s="2"/>
      <c r="B1013676" s="48"/>
      <c r="C1013676" s="43"/>
      <c r="D1013676" s="43"/>
      <c r="E1013676" s="4"/>
      <c r="F1013676" s="22"/>
      <c r="G1013676" s="22"/>
      <c r="H1013676" s="52"/>
      <c r="I1013676" s="53"/>
      <c r="J1013676" s="4"/>
      <c r="K1013676" s="54"/>
      <c r="L1013676" s="52"/>
      <c r="M1013676" s="52"/>
      <c r="N1013676" s="55"/>
      <c r="O1013676" s="52"/>
      <c r="P1013676" s="4"/>
      <c r="Q1013676" s="4"/>
      <c r="R1013676" s="56"/>
      <c r="S1013676" s="4"/>
      <c r="T1013676" s="4"/>
      <c r="U1013676" s="4"/>
      <c r="V1013676" s="7"/>
    </row>
    <row r="1013677" spans="1:22" customFormat="1">
      <c r="A1013677" s="2"/>
      <c r="B1013677" s="48"/>
      <c r="C1013677" s="43"/>
      <c r="D1013677" s="43"/>
      <c r="E1013677" s="4"/>
      <c r="F1013677" s="22"/>
      <c r="G1013677" s="22"/>
      <c r="H1013677" s="52"/>
      <c r="I1013677" s="53"/>
      <c r="J1013677" s="4"/>
      <c r="K1013677" s="54"/>
      <c r="L1013677" s="52"/>
      <c r="M1013677" s="52"/>
      <c r="N1013677" s="55"/>
      <c r="O1013677" s="52"/>
      <c r="P1013677" s="4"/>
      <c r="Q1013677" s="4"/>
      <c r="R1013677" s="56"/>
      <c r="S1013677" s="4"/>
      <c r="T1013677" s="4"/>
      <c r="U1013677" s="4"/>
      <c r="V1013677" s="7"/>
    </row>
    <row r="1013678" spans="1:22" customFormat="1">
      <c r="A1013678" s="2"/>
      <c r="B1013678" s="48"/>
      <c r="C1013678" s="43"/>
      <c r="D1013678" s="43"/>
      <c r="E1013678" s="4"/>
      <c r="F1013678" s="22"/>
      <c r="G1013678" s="22"/>
      <c r="H1013678" s="52"/>
      <c r="I1013678" s="53"/>
      <c r="J1013678" s="4"/>
      <c r="K1013678" s="54"/>
      <c r="L1013678" s="52"/>
      <c r="M1013678" s="52"/>
      <c r="N1013678" s="55"/>
      <c r="O1013678" s="52"/>
      <c r="P1013678" s="4"/>
      <c r="Q1013678" s="4"/>
      <c r="R1013678" s="56"/>
      <c r="S1013678" s="4"/>
      <c r="T1013678" s="4"/>
      <c r="U1013678" s="4"/>
      <c r="V1013678" s="7"/>
    </row>
    <row r="1013679" spans="1:22" customFormat="1">
      <c r="A1013679" s="2"/>
      <c r="B1013679" s="48"/>
      <c r="C1013679" s="43"/>
      <c r="D1013679" s="43"/>
      <c r="E1013679" s="4"/>
      <c r="F1013679" s="22"/>
      <c r="G1013679" s="22"/>
      <c r="H1013679" s="52"/>
      <c r="I1013679" s="53"/>
      <c r="J1013679" s="4"/>
      <c r="K1013679" s="54"/>
      <c r="L1013679" s="52"/>
      <c r="M1013679" s="52"/>
      <c r="N1013679" s="55"/>
      <c r="O1013679" s="52"/>
      <c r="P1013679" s="4"/>
      <c r="Q1013679" s="4"/>
      <c r="R1013679" s="56"/>
      <c r="S1013679" s="4"/>
      <c r="T1013679" s="4"/>
      <c r="U1013679" s="4"/>
      <c r="V1013679" s="7"/>
    </row>
    <row r="1013680" spans="1:22" customFormat="1">
      <c r="A1013680" s="2"/>
      <c r="B1013680" s="48"/>
      <c r="C1013680" s="43"/>
      <c r="D1013680" s="43"/>
      <c r="E1013680" s="4"/>
      <c r="F1013680" s="22"/>
      <c r="G1013680" s="22"/>
      <c r="H1013680" s="52"/>
      <c r="I1013680" s="53"/>
      <c r="J1013680" s="4"/>
      <c r="K1013680" s="54"/>
      <c r="L1013680" s="52"/>
      <c r="M1013680" s="52"/>
      <c r="N1013680" s="55"/>
      <c r="O1013680" s="52"/>
      <c r="P1013680" s="4"/>
      <c r="Q1013680" s="4"/>
      <c r="R1013680" s="56"/>
      <c r="S1013680" s="4"/>
      <c r="T1013680" s="4"/>
      <c r="U1013680" s="4"/>
      <c r="V1013680" s="7"/>
    </row>
    <row r="1013681" spans="1:22" customFormat="1">
      <c r="A1013681" s="2"/>
      <c r="B1013681" s="48"/>
      <c r="C1013681" s="43"/>
      <c r="D1013681" s="43"/>
      <c r="E1013681" s="4"/>
      <c r="F1013681" s="22"/>
      <c r="G1013681" s="22"/>
      <c r="H1013681" s="52"/>
      <c r="I1013681" s="53"/>
      <c r="J1013681" s="4"/>
      <c r="K1013681" s="54"/>
      <c r="L1013681" s="52"/>
      <c r="M1013681" s="52"/>
      <c r="N1013681" s="55"/>
      <c r="O1013681" s="52"/>
      <c r="P1013681" s="4"/>
      <c r="Q1013681" s="4"/>
      <c r="R1013681" s="56"/>
      <c r="S1013681" s="4"/>
      <c r="T1013681" s="4"/>
      <c r="U1013681" s="4"/>
      <c r="V1013681" s="7"/>
    </row>
    <row r="1013682" spans="1:22" customFormat="1">
      <c r="A1013682" s="2"/>
      <c r="B1013682" s="48"/>
      <c r="C1013682" s="43"/>
      <c r="D1013682" s="43"/>
      <c r="E1013682" s="4"/>
      <c r="F1013682" s="22"/>
      <c r="G1013682" s="22"/>
      <c r="H1013682" s="52"/>
      <c r="I1013682" s="53"/>
      <c r="J1013682" s="4"/>
      <c r="K1013682" s="54"/>
      <c r="L1013682" s="52"/>
      <c r="M1013682" s="52"/>
      <c r="N1013682" s="55"/>
      <c r="O1013682" s="52"/>
      <c r="P1013682" s="4"/>
      <c r="Q1013682" s="4"/>
      <c r="R1013682" s="56"/>
      <c r="S1013682" s="4"/>
      <c r="T1013682" s="4"/>
      <c r="U1013682" s="4"/>
      <c r="V1013682" s="7"/>
    </row>
    <row r="1013683" spans="1:22" customFormat="1">
      <c r="A1013683" s="2"/>
      <c r="B1013683" s="48"/>
      <c r="C1013683" s="43"/>
      <c r="D1013683" s="43"/>
      <c r="E1013683" s="4"/>
      <c r="F1013683" s="22"/>
      <c r="G1013683" s="22"/>
      <c r="H1013683" s="52"/>
      <c r="I1013683" s="53"/>
      <c r="J1013683" s="4"/>
      <c r="K1013683" s="54"/>
      <c r="L1013683" s="52"/>
      <c r="M1013683" s="52"/>
      <c r="N1013683" s="55"/>
      <c r="O1013683" s="52"/>
      <c r="P1013683" s="4"/>
      <c r="Q1013683" s="4"/>
      <c r="R1013683" s="56"/>
      <c r="S1013683" s="4"/>
      <c r="T1013683" s="4"/>
      <c r="U1013683" s="4"/>
      <c r="V1013683" s="7"/>
    </row>
    <row r="1013684" spans="1:22" customFormat="1">
      <c r="A1013684" s="2"/>
      <c r="B1013684" s="48"/>
      <c r="C1013684" s="43"/>
      <c r="D1013684" s="43"/>
      <c r="E1013684" s="4"/>
      <c r="F1013684" s="22"/>
      <c r="G1013684" s="22"/>
      <c r="H1013684" s="52"/>
      <c r="I1013684" s="53"/>
      <c r="J1013684" s="4"/>
      <c r="K1013684" s="54"/>
      <c r="L1013684" s="52"/>
      <c r="M1013684" s="52"/>
      <c r="N1013684" s="55"/>
      <c r="O1013684" s="52"/>
      <c r="P1013684" s="4"/>
      <c r="Q1013684" s="4"/>
      <c r="R1013684" s="56"/>
      <c r="S1013684" s="4"/>
      <c r="T1013684" s="4"/>
      <c r="U1013684" s="4"/>
      <c r="V1013684" s="7"/>
    </row>
    <row r="1013685" spans="1:22" customFormat="1">
      <c r="A1013685" s="2"/>
      <c r="B1013685" s="48"/>
      <c r="C1013685" s="43"/>
      <c r="D1013685" s="43"/>
      <c r="E1013685" s="4"/>
      <c r="F1013685" s="22"/>
      <c r="G1013685" s="22"/>
      <c r="H1013685" s="52"/>
      <c r="I1013685" s="53"/>
      <c r="J1013685" s="4"/>
      <c r="K1013685" s="54"/>
      <c r="L1013685" s="52"/>
      <c r="M1013685" s="52"/>
      <c r="N1013685" s="55"/>
      <c r="O1013685" s="52"/>
      <c r="P1013685" s="4"/>
      <c r="Q1013685" s="4"/>
      <c r="R1013685" s="56"/>
      <c r="S1013685" s="4"/>
      <c r="T1013685" s="4"/>
      <c r="U1013685" s="4"/>
      <c r="V1013685" s="7"/>
    </row>
    <row r="1013686" spans="1:22" customFormat="1">
      <c r="A1013686" s="2"/>
      <c r="B1013686" s="48"/>
      <c r="C1013686" s="43"/>
      <c r="D1013686" s="43"/>
      <c r="E1013686" s="4"/>
      <c r="F1013686" s="22"/>
      <c r="G1013686" s="22"/>
      <c r="H1013686" s="52"/>
      <c r="I1013686" s="53"/>
      <c r="J1013686" s="4"/>
      <c r="K1013686" s="54"/>
      <c r="L1013686" s="52"/>
      <c r="M1013686" s="52"/>
      <c r="N1013686" s="55"/>
      <c r="O1013686" s="52"/>
      <c r="P1013686" s="4"/>
      <c r="Q1013686" s="4"/>
      <c r="R1013686" s="56"/>
      <c r="S1013686" s="4"/>
      <c r="T1013686" s="4"/>
      <c r="U1013686" s="4"/>
      <c r="V1013686" s="7"/>
    </row>
    <row r="1013687" spans="1:22" customFormat="1">
      <c r="A1013687" s="2"/>
      <c r="B1013687" s="48"/>
      <c r="C1013687" s="43"/>
      <c r="D1013687" s="43"/>
      <c r="E1013687" s="4"/>
      <c r="F1013687" s="22"/>
      <c r="G1013687" s="22"/>
      <c r="H1013687" s="52"/>
      <c r="I1013687" s="53"/>
      <c r="J1013687" s="4"/>
      <c r="K1013687" s="54"/>
      <c r="L1013687" s="52"/>
      <c r="M1013687" s="52"/>
      <c r="N1013687" s="55"/>
      <c r="O1013687" s="52"/>
      <c r="P1013687" s="4"/>
      <c r="Q1013687" s="4"/>
      <c r="R1013687" s="56"/>
      <c r="S1013687" s="4"/>
      <c r="T1013687" s="4"/>
      <c r="U1013687" s="4"/>
      <c r="V1013687" s="7"/>
    </row>
    <row r="1013688" spans="1:22" customFormat="1">
      <c r="A1013688" s="2"/>
      <c r="B1013688" s="48"/>
      <c r="C1013688" s="43"/>
      <c r="D1013688" s="43"/>
      <c r="E1013688" s="4"/>
      <c r="F1013688" s="22"/>
      <c r="G1013688" s="22"/>
      <c r="H1013688" s="52"/>
      <c r="I1013688" s="53"/>
      <c r="J1013688" s="4"/>
      <c r="K1013688" s="54"/>
      <c r="L1013688" s="52"/>
      <c r="M1013688" s="52"/>
      <c r="N1013688" s="55"/>
      <c r="O1013688" s="52"/>
      <c r="P1013688" s="4"/>
      <c r="Q1013688" s="4"/>
      <c r="R1013688" s="56"/>
      <c r="S1013688" s="4"/>
      <c r="T1013688" s="4"/>
      <c r="U1013688" s="4"/>
      <c r="V1013688" s="7"/>
    </row>
    <row r="1013689" spans="1:22" customFormat="1">
      <c r="A1013689" s="2"/>
      <c r="B1013689" s="48"/>
      <c r="C1013689" s="43"/>
      <c r="D1013689" s="43"/>
      <c r="E1013689" s="4"/>
      <c r="F1013689" s="22"/>
      <c r="G1013689" s="22"/>
      <c r="H1013689" s="52"/>
      <c r="I1013689" s="53"/>
      <c r="J1013689" s="4"/>
      <c r="K1013689" s="54"/>
      <c r="L1013689" s="52"/>
      <c r="M1013689" s="52"/>
      <c r="N1013689" s="55"/>
      <c r="O1013689" s="52"/>
      <c r="P1013689" s="4"/>
      <c r="Q1013689" s="4"/>
      <c r="R1013689" s="56"/>
      <c r="S1013689" s="4"/>
      <c r="T1013689" s="4"/>
      <c r="U1013689" s="4"/>
      <c r="V1013689" s="7"/>
    </row>
    <row r="1013690" spans="1:22" customFormat="1">
      <c r="A1013690" s="2"/>
      <c r="B1013690" s="48"/>
      <c r="C1013690" s="43"/>
      <c r="D1013690" s="43"/>
      <c r="E1013690" s="4"/>
      <c r="F1013690" s="22"/>
      <c r="G1013690" s="22"/>
      <c r="H1013690" s="52"/>
      <c r="I1013690" s="53"/>
      <c r="J1013690" s="4"/>
      <c r="K1013690" s="54"/>
      <c r="L1013690" s="52"/>
      <c r="M1013690" s="52"/>
      <c r="N1013690" s="55"/>
      <c r="O1013690" s="52"/>
      <c r="P1013690" s="4"/>
      <c r="Q1013690" s="4"/>
      <c r="R1013690" s="56"/>
      <c r="S1013690" s="4"/>
      <c r="T1013690" s="4"/>
      <c r="U1013690" s="4"/>
      <c r="V1013690" s="7"/>
    </row>
    <row r="1013691" spans="1:22" customFormat="1">
      <c r="A1013691" s="2"/>
      <c r="B1013691" s="48"/>
      <c r="C1013691" s="43"/>
      <c r="D1013691" s="43"/>
      <c r="E1013691" s="4"/>
      <c r="F1013691" s="22"/>
      <c r="G1013691" s="22"/>
      <c r="H1013691" s="52"/>
      <c r="I1013691" s="53"/>
      <c r="J1013691" s="4"/>
      <c r="K1013691" s="54"/>
      <c r="L1013691" s="52"/>
      <c r="M1013691" s="52"/>
      <c r="N1013691" s="55"/>
      <c r="O1013691" s="52"/>
      <c r="P1013691" s="4"/>
      <c r="Q1013691" s="4"/>
      <c r="R1013691" s="56"/>
      <c r="S1013691" s="4"/>
      <c r="T1013691" s="4"/>
      <c r="U1013691" s="4"/>
      <c r="V1013691" s="7"/>
    </row>
    <row r="1013692" spans="1:22" customFormat="1">
      <c r="A1013692" s="2"/>
      <c r="B1013692" s="48"/>
      <c r="C1013692" s="43"/>
      <c r="D1013692" s="43"/>
      <c r="E1013692" s="4"/>
      <c r="F1013692" s="22"/>
      <c r="G1013692" s="22"/>
      <c r="H1013692" s="52"/>
      <c r="I1013692" s="53"/>
      <c r="J1013692" s="4"/>
      <c r="K1013692" s="54"/>
      <c r="L1013692" s="52"/>
      <c r="M1013692" s="52"/>
      <c r="N1013692" s="55"/>
      <c r="O1013692" s="52"/>
      <c r="P1013692" s="4"/>
      <c r="Q1013692" s="4"/>
      <c r="R1013692" s="56"/>
      <c r="S1013692" s="4"/>
      <c r="T1013692" s="4"/>
      <c r="U1013692" s="4"/>
      <c r="V1013692" s="7"/>
    </row>
    <row r="1013693" spans="1:22" customFormat="1">
      <c r="A1013693" s="2"/>
      <c r="B1013693" s="48"/>
      <c r="C1013693" s="43"/>
      <c r="D1013693" s="43"/>
      <c r="E1013693" s="4"/>
      <c r="F1013693" s="22"/>
      <c r="G1013693" s="22"/>
      <c r="H1013693" s="52"/>
      <c r="I1013693" s="53"/>
      <c r="J1013693" s="4"/>
      <c r="K1013693" s="54"/>
      <c r="L1013693" s="52"/>
      <c r="M1013693" s="52"/>
      <c r="N1013693" s="55"/>
      <c r="O1013693" s="52"/>
      <c r="P1013693" s="4"/>
      <c r="Q1013693" s="4"/>
      <c r="R1013693" s="56"/>
      <c r="S1013693" s="4"/>
      <c r="T1013693" s="4"/>
      <c r="U1013693" s="4"/>
      <c r="V1013693" s="7"/>
    </row>
    <row r="1013694" spans="1:22" customFormat="1">
      <c r="A1013694" s="2"/>
      <c r="B1013694" s="48"/>
      <c r="C1013694" s="43"/>
      <c r="D1013694" s="43"/>
      <c r="E1013694" s="4"/>
      <c r="F1013694" s="22"/>
      <c r="G1013694" s="22"/>
      <c r="H1013694" s="52"/>
      <c r="I1013694" s="53"/>
      <c r="J1013694" s="4"/>
      <c r="K1013694" s="54"/>
      <c r="L1013694" s="52"/>
      <c r="M1013694" s="52"/>
      <c r="N1013694" s="55"/>
      <c r="O1013694" s="52"/>
      <c r="P1013694" s="4"/>
      <c r="Q1013694" s="4"/>
      <c r="R1013694" s="56"/>
      <c r="S1013694" s="4"/>
      <c r="T1013694" s="4"/>
      <c r="U1013694" s="4"/>
      <c r="V1013694" s="7"/>
    </row>
    <row r="1013695" spans="1:22" customFormat="1">
      <c r="A1013695" s="2"/>
      <c r="B1013695" s="48"/>
      <c r="C1013695" s="43"/>
      <c r="D1013695" s="43"/>
      <c r="E1013695" s="4"/>
      <c r="F1013695" s="22"/>
      <c r="G1013695" s="22"/>
      <c r="H1013695" s="52"/>
      <c r="I1013695" s="53"/>
      <c r="J1013695" s="4"/>
      <c r="K1013695" s="54"/>
      <c r="L1013695" s="52"/>
      <c r="M1013695" s="52"/>
      <c r="N1013695" s="55"/>
      <c r="O1013695" s="52"/>
      <c r="P1013695" s="4"/>
      <c r="Q1013695" s="4"/>
      <c r="R1013695" s="56"/>
      <c r="S1013695" s="4"/>
      <c r="T1013695" s="4"/>
      <c r="U1013695" s="4"/>
      <c r="V1013695" s="7"/>
    </row>
    <row r="1013696" spans="1:22" customFormat="1">
      <c r="A1013696" s="2"/>
      <c r="B1013696" s="48"/>
      <c r="C1013696" s="43"/>
      <c r="D1013696" s="43"/>
      <c r="E1013696" s="4"/>
      <c r="F1013696" s="22"/>
      <c r="G1013696" s="22"/>
      <c r="H1013696" s="52"/>
      <c r="I1013696" s="53"/>
      <c r="J1013696" s="4"/>
      <c r="K1013696" s="54"/>
      <c r="L1013696" s="52"/>
      <c r="M1013696" s="52"/>
      <c r="N1013696" s="55"/>
      <c r="O1013696" s="52"/>
      <c r="P1013696" s="4"/>
      <c r="Q1013696" s="4"/>
      <c r="R1013696" s="56"/>
      <c r="S1013696" s="4"/>
      <c r="T1013696" s="4"/>
      <c r="U1013696" s="4"/>
      <c r="V1013696" s="7"/>
    </row>
    <row r="1013697" spans="1:22" customFormat="1">
      <c r="A1013697" s="2"/>
      <c r="B1013697" s="48"/>
      <c r="C1013697" s="43"/>
      <c r="D1013697" s="43"/>
      <c r="E1013697" s="4"/>
      <c r="F1013697" s="22"/>
      <c r="G1013697" s="22"/>
      <c r="H1013697" s="52"/>
      <c r="I1013697" s="53"/>
      <c r="J1013697" s="4"/>
      <c r="K1013697" s="54"/>
      <c r="L1013697" s="52"/>
      <c r="M1013697" s="52"/>
      <c r="N1013697" s="55"/>
      <c r="O1013697" s="52"/>
      <c r="P1013697" s="4"/>
      <c r="Q1013697" s="4"/>
      <c r="R1013697" s="56"/>
      <c r="S1013697" s="4"/>
      <c r="T1013697" s="4"/>
      <c r="U1013697" s="4"/>
      <c r="V1013697" s="7"/>
    </row>
    <row r="1013698" spans="1:22" customFormat="1">
      <c r="A1013698" s="2"/>
      <c r="B1013698" s="48"/>
      <c r="C1013698" s="43"/>
      <c r="D1013698" s="43"/>
      <c r="E1013698" s="4"/>
      <c r="F1013698" s="22"/>
      <c r="G1013698" s="22"/>
      <c r="H1013698" s="52"/>
      <c r="I1013698" s="53"/>
      <c r="J1013698" s="4"/>
      <c r="K1013698" s="54"/>
      <c r="L1013698" s="52"/>
      <c r="M1013698" s="52"/>
      <c r="N1013698" s="55"/>
      <c r="O1013698" s="52"/>
      <c r="P1013698" s="4"/>
      <c r="Q1013698" s="4"/>
      <c r="R1013698" s="56"/>
      <c r="S1013698" s="4"/>
      <c r="T1013698" s="4"/>
      <c r="U1013698" s="4"/>
      <c r="V1013698" s="7"/>
    </row>
    <row r="1013699" spans="1:22" customFormat="1">
      <c r="A1013699" s="2"/>
      <c r="B1013699" s="48"/>
      <c r="C1013699" s="43"/>
      <c r="D1013699" s="43"/>
      <c r="E1013699" s="4"/>
      <c r="F1013699" s="22"/>
      <c r="G1013699" s="22"/>
      <c r="H1013699" s="52"/>
      <c r="I1013699" s="53"/>
      <c r="J1013699" s="4"/>
      <c r="K1013699" s="54"/>
      <c r="L1013699" s="52"/>
      <c r="M1013699" s="52"/>
      <c r="N1013699" s="55"/>
      <c r="O1013699" s="52"/>
      <c r="P1013699" s="4"/>
      <c r="Q1013699" s="4"/>
      <c r="R1013699" s="56"/>
      <c r="S1013699" s="4"/>
      <c r="T1013699" s="4"/>
      <c r="U1013699" s="4"/>
      <c r="V1013699" s="7"/>
    </row>
    <row r="1013700" spans="1:22" customFormat="1">
      <c r="A1013700" s="2"/>
      <c r="B1013700" s="48"/>
      <c r="C1013700" s="43"/>
      <c r="D1013700" s="43"/>
      <c r="E1013700" s="4"/>
      <c r="F1013700" s="22"/>
      <c r="G1013700" s="22"/>
      <c r="H1013700" s="52"/>
      <c r="I1013700" s="53"/>
      <c r="J1013700" s="4"/>
      <c r="K1013700" s="54"/>
      <c r="L1013700" s="52"/>
      <c r="M1013700" s="52"/>
      <c r="N1013700" s="55"/>
      <c r="O1013700" s="52"/>
      <c r="P1013700" s="4"/>
      <c r="Q1013700" s="4"/>
      <c r="R1013700" s="56"/>
      <c r="S1013700" s="4"/>
      <c r="T1013700" s="4"/>
      <c r="U1013700" s="4"/>
      <c r="V1013700" s="7"/>
    </row>
    <row r="1013701" spans="1:22" customFormat="1">
      <c r="A1013701" s="2"/>
      <c r="B1013701" s="48"/>
      <c r="C1013701" s="43"/>
      <c r="D1013701" s="43"/>
      <c r="E1013701" s="4"/>
      <c r="F1013701" s="22"/>
      <c r="G1013701" s="22"/>
      <c r="H1013701" s="52"/>
      <c r="I1013701" s="53"/>
      <c r="J1013701" s="4"/>
      <c r="K1013701" s="54"/>
      <c r="L1013701" s="52"/>
      <c r="M1013701" s="52"/>
      <c r="N1013701" s="55"/>
      <c r="O1013701" s="52"/>
      <c r="P1013701" s="4"/>
      <c r="Q1013701" s="4"/>
      <c r="R1013701" s="56"/>
      <c r="S1013701" s="4"/>
      <c r="T1013701" s="4"/>
      <c r="U1013701" s="4"/>
      <c r="V1013701" s="7"/>
    </row>
    <row r="1013702" spans="1:22" customFormat="1">
      <c r="A1013702" s="2"/>
      <c r="B1013702" s="48"/>
      <c r="C1013702" s="43"/>
      <c r="D1013702" s="43"/>
      <c r="E1013702" s="4"/>
      <c r="F1013702" s="22"/>
      <c r="G1013702" s="22"/>
      <c r="H1013702" s="52"/>
      <c r="I1013702" s="53"/>
      <c r="J1013702" s="4"/>
      <c r="K1013702" s="54"/>
      <c r="L1013702" s="52"/>
      <c r="M1013702" s="52"/>
      <c r="N1013702" s="55"/>
      <c r="O1013702" s="52"/>
      <c r="P1013702" s="4"/>
      <c r="Q1013702" s="4"/>
      <c r="R1013702" s="56"/>
      <c r="S1013702" s="4"/>
      <c r="T1013702" s="4"/>
      <c r="U1013702" s="4"/>
      <c r="V1013702" s="7"/>
    </row>
    <row r="1013703" spans="1:22" customFormat="1">
      <c r="A1013703" s="2"/>
      <c r="B1013703" s="48"/>
      <c r="C1013703" s="43"/>
      <c r="D1013703" s="43"/>
      <c r="E1013703" s="4"/>
      <c r="F1013703" s="22"/>
      <c r="G1013703" s="22"/>
      <c r="H1013703" s="52"/>
      <c r="I1013703" s="53"/>
      <c r="J1013703" s="4"/>
      <c r="K1013703" s="54"/>
      <c r="L1013703" s="52"/>
      <c r="M1013703" s="52"/>
      <c r="N1013703" s="55"/>
      <c r="O1013703" s="52"/>
      <c r="P1013703" s="4"/>
      <c r="Q1013703" s="4"/>
      <c r="R1013703" s="56"/>
      <c r="S1013703" s="4"/>
      <c r="T1013703" s="4"/>
      <c r="U1013703" s="4"/>
      <c r="V1013703" s="7"/>
    </row>
    <row r="1013704" spans="1:22" customFormat="1">
      <c r="A1013704" s="2"/>
      <c r="B1013704" s="48"/>
      <c r="C1013704" s="43"/>
      <c r="D1013704" s="43"/>
      <c r="E1013704" s="4"/>
      <c r="F1013704" s="22"/>
      <c r="G1013704" s="22"/>
      <c r="H1013704" s="52"/>
      <c r="I1013704" s="53"/>
      <c r="J1013704" s="4"/>
      <c r="K1013704" s="54"/>
      <c r="L1013704" s="52"/>
      <c r="M1013704" s="52"/>
      <c r="N1013704" s="55"/>
      <c r="O1013704" s="52"/>
      <c r="P1013704" s="4"/>
      <c r="Q1013704" s="4"/>
      <c r="R1013704" s="56"/>
      <c r="S1013704" s="4"/>
      <c r="T1013704" s="4"/>
      <c r="U1013704" s="4"/>
      <c r="V1013704" s="7"/>
    </row>
    <row r="1013705" spans="1:22" customFormat="1">
      <c r="A1013705" s="2"/>
      <c r="B1013705" s="48"/>
      <c r="C1013705" s="43"/>
      <c r="D1013705" s="43"/>
      <c r="E1013705" s="4"/>
      <c r="F1013705" s="22"/>
      <c r="G1013705" s="22"/>
      <c r="H1013705" s="52"/>
      <c r="I1013705" s="53"/>
      <c r="J1013705" s="4"/>
      <c r="K1013705" s="54"/>
      <c r="L1013705" s="52"/>
      <c r="M1013705" s="52"/>
      <c r="N1013705" s="55"/>
      <c r="O1013705" s="52"/>
      <c r="P1013705" s="4"/>
      <c r="Q1013705" s="4"/>
      <c r="R1013705" s="56"/>
      <c r="S1013705" s="4"/>
      <c r="T1013705" s="4"/>
      <c r="U1013705" s="4"/>
      <c r="V1013705" s="7"/>
    </row>
    <row r="1013706" spans="1:22" customFormat="1">
      <c r="A1013706" s="2"/>
      <c r="B1013706" s="48"/>
      <c r="C1013706" s="43"/>
      <c r="D1013706" s="43"/>
      <c r="E1013706" s="4"/>
      <c r="F1013706" s="22"/>
      <c r="G1013706" s="22"/>
      <c r="H1013706" s="52"/>
      <c r="I1013706" s="53"/>
      <c r="J1013706" s="4"/>
      <c r="K1013706" s="54"/>
      <c r="L1013706" s="52"/>
      <c r="M1013706" s="52"/>
      <c r="N1013706" s="55"/>
      <c r="O1013706" s="52"/>
      <c r="P1013706" s="4"/>
      <c r="Q1013706" s="4"/>
      <c r="R1013706" s="56"/>
      <c r="S1013706" s="4"/>
      <c r="T1013706" s="4"/>
      <c r="U1013706" s="4"/>
      <c r="V1013706" s="7"/>
    </row>
    <row r="1013707" spans="1:22" customFormat="1">
      <c r="A1013707" s="2"/>
      <c r="B1013707" s="48"/>
      <c r="C1013707" s="43"/>
      <c r="D1013707" s="43"/>
      <c r="E1013707" s="4"/>
      <c r="F1013707" s="22"/>
      <c r="G1013707" s="22"/>
      <c r="H1013707" s="52"/>
      <c r="I1013707" s="53"/>
      <c r="J1013707" s="4"/>
      <c r="K1013707" s="54"/>
      <c r="L1013707" s="52"/>
      <c r="M1013707" s="52"/>
      <c r="N1013707" s="55"/>
      <c r="O1013707" s="52"/>
      <c r="P1013707" s="4"/>
      <c r="Q1013707" s="4"/>
      <c r="R1013707" s="56"/>
      <c r="S1013707" s="4"/>
      <c r="T1013707" s="4"/>
      <c r="U1013707" s="4"/>
      <c r="V1013707" s="7"/>
    </row>
    <row r="1013708" spans="1:22" customFormat="1">
      <c r="A1013708" s="2"/>
      <c r="B1013708" s="48"/>
      <c r="C1013708" s="43"/>
      <c r="D1013708" s="43"/>
      <c r="E1013708" s="4"/>
      <c r="F1013708" s="22"/>
      <c r="G1013708" s="22"/>
      <c r="H1013708" s="52"/>
      <c r="I1013708" s="53"/>
      <c r="J1013708" s="4"/>
      <c r="K1013708" s="54"/>
      <c r="L1013708" s="52"/>
      <c r="M1013708" s="52"/>
      <c r="N1013708" s="55"/>
      <c r="O1013708" s="52"/>
      <c r="P1013708" s="4"/>
      <c r="Q1013708" s="4"/>
      <c r="R1013708" s="56"/>
      <c r="S1013708" s="4"/>
      <c r="T1013708" s="4"/>
      <c r="U1013708" s="4"/>
      <c r="V1013708" s="7"/>
    </row>
    <row r="1013709" spans="1:22" customFormat="1">
      <c r="A1013709" s="2"/>
      <c r="B1013709" s="48"/>
      <c r="C1013709" s="43"/>
      <c r="D1013709" s="43"/>
      <c r="E1013709" s="4"/>
      <c r="F1013709" s="22"/>
      <c r="G1013709" s="22"/>
      <c r="H1013709" s="52"/>
      <c r="I1013709" s="53"/>
      <c r="J1013709" s="4"/>
      <c r="K1013709" s="54"/>
      <c r="L1013709" s="52"/>
      <c r="M1013709" s="52"/>
      <c r="N1013709" s="55"/>
      <c r="O1013709" s="52"/>
      <c r="P1013709" s="4"/>
      <c r="Q1013709" s="4"/>
      <c r="R1013709" s="56"/>
      <c r="S1013709" s="4"/>
      <c r="T1013709" s="4"/>
      <c r="U1013709" s="4"/>
      <c r="V1013709" s="7"/>
    </row>
    <row r="1013710" spans="1:22" customFormat="1">
      <c r="A1013710" s="2"/>
      <c r="B1013710" s="48"/>
      <c r="C1013710" s="43"/>
      <c r="D1013710" s="43"/>
      <c r="E1013710" s="4"/>
      <c r="F1013710" s="22"/>
      <c r="G1013710" s="22"/>
      <c r="H1013710" s="52"/>
      <c r="I1013710" s="53"/>
      <c r="J1013710" s="4"/>
      <c r="K1013710" s="54"/>
      <c r="L1013710" s="52"/>
      <c r="M1013710" s="52"/>
      <c r="N1013710" s="55"/>
      <c r="O1013710" s="52"/>
      <c r="P1013710" s="4"/>
      <c r="Q1013710" s="4"/>
      <c r="R1013710" s="56"/>
      <c r="S1013710" s="4"/>
      <c r="T1013710" s="4"/>
      <c r="U1013710" s="4"/>
      <c r="V1013710" s="7"/>
    </row>
    <row r="1013711" spans="1:22" customFormat="1">
      <c r="A1013711" s="2"/>
      <c r="B1013711" s="48"/>
      <c r="C1013711" s="43"/>
      <c r="D1013711" s="43"/>
      <c r="E1013711" s="4"/>
      <c r="F1013711" s="22"/>
      <c r="G1013711" s="22"/>
      <c r="H1013711" s="52"/>
      <c r="I1013711" s="53"/>
      <c r="J1013711" s="4"/>
      <c r="K1013711" s="54"/>
      <c r="L1013711" s="52"/>
      <c r="M1013711" s="52"/>
      <c r="N1013711" s="55"/>
      <c r="O1013711" s="52"/>
      <c r="P1013711" s="4"/>
      <c r="Q1013711" s="4"/>
      <c r="R1013711" s="56"/>
      <c r="S1013711" s="4"/>
      <c r="T1013711" s="4"/>
      <c r="U1013711" s="4"/>
      <c r="V1013711" s="7"/>
    </row>
    <row r="1013712" spans="1:22" customFormat="1">
      <c r="A1013712" s="2"/>
      <c r="B1013712" s="48"/>
      <c r="C1013712" s="43"/>
      <c r="D1013712" s="43"/>
      <c r="E1013712" s="4"/>
      <c r="F1013712" s="22"/>
      <c r="G1013712" s="22"/>
      <c r="H1013712" s="52"/>
      <c r="I1013712" s="53"/>
      <c r="J1013712" s="4"/>
      <c r="K1013712" s="54"/>
      <c r="L1013712" s="52"/>
      <c r="M1013712" s="52"/>
      <c r="N1013712" s="55"/>
      <c r="O1013712" s="52"/>
      <c r="P1013712" s="4"/>
      <c r="Q1013712" s="4"/>
      <c r="R1013712" s="56"/>
      <c r="S1013712" s="4"/>
      <c r="T1013712" s="4"/>
      <c r="U1013712" s="4"/>
      <c r="V1013712" s="7"/>
    </row>
    <row r="1013713" spans="1:22" customFormat="1">
      <c r="A1013713" s="2"/>
      <c r="B1013713" s="48"/>
      <c r="C1013713" s="43"/>
      <c r="D1013713" s="43"/>
      <c r="E1013713" s="4"/>
      <c r="F1013713" s="22"/>
      <c r="G1013713" s="22"/>
      <c r="H1013713" s="52"/>
      <c r="I1013713" s="53"/>
      <c r="J1013713" s="4"/>
      <c r="K1013713" s="54"/>
      <c r="L1013713" s="52"/>
      <c r="M1013713" s="52"/>
      <c r="N1013713" s="55"/>
      <c r="O1013713" s="52"/>
      <c r="P1013713" s="4"/>
      <c r="Q1013713" s="4"/>
      <c r="R1013713" s="56"/>
      <c r="S1013713" s="4"/>
      <c r="T1013713" s="4"/>
      <c r="U1013713" s="4"/>
      <c r="V1013713" s="7"/>
    </row>
    <row r="1013714" spans="1:22" customFormat="1">
      <c r="A1013714" s="2"/>
      <c r="B1013714" s="48"/>
      <c r="C1013714" s="43"/>
      <c r="D1013714" s="43"/>
      <c r="E1013714" s="4"/>
      <c r="F1013714" s="22"/>
      <c r="G1013714" s="22"/>
      <c r="H1013714" s="52"/>
      <c r="I1013714" s="53"/>
      <c r="J1013714" s="4"/>
      <c r="K1013714" s="54"/>
      <c r="L1013714" s="52"/>
      <c r="M1013714" s="52"/>
      <c r="N1013714" s="55"/>
      <c r="O1013714" s="52"/>
      <c r="P1013714" s="4"/>
      <c r="Q1013714" s="4"/>
      <c r="R1013714" s="56"/>
      <c r="S1013714" s="4"/>
      <c r="T1013714" s="4"/>
      <c r="U1013714" s="4"/>
      <c r="V1013714" s="7"/>
    </row>
    <row r="1013715" spans="1:22" customFormat="1">
      <c r="A1013715" s="2"/>
      <c r="B1013715" s="48"/>
      <c r="C1013715" s="43"/>
      <c r="D1013715" s="43"/>
      <c r="E1013715" s="4"/>
      <c r="F1013715" s="22"/>
      <c r="G1013715" s="22"/>
      <c r="H1013715" s="52"/>
      <c r="I1013715" s="53"/>
      <c r="J1013715" s="4"/>
      <c r="K1013715" s="54"/>
      <c r="L1013715" s="52"/>
      <c r="M1013715" s="52"/>
      <c r="N1013715" s="55"/>
      <c r="O1013715" s="52"/>
      <c r="P1013715" s="4"/>
      <c r="Q1013715" s="4"/>
      <c r="R1013715" s="56"/>
      <c r="S1013715" s="4"/>
      <c r="T1013715" s="4"/>
      <c r="U1013715" s="4"/>
      <c r="V1013715" s="7"/>
    </row>
    <row r="1013716" spans="1:22" customFormat="1">
      <c r="A1013716" s="2"/>
      <c r="B1013716" s="48"/>
      <c r="C1013716" s="43"/>
      <c r="D1013716" s="43"/>
      <c r="E1013716" s="4"/>
      <c r="F1013716" s="22"/>
      <c r="G1013716" s="22"/>
      <c r="H1013716" s="52"/>
      <c r="I1013716" s="53"/>
      <c r="J1013716" s="4"/>
      <c r="K1013716" s="54"/>
      <c r="L1013716" s="52"/>
      <c r="M1013716" s="52"/>
      <c r="N1013716" s="55"/>
      <c r="O1013716" s="52"/>
      <c r="P1013716" s="4"/>
      <c r="Q1013716" s="4"/>
      <c r="R1013716" s="56"/>
      <c r="S1013716" s="4"/>
      <c r="T1013716" s="4"/>
      <c r="U1013716" s="4"/>
      <c r="V1013716" s="7"/>
    </row>
    <row r="1013717" spans="1:22" customFormat="1">
      <c r="A1013717" s="2"/>
      <c r="B1013717" s="48"/>
      <c r="C1013717" s="43"/>
      <c r="D1013717" s="43"/>
      <c r="E1013717" s="4"/>
      <c r="F1013717" s="22"/>
      <c r="G1013717" s="22"/>
      <c r="H1013717" s="52"/>
      <c r="I1013717" s="53"/>
      <c r="J1013717" s="4"/>
      <c r="K1013717" s="54"/>
      <c r="L1013717" s="52"/>
      <c r="M1013717" s="52"/>
      <c r="N1013717" s="55"/>
      <c r="O1013717" s="52"/>
      <c r="P1013717" s="4"/>
      <c r="Q1013717" s="4"/>
      <c r="R1013717" s="56"/>
      <c r="S1013717" s="4"/>
      <c r="T1013717" s="4"/>
      <c r="U1013717" s="4"/>
      <c r="V1013717" s="7"/>
    </row>
    <row r="1013718" spans="1:22" customFormat="1">
      <c r="A1013718" s="2"/>
      <c r="B1013718" s="48"/>
      <c r="C1013718" s="43"/>
      <c r="D1013718" s="43"/>
      <c r="E1013718" s="4"/>
      <c r="F1013718" s="22"/>
      <c r="G1013718" s="22"/>
      <c r="H1013718" s="52"/>
      <c r="I1013718" s="53"/>
      <c r="J1013718" s="4"/>
      <c r="K1013718" s="54"/>
      <c r="L1013718" s="52"/>
      <c r="M1013718" s="52"/>
      <c r="N1013718" s="55"/>
      <c r="O1013718" s="52"/>
      <c r="P1013718" s="4"/>
      <c r="Q1013718" s="4"/>
      <c r="R1013718" s="56"/>
      <c r="S1013718" s="4"/>
      <c r="T1013718" s="4"/>
      <c r="U1013718" s="4"/>
      <c r="V1013718" s="7"/>
    </row>
    <row r="1013719" spans="1:22" customFormat="1">
      <c r="A1013719" s="2"/>
      <c r="B1013719" s="48"/>
      <c r="C1013719" s="43"/>
      <c r="D1013719" s="43"/>
      <c r="E1013719" s="4"/>
      <c r="F1013719" s="22"/>
      <c r="G1013719" s="22"/>
      <c r="H1013719" s="52"/>
      <c r="I1013719" s="53"/>
      <c r="J1013719" s="4"/>
      <c r="K1013719" s="54"/>
      <c r="L1013719" s="52"/>
      <c r="M1013719" s="52"/>
      <c r="N1013719" s="55"/>
      <c r="O1013719" s="52"/>
      <c r="P1013719" s="4"/>
      <c r="Q1013719" s="4"/>
      <c r="R1013719" s="56"/>
      <c r="S1013719" s="4"/>
      <c r="T1013719" s="4"/>
      <c r="U1013719" s="4"/>
      <c r="V1013719" s="7"/>
    </row>
    <row r="1013720" spans="1:22" customFormat="1">
      <c r="A1013720" s="2"/>
      <c r="B1013720" s="48"/>
      <c r="C1013720" s="43"/>
      <c r="D1013720" s="43"/>
      <c r="E1013720" s="4"/>
      <c r="F1013720" s="22"/>
      <c r="G1013720" s="22"/>
      <c r="H1013720" s="52"/>
      <c r="I1013720" s="53"/>
      <c r="J1013720" s="4"/>
      <c r="K1013720" s="54"/>
      <c r="L1013720" s="52"/>
      <c r="M1013720" s="52"/>
      <c r="N1013720" s="55"/>
      <c r="O1013720" s="52"/>
      <c r="P1013720" s="4"/>
      <c r="Q1013720" s="4"/>
      <c r="R1013720" s="56"/>
      <c r="S1013720" s="4"/>
      <c r="T1013720" s="4"/>
      <c r="U1013720" s="4"/>
      <c r="V1013720" s="7"/>
    </row>
    <row r="1013721" spans="1:22" customFormat="1">
      <c r="A1013721" s="2"/>
      <c r="B1013721" s="48"/>
      <c r="C1013721" s="43"/>
      <c r="D1013721" s="43"/>
      <c r="E1013721" s="4"/>
      <c r="F1013721" s="22"/>
      <c r="G1013721" s="22"/>
      <c r="H1013721" s="52"/>
      <c r="I1013721" s="53"/>
      <c r="J1013721" s="4"/>
      <c r="K1013721" s="54"/>
      <c r="L1013721" s="52"/>
      <c r="M1013721" s="52"/>
      <c r="N1013721" s="55"/>
      <c r="O1013721" s="52"/>
      <c r="P1013721" s="4"/>
      <c r="Q1013721" s="4"/>
      <c r="R1013721" s="56"/>
      <c r="S1013721" s="4"/>
      <c r="T1013721" s="4"/>
      <c r="U1013721" s="4"/>
      <c r="V1013721" s="7"/>
    </row>
    <row r="1013722" spans="1:22" customFormat="1">
      <c r="A1013722" s="2"/>
      <c r="B1013722" s="48"/>
      <c r="C1013722" s="43"/>
      <c r="D1013722" s="43"/>
      <c r="E1013722" s="4"/>
      <c r="F1013722" s="22"/>
      <c r="G1013722" s="22"/>
      <c r="H1013722" s="52"/>
      <c r="I1013722" s="53"/>
      <c r="J1013722" s="4"/>
      <c r="K1013722" s="54"/>
      <c r="L1013722" s="52"/>
      <c r="M1013722" s="52"/>
      <c r="N1013722" s="55"/>
      <c r="O1013722" s="52"/>
      <c r="P1013722" s="4"/>
      <c r="Q1013722" s="4"/>
      <c r="R1013722" s="56"/>
      <c r="S1013722" s="4"/>
      <c r="T1013722" s="4"/>
      <c r="U1013722" s="4"/>
      <c r="V1013722" s="7"/>
    </row>
    <row r="1013723" spans="1:22" customFormat="1">
      <c r="A1013723" s="2"/>
      <c r="B1013723" s="48"/>
      <c r="C1013723" s="43"/>
      <c r="D1013723" s="43"/>
      <c r="E1013723" s="4"/>
      <c r="F1013723" s="22"/>
      <c r="G1013723" s="22"/>
      <c r="H1013723" s="52"/>
      <c r="I1013723" s="53"/>
      <c r="J1013723" s="4"/>
      <c r="K1013723" s="54"/>
      <c r="L1013723" s="52"/>
      <c r="M1013723" s="52"/>
      <c r="N1013723" s="55"/>
      <c r="O1013723" s="52"/>
      <c r="P1013723" s="4"/>
      <c r="Q1013723" s="4"/>
      <c r="R1013723" s="56"/>
      <c r="S1013723" s="4"/>
      <c r="T1013723" s="4"/>
      <c r="U1013723" s="4"/>
      <c r="V1013723" s="7"/>
    </row>
    <row r="1013724" spans="1:22" customFormat="1">
      <c r="A1013724" s="2"/>
      <c r="B1013724" s="48"/>
      <c r="C1013724" s="43"/>
      <c r="D1013724" s="43"/>
      <c r="E1013724" s="4"/>
      <c r="F1013724" s="22"/>
      <c r="G1013724" s="22"/>
      <c r="H1013724" s="52"/>
      <c r="I1013724" s="53"/>
      <c r="J1013724" s="4"/>
      <c r="K1013724" s="54"/>
      <c r="L1013724" s="52"/>
      <c r="M1013724" s="52"/>
      <c r="N1013724" s="55"/>
      <c r="O1013724" s="52"/>
      <c r="P1013724" s="4"/>
      <c r="Q1013724" s="4"/>
      <c r="R1013724" s="56"/>
      <c r="S1013724" s="4"/>
      <c r="T1013724" s="4"/>
      <c r="U1013724" s="4"/>
      <c r="V1013724" s="7"/>
    </row>
    <row r="1013725" spans="1:22" customFormat="1">
      <c r="A1013725" s="2"/>
      <c r="B1013725" s="48"/>
      <c r="C1013725" s="43"/>
      <c r="D1013725" s="43"/>
      <c r="E1013725" s="4"/>
      <c r="F1013725" s="22"/>
      <c r="G1013725" s="22"/>
      <c r="H1013725" s="52"/>
      <c r="I1013725" s="53"/>
      <c r="J1013725" s="4"/>
      <c r="K1013725" s="54"/>
      <c r="L1013725" s="52"/>
      <c r="M1013725" s="52"/>
      <c r="N1013725" s="55"/>
      <c r="O1013725" s="52"/>
      <c r="P1013725" s="4"/>
      <c r="Q1013725" s="4"/>
      <c r="R1013725" s="56"/>
      <c r="S1013725" s="4"/>
      <c r="T1013725" s="4"/>
      <c r="U1013725" s="4"/>
      <c r="V1013725" s="7"/>
    </row>
    <row r="1013726" spans="1:22" customFormat="1">
      <c r="A1013726" s="2"/>
      <c r="B1013726" s="48"/>
      <c r="C1013726" s="43"/>
      <c r="D1013726" s="43"/>
      <c r="E1013726" s="4"/>
      <c r="F1013726" s="22"/>
      <c r="G1013726" s="22"/>
      <c r="H1013726" s="52"/>
      <c r="I1013726" s="53"/>
      <c r="J1013726" s="4"/>
      <c r="K1013726" s="54"/>
      <c r="L1013726" s="52"/>
      <c r="M1013726" s="52"/>
      <c r="N1013726" s="55"/>
      <c r="O1013726" s="52"/>
      <c r="P1013726" s="4"/>
      <c r="Q1013726" s="4"/>
      <c r="R1013726" s="56"/>
      <c r="S1013726" s="4"/>
      <c r="T1013726" s="4"/>
      <c r="U1013726" s="4"/>
      <c r="V1013726" s="7"/>
    </row>
    <row r="1013727" spans="1:22" customFormat="1">
      <c r="A1013727" s="2"/>
      <c r="B1013727" s="48"/>
      <c r="C1013727" s="43"/>
      <c r="D1013727" s="43"/>
      <c r="E1013727" s="4"/>
      <c r="F1013727" s="22"/>
      <c r="G1013727" s="22"/>
      <c r="H1013727" s="52"/>
      <c r="I1013727" s="53"/>
      <c r="J1013727" s="4"/>
      <c r="K1013727" s="54"/>
      <c r="L1013727" s="52"/>
      <c r="M1013727" s="52"/>
      <c r="N1013727" s="55"/>
      <c r="O1013727" s="52"/>
      <c r="P1013727" s="4"/>
      <c r="Q1013727" s="4"/>
      <c r="R1013727" s="56"/>
      <c r="S1013727" s="4"/>
      <c r="T1013727" s="4"/>
      <c r="U1013727" s="4"/>
      <c r="V1013727" s="7"/>
    </row>
    <row r="1013728" spans="1:22" customFormat="1">
      <c r="A1013728" s="2"/>
      <c r="B1013728" s="48"/>
      <c r="C1013728" s="43"/>
      <c r="D1013728" s="43"/>
      <c r="E1013728" s="4"/>
      <c r="F1013728" s="22"/>
      <c r="G1013728" s="22"/>
      <c r="H1013728" s="52"/>
      <c r="I1013728" s="53"/>
      <c r="J1013728" s="4"/>
      <c r="K1013728" s="54"/>
      <c r="L1013728" s="52"/>
      <c r="M1013728" s="52"/>
      <c r="N1013728" s="55"/>
      <c r="O1013728" s="52"/>
      <c r="P1013728" s="4"/>
      <c r="Q1013728" s="4"/>
      <c r="R1013728" s="56"/>
      <c r="S1013728" s="4"/>
      <c r="T1013728" s="4"/>
      <c r="U1013728" s="4"/>
      <c r="V1013728" s="7"/>
    </row>
    <row r="1013729" spans="1:22" customFormat="1">
      <c r="A1013729" s="2"/>
      <c r="B1013729" s="48"/>
      <c r="C1013729" s="43"/>
      <c r="D1013729" s="43"/>
      <c r="E1013729" s="4"/>
      <c r="F1013729" s="22"/>
      <c r="G1013729" s="22"/>
      <c r="H1013729" s="52"/>
      <c r="I1013729" s="53"/>
      <c r="J1013729" s="4"/>
      <c r="K1013729" s="54"/>
      <c r="L1013729" s="52"/>
      <c r="M1013729" s="52"/>
      <c r="N1013729" s="55"/>
      <c r="O1013729" s="52"/>
      <c r="P1013729" s="4"/>
      <c r="Q1013729" s="4"/>
      <c r="R1013729" s="56"/>
      <c r="S1013729" s="4"/>
      <c r="T1013729" s="4"/>
      <c r="U1013729" s="4"/>
      <c r="V1013729" s="7"/>
    </row>
    <row r="1013730" spans="1:22" customFormat="1">
      <c r="A1013730" s="2"/>
      <c r="B1013730" s="48"/>
      <c r="C1013730" s="43"/>
      <c r="D1013730" s="43"/>
      <c r="E1013730" s="4"/>
      <c r="F1013730" s="22"/>
      <c r="G1013730" s="22"/>
      <c r="H1013730" s="52"/>
      <c r="I1013730" s="53"/>
      <c r="J1013730" s="4"/>
      <c r="K1013730" s="54"/>
      <c r="L1013730" s="52"/>
      <c r="M1013730" s="52"/>
      <c r="N1013730" s="55"/>
      <c r="O1013730" s="52"/>
      <c r="P1013730" s="4"/>
      <c r="Q1013730" s="4"/>
      <c r="R1013730" s="56"/>
      <c r="S1013730" s="4"/>
      <c r="T1013730" s="4"/>
      <c r="U1013730" s="4"/>
      <c r="V1013730" s="7"/>
    </row>
    <row r="1013731" spans="1:22" customFormat="1">
      <c r="A1013731" s="2"/>
      <c r="B1013731" s="48"/>
      <c r="C1013731" s="43"/>
      <c r="D1013731" s="43"/>
      <c r="E1013731" s="4"/>
      <c r="F1013731" s="22"/>
      <c r="G1013731" s="22"/>
      <c r="H1013731" s="52"/>
      <c r="I1013731" s="53"/>
      <c r="J1013731" s="4"/>
      <c r="K1013731" s="54"/>
      <c r="L1013731" s="52"/>
      <c r="M1013731" s="52"/>
      <c r="N1013731" s="55"/>
      <c r="O1013731" s="52"/>
      <c r="P1013731" s="4"/>
      <c r="Q1013731" s="4"/>
      <c r="R1013731" s="56"/>
      <c r="S1013731" s="4"/>
      <c r="T1013731" s="4"/>
      <c r="U1013731" s="4"/>
      <c r="V1013731" s="7"/>
    </row>
    <row r="1013732" spans="1:22" customFormat="1">
      <c r="A1013732" s="2"/>
      <c r="B1013732" s="48"/>
      <c r="C1013732" s="43"/>
      <c r="D1013732" s="43"/>
      <c r="E1013732" s="4"/>
      <c r="F1013732" s="22"/>
      <c r="G1013732" s="22"/>
      <c r="H1013732" s="52"/>
      <c r="I1013732" s="53"/>
      <c r="J1013732" s="4"/>
      <c r="K1013732" s="54"/>
      <c r="L1013732" s="52"/>
      <c r="M1013732" s="52"/>
      <c r="N1013732" s="55"/>
      <c r="O1013732" s="52"/>
      <c r="P1013732" s="4"/>
      <c r="Q1013732" s="4"/>
      <c r="R1013732" s="56"/>
      <c r="S1013732" s="4"/>
      <c r="T1013732" s="4"/>
      <c r="U1013732" s="4"/>
      <c r="V1013732" s="7"/>
    </row>
    <row r="1013733" spans="1:22" customFormat="1">
      <c r="A1013733" s="2"/>
      <c r="B1013733" s="48"/>
      <c r="C1013733" s="43"/>
      <c r="D1013733" s="43"/>
      <c r="E1013733" s="4"/>
      <c r="F1013733" s="22"/>
      <c r="G1013733" s="22"/>
      <c r="H1013733" s="52"/>
      <c r="I1013733" s="53"/>
      <c r="J1013733" s="4"/>
      <c r="K1013733" s="54"/>
      <c r="L1013733" s="52"/>
      <c r="M1013733" s="52"/>
      <c r="N1013733" s="55"/>
      <c r="O1013733" s="52"/>
      <c r="P1013733" s="4"/>
      <c r="Q1013733" s="4"/>
      <c r="R1013733" s="56"/>
      <c r="S1013733" s="4"/>
      <c r="T1013733" s="4"/>
      <c r="U1013733" s="4"/>
      <c r="V1013733" s="7"/>
    </row>
    <row r="1013734" spans="1:22" customFormat="1">
      <c r="A1013734" s="2"/>
      <c r="B1013734" s="48"/>
      <c r="C1013734" s="43"/>
      <c r="D1013734" s="43"/>
      <c r="E1013734" s="4"/>
      <c r="F1013734" s="22"/>
      <c r="G1013734" s="22"/>
      <c r="H1013734" s="52"/>
      <c r="I1013734" s="53"/>
      <c r="J1013734" s="4"/>
      <c r="K1013734" s="54"/>
      <c r="L1013734" s="52"/>
      <c r="M1013734" s="52"/>
      <c r="N1013734" s="55"/>
      <c r="O1013734" s="52"/>
      <c r="P1013734" s="4"/>
      <c r="Q1013734" s="4"/>
      <c r="R1013734" s="56"/>
      <c r="S1013734" s="4"/>
      <c r="T1013734" s="4"/>
      <c r="U1013734" s="4"/>
      <c r="V1013734" s="7"/>
    </row>
    <row r="1013735" spans="1:22" customFormat="1">
      <c r="A1013735" s="2"/>
      <c r="B1013735" s="48"/>
      <c r="C1013735" s="43"/>
      <c r="D1013735" s="43"/>
      <c r="E1013735" s="4"/>
      <c r="F1013735" s="22"/>
      <c r="G1013735" s="22"/>
      <c r="H1013735" s="52"/>
      <c r="I1013735" s="53"/>
      <c r="J1013735" s="4"/>
      <c r="K1013735" s="54"/>
      <c r="L1013735" s="52"/>
      <c r="M1013735" s="52"/>
      <c r="N1013735" s="55"/>
      <c r="O1013735" s="52"/>
      <c r="P1013735" s="4"/>
      <c r="Q1013735" s="4"/>
      <c r="R1013735" s="56"/>
      <c r="S1013735" s="4"/>
      <c r="T1013735" s="4"/>
      <c r="U1013735" s="4"/>
      <c r="V1013735" s="7"/>
    </row>
    <row r="1013736" spans="1:22" customFormat="1">
      <c r="A1013736" s="2"/>
      <c r="B1013736" s="48"/>
      <c r="C1013736" s="43"/>
      <c r="D1013736" s="43"/>
      <c r="E1013736" s="4"/>
      <c r="F1013736" s="22"/>
      <c r="G1013736" s="22"/>
      <c r="H1013736" s="52"/>
      <c r="I1013736" s="53"/>
      <c r="J1013736" s="4"/>
      <c r="K1013736" s="54"/>
      <c r="L1013736" s="52"/>
      <c r="M1013736" s="52"/>
      <c r="N1013736" s="55"/>
      <c r="O1013736" s="52"/>
      <c r="P1013736" s="4"/>
      <c r="Q1013736" s="4"/>
      <c r="R1013736" s="56"/>
      <c r="S1013736" s="4"/>
      <c r="T1013736" s="4"/>
      <c r="U1013736" s="4"/>
      <c r="V1013736" s="7"/>
    </row>
    <row r="1013737" spans="1:22" customFormat="1">
      <c r="A1013737" s="2"/>
      <c r="B1013737" s="48"/>
      <c r="C1013737" s="43"/>
      <c r="D1013737" s="43"/>
      <c r="E1013737" s="4"/>
      <c r="F1013737" s="22"/>
      <c r="G1013737" s="22"/>
      <c r="H1013737" s="52"/>
      <c r="I1013737" s="53"/>
      <c r="J1013737" s="4"/>
      <c r="K1013737" s="54"/>
      <c r="L1013737" s="52"/>
      <c r="M1013737" s="52"/>
      <c r="N1013737" s="55"/>
      <c r="O1013737" s="52"/>
      <c r="P1013737" s="4"/>
      <c r="Q1013737" s="4"/>
      <c r="R1013737" s="56"/>
      <c r="S1013737" s="4"/>
      <c r="T1013737" s="4"/>
      <c r="U1013737" s="4"/>
      <c r="V1013737" s="7"/>
    </row>
    <row r="1013738" spans="1:22" customFormat="1">
      <c r="A1013738" s="2"/>
      <c r="B1013738" s="48"/>
      <c r="C1013738" s="43"/>
      <c r="D1013738" s="43"/>
      <c r="E1013738" s="4"/>
      <c r="F1013738" s="22"/>
      <c r="G1013738" s="22"/>
      <c r="H1013738" s="52"/>
      <c r="I1013738" s="53"/>
      <c r="J1013738" s="4"/>
      <c r="K1013738" s="54"/>
      <c r="L1013738" s="52"/>
      <c r="M1013738" s="52"/>
      <c r="N1013738" s="55"/>
      <c r="O1013738" s="52"/>
      <c r="P1013738" s="4"/>
      <c r="Q1013738" s="4"/>
      <c r="R1013738" s="56"/>
      <c r="S1013738" s="4"/>
      <c r="T1013738" s="4"/>
      <c r="U1013738" s="4"/>
      <c r="V1013738" s="7"/>
    </row>
    <row r="1013739" spans="1:22" customFormat="1">
      <c r="A1013739" s="2"/>
      <c r="B1013739" s="48"/>
      <c r="C1013739" s="43"/>
      <c r="D1013739" s="43"/>
      <c r="E1013739" s="4"/>
      <c r="F1013739" s="22"/>
      <c r="G1013739" s="22"/>
      <c r="H1013739" s="52"/>
      <c r="I1013739" s="53"/>
      <c r="J1013739" s="4"/>
      <c r="K1013739" s="54"/>
      <c r="L1013739" s="52"/>
      <c r="M1013739" s="52"/>
      <c r="N1013739" s="55"/>
      <c r="O1013739" s="52"/>
      <c r="P1013739" s="4"/>
      <c r="Q1013739" s="4"/>
      <c r="R1013739" s="56"/>
      <c r="S1013739" s="4"/>
      <c r="T1013739" s="4"/>
      <c r="U1013739" s="4"/>
      <c r="V1013739" s="7"/>
    </row>
    <row r="1013740" spans="1:22" customFormat="1">
      <c r="A1013740" s="2"/>
      <c r="B1013740" s="48"/>
      <c r="C1013740" s="43"/>
      <c r="D1013740" s="43"/>
      <c r="E1013740" s="4"/>
      <c r="F1013740" s="22"/>
      <c r="G1013740" s="22"/>
      <c r="H1013740" s="52"/>
      <c r="I1013740" s="53"/>
      <c r="J1013740" s="4"/>
      <c r="K1013740" s="54"/>
      <c r="L1013740" s="52"/>
      <c r="M1013740" s="52"/>
      <c r="N1013740" s="55"/>
      <c r="O1013740" s="52"/>
      <c r="P1013740" s="4"/>
      <c r="Q1013740" s="4"/>
      <c r="R1013740" s="56"/>
      <c r="S1013740" s="4"/>
      <c r="T1013740" s="4"/>
      <c r="U1013740" s="4"/>
      <c r="V1013740" s="7"/>
    </row>
    <row r="1013741" spans="1:22" customFormat="1">
      <c r="A1013741" s="2"/>
      <c r="B1013741" s="48"/>
      <c r="C1013741" s="43"/>
      <c r="D1013741" s="43"/>
      <c r="E1013741" s="4"/>
      <c r="F1013741" s="22"/>
      <c r="G1013741" s="22"/>
      <c r="H1013741" s="52"/>
      <c r="I1013741" s="53"/>
      <c r="J1013741" s="4"/>
      <c r="K1013741" s="54"/>
      <c r="L1013741" s="52"/>
      <c r="M1013741" s="52"/>
      <c r="N1013741" s="55"/>
      <c r="O1013741" s="52"/>
      <c r="P1013741" s="4"/>
      <c r="Q1013741" s="4"/>
      <c r="R1013741" s="56"/>
      <c r="S1013741" s="4"/>
      <c r="T1013741" s="4"/>
      <c r="U1013741" s="4"/>
      <c r="V1013741" s="7"/>
    </row>
    <row r="1013742" spans="1:22" customFormat="1">
      <c r="A1013742" s="2"/>
      <c r="B1013742" s="48"/>
      <c r="C1013742" s="43"/>
      <c r="D1013742" s="43"/>
      <c r="E1013742" s="4"/>
      <c r="F1013742" s="22"/>
      <c r="G1013742" s="22"/>
      <c r="H1013742" s="52"/>
      <c r="I1013742" s="53"/>
      <c r="J1013742" s="4"/>
      <c r="K1013742" s="54"/>
      <c r="L1013742" s="52"/>
      <c r="M1013742" s="52"/>
      <c r="N1013742" s="55"/>
      <c r="O1013742" s="52"/>
      <c r="P1013742" s="4"/>
      <c r="Q1013742" s="4"/>
      <c r="R1013742" s="56"/>
      <c r="S1013742" s="4"/>
      <c r="T1013742" s="4"/>
      <c r="U1013742" s="4"/>
      <c r="V1013742" s="7"/>
    </row>
    <row r="1013743" spans="1:22" customFormat="1">
      <c r="A1013743" s="2"/>
      <c r="B1013743" s="48"/>
      <c r="C1013743" s="43"/>
      <c r="D1013743" s="43"/>
      <c r="E1013743" s="4"/>
      <c r="F1013743" s="22"/>
      <c r="G1013743" s="22"/>
      <c r="H1013743" s="52"/>
      <c r="I1013743" s="53"/>
      <c r="J1013743" s="4"/>
      <c r="K1013743" s="54"/>
      <c r="L1013743" s="52"/>
      <c r="M1013743" s="52"/>
      <c r="N1013743" s="55"/>
      <c r="O1013743" s="52"/>
      <c r="P1013743" s="4"/>
      <c r="Q1013743" s="4"/>
      <c r="R1013743" s="56"/>
      <c r="S1013743" s="4"/>
      <c r="T1013743" s="4"/>
      <c r="U1013743" s="4"/>
      <c r="V1013743" s="7"/>
    </row>
    <row r="1013744" spans="1:22" customFormat="1">
      <c r="A1013744" s="2"/>
      <c r="B1013744" s="48"/>
      <c r="C1013744" s="43"/>
      <c r="D1013744" s="43"/>
      <c r="E1013744" s="4"/>
      <c r="F1013744" s="22"/>
      <c r="G1013744" s="22"/>
      <c r="H1013744" s="52"/>
      <c r="I1013744" s="53"/>
      <c r="J1013744" s="4"/>
      <c r="K1013744" s="54"/>
      <c r="L1013744" s="52"/>
      <c r="M1013744" s="52"/>
      <c r="N1013744" s="55"/>
      <c r="O1013744" s="52"/>
      <c r="P1013744" s="4"/>
      <c r="Q1013744" s="4"/>
      <c r="R1013744" s="56"/>
      <c r="S1013744" s="4"/>
      <c r="T1013744" s="4"/>
      <c r="U1013744" s="4"/>
      <c r="V1013744" s="7"/>
    </row>
    <row r="1013745" spans="1:22" customFormat="1">
      <c r="A1013745" s="2"/>
      <c r="B1013745" s="48"/>
      <c r="C1013745" s="43"/>
      <c r="D1013745" s="43"/>
      <c r="E1013745" s="4"/>
      <c r="F1013745" s="22"/>
      <c r="G1013745" s="22"/>
      <c r="H1013745" s="52"/>
      <c r="I1013745" s="53"/>
      <c r="J1013745" s="4"/>
      <c r="K1013745" s="54"/>
      <c r="L1013745" s="52"/>
      <c r="M1013745" s="52"/>
      <c r="N1013745" s="55"/>
      <c r="O1013745" s="52"/>
      <c r="P1013745" s="4"/>
      <c r="Q1013745" s="4"/>
      <c r="R1013745" s="56"/>
      <c r="S1013745" s="4"/>
      <c r="T1013745" s="4"/>
      <c r="U1013745" s="4"/>
      <c r="V1013745" s="7"/>
    </row>
    <row r="1013746" spans="1:22" customFormat="1">
      <c r="A1013746" s="2"/>
      <c r="B1013746" s="48"/>
      <c r="C1013746" s="43"/>
      <c r="D1013746" s="43"/>
      <c r="E1013746" s="4"/>
      <c r="F1013746" s="22"/>
      <c r="G1013746" s="22"/>
      <c r="H1013746" s="52"/>
      <c r="I1013746" s="53"/>
      <c r="J1013746" s="4"/>
      <c r="K1013746" s="54"/>
      <c r="L1013746" s="52"/>
      <c r="M1013746" s="52"/>
      <c r="N1013746" s="55"/>
      <c r="O1013746" s="52"/>
      <c r="P1013746" s="4"/>
      <c r="Q1013746" s="4"/>
      <c r="R1013746" s="56"/>
      <c r="S1013746" s="4"/>
      <c r="T1013746" s="4"/>
      <c r="U1013746" s="4"/>
      <c r="V1013746" s="7"/>
    </row>
    <row r="1013747" spans="1:22" customFormat="1">
      <c r="A1013747" s="2"/>
      <c r="B1013747" s="48"/>
      <c r="C1013747" s="43"/>
      <c r="D1013747" s="43"/>
      <c r="E1013747" s="4"/>
      <c r="F1013747" s="22"/>
      <c r="G1013747" s="22"/>
      <c r="H1013747" s="52"/>
      <c r="I1013747" s="53"/>
      <c r="J1013747" s="4"/>
      <c r="K1013747" s="54"/>
      <c r="L1013747" s="52"/>
      <c r="M1013747" s="52"/>
      <c r="N1013747" s="55"/>
      <c r="O1013747" s="52"/>
      <c r="P1013747" s="4"/>
      <c r="Q1013747" s="4"/>
      <c r="R1013747" s="56"/>
      <c r="S1013747" s="4"/>
      <c r="T1013747" s="4"/>
      <c r="U1013747" s="4"/>
      <c r="V1013747" s="7"/>
    </row>
    <row r="1013748" spans="1:22" customFormat="1">
      <c r="A1013748" s="2"/>
      <c r="B1013748" s="48"/>
      <c r="C1013748" s="43"/>
      <c r="D1013748" s="43"/>
      <c r="E1013748" s="4"/>
      <c r="F1013748" s="22"/>
      <c r="G1013748" s="22"/>
      <c r="H1013748" s="52"/>
      <c r="I1013748" s="53"/>
      <c r="J1013748" s="4"/>
      <c r="K1013748" s="54"/>
      <c r="L1013748" s="52"/>
      <c r="M1013748" s="52"/>
      <c r="N1013748" s="55"/>
      <c r="O1013748" s="52"/>
      <c r="P1013748" s="4"/>
      <c r="Q1013748" s="4"/>
      <c r="R1013748" s="56"/>
      <c r="S1013748" s="4"/>
      <c r="T1013748" s="4"/>
      <c r="U1013748" s="4"/>
      <c r="V1013748" s="7"/>
    </row>
    <row r="1013749" spans="1:22" customFormat="1">
      <c r="A1013749" s="2"/>
      <c r="B1013749" s="48"/>
      <c r="C1013749" s="43"/>
      <c r="D1013749" s="43"/>
      <c r="E1013749" s="4"/>
      <c r="F1013749" s="22"/>
      <c r="G1013749" s="22"/>
      <c r="H1013749" s="52"/>
      <c r="I1013749" s="53"/>
      <c r="J1013749" s="4"/>
      <c r="K1013749" s="54"/>
      <c r="L1013749" s="52"/>
      <c r="M1013749" s="52"/>
      <c r="N1013749" s="55"/>
      <c r="O1013749" s="52"/>
      <c r="P1013749" s="4"/>
      <c r="Q1013749" s="4"/>
      <c r="R1013749" s="56"/>
      <c r="S1013749" s="4"/>
      <c r="T1013749" s="4"/>
      <c r="U1013749" s="4"/>
      <c r="V1013749" s="7"/>
    </row>
    <row r="1013750" spans="1:22" customFormat="1">
      <c r="A1013750" s="2"/>
      <c r="B1013750" s="48"/>
      <c r="C1013750" s="43"/>
      <c r="D1013750" s="43"/>
      <c r="E1013750" s="4"/>
      <c r="F1013750" s="22"/>
      <c r="G1013750" s="22"/>
      <c r="H1013750" s="52"/>
      <c r="I1013750" s="53"/>
      <c r="J1013750" s="4"/>
      <c r="K1013750" s="54"/>
      <c r="L1013750" s="52"/>
      <c r="M1013750" s="52"/>
      <c r="N1013750" s="55"/>
      <c r="O1013750" s="52"/>
      <c r="P1013750" s="4"/>
      <c r="Q1013750" s="4"/>
      <c r="R1013750" s="56"/>
      <c r="S1013750" s="4"/>
      <c r="T1013750" s="4"/>
      <c r="U1013750" s="4"/>
      <c r="V1013750" s="7"/>
    </row>
    <row r="1013751" spans="1:22" customFormat="1">
      <c r="A1013751" s="2"/>
      <c r="B1013751" s="48"/>
      <c r="C1013751" s="43"/>
      <c r="D1013751" s="43"/>
      <c r="E1013751" s="4"/>
      <c r="F1013751" s="22"/>
      <c r="G1013751" s="22"/>
      <c r="H1013751" s="52"/>
      <c r="I1013751" s="53"/>
      <c r="J1013751" s="4"/>
      <c r="K1013751" s="54"/>
      <c r="L1013751" s="52"/>
      <c r="M1013751" s="52"/>
      <c r="N1013751" s="55"/>
      <c r="O1013751" s="52"/>
      <c r="P1013751" s="4"/>
      <c r="Q1013751" s="4"/>
      <c r="R1013751" s="56"/>
      <c r="S1013751" s="4"/>
      <c r="T1013751" s="4"/>
      <c r="U1013751" s="4"/>
      <c r="V1013751" s="7"/>
    </row>
    <row r="1013752" spans="1:22" customFormat="1">
      <c r="A1013752" s="2"/>
      <c r="B1013752" s="48"/>
      <c r="C1013752" s="43"/>
      <c r="D1013752" s="43"/>
      <c r="E1013752" s="4"/>
      <c r="F1013752" s="22"/>
      <c r="G1013752" s="22"/>
      <c r="H1013752" s="52"/>
      <c r="I1013752" s="53"/>
      <c r="J1013752" s="4"/>
      <c r="K1013752" s="54"/>
      <c r="L1013752" s="52"/>
      <c r="M1013752" s="52"/>
      <c r="N1013752" s="55"/>
      <c r="O1013752" s="52"/>
      <c r="P1013752" s="4"/>
      <c r="Q1013752" s="4"/>
      <c r="R1013752" s="56"/>
      <c r="S1013752" s="4"/>
      <c r="T1013752" s="4"/>
      <c r="U1013752" s="4"/>
      <c r="V1013752" s="7"/>
    </row>
    <row r="1013753" spans="1:22" customFormat="1">
      <c r="A1013753" s="2"/>
      <c r="B1013753" s="48"/>
      <c r="C1013753" s="43"/>
      <c r="D1013753" s="43"/>
      <c r="E1013753" s="4"/>
      <c r="F1013753" s="22"/>
      <c r="G1013753" s="22"/>
      <c r="H1013753" s="52"/>
      <c r="I1013753" s="53"/>
      <c r="J1013753" s="4"/>
      <c r="K1013753" s="54"/>
      <c r="L1013753" s="52"/>
      <c r="M1013753" s="52"/>
      <c r="N1013753" s="55"/>
      <c r="O1013753" s="52"/>
      <c r="P1013753" s="4"/>
      <c r="Q1013753" s="4"/>
      <c r="R1013753" s="56"/>
      <c r="S1013753" s="4"/>
      <c r="T1013753" s="4"/>
      <c r="U1013753" s="4"/>
      <c r="V1013753" s="7"/>
    </row>
    <row r="1013754" spans="1:22" customFormat="1">
      <c r="A1013754" s="2"/>
      <c r="B1013754" s="48"/>
      <c r="C1013754" s="43"/>
      <c r="D1013754" s="43"/>
      <c r="E1013754" s="4"/>
      <c r="F1013754" s="22"/>
      <c r="G1013754" s="22"/>
      <c r="H1013754" s="52"/>
      <c r="I1013754" s="53"/>
      <c r="J1013754" s="4"/>
      <c r="K1013754" s="54"/>
      <c r="L1013754" s="52"/>
      <c r="M1013754" s="52"/>
      <c r="N1013754" s="55"/>
      <c r="O1013754" s="52"/>
      <c r="P1013754" s="4"/>
      <c r="Q1013754" s="4"/>
      <c r="R1013754" s="56"/>
      <c r="S1013754" s="4"/>
      <c r="T1013754" s="4"/>
      <c r="U1013754" s="4"/>
      <c r="V1013754" s="7"/>
    </row>
    <row r="1013755" spans="1:22" customFormat="1">
      <c r="A1013755" s="2"/>
      <c r="B1013755" s="48"/>
      <c r="C1013755" s="43"/>
      <c r="D1013755" s="43"/>
      <c r="E1013755" s="4"/>
      <c r="F1013755" s="22"/>
      <c r="G1013755" s="22"/>
      <c r="H1013755" s="52"/>
      <c r="I1013755" s="53"/>
      <c r="J1013755" s="4"/>
      <c r="K1013755" s="54"/>
      <c r="L1013755" s="52"/>
      <c r="M1013755" s="52"/>
      <c r="N1013755" s="55"/>
      <c r="O1013755" s="52"/>
      <c r="P1013755" s="4"/>
      <c r="Q1013755" s="4"/>
      <c r="R1013755" s="56"/>
      <c r="S1013755" s="4"/>
      <c r="T1013755" s="4"/>
      <c r="U1013755" s="4"/>
      <c r="V1013755" s="7"/>
    </row>
    <row r="1013756" spans="1:22" customFormat="1">
      <c r="A1013756" s="2"/>
      <c r="B1013756" s="48"/>
      <c r="C1013756" s="43"/>
      <c r="D1013756" s="43"/>
      <c r="E1013756" s="4"/>
      <c r="F1013756" s="22"/>
      <c r="G1013756" s="22"/>
      <c r="H1013756" s="52"/>
      <c r="I1013756" s="53"/>
      <c r="J1013756" s="4"/>
      <c r="K1013756" s="54"/>
      <c r="L1013756" s="52"/>
      <c r="M1013756" s="52"/>
      <c r="N1013756" s="55"/>
      <c r="O1013756" s="52"/>
      <c r="P1013756" s="4"/>
      <c r="Q1013756" s="4"/>
      <c r="R1013756" s="56"/>
      <c r="S1013756" s="4"/>
      <c r="T1013756" s="4"/>
      <c r="U1013756" s="4"/>
      <c r="V1013756" s="7"/>
    </row>
    <row r="1013757" spans="1:22" customFormat="1">
      <c r="A1013757" s="2"/>
      <c r="B1013757" s="48"/>
      <c r="C1013757" s="43"/>
      <c r="D1013757" s="43"/>
      <c r="E1013757" s="4"/>
      <c r="F1013757" s="22"/>
      <c r="G1013757" s="22"/>
      <c r="H1013757" s="52"/>
      <c r="I1013757" s="53"/>
      <c r="J1013757" s="4"/>
      <c r="K1013757" s="54"/>
      <c r="L1013757" s="52"/>
      <c r="M1013757" s="52"/>
      <c r="N1013757" s="55"/>
      <c r="O1013757" s="52"/>
      <c r="P1013757" s="4"/>
      <c r="Q1013757" s="4"/>
      <c r="R1013757" s="56"/>
      <c r="S1013757" s="4"/>
      <c r="T1013757" s="4"/>
      <c r="U1013757" s="4"/>
      <c r="V1013757" s="7"/>
    </row>
    <row r="1013758" spans="1:22" customFormat="1">
      <c r="A1013758" s="2"/>
      <c r="B1013758" s="48"/>
      <c r="C1013758" s="43"/>
      <c r="D1013758" s="43"/>
      <c r="E1013758" s="4"/>
      <c r="F1013758" s="22"/>
      <c r="G1013758" s="22"/>
      <c r="H1013758" s="52"/>
      <c r="I1013758" s="53"/>
      <c r="J1013758" s="4"/>
      <c r="K1013758" s="54"/>
      <c r="L1013758" s="52"/>
      <c r="M1013758" s="52"/>
      <c r="N1013758" s="55"/>
      <c r="O1013758" s="52"/>
      <c r="P1013758" s="4"/>
      <c r="Q1013758" s="4"/>
      <c r="R1013758" s="56"/>
      <c r="S1013758" s="4"/>
      <c r="T1013758" s="4"/>
      <c r="U1013758" s="4"/>
      <c r="V1013758" s="7"/>
    </row>
    <row r="1013759" spans="1:22" customFormat="1">
      <c r="A1013759" s="2"/>
      <c r="B1013759" s="48"/>
      <c r="C1013759" s="43"/>
      <c r="D1013759" s="43"/>
      <c r="E1013759" s="4"/>
      <c r="F1013759" s="22"/>
      <c r="G1013759" s="22"/>
      <c r="H1013759" s="52"/>
      <c r="I1013759" s="53"/>
      <c r="J1013759" s="4"/>
      <c r="K1013759" s="54"/>
      <c r="L1013759" s="52"/>
      <c r="M1013759" s="52"/>
      <c r="N1013759" s="55"/>
      <c r="O1013759" s="52"/>
      <c r="P1013759" s="4"/>
      <c r="Q1013759" s="4"/>
      <c r="R1013759" s="56"/>
      <c r="S1013759" s="4"/>
      <c r="T1013759" s="4"/>
      <c r="U1013759" s="4"/>
      <c r="V1013759" s="7"/>
    </row>
    <row r="1013760" spans="1:22" customFormat="1">
      <c r="A1013760" s="2"/>
      <c r="B1013760" s="48"/>
      <c r="C1013760" s="43"/>
      <c r="D1013760" s="43"/>
      <c r="E1013760" s="4"/>
      <c r="F1013760" s="22"/>
      <c r="G1013760" s="22"/>
      <c r="H1013760" s="52"/>
      <c r="I1013760" s="53"/>
      <c r="J1013760" s="4"/>
      <c r="K1013760" s="54"/>
      <c r="L1013760" s="52"/>
      <c r="M1013760" s="52"/>
      <c r="N1013760" s="55"/>
      <c r="O1013760" s="52"/>
      <c r="P1013760" s="4"/>
      <c r="Q1013760" s="4"/>
      <c r="R1013760" s="56"/>
      <c r="S1013760" s="4"/>
      <c r="T1013760" s="4"/>
      <c r="U1013760" s="4"/>
      <c r="V1013760" s="7"/>
    </row>
    <row r="1013761" spans="1:22" customFormat="1">
      <c r="A1013761" s="2"/>
      <c r="B1013761" s="48"/>
      <c r="C1013761" s="43"/>
      <c r="D1013761" s="43"/>
      <c r="E1013761" s="4"/>
      <c r="F1013761" s="22"/>
      <c r="G1013761" s="22"/>
      <c r="H1013761" s="52"/>
      <c r="I1013761" s="53"/>
      <c r="J1013761" s="4"/>
      <c r="K1013761" s="54"/>
      <c r="L1013761" s="52"/>
      <c r="M1013761" s="52"/>
      <c r="N1013761" s="55"/>
      <c r="O1013761" s="52"/>
      <c r="P1013761" s="4"/>
      <c r="Q1013761" s="4"/>
      <c r="R1013761" s="56"/>
      <c r="S1013761" s="4"/>
      <c r="T1013761" s="4"/>
      <c r="U1013761" s="4"/>
      <c r="V1013761" s="7"/>
    </row>
    <row r="1013762" spans="1:22" customFormat="1">
      <c r="A1013762" s="2"/>
      <c r="B1013762" s="48"/>
      <c r="C1013762" s="43"/>
      <c r="D1013762" s="43"/>
      <c r="E1013762" s="4"/>
      <c r="F1013762" s="22"/>
      <c r="G1013762" s="22"/>
      <c r="H1013762" s="52"/>
      <c r="I1013762" s="53"/>
      <c r="J1013762" s="4"/>
      <c r="K1013762" s="54"/>
      <c r="L1013762" s="52"/>
      <c r="M1013762" s="52"/>
      <c r="N1013762" s="55"/>
      <c r="O1013762" s="52"/>
      <c r="P1013762" s="4"/>
      <c r="Q1013762" s="4"/>
      <c r="R1013762" s="56"/>
      <c r="S1013762" s="4"/>
      <c r="T1013762" s="4"/>
      <c r="U1013762" s="4"/>
      <c r="V1013762" s="7"/>
    </row>
    <row r="1013763" spans="1:22" customFormat="1">
      <c r="A1013763" s="2"/>
      <c r="B1013763" s="48"/>
      <c r="C1013763" s="43"/>
      <c r="D1013763" s="43"/>
      <c r="E1013763" s="4"/>
      <c r="F1013763" s="22"/>
      <c r="G1013763" s="22"/>
      <c r="H1013763" s="52"/>
      <c r="I1013763" s="53"/>
      <c r="J1013763" s="4"/>
      <c r="K1013763" s="54"/>
      <c r="L1013763" s="52"/>
      <c r="M1013763" s="52"/>
      <c r="N1013763" s="55"/>
      <c r="O1013763" s="52"/>
      <c r="P1013763" s="4"/>
      <c r="Q1013763" s="4"/>
      <c r="R1013763" s="56"/>
      <c r="S1013763" s="4"/>
      <c r="T1013763" s="4"/>
      <c r="U1013763" s="4"/>
      <c r="V1013763" s="7"/>
    </row>
    <row r="1013764" spans="1:22" customFormat="1">
      <c r="A1013764" s="2"/>
      <c r="B1013764" s="48"/>
      <c r="C1013764" s="43"/>
      <c r="D1013764" s="43"/>
      <c r="E1013764" s="4"/>
      <c r="F1013764" s="22"/>
      <c r="G1013764" s="22"/>
      <c r="H1013764" s="52"/>
      <c r="I1013764" s="53"/>
      <c r="J1013764" s="4"/>
      <c r="K1013764" s="54"/>
      <c r="L1013764" s="52"/>
      <c r="M1013764" s="52"/>
      <c r="N1013764" s="55"/>
      <c r="O1013764" s="52"/>
      <c r="P1013764" s="4"/>
      <c r="Q1013764" s="4"/>
      <c r="R1013764" s="56"/>
      <c r="S1013764" s="4"/>
      <c r="T1013764" s="4"/>
      <c r="U1013764" s="4"/>
      <c r="V1013764" s="7"/>
    </row>
    <row r="1013765" spans="1:22" customFormat="1">
      <c r="A1013765" s="2"/>
      <c r="B1013765" s="48"/>
      <c r="C1013765" s="43"/>
      <c r="D1013765" s="43"/>
      <c r="E1013765" s="4"/>
      <c r="F1013765" s="22"/>
      <c r="G1013765" s="22"/>
      <c r="H1013765" s="52"/>
      <c r="I1013765" s="53"/>
      <c r="J1013765" s="4"/>
      <c r="K1013765" s="54"/>
      <c r="L1013765" s="52"/>
      <c r="M1013765" s="52"/>
      <c r="N1013765" s="55"/>
      <c r="O1013765" s="52"/>
      <c r="P1013765" s="4"/>
      <c r="Q1013765" s="4"/>
      <c r="R1013765" s="56"/>
      <c r="S1013765" s="4"/>
      <c r="T1013765" s="4"/>
      <c r="U1013765" s="4"/>
      <c r="V1013765" s="7"/>
    </row>
    <row r="1013766" spans="1:22" customFormat="1">
      <c r="A1013766" s="2"/>
      <c r="B1013766" s="48"/>
      <c r="C1013766" s="43"/>
      <c r="D1013766" s="43"/>
      <c r="E1013766" s="4"/>
      <c r="F1013766" s="22"/>
      <c r="G1013766" s="22"/>
      <c r="H1013766" s="52"/>
      <c r="I1013766" s="53"/>
      <c r="J1013766" s="4"/>
      <c r="K1013766" s="54"/>
      <c r="L1013766" s="52"/>
      <c r="M1013766" s="52"/>
      <c r="N1013766" s="55"/>
      <c r="O1013766" s="52"/>
      <c r="P1013766" s="4"/>
      <c r="Q1013766" s="4"/>
      <c r="R1013766" s="56"/>
      <c r="S1013766" s="4"/>
      <c r="T1013766" s="4"/>
      <c r="U1013766" s="4"/>
      <c r="V1013766" s="7"/>
    </row>
    <row r="1013767" spans="1:22" customFormat="1">
      <c r="A1013767" s="2"/>
      <c r="B1013767" s="48"/>
      <c r="C1013767" s="43"/>
      <c r="D1013767" s="43"/>
      <c r="E1013767" s="4"/>
      <c r="F1013767" s="22"/>
      <c r="G1013767" s="22"/>
      <c r="H1013767" s="52"/>
      <c r="I1013767" s="53"/>
      <c r="J1013767" s="4"/>
      <c r="K1013767" s="54"/>
      <c r="L1013767" s="52"/>
      <c r="M1013767" s="52"/>
      <c r="N1013767" s="55"/>
      <c r="O1013767" s="52"/>
      <c r="P1013767" s="4"/>
      <c r="Q1013767" s="4"/>
      <c r="R1013767" s="56"/>
      <c r="S1013767" s="4"/>
      <c r="T1013767" s="4"/>
      <c r="U1013767" s="4"/>
      <c r="V1013767" s="7"/>
    </row>
    <row r="1013768" spans="1:22" customFormat="1">
      <c r="A1013768" s="2"/>
      <c r="B1013768" s="48"/>
      <c r="C1013768" s="43"/>
      <c r="D1013768" s="43"/>
      <c r="E1013768" s="4"/>
      <c r="F1013768" s="22"/>
      <c r="G1013768" s="22"/>
      <c r="H1013768" s="52"/>
      <c r="I1013768" s="53"/>
      <c r="J1013768" s="4"/>
      <c r="K1013768" s="54"/>
      <c r="L1013768" s="52"/>
      <c r="M1013768" s="52"/>
      <c r="N1013768" s="55"/>
      <c r="O1013768" s="52"/>
      <c r="P1013768" s="4"/>
      <c r="Q1013768" s="4"/>
      <c r="R1013768" s="56"/>
      <c r="S1013768" s="4"/>
      <c r="T1013768" s="4"/>
      <c r="U1013768" s="4"/>
      <c r="V1013768" s="7"/>
    </row>
    <row r="1013769" spans="1:22" customFormat="1">
      <c r="A1013769" s="2"/>
      <c r="B1013769" s="48"/>
      <c r="C1013769" s="43"/>
      <c r="D1013769" s="43"/>
      <c r="E1013769" s="4"/>
      <c r="F1013769" s="22"/>
      <c r="G1013769" s="22"/>
      <c r="H1013769" s="52"/>
      <c r="I1013769" s="53"/>
      <c r="J1013769" s="4"/>
      <c r="K1013769" s="54"/>
      <c r="L1013769" s="52"/>
      <c r="M1013769" s="52"/>
      <c r="N1013769" s="55"/>
      <c r="O1013769" s="52"/>
      <c r="P1013769" s="4"/>
      <c r="Q1013769" s="4"/>
      <c r="R1013769" s="56"/>
      <c r="S1013769" s="4"/>
      <c r="T1013769" s="4"/>
      <c r="U1013769" s="4"/>
      <c r="V1013769" s="7"/>
    </row>
    <row r="1013770" spans="1:22" customFormat="1">
      <c r="A1013770" s="2"/>
      <c r="B1013770" s="48"/>
      <c r="C1013770" s="43"/>
      <c r="D1013770" s="43"/>
      <c r="E1013770" s="4"/>
      <c r="F1013770" s="22"/>
      <c r="G1013770" s="22"/>
      <c r="H1013770" s="52"/>
      <c r="I1013770" s="53"/>
      <c r="J1013770" s="4"/>
      <c r="K1013770" s="54"/>
      <c r="L1013770" s="52"/>
      <c r="M1013770" s="52"/>
      <c r="N1013770" s="55"/>
      <c r="O1013770" s="52"/>
      <c r="P1013770" s="4"/>
      <c r="Q1013770" s="4"/>
      <c r="R1013770" s="56"/>
      <c r="S1013770" s="4"/>
      <c r="T1013770" s="4"/>
      <c r="U1013770" s="4"/>
      <c r="V1013770" s="7"/>
    </row>
    <row r="1013771" spans="1:22" customFormat="1">
      <c r="A1013771" s="2"/>
      <c r="B1013771" s="48"/>
      <c r="C1013771" s="43"/>
      <c r="D1013771" s="43"/>
      <c r="E1013771" s="4"/>
      <c r="F1013771" s="22"/>
      <c r="G1013771" s="22"/>
      <c r="H1013771" s="52"/>
      <c r="I1013771" s="53"/>
      <c r="J1013771" s="4"/>
      <c r="K1013771" s="54"/>
      <c r="L1013771" s="52"/>
      <c r="M1013771" s="52"/>
      <c r="N1013771" s="55"/>
      <c r="O1013771" s="52"/>
      <c r="P1013771" s="4"/>
      <c r="Q1013771" s="4"/>
      <c r="R1013771" s="56"/>
      <c r="S1013771" s="4"/>
      <c r="T1013771" s="4"/>
      <c r="U1013771" s="4"/>
      <c r="V1013771" s="7"/>
    </row>
    <row r="1013772" spans="1:22" customFormat="1">
      <c r="A1013772" s="2"/>
      <c r="B1013772" s="48"/>
      <c r="C1013772" s="43"/>
      <c r="D1013772" s="43"/>
      <c r="E1013772" s="4"/>
      <c r="F1013772" s="22"/>
      <c r="G1013772" s="22"/>
      <c r="H1013772" s="52"/>
      <c r="I1013772" s="53"/>
      <c r="J1013772" s="4"/>
      <c r="K1013772" s="54"/>
      <c r="L1013772" s="52"/>
      <c r="M1013772" s="52"/>
      <c r="N1013772" s="55"/>
      <c r="O1013772" s="52"/>
      <c r="P1013772" s="4"/>
      <c r="Q1013772" s="4"/>
      <c r="R1013772" s="56"/>
      <c r="S1013772" s="4"/>
      <c r="T1013772" s="4"/>
      <c r="U1013772" s="4"/>
      <c r="V1013772" s="7"/>
    </row>
    <row r="1013773" spans="1:22" customFormat="1">
      <c r="A1013773" s="2"/>
      <c r="B1013773" s="48"/>
      <c r="C1013773" s="43"/>
      <c r="D1013773" s="43"/>
      <c r="E1013773" s="4"/>
      <c r="F1013773" s="22"/>
      <c r="G1013773" s="22"/>
      <c r="H1013773" s="52"/>
      <c r="I1013773" s="53"/>
      <c r="J1013773" s="4"/>
      <c r="K1013773" s="54"/>
      <c r="L1013773" s="52"/>
      <c r="M1013773" s="52"/>
      <c r="N1013773" s="55"/>
      <c r="O1013773" s="52"/>
      <c r="P1013773" s="4"/>
      <c r="Q1013773" s="4"/>
      <c r="R1013773" s="56"/>
      <c r="S1013773" s="4"/>
      <c r="T1013773" s="4"/>
      <c r="U1013773" s="4"/>
      <c r="V1013773" s="7"/>
    </row>
    <row r="1013774" spans="1:22" customFormat="1">
      <c r="A1013774" s="2"/>
      <c r="B1013774" s="48"/>
      <c r="C1013774" s="43"/>
      <c r="D1013774" s="43"/>
      <c r="E1013774" s="4"/>
      <c r="F1013774" s="22"/>
      <c r="G1013774" s="22"/>
      <c r="H1013774" s="52"/>
      <c r="I1013774" s="53"/>
      <c r="J1013774" s="4"/>
      <c r="K1013774" s="54"/>
      <c r="L1013774" s="52"/>
      <c r="M1013774" s="52"/>
      <c r="N1013774" s="55"/>
      <c r="O1013774" s="52"/>
      <c r="P1013774" s="4"/>
      <c r="Q1013774" s="4"/>
      <c r="R1013774" s="56"/>
      <c r="S1013774" s="4"/>
      <c r="T1013774" s="4"/>
      <c r="U1013774" s="4"/>
      <c r="V1013774" s="7"/>
    </row>
    <row r="1013775" spans="1:22" customFormat="1">
      <c r="A1013775" s="2"/>
      <c r="B1013775" s="48"/>
      <c r="C1013775" s="43"/>
      <c r="D1013775" s="43"/>
      <c r="E1013775" s="4"/>
      <c r="F1013775" s="22"/>
      <c r="G1013775" s="22"/>
      <c r="H1013775" s="52"/>
      <c r="I1013775" s="53"/>
      <c r="J1013775" s="4"/>
      <c r="K1013775" s="54"/>
      <c r="L1013775" s="52"/>
      <c r="M1013775" s="52"/>
      <c r="N1013775" s="55"/>
      <c r="O1013775" s="52"/>
      <c r="P1013775" s="4"/>
      <c r="Q1013775" s="4"/>
      <c r="R1013775" s="56"/>
      <c r="S1013775" s="4"/>
      <c r="T1013775" s="4"/>
      <c r="U1013775" s="4"/>
      <c r="V1013775" s="7"/>
    </row>
    <row r="1013776" spans="1:22" customFormat="1">
      <c r="A1013776" s="2"/>
      <c r="B1013776" s="48"/>
      <c r="C1013776" s="43"/>
      <c r="D1013776" s="43"/>
      <c r="E1013776" s="4"/>
      <c r="F1013776" s="22"/>
      <c r="G1013776" s="22"/>
      <c r="H1013776" s="52"/>
      <c r="I1013776" s="53"/>
      <c r="J1013776" s="4"/>
      <c r="K1013776" s="54"/>
      <c r="L1013776" s="52"/>
      <c r="M1013776" s="52"/>
      <c r="N1013776" s="55"/>
      <c r="O1013776" s="52"/>
      <c r="P1013776" s="4"/>
      <c r="Q1013776" s="4"/>
      <c r="R1013776" s="56"/>
      <c r="S1013776" s="4"/>
      <c r="T1013776" s="4"/>
      <c r="U1013776" s="4"/>
      <c r="V1013776" s="7"/>
    </row>
    <row r="1013777" spans="1:22" customFormat="1">
      <c r="A1013777" s="2"/>
      <c r="B1013777" s="48"/>
      <c r="C1013777" s="43"/>
      <c r="D1013777" s="43"/>
      <c r="E1013777" s="4"/>
      <c r="F1013777" s="22"/>
      <c r="G1013777" s="22"/>
      <c r="H1013777" s="52"/>
      <c r="I1013777" s="53"/>
      <c r="J1013777" s="4"/>
      <c r="K1013777" s="54"/>
      <c r="L1013777" s="52"/>
      <c r="M1013777" s="52"/>
      <c r="N1013777" s="55"/>
      <c r="O1013777" s="52"/>
      <c r="P1013777" s="4"/>
      <c r="Q1013777" s="4"/>
      <c r="R1013777" s="56"/>
      <c r="S1013777" s="4"/>
      <c r="T1013777" s="4"/>
      <c r="U1013777" s="4"/>
      <c r="V1013777" s="7"/>
    </row>
    <row r="1013778" spans="1:22" customFormat="1">
      <c r="A1013778" s="2"/>
      <c r="B1013778" s="48"/>
      <c r="C1013778" s="43"/>
      <c r="D1013778" s="43"/>
      <c r="E1013778" s="4"/>
      <c r="F1013778" s="22"/>
      <c r="G1013778" s="22"/>
      <c r="H1013778" s="52"/>
      <c r="I1013778" s="53"/>
      <c r="J1013778" s="4"/>
      <c r="K1013778" s="54"/>
      <c r="L1013778" s="52"/>
      <c r="M1013778" s="52"/>
      <c r="N1013778" s="55"/>
      <c r="O1013778" s="52"/>
      <c r="P1013778" s="4"/>
      <c r="Q1013778" s="4"/>
      <c r="R1013778" s="56"/>
      <c r="S1013778" s="4"/>
      <c r="T1013778" s="4"/>
      <c r="U1013778" s="4"/>
      <c r="V1013778" s="7"/>
    </row>
    <row r="1013779" spans="1:22" customFormat="1">
      <c r="A1013779" s="2"/>
      <c r="B1013779" s="48"/>
      <c r="C1013779" s="43"/>
      <c r="D1013779" s="43"/>
      <c r="E1013779" s="4"/>
      <c r="F1013779" s="22"/>
      <c r="G1013779" s="22"/>
      <c r="H1013779" s="52"/>
      <c r="I1013779" s="53"/>
      <c r="J1013779" s="4"/>
      <c r="K1013779" s="54"/>
      <c r="L1013779" s="52"/>
      <c r="M1013779" s="52"/>
      <c r="N1013779" s="55"/>
      <c r="O1013779" s="52"/>
      <c r="P1013779" s="4"/>
      <c r="Q1013779" s="4"/>
      <c r="R1013779" s="56"/>
      <c r="S1013779" s="4"/>
      <c r="T1013779" s="4"/>
      <c r="U1013779" s="4"/>
      <c r="V1013779" s="7"/>
    </row>
    <row r="1013780" spans="1:22" customFormat="1">
      <c r="A1013780" s="2"/>
      <c r="B1013780" s="48"/>
      <c r="C1013780" s="43"/>
      <c r="D1013780" s="43"/>
      <c r="E1013780" s="4"/>
      <c r="F1013780" s="22"/>
      <c r="G1013780" s="22"/>
      <c r="H1013780" s="52"/>
      <c r="I1013780" s="53"/>
      <c r="J1013780" s="4"/>
      <c r="K1013780" s="54"/>
      <c r="L1013780" s="52"/>
      <c r="M1013780" s="52"/>
      <c r="N1013780" s="55"/>
      <c r="O1013780" s="52"/>
      <c r="P1013780" s="4"/>
      <c r="Q1013780" s="4"/>
      <c r="R1013780" s="56"/>
      <c r="S1013780" s="4"/>
      <c r="T1013780" s="4"/>
      <c r="U1013780" s="4"/>
      <c r="V1013780" s="7"/>
    </row>
    <row r="1013781" spans="1:22" customFormat="1">
      <c r="A1013781" s="2"/>
      <c r="B1013781" s="48"/>
      <c r="C1013781" s="43"/>
      <c r="D1013781" s="43"/>
      <c r="E1013781" s="4"/>
      <c r="F1013781" s="22"/>
      <c r="G1013781" s="22"/>
      <c r="H1013781" s="52"/>
      <c r="I1013781" s="53"/>
      <c r="J1013781" s="4"/>
      <c r="K1013781" s="54"/>
      <c r="L1013781" s="52"/>
      <c r="M1013781" s="52"/>
      <c r="N1013781" s="55"/>
      <c r="O1013781" s="52"/>
      <c r="P1013781" s="4"/>
      <c r="Q1013781" s="4"/>
      <c r="R1013781" s="56"/>
      <c r="S1013781" s="4"/>
      <c r="T1013781" s="4"/>
      <c r="U1013781" s="4"/>
      <c r="V1013781" s="7"/>
    </row>
    <row r="1013782" spans="1:22" customFormat="1">
      <c r="A1013782" s="2"/>
      <c r="B1013782" s="48"/>
      <c r="C1013782" s="43"/>
      <c r="D1013782" s="43"/>
      <c r="E1013782" s="4"/>
      <c r="F1013782" s="22"/>
      <c r="G1013782" s="22"/>
      <c r="H1013782" s="52"/>
      <c r="I1013782" s="53"/>
      <c r="J1013782" s="4"/>
      <c r="K1013782" s="54"/>
      <c r="L1013782" s="52"/>
      <c r="M1013782" s="52"/>
      <c r="N1013782" s="55"/>
      <c r="O1013782" s="52"/>
      <c r="P1013782" s="4"/>
      <c r="Q1013782" s="4"/>
      <c r="R1013782" s="56"/>
      <c r="S1013782" s="4"/>
      <c r="T1013782" s="4"/>
      <c r="U1013782" s="4"/>
      <c r="V1013782" s="7"/>
    </row>
    <row r="1013783" spans="1:22" customFormat="1">
      <c r="A1013783" s="2"/>
      <c r="B1013783" s="48"/>
      <c r="C1013783" s="43"/>
      <c r="D1013783" s="43"/>
      <c r="E1013783" s="4"/>
      <c r="F1013783" s="22"/>
      <c r="G1013783" s="22"/>
      <c r="H1013783" s="52"/>
      <c r="I1013783" s="53"/>
      <c r="J1013783" s="4"/>
      <c r="K1013783" s="54"/>
      <c r="L1013783" s="52"/>
      <c r="M1013783" s="52"/>
      <c r="N1013783" s="55"/>
      <c r="O1013783" s="52"/>
      <c r="P1013783" s="4"/>
      <c r="Q1013783" s="4"/>
      <c r="R1013783" s="56"/>
      <c r="S1013783" s="4"/>
      <c r="T1013783" s="4"/>
      <c r="U1013783" s="4"/>
      <c r="V1013783" s="7"/>
    </row>
    <row r="1013784" spans="1:22" customFormat="1">
      <c r="A1013784" s="2"/>
      <c r="B1013784" s="48"/>
      <c r="C1013784" s="43"/>
      <c r="D1013784" s="43"/>
      <c r="E1013784" s="4"/>
      <c r="F1013784" s="22"/>
      <c r="G1013784" s="22"/>
      <c r="H1013784" s="52"/>
      <c r="I1013784" s="53"/>
      <c r="J1013784" s="4"/>
      <c r="K1013784" s="54"/>
      <c r="L1013784" s="52"/>
      <c r="M1013784" s="52"/>
      <c r="N1013784" s="55"/>
      <c r="O1013784" s="52"/>
      <c r="P1013784" s="4"/>
      <c r="Q1013784" s="4"/>
      <c r="R1013784" s="56"/>
      <c r="S1013784" s="4"/>
      <c r="T1013784" s="4"/>
      <c r="U1013784" s="4"/>
      <c r="V1013784" s="7"/>
    </row>
    <row r="1013785" spans="1:22" customFormat="1">
      <c r="A1013785" s="2"/>
      <c r="B1013785" s="48"/>
      <c r="C1013785" s="43"/>
      <c r="D1013785" s="43"/>
      <c r="E1013785" s="4"/>
      <c r="F1013785" s="22"/>
      <c r="G1013785" s="22"/>
      <c r="H1013785" s="52"/>
      <c r="I1013785" s="53"/>
      <c r="J1013785" s="4"/>
      <c r="K1013785" s="54"/>
      <c r="L1013785" s="52"/>
      <c r="M1013785" s="52"/>
      <c r="N1013785" s="55"/>
      <c r="O1013785" s="52"/>
      <c r="P1013785" s="4"/>
      <c r="Q1013785" s="4"/>
      <c r="R1013785" s="56"/>
      <c r="S1013785" s="4"/>
      <c r="T1013785" s="4"/>
      <c r="U1013785" s="4"/>
      <c r="V1013785" s="7"/>
    </row>
    <row r="1013786" spans="1:22" customFormat="1">
      <c r="A1013786" s="2"/>
      <c r="B1013786" s="48"/>
      <c r="C1013786" s="43"/>
      <c r="D1013786" s="43"/>
      <c r="E1013786" s="4"/>
      <c r="F1013786" s="22"/>
      <c r="G1013786" s="22"/>
      <c r="H1013786" s="52"/>
      <c r="I1013786" s="53"/>
      <c r="J1013786" s="4"/>
      <c r="K1013786" s="54"/>
      <c r="L1013786" s="52"/>
      <c r="M1013786" s="52"/>
      <c r="N1013786" s="55"/>
      <c r="O1013786" s="52"/>
      <c r="P1013786" s="4"/>
      <c r="Q1013786" s="4"/>
      <c r="R1013786" s="56"/>
      <c r="S1013786" s="4"/>
      <c r="T1013786" s="4"/>
      <c r="U1013786" s="4"/>
      <c r="V1013786" s="7"/>
    </row>
    <row r="1013787" spans="1:22" customFormat="1">
      <c r="A1013787" s="2"/>
      <c r="B1013787" s="48"/>
      <c r="C1013787" s="43"/>
      <c r="D1013787" s="43"/>
      <c r="E1013787" s="4"/>
      <c r="F1013787" s="22"/>
      <c r="G1013787" s="22"/>
      <c r="H1013787" s="52"/>
      <c r="I1013787" s="53"/>
      <c r="J1013787" s="4"/>
      <c r="K1013787" s="54"/>
      <c r="L1013787" s="52"/>
      <c r="M1013787" s="52"/>
      <c r="N1013787" s="55"/>
      <c r="O1013787" s="52"/>
      <c r="P1013787" s="4"/>
      <c r="Q1013787" s="4"/>
      <c r="R1013787" s="56"/>
      <c r="S1013787" s="4"/>
      <c r="T1013787" s="4"/>
      <c r="U1013787" s="4"/>
      <c r="V1013787" s="7"/>
    </row>
    <row r="1013788" spans="1:22" customFormat="1">
      <c r="A1013788" s="2"/>
      <c r="B1013788" s="48"/>
      <c r="C1013788" s="43"/>
      <c r="D1013788" s="43"/>
      <c r="E1013788" s="4"/>
      <c r="F1013788" s="22"/>
      <c r="G1013788" s="22"/>
      <c r="H1013788" s="52"/>
      <c r="I1013788" s="53"/>
      <c r="J1013788" s="4"/>
      <c r="K1013788" s="54"/>
      <c r="L1013788" s="52"/>
      <c r="M1013788" s="52"/>
      <c r="N1013788" s="55"/>
      <c r="O1013788" s="52"/>
      <c r="P1013788" s="4"/>
      <c r="Q1013788" s="4"/>
      <c r="R1013788" s="56"/>
      <c r="S1013788" s="4"/>
      <c r="T1013788" s="4"/>
      <c r="U1013788" s="4"/>
      <c r="V1013788" s="7"/>
    </row>
    <row r="1013789" spans="1:22" customFormat="1">
      <c r="A1013789" s="2"/>
      <c r="B1013789" s="48"/>
      <c r="C1013789" s="43"/>
      <c r="D1013789" s="43"/>
      <c r="E1013789" s="4"/>
      <c r="F1013789" s="22"/>
      <c r="G1013789" s="22"/>
      <c r="H1013789" s="52"/>
      <c r="I1013789" s="53"/>
      <c r="J1013789" s="4"/>
      <c r="K1013789" s="54"/>
      <c r="L1013789" s="52"/>
      <c r="M1013789" s="52"/>
      <c r="N1013789" s="55"/>
      <c r="O1013789" s="52"/>
      <c r="P1013789" s="4"/>
      <c r="Q1013789" s="4"/>
      <c r="R1013789" s="56"/>
      <c r="S1013789" s="4"/>
      <c r="T1013789" s="4"/>
      <c r="U1013789" s="4"/>
      <c r="V1013789" s="7"/>
    </row>
    <row r="1013790" spans="1:22" customFormat="1">
      <c r="A1013790" s="2"/>
      <c r="B1013790" s="48"/>
      <c r="C1013790" s="43"/>
      <c r="D1013790" s="43"/>
      <c r="E1013790" s="4"/>
      <c r="F1013790" s="22"/>
      <c r="G1013790" s="22"/>
      <c r="H1013790" s="52"/>
      <c r="I1013790" s="53"/>
      <c r="J1013790" s="4"/>
      <c r="K1013790" s="54"/>
      <c r="L1013790" s="52"/>
      <c r="M1013790" s="52"/>
      <c r="N1013790" s="55"/>
      <c r="O1013790" s="52"/>
      <c r="P1013790" s="4"/>
      <c r="Q1013790" s="4"/>
      <c r="R1013790" s="56"/>
      <c r="S1013790" s="4"/>
      <c r="T1013790" s="4"/>
      <c r="U1013790" s="4"/>
      <c r="V1013790" s="7"/>
    </row>
    <row r="1013791" spans="1:22" customFormat="1">
      <c r="A1013791" s="2"/>
      <c r="B1013791" s="48"/>
      <c r="C1013791" s="43"/>
      <c r="D1013791" s="43"/>
      <c r="E1013791" s="4"/>
      <c r="F1013791" s="22"/>
      <c r="G1013791" s="22"/>
      <c r="H1013791" s="52"/>
      <c r="I1013791" s="53"/>
      <c r="J1013791" s="4"/>
      <c r="K1013791" s="54"/>
      <c r="L1013791" s="52"/>
      <c r="M1013791" s="52"/>
      <c r="N1013791" s="55"/>
      <c r="O1013791" s="52"/>
      <c r="P1013791" s="4"/>
      <c r="Q1013791" s="4"/>
      <c r="R1013791" s="56"/>
      <c r="S1013791" s="4"/>
      <c r="T1013791" s="4"/>
      <c r="U1013791" s="4"/>
      <c r="V1013791" s="7"/>
    </row>
    <row r="1013792" spans="1:22" customFormat="1">
      <c r="A1013792" s="2"/>
      <c r="B1013792" s="48"/>
      <c r="C1013792" s="43"/>
      <c r="D1013792" s="43"/>
      <c r="E1013792" s="4"/>
      <c r="F1013792" s="22"/>
      <c r="G1013792" s="22"/>
      <c r="H1013792" s="52"/>
      <c r="I1013792" s="53"/>
      <c r="J1013792" s="4"/>
      <c r="K1013792" s="54"/>
      <c r="L1013792" s="52"/>
      <c r="M1013792" s="52"/>
      <c r="N1013792" s="55"/>
      <c r="O1013792" s="52"/>
      <c r="P1013792" s="4"/>
      <c r="Q1013792" s="4"/>
      <c r="R1013792" s="56"/>
      <c r="S1013792" s="4"/>
      <c r="T1013792" s="4"/>
      <c r="U1013792" s="4"/>
      <c r="V1013792" s="7"/>
    </row>
    <row r="1013793" spans="1:22" customFormat="1">
      <c r="A1013793" s="2"/>
      <c r="B1013793" s="48"/>
      <c r="C1013793" s="43"/>
      <c r="D1013793" s="43"/>
      <c r="E1013793" s="4"/>
      <c r="F1013793" s="22"/>
      <c r="G1013793" s="22"/>
      <c r="H1013793" s="52"/>
      <c r="I1013793" s="53"/>
      <c r="J1013793" s="4"/>
      <c r="K1013793" s="54"/>
      <c r="L1013793" s="52"/>
      <c r="M1013793" s="52"/>
      <c r="N1013793" s="55"/>
      <c r="O1013793" s="52"/>
      <c r="P1013793" s="4"/>
      <c r="Q1013793" s="4"/>
      <c r="R1013793" s="56"/>
      <c r="S1013793" s="4"/>
      <c r="T1013793" s="4"/>
      <c r="U1013793" s="4"/>
      <c r="V1013793" s="7"/>
    </row>
    <row r="1013794" spans="1:22" customFormat="1">
      <c r="A1013794" s="2"/>
      <c r="B1013794" s="48"/>
      <c r="C1013794" s="43"/>
      <c r="D1013794" s="43"/>
      <c r="E1013794" s="4"/>
      <c r="F1013794" s="22"/>
      <c r="G1013794" s="22"/>
      <c r="H1013794" s="52"/>
      <c r="I1013794" s="53"/>
      <c r="J1013794" s="4"/>
      <c r="K1013794" s="54"/>
      <c r="L1013794" s="52"/>
      <c r="M1013794" s="52"/>
      <c r="N1013794" s="55"/>
      <c r="O1013794" s="52"/>
      <c r="P1013794" s="4"/>
      <c r="Q1013794" s="4"/>
      <c r="R1013794" s="56"/>
      <c r="S1013794" s="4"/>
      <c r="T1013794" s="4"/>
      <c r="U1013794" s="4"/>
      <c r="V1013794" s="7"/>
    </row>
    <row r="1013795" spans="1:22" customFormat="1">
      <c r="A1013795" s="2"/>
      <c r="B1013795" s="48"/>
      <c r="C1013795" s="43"/>
      <c r="D1013795" s="43"/>
      <c r="E1013795" s="4"/>
      <c r="F1013795" s="22"/>
      <c r="G1013795" s="22"/>
      <c r="H1013795" s="52"/>
      <c r="I1013795" s="53"/>
      <c r="J1013795" s="4"/>
      <c r="K1013795" s="54"/>
      <c r="L1013795" s="52"/>
      <c r="M1013795" s="52"/>
      <c r="N1013795" s="55"/>
      <c r="O1013795" s="52"/>
      <c r="P1013795" s="4"/>
      <c r="Q1013795" s="4"/>
      <c r="R1013795" s="56"/>
      <c r="S1013795" s="4"/>
      <c r="T1013795" s="4"/>
      <c r="U1013795" s="4"/>
      <c r="V1013795" s="7"/>
    </row>
    <row r="1013796" spans="1:22" customFormat="1">
      <c r="A1013796" s="2"/>
      <c r="B1013796" s="48"/>
      <c r="C1013796" s="43"/>
      <c r="D1013796" s="43"/>
      <c r="E1013796" s="4"/>
      <c r="F1013796" s="22"/>
      <c r="G1013796" s="22"/>
      <c r="H1013796" s="52"/>
      <c r="I1013796" s="53"/>
      <c r="J1013796" s="4"/>
      <c r="K1013796" s="54"/>
      <c r="L1013796" s="52"/>
      <c r="M1013796" s="52"/>
      <c r="N1013796" s="55"/>
      <c r="O1013796" s="52"/>
      <c r="P1013796" s="4"/>
      <c r="Q1013796" s="4"/>
      <c r="R1013796" s="56"/>
      <c r="S1013796" s="4"/>
      <c r="T1013796" s="4"/>
      <c r="U1013796" s="4"/>
      <c r="V1013796" s="7"/>
    </row>
    <row r="1013797" spans="1:22" customFormat="1">
      <c r="A1013797" s="2"/>
      <c r="B1013797" s="48"/>
      <c r="C1013797" s="43"/>
      <c r="D1013797" s="43"/>
      <c r="E1013797" s="4"/>
      <c r="F1013797" s="22"/>
      <c r="G1013797" s="22"/>
      <c r="H1013797" s="52"/>
      <c r="I1013797" s="53"/>
      <c r="J1013797" s="4"/>
      <c r="K1013797" s="54"/>
      <c r="L1013797" s="52"/>
      <c r="M1013797" s="52"/>
      <c r="N1013797" s="55"/>
      <c r="O1013797" s="52"/>
      <c r="P1013797" s="4"/>
      <c r="Q1013797" s="4"/>
      <c r="R1013797" s="56"/>
      <c r="S1013797" s="4"/>
      <c r="T1013797" s="4"/>
      <c r="U1013797" s="4"/>
      <c r="V1013797" s="7"/>
    </row>
    <row r="1013798" spans="1:22" customFormat="1">
      <c r="A1013798" s="2"/>
      <c r="B1013798" s="48"/>
      <c r="C1013798" s="43"/>
      <c r="D1013798" s="43"/>
      <c r="E1013798" s="4"/>
      <c r="F1013798" s="22"/>
      <c r="G1013798" s="22"/>
      <c r="H1013798" s="52"/>
      <c r="I1013798" s="53"/>
      <c r="J1013798" s="4"/>
      <c r="K1013798" s="54"/>
      <c r="L1013798" s="52"/>
      <c r="M1013798" s="52"/>
      <c r="N1013798" s="55"/>
      <c r="O1013798" s="52"/>
      <c r="P1013798" s="4"/>
      <c r="Q1013798" s="4"/>
      <c r="R1013798" s="56"/>
      <c r="S1013798" s="4"/>
      <c r="T1013798" s="4"/>
      <c r="U1013798" s="4"/>
      <c r="V1013798" s="7"/>
    </row>
    <row r="1013799" spans="1:22" customFormat="1">
      <c r="A1013799" s="2"/>
      <c r="B1013799" s="48"/>
      <c r="C1013799" s="43"/>
      <c r="D1013799" s="43"/>
      <c r="E1013799" s="4"/>
      <c r="F1013799" s="22"/>
      <c r="G1013799" s="22"/>
      <c r="H1013799" s="52"/>
      <c r="I1013799" s="53"/>
      <c r="J1013799" s="4"/>
      <c r="K1013799" s="54"/>
      <c r="L1013799" s="52"/>
      <c r="M1013799" s="52"/>
      <c r="N1013799" s="55"/>
      <c r="O1013799" s="52"/>
      <c r="P1013799" s="4"/>
      <c r="Q1013799" s="4"/>
      <c r="R1013799" s="56"/>
      <c r="S1013799" s="4"/>
      <c r="T1013799" s="4"/>
      <c r="U1013799" s="4"/>
      <c r="V1013799" s="7"/>
    </row>
    <row r="1013800" spans="1:22" customFormat="1">
      <c r="A1013800" s="2"/>
      <c r="B1013800" s="48"/>
      <c r="C1013800" s="43"/>
      <c r="D1013800" s="43"/>
      <c r="E1013800" s="4"/>
      <c r="F1013800" s="22"/>
      <c r="G1013800" s="22"/>
      <c r="H1013800" s="52"/>
      <c r="I1013800" s="53"/>
      <c r="J1013800" s="4"/>
      <c r="K1013800" s="54"/>
      <c r="L1013800" s="52"/>
      <c r="M1013800" s="52"/>
      <c r="N1013800" s="55"/>
      <c r="O1013800" s="52"/>
      <c r="P1013800" s="4"/>
      <c r="Q1013800" s="4"/>
      <c r="R1013800" s="56"/>
      <c r="S1013800" s="4"/>
      <c r="T1013800" s="4"/>
      <c r="U1013800" s="4"/>
      <c r="V1013800" s="7"/>
    </row>
    <row r="1013801" spans="1:22" customFormat="1">
      <c r="A1013801" s="2"/>
      <c r="B1013801" s="48"/>
      <c r="C1013801" s="43"/>
      <c r="D1013801" s="43"/>
      <c r="E1013801" s="4"/>
      <c r="F1013801" s="22"/>
      <c r="G1013801" s="22"/>
      <c r="H1013801" s="52"/>
      <c r="I1013801" s="53"/>
      <c r="J1013801" s="4"/>
      <c r="K1013801" s="54"/>
      <c r="L1013801" s="52"/>
      <c r="M1013801" s="52"/>
      <c r="N1013801" s="55"/>
      <c r="O1013801" s="52"/>
      <c r="P1013801" s="4"/>
      <c r="Q1013801" s="4"/>
      <c r="R1013801" s="56"/>
      <c r="S1013801" s="4"/>
      <c r="T1013801" s="4"/>
      <c r="U1013801" s="4"/>
      <c r="V1013801" s="7"/>
    </row>
    <row r="1013802" spans="1:22" customFormat="1">
      <c r="A1013802" s="2"/>
      <c r="B1013802" s="48"/>
      <c r="C1013802" s="43"/>
      <c r="D1013802" s="43"/>
      <c r="E1013802" s="4"/>
      <c r="F1013802" s="22"/>
      <c r="G1013802" s="22"/>
      <c r="H1013802" s="52"/>
      <c r="I1013802" s="53"/>
      <c r="J1013802" s="4"/>
      <c r="K1013802" s="54"/>
      <c r="L1013802" s="52"/>
      <c r="M1013802" s="52"/>
      <c r="N1013802" s="55"/>
      <c r="O1013802" s="52"/>
      <c r="P1013802" s="4"/>
      <c r="Q1013802" s="4"/>
      <c r="R1013802" s="56"/>
      <c r="S1013802" s="4"/>
      <c r="T1013802" s="4"/>
      <c r="U1013802" s="4"/>
      <c r="V1013802" s="7"/>
    </row>
    <row r="1013803" spans="1:22" customFormat="1">
      <c r="A1013803" s="2"/>
      <c r="B1013803" s="48"/>
      <c r="C1013803" s="43"/>
      <c r="D1013803" s="43"/>
      <c r="E1013803" s="4"/>
      <c r="F1013803" s="22"/>
      <c r="G1013803" s="22"/>
      <c r="H1013803" s="52"/>
      <c r="I1013803" s="53"/>
      <c r="J1013803" s="4"/>
      <c r="K1013803" s="54"/>
      <c r="L1013803" s="52"/>
      <c r="M1013803" s="52"/>
      <c r="N1013803" s="55"/>
      <c r="O1013803" s="52"/>
      <c r="P1013803" s="4"/>
      <c r="Q1013803" s="4"/>
      <c r="R1013803" s="56"/>
      <c r="S1013803" s="4"/>
      <c r="T1013803" s="4"/>
      <c r="U1013803" s="4"/>
      <c r="V1013803" s="7"/>
    </row>
    <row r="1013804" spans="1:22" customFormat="1">
      <c r="A1013804" s="2"/>
      <c r="B1013804" s="48"/>
      <c r="C1013804" s="43"/>
      <c r="D1013804" s="43"/>
      <c r="E1013804" s="4"/>
      <c r="F1013804" s="22"/>
      <c r="G1013804" s="22"/>
      <c r="H1013804" s="52"/>
      <c r="I1013804" s="53"/>
      <c r="J1013804" s="4"/>
      <c r="K1013804" s="54"/>
      <c r="L1013804" s="52"/>
      <c r="M1013804" s="52"/>
      <c r="N1013804" s="55"/>
      <c r="O1013804" s="52"/>
      <c r="P1013804" s="4"/>
      <c r="Q1013804" s="4"/>
      <c r="R1013804" s="56"/>
      <c r="S1013804" s="4"/>
      <c r="T1013804" s="4"/>
      <c r="U1013804" s="4"/>
      <c r="V1013804" s="7"/>
    </row>
    <row r="1013805" spans="1:22" customFormat="1">
      <c r="A1013805" s="2"/>
      <c r="B1013805" s="48"/>
      <c r="C1013805" s="43"/>
      <c r="D1013805" s="43"/>
      <c r="E1013805" s="4"/>
      <c r="F1013805" s="22"/>
      <c r="G1013805" s="22"/>
      <c r="H1013805" s="52"/>
      <c r="I1013805" s="53"/>
      <c r="J1013805" s="4"/>
      <c r="K1013805" s="54"/>
      <c r="L1013805" s="52"/>
      <c r="M1013805" s="52"/>
      <c r="N1013805" s="55"/>
      <c r="O1013805" s="52"/>
      <c r="P1013805" s="4"/>
      <c r="Q1013805" s="4"/>
      <c r="R1013805" s="56"/>
      <c r="S1013805" s="4"/>
      <c r="T1013805" s="4"/>
      <c r="U1013805" s="4"/>
      <c r="V1013805" s="7"/>
    </row>
    <row r="1013806" spans="1:22" customFormat="1">
      <c r="A1013806" s="2"/>
      <c r="B1013806" s="48"/>
      <c r="C1013806" s="43"/>
      <c r="D1013806" s="43"/>
      <c r="E1013806" s="4"/>
      <c r="F1013806" s="22"/>
      <c r="G1013806" s="22"/>
      <c r="H1013806" s="52"/>
      <c r="I1013806" s="53"/>
      <c r="J1013806" s="4"/>
      <c r="K1013806" s="54"/>
      <c r="L1013806" s="52"/>
      <c r="M1013806" s="52"/>
      <c r="N1013806" s="55"/>
      <c r="O1013806" s="52"/>
      <c r="P1013806" s="4"/>
      <c r="Q1013806" s="4"/>
      <c r="R1013806" s="56"/>
      <c r="S1013806" s="4"/>
      <c r="T1013806" s="4"/>
      <c r="U1013806" s="4"/>
      <c r="V1013806" s="7"/>
    </row>
    <row r="1013807" spans="1:22" customFormat="1">
      <c r="A1013807" s="2"/>
      <c r="B1013807" s="48"/>
      <c r="C1013807" s="43"/>
      <c r="D1013807" s="43"/>
      <c r="E1013807" s="4"/>
      <c r="F1013807" s="22"/>
      <c r="G1013807" s="22"/>
      <c r="H1013807" s="52"/>
      <c r="I1013807" s="53"/>
      <c r="J1013807" s="4"/>
      <c r="K1013807" s="54"/>
      <c r="L1013807" s="52"/>
      <c r="M1013807" s="52"/>
      <c r="N1013807" s="55"/>
      <c r="O1013807" s="52"/>
      <c r="P1013807" s="4"/>
      <c r="Q1013807" s="4"/>
      <c r="R1013807" s="56"/>
      <c r="S1013807" s="4"/>
      <c r="T1013807" s="4"/>
      <c r="U1013807" s="4"/>
      <c r="V1013807" s="7"/>
    </row>
    <row r="1013808" spans="1:22" customFormat="1">
      <c r="A1013808" s="2"/>
      <c r="B1013808" s="48"/>
      <c r="C1013808" s="43"/>
      <c r="D1013808" s="43"/>
      <c r="E1013808" s="4"/>
      <c r="F1013808" s="22"/>
      <c r="G1013808" s="22"/>
      <c r="H1013808" s="52"/>
      <c r="I1013808" s="53"/>
      <c r="J1013808" s="4"/>
      <c r="K1013808" s="54"/>
      <c r="L1013808" s="52"/>
      <c r="M1013808" s="52"/>
      <c r="N1013808" s="55"/>
      <c r="O1013808" s="52"/>
      <c r="P1013808" s="4"/>
      <c r="Q1013808" s="4"/>
      <c r="R1013808" s="56"/>
      <c r="S1013808" s="4"/>
      <c r="T1013808" s="4"/>
      <c r="U1013808" s="4"/>
      <c r="V1013808" s="7"/>
    </row>
    <row r="1013809" spans="1:22" customFormat="1">
      <c r="A1013809" s="2"/>
      <c r="B1013809" s="48"/>
      <c r="C1013809" s="43"/>
      <c r="D1013809" s="43"/>
      <c r="E1013809" s="4"/>
      <c r="F1013809" s="22"/>
      <c r="G1013809" s="22"/>
      <c r="H1013809" s="52"/>
      <c r="I1013809" s="53"/>
      <c r="J1013809" s="4"/>
      <c r="K1013809" s="54"/>
      <c r="L1013809" s="52"/>
      <c r="M1013809" s="52"/>
      <c r="N1013809" s="55"/>
      <c r="O1013809" s="52"/>
      <c r="P1013809" s="4"/>
      <c r="Q1013809" s="4"/>
      <c r="R1013809" s="56"/>
      <c r="S1013809" s="4"/>
      <c r="T1013809" s="4"/>
      <c r="U1013809" s="4"/>
      <c r="V1013809" s="7"/>
    </row>
    <row r="1013810" spans="1:22" customFormat="1">
      <c r="A1013810" s="2"/>
      <c r="B1013810" s="48"/>
      <c r="C1013810" s="43"/>
      <c r="D1013810" s="43"/>
      <c r="E1013810" s="4"/>
      <c r="F1013810" s="22"/>
      <c r="G1013810" s="22"/>
      <c r="H1013810" s="52"/>
      <c r="I1013810" s="53"/>
      <c r="J1013810" s="4"/>
      <c r="K1013810" s="54"/>
      <c r="L1013810" s="52"/>
      <c r="M1013810" s="52"/>
      <c r="N1013810" s="55"/>
      <c r="O1013810" s="52"/>
      <c r="P1013810" s="4"/>
      <c r="Q1013810" s="4"/>
      <c r="R1013810" s="56"/>
      <c r="S1013810" s="4"/>
      <c r="T1013810" s="4"/>
      <c r="U1013810" s="4"/>
      <c r="V1013810" s="7"/>
    </row>
    <row r="1013811" spans="1:22" customFormat="1">
      <c r="A1013811" s="2"/>
      <c r="B1013811" s="48"/>
      <c r="C1013811" s="43"/>
      <c r="D1013811" s="43"/>
      <c r="E1013811" s="4"/>
      <c r="F1013811" s="22"/>
      <c r="G1013811" s="22"/>
      <c r="H1013811" s="52"/>
      <c r="I1013811" s="53"/>
      <c r="J1013811" s="4"/>
      <c r="K1013811" s="54"/>
      <c r="L1013811" s="52"/>
      <c r="M1013811" s="52"/>
      <c r="N1013811" s="55"/>
      <c r="O1013811" s="52"/>
      <c r="P1013811" s="4"/>
      <c r="Q1013811" s="4"/>
      <c r="R1013811" s="56"/>
      <c r="S1013811" s="4"/>
      <c r="T1013811" s="4"/>
      <c r="U1013811" s="4"/>
      <c r="V1013811" s="7"/>
    </row>
    <row r="1013812" spans="1:22" customFormat="1">
      <c r="A1013812" s="2"/>
      <c r="B1013812" s="48"/>
      <c r="C1013812" s="43"/>
      <c r="D1013812" s="43"/>
      <c r="E1013812" s="4"/>
      <c r="F1013812" s="22"/>
      <c r="G1013812" s="22"/>
      <c r="H1013812" s="52"/>
      <c r="I1013812" s="53"/>
      <c r="J1013812" s="4"/>
      <c r="K1013812" s="54"/>
      <c r="L1013812" s="52"/>
      <c r="M1013812" s="52"/>
      <c r="N1013812" s="55"/>
      <c r="O1013812" s="52"/>
      <c r="P1013812" s="4"/>
      <c r="Q1013812" s="4"/>
      <c r="R1013812" s="56"/>
      <c r="S1013812" s="4"/>
      <c r="T1013812" s="4"/>
      <c r="U1013812" s="4"/>
      <c r="V1013812" s="7"/>
    </row>
    <row r="1013813" spans="1:22" customFormat="1">
      <c r="A1013813" s="2"/>
      <c r="B1013813" s="48"/>
      <c r="C1013813" s="43"/>
      <c r="D1013813" s="43"/>
      <c r="E1013813" s="4"/>
      <c r="F1013813" s="22"/>
      <c r="G1013813" s="22"/>
      <c r="H1013813" s="52"/>
      <c r="I1013813" s="53"/>
      <c r="J1013813" s="4"/>
      <c r="K1013813" s="54"/>
      <c r="L1013813" s="52"/>
      <c r="M1013813" s="52"/>
      <c r="N1013813" s="55"/>
      <c r="O1013813" s="52"/>
      <c r="P1013813" s="4"/>
      <c r="Q1013813" s="4"/>
      <c r="R1013813" s="56"/>
      <c r="S1013813" s="4"/>
      <c r="T1013813" s="4"/>
      <c r="U1013813" s="4"/>
      <c r="V1013813" s="7"/>
    </row>
    <row r="1013814" spans="1:22" customFormat="1">
      <c r="A1013814" s="2"/>
      <c r="B1013814" s="48"/>
      <c r="C1013814" s="43"/>
      <c r="D1013814" s="43"/>
      <c r="E1013814" s="4"/>
      <c r="F1013814" s="22"/>
      <c r="G1013814" s="22"/>
      <c r="H1013814" s="52"/>
      <c r="I1013814" s="53"/>
      <c r="J1013814" s="4"/>
      <c r="K1013814" s="54"/>
      <c r="L1013814" s="52"/>
      <c r="M1013814" s="52"/>
      <c r="N1013814" s="55"/>
      <c r="O1013814" s="52"/>
      <c r="P1013814" s="4"/>
      <c r="Q1013814" s="4"/>
      <c r="R1013814" s="56"/>
      <c r="S1013814" s="4"/>
      <c r="T1013814" s="4"/>
      <c r="U1013814" s="4"/>
      <c r="V1013814" s="7"/>
    </row>
    <row r="1013815" spans="1:22" customFormat="1">
      <c r="A1013815" s="2"/>
      <c r="B1013815" s="48"/>
      <c r="C1013815" s="43"/>
      <c r="D1013815" s="43"/>
      <c r="E1013815" s="4"/>
      <c r="F1013815" s="22"/>
      <c r="G1013815" s="22"/>
      <c r="H1013815" s="52"/>
      <c r="I1013815" s="53"/>
      <c r="J1013815" s="4"/>
      <c r="K1013815" s="54"/>
      <c r="L1013815" s="52"/>
      <c r="M1013815" s="52"/>
      <c r="N1013815" s="55"/>
      <c r="O1013815" s="52"/>
      <c r="P1013815" s="4"/>
      <c r="Q1013815" s="4"/>
      <c r="R1013815" s="56"/>
      <c r="S1013815" s="4"/>
      <c r="T1013815" s="4"/>
      <c r="U1013815" s="4"/>
      <c r="V1013815" s="7"/>
    </row>
    <row r="1013816" spans="1:22" customFormat="1">
      <c r="A1013816" s="2"/>
      <c r="B1013816" s="48"/>
      <c r="C1013816" s="43"/>
      <c r="D1013816" s="43"/>
      <c r="E1013816" s="4"/>
      <c r="F1013816" s="22"/>
      <c r="G1013816" s="22"/>
      <c r="H1013816" s="52"/>
      <c r="I1013816" s="53"/>
      <c r="J1013816" s="4"/>
      <c r="K1013816" s="54"/>
      <c r="L1013816" s="52"/>
      <c r="M1013816" s="52"/>
      <c r="N1013816" s="55"/>
      <c r="O1013816" s="52"/>
      <c r="P1013816" s="4"/>
      <c r="Q1013816" s="4"/>
      <c r="R1013816" s="56"/>
      <c r="S1013816" s="4"/>
      <c r="T1013816" s="4"/>
      <c r="U1013816" s="4"/>
      <c r="V1013816" s="7"/>
    </row>
    <row r="1013817" spans="1:22" customFormat="1">
      <c r="A1013817" s="2"/>
      <c r="B1013817" s="48"/>
      <c r="C1013817" s="43"/>
      <c r="D1013817" s="43"/>
      <c r="E1013817" s="4"/>
      <c r="F1013817" s="22"/>
      <c r="G1013817" s="22"/>
      <c r="H1013817" s="52"/>
      <c r="I1013817" s="53"/>
      <c r="J1013817" s="4"/>
      <c r="K1013817" s="54"/>
      <c r="L1013817" s="52"/>
      <c r="M1013817" s="52"/>
      <c r="N1013817" s="55"/>
      <c r="O1013817" s="52"/>
      <c r="P1013817" s="4"/>
      <c r="Q1013817" s="4"/>
      <c r="R1013817" s="56"/>
      <c r="S1013817" s="4"/>
      <c r="T1013817" s="4"/>
      <c r="U1013817" s="4"/>
      <c r="V1013817" s="7"/>
    </row>
    <row r="1013818" spans="1:22" customFormat="1">
      <c r="A1013818" s="2"/>
      <c r="B1013818" s="48"/>
      <c r="C1013818" s="43"/>
      <c r="D1013818" s="43"/>
      <c r="E1013818" s="4"/>
      <c r="F1013818" s="22"/>
      <c r="G1013818" s="22"/>
      <c r="H1013818" s="52"/>
      <c r="I1013818" s="53"/>
      <c r="J1013818" s="4"/>
      <c r="K1013818" s="54"/>
      <c r="L1013818" s="52"/>
      <c r="M1013818" s="52"/>
      <c r="N1013818" s="55"/>
      <c r="O1013818" s="52"/>
      <c r="P1013818" s="4"/>
      <c r="Q1013818" s="4"/>
      <c r="R1013818" s="56"/>
      <c r="S1013818" s="4"/>
      <c r="T1013818" s="4"/>
      <c r="U1013818" s="4"/>
      <c r="V1013818" s="7"/>
    </row>
    <row r="1013819" spans="1:22" customFormat="1">
      <c r="A1013819" s="2"/>
      <c r="B1013819" s="48"/>
      <c r="C1013819" s="43"/>
      <c r="D1013819" s="43"/>
      <c r="E1013819" s="4"/>
      <c r="F1013819" s="22"/>
      <c r="G1013819" s="22"/>
      <c r="H1013819" s="52"/>
      <c r="I1013819" s="53"/>
      <c r="J1013819" s="4"/>
      <c r="K1013819" s="54"/>
      <c r="L1013819" s="52"/>
      <c r="M1013819" s="52"/>
      <c r="N1013819" s="55"/>
      <c r="O1013819" s="52"/>
      <c r="P1013819" s="4"/>
      <c r="Q1013819" s="4"/>
      <c r="R1013819" s="56"/>
      <c r="S1013819" s="4"/>
      <c r="T1013819" s="4"/>
      <c r="U1013819" s="4"/>
      <c r="V1013819" s="7"/>
    </row>
    <row r="1013820" spans="1:22" customFormat="1">
      <c r="A1013820" s="2"/>
      <c r="B1013820" s="48"/>
      <c r="C1013820" s="43"/>
      <c r="D1013820" s="43"/>
      <c r="E1013820" s="4"/>
      <c r="F1013820" s="22"/>
      <c r="G1013820" s="22"/>
      <c r="H1013820" s="52"/>
      <c r="I1013820" s="53"/>
      <c r="J1013820" s="4"/>
      <c r="K1013820" s="54"/>
      <c r="L1013820" s="52"/>
      <c r="M1013820" s="52"/>
      <c r="N1013820" s="55"/>
      <c r="O1013820" s="52"/>
      <c r="P1013820" s="4"/>
      <c r="Q1013820" s="4"/>
      <c r="R1013820" s="56"/>
      <c r="S1013820" s="4"/>
      <c r="T1013820" s="4"/>
      <c r="U1013820" s="4"/>
      <c r="V1013820" s="7"/>
    </row>
    <row r="1013821" spans="1:22" customFormat="1">
      <c r="A1013821" s="2"/>
      <c r="B1013821" s="48"/>
      <c r="C1013821" s="43"/>
      <c r="D1013821" s="43"/>
      <c r="E1013821" s="4"/>
      <c r="F1013821" s="22"/>
      <c r="G1013821" s="22"/>
      <c r="H1013821" s="52"/>
      <c r="I1013821" s="53"/>
      <c r="J1013821" s="4"/>
      <c r="K1013821" s="54"/>
      <c r="L1013821" s="52"/>
      <c r="M1013821" s="52"/>
      <c r="N1013821" s="55"/>
      <c r="O1013821" s="52"/>
      <c r="P1013821" s="4"/>
      <c r="Q1013821" s="4"/>
      <c r="R1013821" s="56"/>
      <c r="S1013821" s="4"/>
      <c r="T1013821" s="4"/>
      <c r="U1013821" s="4"/>
      <c r="V1013821" s="7"/>
    </row>
    <row r="1013822" spans="1:22" customFormat="1">
      <c r="A1013822" s="2"/>
      <c r="B1013822" s="48"/>
      <c r="C1013822" s="43"/>
      <c r="D1013822" s="43"/>
      <c r="E1013822" s="4"/>
      <c r="F1013822" s="22"/>
      <c r="G1013822" s="22"/>
      <c r="H1013822" s="52"/>
      <c r="I1013822" s="53"/>
      <c r="J1013822" s="4"/>
      <c r="K1013822" s="54"/>
      <c r="L1013822" s="52"/>
      <c r="M1013822" s="52"/>
      <c r="N1013822" s="55"/>
      <c r="O1013822" s="52"/>
      <c r="P1013822" s="4"/>
      <c r="Q1013822" s="4"/>
      <c r="R1013822" s="56"/>
      <c r="S1013822" s="4"/>
      <c r="T1013822" s="4"/>
      <c r="U1013822" s="4"/>
      <c r="V1013822" s="7"/>
    </row>
    <row r="1013823" spans="1:22" customFormat="1">
      <c r="A1013823" s="2"/>
      <c r="B1013823" s="48"/>
      <c r="C1013823" s="43"/>
      <c r="D1013823" s="43"/>
      <c r="E1013823" s="4"/>
      <c r="F1013823" s="22"/>
      <c r="G1013823" s="22"/>
      <c r="H1013823" s="52"/>
      <c r="I1013823" s="53"/>
      <c r="J1013823" s="4"/>
      <c r="K1013823" s="54"/>
      <c r="L1013823" s="52"/>
      <c r="M1013823" s="52"/>
      <c r="N1013823" s="55"/>
      <c r="O1013823" s="52"/>
      <c r="P1013823" s="4"/>
      <c r="Q1013823" s="4"/>
      <c r="R1013823" s="56"/>
      <c r="S1013823" s="4"/>
      <c r="T1013823" s="4"/>
      <c r="U1013823" s="4"/>
      <c r="V1013823" s="7"/>
    </row>
    <row r="1013824" spans="1:22" customFormat="1">
      <c r="A1013824" s="2"/>
      <c r="B1013824" s="48"/>
      <c r="C1013824" s="43"/>
      <c r="D1013824" s="43"/>
      <c r="E1013824" s="4"/>
      <c r="F1013824" s="22"/>
      <c r="G1013824" s="22"/>
      <c r="H1013824" s="52"/>
      <c r="I1013824" s="53"/>
      <c r="J1013824" s="4"/>
      <c r="K1013824" s="54"/>
      <c r="L1013824" s="52"/>
      <c r="M1013824" s="52"/>
      <c r="N1013824" s="55"/>
      <c r="O1013824" s="52"/>
      <c r="P1013824" s="4"/>
      <c r="Q1013824" s="4"/>
      <c r="R1013824" s="56"/>
      <c r="S1013824" s="4"/>
      <c r="T1013824" s="4"/>
      <c r="U1013824" s="4"/>
      <c r="V1013824" s="7"/>
    </row>
    <row r="1013825" spans="1:22" customFormat="1">
      <c r="A1013825" s="2"/>
      <c r="B1013825" s="48"/>
      <c r="C1013825" s="43"/>
      <c r="D1013825" s="43"/>
      <c r="E1013825" s="4"/>
      <c r="F1013825" s="22"/>
      <c r="G1013825" s="22"/>
      <c r="H1013825" s="52"/>
      <c r="I1013825" s="53"/>
      <c r="J1013825" s="4"/>
      <c r="K1013825" s="54"/>
      <c r="L1013825" s="52"/>
      <c r="M1013825" s="52"/>
      <c r="N1013825" s="55"/>
      <c r="O1013825" s="52"/>
      <c r="P1013825" s="4"/>
      <c r="Q1013825" s="4"/>
      <c r="R1013825" s="56"/>
      <c r="S1013825" s="4"/>
      <c r="T1013825" s="4"/>
      <c r="U1013825" s="4"/>
      <c r="V1013825" s="7"/>
    </row>
    <row r="1013826" spans="1:22" customFormat="1">
      <c r="A1013826" s="2"/>
      <c r="B1013826" s="48"/>
      <c r="C1013826" s="43"/>
      <c r="D1013826" s="43"/>
      <c r="E1013826" s="4"/>
      <c r="F1013826" s="22"/>
      <c r="G1013826" s="22"/>
      <c r="H1013826" s="52"/>
      <c r="I1013826" s="53"/>
      <c r="J1013826" s="4"/>
      <c r="K1013826" s="54"/>
      <c r="L1013826" s="52"/>
      <c r="M1013826" s="52"/>
      <c r="N1013826" s="55"/>
      <c r="O1013826" s="52"/>
      <c r="P1013826" s="4"/>
      <c r="Q1013826" s="4"/>
      <c r="R1013826" s="56"/>
      <c r="S1013826" s="4"/>
      <c r="T1013826" s="4"/>
      <c r="U1013826" s="4"/>
      <c r="V1013826" s="7"/>
    </row>
    <row r="1013827" spans="1:22" customFormat="1">
      <c r="A1013827" s="2"/>
      <c r="B1013827" s="48"/>
      <c r="C1013827" s="43"/>
      <c r="D1013827" s="43"/>
      <c r="E1013827" s="4"/>
      <c r="F1013827" s="22"/>
      <c r="G1013827" s="22"/>
      <c r="H1013827" s="52"/>
      <c r="I1013827" s="53"/>
      <c r="J1013827" s="4"/>
      <c r="K1013827" s="54"/>
      <c r="L1013827" s="52"/>
      <c r="M1013827" s="52"/>
      <c r="N1013827" s="55"/>
      <c r="O1013827" s="52"/>
      <c r="P1013827" s="4"/>
      <c r="Q1013827" s="4"/>
      <c r="R1013827" s="56"/>
      <c r="S1013827" s="4"/>
      <c r="T1013827" s="4"/>
      <c r="U1013827" s="4"/>
      <c r="V1013827" s="7"/>
    </row>
    <row r="1013828" spans="1:22" customFormat="1">
      <c r="A1013828" s="2"/>
      <c r="B1013828" s="48"/>
      <c r="C1013828" s="43"/>
      <c r="D1013828" s="43"/>
      <c r="E1013828" s="4"/>
      <c r="F1013828" s="22"/>
      <c r="G1013828" s="22"/>
      <c r="H1013828" s="52"/>
      <c r="I1013828" s="53"/>
      <c r="J1013828" s="4"/>
      <c r="K1013828" s="54"/>
      <c r="L1013828" s="52"/>
      <c r="M1013828" s="52"/>
      <c r="N1013828" s="55"/>
      <c r="O1013828" s="52"/>
      <c r="P1013828" s="4"/>
      <c r="Q1013828" s="4"/>
      <c r="R1013828" s="56"/>
      <c r="S1013828" s="4"/>
      <c r="T1013828" s="4"/>
      <c r="U1013828" s="4"/>
      <c r="V1013828" s="7"/>
    </row>
    <row r="1013829" spans="1:22" customFormat="1">
      <c r="A1013829" s="2"/>
      <c r="B1013829" s="48"/>
      <c r="C1013829" s="43"/>
      <c r="D1013829" s="43"/>
      <c r="E1013829" s="4"/>
      <c r="F1013829" s="22"/>
      <c r="G1013829" s="22"/>
      <c r="H1013829" s="52"/>
      <c r="I1013829" s="53"/>
      <c r="J1013829" s="4"/>
      <c r="K1013829" s="54"/>
      <c r="L1013829" s="52"/>
      <c r="M1013829" s="52"/>
      <c r="N1013829" s="55"/>
      <c r="O1013829" s="52"/>
      <c r="P1013829" s="4"/>
      <c r="Q1013829" s="4"/>
      <c r="R1013829" s="56"/>
      <c r="S1013829" s="4"/>
      <c r="T1013829" s="4"/>
      <c r="U1013829" s="4"/>
      <c r="V1013829" s="7"/>
    </row>
    <row r="1013830" spans="1:22" customFormat="1">
      <c r="A1013830" s="2"/>
      <c r="B1013830" s="48"/>
      <c r="C1013830" s="43"/>
      <c r="D1013830" s="43"/>
      <c r="E1013830" s="4"/>
      <c r="F1013830" s="22"/>
      <c r="G1013830" s="22"/>
      <c r="H1013830" s="52"/>
      <c r="I1013830" s="53"/>
      <c r="J1013830" s="4"/>
      <c r="K1013830" s="54"/>
      <c r="L1013830" s="52"/>
      <c r="M1013830" s="52"/>
      <c r="N1013830" s="55"/>
      <c r="O1013830" s="52"/>
      <c r="P1013830" s="4"/>
      <c r="Q1013830" s="4"/>
      <c r="R1013830" s="56"/>
      <c r="S1013830" s="4"/>
      <c r="T1013830" s="4"/>
      <c r="U1013830" s="4"/>
      <c r="V1013830" s="7"/>
    </row>
    <row r="1013831" spans="1:22" customFormat="1">
      <c r="A1013831" s="2"/>
      <c r="B1013831" s="48"/>
      <c r="C1013831" s="43"/>
      <c r="D1013831" s="43"/>
      <c r="E1013831" s="4"/>
      <c r="F1013831" s="22"/>
      <c r="G1013831" s="22"/>
      <c r="H1013831" s="52"/>
      <c r="I1013831" s="53"/>
      <c r="J1013831" s="4"/>
      <c r="K1013831" s="54"/>
      <c r="L1013831" s="52"/>
      <c r="M1013831" s="52"/>
      <c r="N1013831" s="55"/>
      <c r="O1013831" s="52"/>
      <c r="P1013831" s="4"/>
      <c r="Q1013831" s="4"/>
      <c r="R1013831" s="56"/>
      <c r="S1013831" s="4"/>
      <c r="T1013831" s="4"/>
      <c r="U1013831" s="4"/>
      <c r="V1013831" s="7"/>
    </row>
    <row r="1013832" spans="1:22" customFormat="1">
      <c r="A1013832" s="2"/>
      <c r="B1013832" s="48"/>
      <c r="C1013832" s="43"/>
      <c r="D1013832" s="43"/>
      <c r="E1013832" s="4"/>
      <c r="F1013832" s="22"/>
      <c r="G1013832" s="22"/>
      <c r="H1013832" s="52"/>
      <c r="I1013832" s="53"/>
      <c r="J1013832" s="4"/>
      <c r="K1013832" s="54"/>
      <c r="L1013832" s="52"/>
      <c r="M1013832" s="52"/>
      <c r="N1013832" s="55"/>
      <c r="O1013832" s="52"/>
      <c r="P1013832" s="4"/>
      <c r="Q1013832" s="4"/>
      <c r="R1013832" s="56"/>
      <c r="S1013832" s="4"/>
      <c r="T1013832" s="4"/>
      <c r="U1013832" s="4"/>
      <c r="V1013832" s="7"/>
    </row>
    <row r="1013833" spans="1:22" customFormat="1">
      <c r="A1013833" s="2"/>
      <c r="B1013833" s="48"/>
      <c r="C1013833" s="43"/>
      <c r="D1013833" s="43"/>
      <c r="E1013833" s="4"/>
      <c r="F1013833" s="22"/>
      <c r="G1013833" s="22"/>
      <c r="H1013833" s="52"/>
      <c r="I1013833" s="53"/>
      <c r="J1013833" s="4"/>
      <c r="K1013833" s="54"/>
      <c r="L1013833" s="52"/>
      <c r="M1013833" s="52"/>
      <c r="N1013833" s="55"/>
      <c r="O1013833" s="52"/>
      <c r="P1013833" s="4"/>
      <c r="Q1013833" s="4"/>
      <c r="R1013833" s="56"/>
      <c r="S1013833" s="4"/>
      <c r="T1013833" s="4"/>
      <c r="U1013833" s="4"/>
      <c r="V1013833" s="7"/>
    </row>
    <row r="1013834" spans="1:22" customFormat="1">
      <c r="A1013834" s="2"/>
      <c r="B1013834" s="48"/>
      <c r="C1013834" s="43"/>
      <c r="D1013834" s="43"/>
      <c r="E1013834" s="4"/>
      <c r="F1013834" s="22"/>
      <c r="G1013834" s="22"/>
      <c r="H1013834" s="52"/>
      <c r="I1013834" s="53"/>
      <c r="J1013834" s="4"/>
      <c r="K1013834" s="54"/>
      <c r="L1013834" s="52"/>
      <c r="M1013834" s="52"/>
      <c r="N1013834" s="55"/>
      <c r="O1013834" s="52"/>
      <c r="P1013834" s="4"/>
      <c r="Q1013834" s="4"/>
      <c r="R1013834" s="56"/>
      <c r="S1013834" s="4"/>
      <c r="T1013834" s="4"/>
      <c r="U1013834" s="4"/>
      <c r="V1013834" s="7"/>
    </row>
    <row r="1013835" spans="1:22" customFormat="1">
      <c r="A1013835" s="2"/>
      <c r="B1013835" s="48"/>
      <c r="C1013835" s="43"/>
      <c r="D1013835" s="43"/>
      <c r="E1013835" s="4"/>
      <c r="F1013835" s="22"/>
      <c r="G1013835" s="22"/>
      <c r="H1013835" s="52"/>
      <c r="I1013835" s="53"/>
      <c r="J1013835" s="4"/>
      <c r="K1013835" s="54"/>
      <c r="L1013835" s="52"/>
      <c r="M1013835" s="52"/>
      <c r="N1013835" s="55"/>
      <c r="O1013835" s="52"/>
      <c r="P1013835" s="4"/>
      <c r="Q1013835" s="4"/>
      <c r="R1013835" s="56"/>
      <c r="S1013835" s="4"/>
      <c r="T1013835" s="4"/>
      <c r="U1013835" s="4"/>
      <c r="V1013835" s="7"/>
    </row>
    <row r="1013836" spans="1:22" customFormat="1">
      <c r="A1013836" s="2"/>
      <c r="B1013836" s="48"/>
      <c r="C1013836" s="43"/>
      <c r="D1013836" s="43"/>
      <c r="E1013836" s="4"/>
      <c r="F1013836" s="22"/>
      <c r="G1013836" s="22"/>
      <c r="H1013836" s="52"/>
      <c r="I1013836" s="53"/>
      <c r="J1013836" s="4"/>
      <c r="K1013836" s="54"/>
      <c r="L1013836" s="52"/>
      <c r="M1013836" s="52"/>
      <c r="N1013836" s="55"/>
      <c r="O1013836" s="52"/>
      <c r="P1013836" s="4"/>
      <c r="Q1013836" s="4"/>
      <c r="R1013836" s="56"/>
      <c r="S1013836" s="4"/>
      <c r="T1013836" s="4"/>
      <c r="U1013836" s="4"/>
      <c r="V1013836" s="7"/>
    </row>
    <row r="1013837" spans="1:22" customFormat="1">
      <c r="A1013837" s="2"/>
      <c r="B1013837" s="48"/>
      <c r="C1013837" s="43"/>
      <c r="D1013837" s="43"/>
      <c r="E1013837" s="4"/>
      <c r="F1013837" s="22"/>
      <c r="G1013837" s="22"/>
      <c r="H1013837" s="52"/>
      <c r="I1013837" s="53"/>
      <c r="J1013837" s="4"/>
      <c r="K1013837" s="54"/>
      <c r="L1013837" s="52"/>
      <c r="M1013837" s="52"/>
      <c r="N1013837" s="55"/>
      <c r="O1013837" s="52"/>
      <c r="P1013837" s="4"/>
      <c r="Q1013837" s="4"/>
      <c r="R1013837" s="56"/>
      <c r="S1013837" s="4"/>
      <c r="T1013837" s="4"/>
      <c r="U1013837" s="4"/>
      <c r="V1013837" s="7"/>
    </row>
    <row r="1013838" spans="1:22" customFormat="1">
      <c r="A1013838" s="2"/>
      <c r="B1013838" s="48"/>
      <c r="C1013838" s="43"/>
      <c r="D1013838" s="43"/>
      <c r="E1013838" s="4"/>
      <c r="F1013838" s="22"/>
      <c r="G1013838" s="22"/>
      <c r="H1013838" s="52"/>
      <c r="I1013838" s="53"/>
      <c r="J1013838" s="4"/>
      <c r="K1013838" s="54"/>
      <c r="L1013838" s="52"/>
      <c r="M1013838" s="52"/>
      <c r="N1013838" s="55"/>
      <c r="O1013838" s="52"/>
      <c r="P1013838" s="4"/>
      <c r="Q1013838" s="4"/>
      <c r="R1013838" s="56"/>
      <c r="S1013838" s="4"/>
      <c r="T1013838" s="4"/>
      <c r="U1013838" s="4"/>
      <c r="V1013838" s="7"/>
    </row>
    <row r="1013839" spans="1:22" customFormat="1">
      <c r="A1013839" s="2"/>
      <c r="B1013839" s="48"/>
      <c r="C1013839" s="43"/>
      <c r="D1013839" s="43"/>
      <c r="E1013839" s="4"/>
      <c r="F1013839" s="22"/>
      <c r="G1013839" s="22"/>
      <c r="H1013839" s="52"/>
      <c r="I1013839" s="53"/>
      <c r="J1013839" s="4"/>
      <c r="K1013839" s="54"/>
      <c r="L1013839" s="52"/>
      <c r="M1013839" s="52"/>
      <c r="N1013839" s="55"/>
      <c r="O1013839" s="52"/>
      <c r="P1013839" s="4"/>
      <c r="Q1013839" s="4"/>
      <c r="R1013839" s="56"/>
      <c r="S1013839" s="4"/>
      <c r="T1013839" s="4"/>
      <c r="U1013839" s="4"/>
      <c r="V1013839" s="7"/>
    </row>
    <row r="1013840" spans="1:22" customFormat="1">
      <c r="A1013840" s="2"/>
      <c r="B1013840" s="48"/>
      <c r="C1013840" s="43"/>
      <c r="D1013840" s="43"/>
      <c r="E1013840" s="4"/>
      <c r="F1013840" s="22"/>
      <c r="G1013840" s="22"/>
      <c r="H1013840" s="52"/>
      <c r="I1013840" s="53"/>
      <c r="J1013840" s="4"/>
      <c r="K1013840" s="54"/>
      <c r="L1013840" s="52"/>
      <c r="M1013840" s="52"/>
      <c r="N1013840" s="55"/>
      <c r="O1013840" s="52"/>
      <c r="P1013840" s="4"/>
      <c r="Q1013840" s="4"/>
      <c r="R1013840" s="56"/>
      <c r="S1013840" s="4"/>
      <c r="T1013840" s="4"/>
      <c r="U1013840" s="4"/>
      <c r="V1013840" s="7"/>
    </row>
    <row r="1013841" spans="1:22" customFormat="1">
      <c r="A1013841" s="2"/>
      <c r="B1013841" s="48"/>
      <c r="C1013841" s="43"/>
      <c r="D1013841" s="43"/>
      <c r="E1013841" s="4"/>
      <c r="F1013841" s="22"/>
      <c r="G1013841" s="22"/>
      <c r="H1013841" s="52"/>
      <c r="I1013841" s="53"/>
      <c r="J1013841" s="4"/>
      <c r="K1013841" s="54"/>
      <c r="L1013841" s="52"/>
      <c r="M1013841" s="52"/>
      <c r="N1013841" s="55"/>
      <c r="O1013841" s="52"/>
      <c r="P1013841" s="4"/>
      <c r="Q1013841" s="4"/>
      <c r="R1013841" s="56"/>
      <c r="S1013841" s="4"/>
      <c r="T1013841" s="4"/>
      <c r="U1013841" s="4"/>
      <c r="V1013841" s="7"/>
    </row>
    <row r="1013842" spans="1:22" customFormat="1">
      <c r="A1013842" s="2"/>
      <c r="B1013842" s="48"/>
      <c r="C1013842" s="43"/>
      <c r="D1013842" s="43"/>
      <c r="E1013842" s="4"/>
      <c r="F1013842" s="22"/>
      <c r="G1013842" s="22"/>
      <c r="H1013842" s="52"/>
      <c r="I1013842" s="53"/>
      <c r="J1013842" s="4"/>
      <c r="K1013842" s="54"/>
      <c r="L1013842" s="52"/>
      <c r="M1013842" s="52"/>
      <c r="N1013842" s="55"/>
      <c r="O1013842" s="52"/>
      <c r="P1013842" s="4"/>
      <c r="Q1013842" s="4"/>
      <c r="R1013842" s="56"/>
      <c r="S1013842" s="4"/>
      <c r="T1013842" s="4"/>
      <c r="U1013842" s="4"/>
      <c r="V1013842" s="7"/>
    </row>
    <row r="1013843" spans="1:22" customFormat="1">
      <c r="A1013843" s="2"/>
      <c r="B1013843" s="48"/>
      <c r="C1013843" s="43"/>
      <c r="D1013843" s="43"/>
      <c r="E1013843" s="4"/>
      <c r="F1013843" s="22"/>
      <c r="G1013843" s="22"/>
      <c r="H1013843" s="52"/>
      <c r="I1013843" s="53"/>
      <c r="J1013843" s="4"/>
      <c r="K1013843" s="54"/>
      <c r="L1013843" s="52"/>
      <c r="M1013843" s="52"/>
      <c r="N1013843" s="55"/>
      <c r="O1013843" s="52"/>
      <c r="P1013843" s="4"/>
      <c r="Q1013843" s="4"/>
      <c r="R1013843" s="56"/>
      <c r="S1013843" s="4"/>
      <c r="T1013843" s="4"/>
      <c r="U1013843" s="4"/>
      <c r="V1013843" s="7"/>
    </row>
    <row r="1013844" spans="1:22" customFormat="1">
      <c r="A1013844" s="2"/>
      <c r="B1013844" s="48"/>
      <c r="C1013844" s="43"/>
      <c r="D1013844" s="43"/>
      <c r="E1013844" s="4"/>
      <c r="F1013844" s="22"/>
      <c r="G1013844" s="22"/>
      <c r="H1013844" s="52"/>
      <c r="I1013844" s="53"/>
      <c r="J1013844" s="4"/>
      <c r="K1013844" s="54"/>
      <c r="L1013844" s="52"/>
      <c r="M1013844" s="52"/>
      <c r="N1013844" s="55"/>
      <c r="O1013844" s="52"/>
      <c r="P1013844" s="4"/>
      <c r="Q1013844" s="4"/>
      <c r="R1013844" s="56"/>
      <c r="S1013844" s="4"/>
      <c r="T1013844" s="4"/>
      <c r="U1013844" s="4"/>
      <c r="V1013844" s="7"/>
    </row>
    <row r="1013845" spans="1:22" customFormat="1">
      <c r="A1013845" s="2"/>
      <c r="B1013845" s="48"/>
      <c r="C1013845" s="43"/>
      <c r="D1013845" s="43"/>
      <c r="E1013845" s="4"/>
      <c r="F1013845" s="22"/>
      <c r="G1013845" s="22"/>
      <c r="H1013845" s="52"/>
      <c r="I1013845" s="53"/>
      <c r="J1013845" s="4"/>
      <c r="K1013845" s="54"/>
      <c r="L1013845" s="52"/>
      <c r="M1013845" s="52"/>
      <c r="N1013845" s="55"/>
      <c r="O1013845" s="52"/>
      <c r="P1013845" s="4"/>
      <c r="Q1013845" s="4"/>
      <c r="R1013845" s="56"/>
      <c r="S1013845" s="4"/>
      <c r="T1013845" s="4"/>
      <c r="U1013845" s="4"/>
      <c r="V1013845" s="7"/>
    </row>
    <row r="1013846" spans="1:22" customFormat="1">
      <c r="A1013846" s="2"/>
      <c r="B1013846" s="48"/>
      <c r="C1013846" s="43"/>
      <c r="D1013846" s="43"/>
      <c r="E1013846" s="4"/>
      <c r="F1013846" s="22"/>
      <c r="G1013846" s="22"/>
      <c r="H1013846" s="52"/>
      <c r="I1013846" s="53"/>
      <c r="J1013846" s="4"/>
      <c r="K1013846" s="54"/>
      <c r="L1013846" s="52"/>
      <c r="M1013846" s="52"/>
      <c r="N1013846" s="55"/>
      <c r="O1013846" s="52"/>
      <c r="P1013846" s="4"/>
      <c r="Q1013846" s="4"/>
      <c r="R1013846" s="56"/>
      <c r="S1013846" s="4"/>
      <c r="T1013846" s="4"/>
      <c r="U1013846" s="4"/>
      <c r="V1013846" s="7"/>
    </row>
    <row r="1013847" spans="1:22" customFormat="1">
      <c r="A1013847" s="2"/>
      <c r="B1013847" s="48"/>
      <c r="C1013847" s="43"/>
      <c r="D1013847" s="43"/>
      <c r="E1013847" s="4"/>
      <c r="F1013847" s="22"/>
      <c r="G1013847" s="22"/>
      <c r="H1013847" s="52"/>
      <c r="I1013847" s="53"/>
      <c r="J1013847" s="4"/>
      <c r="K1013847" s="54"/>
      <c r="L1013847" s="52"/>
      <c r="M1013847" s="52"/>
      <c r="N1013847" s="55"/>
      <c r="O1013847" s="52"/>
      <c r="P1013847" s="4"/>
      <c r="Q1013847" s="4"/>
      <c r="R1013847" s="56"/>
      <c r="S1013847" s="4"/>
      <c r="T1013847" s="4"/>
      <c r="U1013847" s="4"/>
      <c r="V1013847" s="7"/>
    </row>
    <row r="1013848" spans="1:22" customFormat="1">
      <c r="A1013848" s="2"/>
      <c r="B1013848" s="48"/>
      <c r="C1013848" s="43"/>
      <c r="D1013848" s="43"/>
      <c r="E1013848" s="4"/>
      <c r="F1013848" s="22"/>
      <c r="G1013848" s="22"/>
      <c r="H1013848" s="52"/>
      <c r="I1013848" s="53"/>
      <c r="J1013848" s="4"/>
      <c r="K1013848" s="54"/>
      <c r="L1013848" s="52"/>
      <c r="M1013848" s="52"/>
      <c r="N1013848" s="55"/>
      <c r="O1013848" s="52"/>
      <c r="P1013848" s="4"/>
      <c r="Q1013848" s="4"/>
      <c r="R1013848" s="56"/>
      <c r="S1013848" s="4"/>
      <c r="T1013848" s="4"/>
      <c r="U1013848" s="4"/>
      <c r="V1013848" s="7"/>
    </row>
    <row r="1013849" spans="1:22" customFormat="1">
      <c r="A1013849" s="2"/>
      <c r="B1013849" s="48"/>
      <c r="C1013849" s="43"/>
      <c r="D1013849" s="43"/>
      <c r="E1013849" s="4"/>
      <c r="F1013849" s="22"/>
      <c r="G1013849" s="22"/>
      <c r="H1013849" s="52"/>
      <c r="I1013849" s="53"/>
      <c r="J1013849" s="4"/>
      <c r="K1013849" s="54"/>
      <c r="L1013849" s="52"/>
      <c r="M1013849" s="52"/>
      <c r="N1013849" s="55"/>
      <c r="O1013849" s="52"/>
      <c r="P1013849" s="4"/>
      <c r="Q1013849" s="4"/>
      <c r="R1013849" s="56"/>
      <c r="S1013849" s="4"/>
      <c r="T1013849" s="4"/>
      <c r="U1013849" s="4"/>
      <c r="V1013849" s="7"/>
    </row>
    <row r="1013850" spans="1:22" customFormat="1">
      <c r="A1013850" s="2"/>
      <c r="B1013850" s="48"/>
      <c r="C1013850" s="43"/>
      <c r="D1013850" s="43"/>
      <c r="E1013850" s="4"/>
      <c r="F1013850" s="22"/>
      <c r="G1013850" s="22"/>
      <c r="H1013850" s="52"/>
      <c r="I1013850" s="53"/>
      <c r="J1013850" s="4"/>
      <c r="K1013850" s="54"/>
      <c r="L1013850" s="52"/>
      <c r="M1013850" s="52"/>
      <c r="N1013850" s="55"/>
      <c r="O1013850" s="52"/>
      <c r="P1013850" s="4"/>
      <c r="Q1013850" s="4"/>
      <c r="R1013850" s="56"/>
      <c r="S1013850" s="4"/>
      <c r="T1013850" s="4"/>
      <c r="U1013850" s="4"/>
      <c r="V1013850" s="7"/>
    </row>
    <row r="1013851" spans="1:22" customFormat="1">
      <c r="A1013851" s="2"/>
      <c r="B1013851" s="48"/>
      <c r="C1013851" s="43"/>
      <c r="D1013851" s="43"/>
      <c r="E1013851" s="4"/>
      <c r="F1013851" s="22"/>
      <c r="G1013851" s="22"/>
      <c r="H1013851" s="52"/>
      <c r="I1013851" s="53"/>
      <c r="J1013851" s="4"/>
      <c r="K1013851" s="54"/>
      <c r="L1013851" s="52"/>
      <c r="M1013851" s="52"/>
      <c r="N1013851" s="55"/>
      <c r="O1013851" s="52"/>
      <c r="P1013851" s="4"/>
      <c r="Q1013851" s="4"/>
      <c r="R1013851" s="56"/>
      <c r="S1013851" s="4"/>
      <c r="T1013851" s="4"/>
      <c r="U1013851" s="4"/>
      <c r="V1013851" s="7"/>
    </row>
    <row r="1013852" spans="1:22" customFormat="1">
      <c r="A1013852" s="2"/>
      <c r="B1013852" s="48"/>
      <c r="C1013852" s="43"/>
      <c r="D1013852" s="43"/>
      <c r="E1013852" s="4"/>
      <c r="F1013852" s="22"/>
      <c r="G1013852" s="22"/>
      <c r="H1013852" s="52"/>
      <c r="I1013852" s="53"/>
      <c r="J1013852" s="4"/>
      <c r="K1013852" s="54"/>
      <c r="L1013852" s="52"/>
      <c r="M1013852" s="52"/>
      <c r="N1013852" s="55"/>
      <c r="O1013852" s="52"/>
      <c r="P1013852" s="4"/>
      <c r="Q1013852" s="4"/>
      <c r="R1013852" s="56"/>
      <c r="S1013852" s="4"/>
      <c r="T1013852" s="4"/>
      <c r="U1013852" s="4"/>
      <c r="V1013852" s="7"/>
    </row>
    <row r="1013853" spans="1:22" customFormat="1">
      <c r="A1013853" s="2"/>
      <c r="B1013853" s="48"/>
      <c r="C1013853" s="43"/>
      <c r="D1013853" s="43"/>
      <c r="E1013853" s="4"/>
      <c r="F1013853" s="22"/>
      <c r="G1013853" s="22"/>
      <c r="H1013853" s="52"/>
      <c r="I1013853" s="53"/>
      <c r="J1013853" s="4"/>
      <c r="K1013853" s="54"/>
      <c r="L1013853" s="52"/>
      <c r="M1013853" s="52"/>
      <c r="N1013853" s="55"/>
      <c r="O1013853" s="52"/>
      <c r="P1013853" s="4"/>
      <c r="Q1013853" s="4"/>
      <c r="R1013853" s="56"/>
      <c r="S1013853" s="4"/>
      <c r="T1013853" s="4"/>
      <c r="U1013853" s="4"/>
      <c r="V1013853" s="7"/>
    </row>
    <row r="1013854" spans="1:22" customFormat="1">
      <c r="A1013854" s="2"/>
      <c r="B1013854" s="48"/>
      <c r="C1013854" s="43"/>
      <c r="D1013854" s="43"/>
      <c r="E1013854" s="4"/>
      <c r="F1013854" s="22"/>
      <c r="G1013854" s="22"/>
      <c r="H1013854" s="52"/>
      <c r="I1013854" s="53"/>
      <c r="J1013854" s="4"/>
      <c r="K1013854" s="54"/>
      <c r="L1013854" s="52"/>
      <c r="M1013854" s="52"/>
      <c r="N1013854" s="55"/>
      <c r="O1013854" s="52"/>
      <c r="P1013854" s="4"/>
      <c r="Q1013854" s="4"/>
      <c r="R1013854" s="56"/>
      <c r="S1013854" s="4"/>
      <c r="T1013854" s="4"/>
      <c r="U1013854" s="4"/>
      <c r="V1013854" s="7"/>
    </row>
    <row r="1013855" spans="1:22" customFormat="1">
      <c r="A1013855" s="2"/>
      <c r="B1013855" s="48"/>
      <c r="C1013855" s="43"/>
      <c r="D1013855" s="43"/>
      <c r="E1013855" s="4"/>
      <c r="F1013855" s="22"/>
      <c r="G1013855" s="22"/>
      <c r="H1013855" s="52"/>
      <c r="I1013855" s="53"/>
      <c r="J1013855" s="4"/>
      <c r="K1013855" s="54"/>
      <c r="L1013855" s="52"/>
      <c r="M1013855" s="52"/>
      <c r="N1013855" s="55"/>
      <c r="O1013855" s="52"/>
      <c r="P1013855" s="4"/>
      <c r="Q1013855" s="4"/>
      <c r="R1013855" s="56"/>
      <c r="S1013855" s="4"/>
      <c r="T1013855" s="4"/>
      <c r="U1013855" s="4"/>
      <c r="V1013855" s="7"/>
    </row>
    <row r="1013856" spans="1:22" customFormat="1">
      <c r="A1013856" s="2"/>
      <c r="B1013856" s="48"/>
      <c r="C1013856" s="43"/>
      <c r="D1013856" s="43"/>
      <c r="E1013856" s="4"/>
      <c r="F1013856" s="22"/>
      <c r="G1013856" s="22"/>
      <c r="H1013856" s="52"/>
      <c r="I1013856" s="53"/>
      <c r="J1013856" s="4"/>
      <c r="K1013856" s="54"/>
      <c r="L1013856" s="52"/>
      <c r="M1013856" s="52"/>
      <c r="N1013856" s="55"/>
      <c r="O1013856" s="52"/>
      <c r="P1013856" s="4"/>
      <c r="Q1013856" s="4"/>
      <c r="R1013856" s="56"/>
      <c r="S1013856" s="4"/>
      <c r="T1013856" s="4"/>
      <c r="U1013856" s="4"/>
      <c r="V1013856" s="7"/>
    </row>
    <row r="1013857" spans="1:22" customFormat="1">
      <c r="A1013857" s="2"/>
      <c r="B1013857" s="48"/>
      <c r="C1013857" s="43"/>
      <c r="D1013857" s="43"/>
      <c r="E1013857" s="4"/>
      <c r="F1013857" s="22"/>
      <c r="G1013857" s="22"/>
      <c r="H1013857" s="52"/>
      <c r="I1013857" s="53"/>
      <c r="J1013857" s="4"/>
      <c r="K1013857" s="54"/>
      <c r="L1013857" s="52"/>
      <c r="M1013857" s="52"/>
      <c r="N1013857" s="55"/>
      <c r="O1013857" s="52"/>
      <c r="P1013857" s="4"/>
      <c r="Q1013857" s="4"/>
      <c r="R1013857" s="56"/>
      <c r="S1013857" s="4"/>
      <c r="T1013857" s="4"/>
      <c r="U1013857" s="4"/>
      <c r="V1013857" s="7"/>
    </row>
    <row r="1013858" spans="1:22" customFormat="1">
      <c r="A1013858" s="2"/>
      <c r="B1013858" s="48"/>
      <c r="C1013858" s="43"/>
      <c r="D1013858" s="43"/>
      <c r="E1013858" s="4"/>
      <c r="F1013858" s="22"/>
      <c r="G1013858" s="22"/>
      <c r="H1013858" s="52"/>
      <c r="I1013858" s="53"/>
      <c r="J1013858" s="4"/>
      <c r="K1013858" s="54"/>
      <c r="L1013858" s="52"/>
      <c r="M1013858" s="52"/>
      <c r="N1013858" s="55"/>
      <c r="O1013858" s="52"/>
      <c r="P1013858" s="4"/>
      <c r="Q1013858" s="4"/>
      <c r="R1013858" s="56"/>
      <c r="S1013858" s="4"/>
      <c r="T1013858" s="4"/>
      <c r="U1013858" s="4"/>
      <c r="V1013858" s="7"/>
    </row>
    <row r="1013859" spans="1:22" customFormat="1">
      <c r="A1013859" s="2"/>
      <c r="B1013859" s="48"/>
      <c r="C1013859" s="43"/>
      <c r="D1013859" s="43"/>
      <c r="E1013859" s="4"/>
      <c r="F1013859" s="22"/>
      <c r="G1013859" s="22"/>
      <c r="H1013859" s="52"/>
      <c r="I1013859" s="53"/>
      <c r="J1013859" s="4"/>
      <c r="K1013859" s="54"/>
      <c r="L1013859" s="52"/>
      <c r="M1013859" s="52"/>
      <c r="N1013859" s="55"/>
      <c r="O1013859" s="52"/>
      <c r="P1013859" s="4"/>
      <c r="Q1013859" s="4"/>
      <c r="R1013859" s="56"/>
      <c r="S1013859" s="4"/>
      <c r="T1013859" s="4"/>
      <c r="U1013859" s="4"/>
      <c r="V1013859" s="7"/>
    </row>
    <row r="1013860" spans="1:22" customFormat="1">
      <c r="A1013860" s="2"/>
      <c r="B1013860" s="48"/>
      <c r="C1013860" s="43"/>
      <c r="D1013860" s="43"/>
      <c r="E1013860" s="4"/>
      <c r="F1013860" s="22"/>
      <c r="G1013860" s="22"/>
      <c r="H1013860" s="52"/>
      <c r="I1013860" s="53"/>
      <c r="J1013860" s="4"/>
      <c r="K1013860" s="54"/>
      <c r="L1013860" s="52"/>
      <c r="M1013860" s="52"/>
      <c r="N1013860" s="55"/>
      <c r="O1013860" s="52"/>
      <c r="P1013860" s="4"/>
      <c r="Q1013860" s="4"/>
      <c r="R1013860" s="56"/>
      <c r="S1013860" s="4"/>
      <c r="T1013860" s="4"/>
      <c r="U1013860" s="4"/>
      <c r="V1013860" s="7"/>
    </row>
    <row r="1013861" spans="1:22" customFormat="1">
      <c r="A1013861" s="2"/>
      <c r="B1013861" s="48"/>
      <c r="C1013861" s="43"/>
      <c r="D1013861" s="43"/>
      <c r="E1013861" s="4"/>
      <c r="F1013861" s="22"/>
      <c r="G1013861" s="22"/>
      <c r="H1013861" s="52"/>
      <c r="I1013861" s="53"/>
      <c r="J1013861" s="4"/>
      <c r="K1013861" s="54"/>
      <c r="L1013861" s="52"/>
      <c r="M1013861" s="52"/>
      <c r="N1013861" s="55"/>
      <c r="O1013861" s="52"/>
      <c r="P1013861" s="4"/>
      <c r="Q1013861" s="4"/>
      <c r="R1013861" s="56"/>
      <c r="S1013861" s="4"/>
      <c r="T1013861" s="4"/>
      <c r="U1013861" s="4"/>
      <c r="V1013861" s="7"/>
    </row>
    <row r="1013862" spans="1:22" customFormat="1">
      <c r="A1013862" s="2"/>
      <c r="B1013862" s="48"/>
      <c r="C1013862" s="43"/>
      <c r="D1013862" s="43"/>
      <c r="E1013862" s="4"/>
      <c r="F1013862" s="22"/>
      <c r="G1013862" s="22"/>
      <c r="H1013862" s="52"/>
      <c r="I1013862" s="53"/>
      <c r="J1013862" s="4"/>
      <c r="K1013862" s="54"/>
      <c r="L1013862" s="52"/>
      <c r="M1013862" s="52"/>
      <c r="N1013862" s="55"/>
      <c r="O1013862" s="52"/>
      <c r="P1013862" s="4"/>
      <c r="Q1013862" s="4"/>
      <c r="R1013862" s="56"/>
      <c r="S1013862" s="4"/>
      <c r="T1013862" s="4"/>
      <c r="U1013862" s="4"/>
      <c r="V1013862" s="7"/>
    </row>
    <row r="1013863" spans="1:22" customFormat="1">
      <c r="A1013863" s="2"/>
      <c r="B1013863" s="48"/>
      <c r="C1013863" s="43"/>
      <c r="D1013863" s="43"/>
      <c r="E1013863" s="4"/>
      <c r="F1013863" s="22"/>
      <c r="G1013863" s="22"/>
      <c r="H1013863" s="52"/>
      <c r="I1013863" s="53"/>
      <c r="J1013863" s="4"/>
      <c r="K1013863" s="54"/>
      <c r="L1013863" s="52"/>
      <c r="M1013863" s="52"/>
      <c r="N1013863" s="55"/>
      <c r="O1013863" s="52"/>
      <c r="P1013863" s="4"/>
      <c r="Q1013863" s="4"/>
      <c r="R1013863" s="56"/>
      <c r="S1013863" s="4"/>
      <c r="T1013863" s="4"/>
      <c r="U1013863" s="4"/>
      <c r="V1013863" s="7"/>
    </row>
    <row r="1013864" spans="1:22" customFormat="1">
      <c r="A1013864" s="2"/>
      <c r="B1013864" s="48"/>
      <c r="C1013864" s="43"/>
      <c r="D1013864" s="43"/>
      <c r="E1013864" s="4"/>
      <c r="F1013864" s="22"/>
      <c r="G1013864" s="22"/>
      <c r="H1013864" s="52"/>
      <c r="I1013864" s="53"/>
      <c r="J1013864" s="4"/>
      <c r="K1013864" s="54"/>
      <c r="L1013864" s="52"/>
      <c r="M1013864" s="52"/>
      <c r="N1013864" s="55"/>
      <c r="O1013864" s="52"/>
      <c r="P1013864" s="4"/>
      <c r="Q1013864" s="4"/>
      <c r="R1013864" s="56"/>
      <c r="S1013864" s="4"/>
      <c r="T1013864" s="4"/>
      <c r="U1013864" s="4"/>
      <c r="V1013864" s="7"/>
    </row>
    <row r="1013865" spans="1:22" customFormat="1">
      <c r="A1013865" s="2"/>
      <c r="B1013865" s="48"/>
      <c r="C1013865" s="43"/>
      <c r="D1013865" s="43"/>
      <c r="E1013865" s="4"/>
      <c r="F1013865" s="22"/>
      <c r="G1013865" s="22"/>
      <c r="H1013865" s="52"/>
      <c r="I1013865" s="53"/>
      <c r="J1013865" s="4"/>
      <c r="K1013865" s="54"/>
      <c r="L1013865" s="52"/>
      <c r="M1013865" s="52"/>
      <c r="N1013865" s="55"/>
      <c r="O1013865" s="52"/>
      <c r="P1013865" s="4"/>
      <c r="Q1013865" s="4"/>
      <c r="R1013865" s="56"/>
      <c r="S1013865" s="4"/>
      <c r="T1013865" s="4"/>
      <c r="U1013865" s="4"/>
      <c r="V1013865" s="7"/>
    </row>
    <row r="1013866" spans="1:22" customFormat="1">
      <c r="A1013866" s="2"/>
      <c r="B1013866" s="48"/>
      <c r="C1013866" s="43"/>
      <c r="D1013866" s="43"/>
      <c r="E1013866" s="4"/>
      <c r="F1013866" s="22"/>
      <c r="G1013866" s="22"/>
      <c r="H1013866" s="52"/>
      <c r="I1013866" s="53"/>
      <c r="J1013866" s="4"/>
      <c r="K1013866" s="54"/>
      <c r="L1013866" s="52"/>
      <c r="M1013866" s="52"/>
      <c r="N1013866" s="55"/>
      <c r="O1013866" s="52"/>
      <c r="P1013866" s="4"/>
      <c r="Q1013866" s="4"/>
      <c r="R1013866" s="56"/>
      <c r="S1013866" s="4"/>
      <c r="T1013866" s="4"/>
      <c r="U1013866" s="4"/>
      <c r="V1013866" s="7"/>
    </row>
    <row r="1013867" spans="1:22" customFormat="1">
      <c r="A1013867" s="2"/>
      <c r="B1013867" s="48"/>
      <c r="C1013867" s="43"/>
      <c r="D1013867" s="43"/>
      <c r="E1013867" s="4"/>
      <c r="F1013867" s="22"/>
      <c r="G1013867" s="22"/>
      <c r="H1013867" s="52"/>
      <c r="I1013867" s="53"/>
      <c r="J1013867" s="4"/>
      <c r="K1013867" s="54"/>
      <c r="L1013867" s="52"/>
      <c r="M1013867" s="52"/>
      <c r="N1013867" s="55"/>
      <c r="O1013867" s="52"/>
      <c r="P1013867" s="4"/>
      <c r="Q1013867" s="4"/>
      <c r="R1013867" s="56"/>
      <c r="S1013867" s="4"/>
      <c r="T1013867" s="4"/>
      <c r="U1013867" s="4"/>
      <c r="V1013867" s="7"/>
    </row>
    <row r="1013868" spans="1:22" customFormat="1">
      <c r="A1013868" s="2"/>
      <c r="B1013868" s="48"/>
      <c r="C1013868" s="43"/>
      <c r="D1013868" s="43"/>
      <c r="E1013868" s="4"/>
      <c r="F1013868" s="22"/>
      <c r="G1013868" s="22"/>
      <c r="H1013868" s="52"/>
      <c r="I1013868" s="53"/>
      <c r="J1013868" s="4"/>
      <c r="K1013868" s="54"/>
      <c r="L1013868" s="52"/>
      <c r="M1013868" s="52"/>
      <c r="N1013868" s="55"/>
      <c r="O1013868" s="52"/>
      <c r="P1013868" s="4"/>
      <c r="Q1013868" s="4"/>
      <c r="R1013868" s="56"/>
      <c r="S1013868" s="4"/>
      <c r="T1013868" s="4"/>
      <c r="U1013868" s="4"/>
      <c r="V1013868" s="7"/>
    </row>
    <row r="1013869" spans="1:22" customFormat="1">
      <c r="A1013869" s="2"/>
      <c r="B1013869" s="48"/>
      <c r="C1013869" s="43"/>
      <c r="D1013869" s="43"/>
      <c r="E1013869" s="4"/>
      <c r="F1013869" s="22"/>
      <c r="G1013869" s="22"/>
      <c r="H1013869" s="52"/>
      <c r="I1013869" s="53"/>
      <c r="J1013869" s="4"/>
      <c r="K1013869" s="54"/>
      <c r="L1013869" s="52"/>
      <c r="M1013869" s="52"/>
      <c r="N1013869" s="55"/>
      <c r="O1013869" s="52"/>
      <c r="P1013869" s="4"/>
      <c r="Q1013869" s="4"/>
      <c r="R1013869" s="56"/>
      <c r="S1013869" s="4"/>
      <c r="T1013869" s="4"/>
      <c r="U1013869" s="4"/>
      <c r="V1013869" s="7"/>
    </row>
    <row r="1013870" spans="1:22" customFormat="1">
      <c r="A1013870" s="2"/>
      <c r="B1013870" s="48"/>
      <c r="C1013870" s="43"/>
      <c r="D1013870" s="43"/>
      <c r="E1013870" s="4"/>
      <c r="F1013870" s="22"/>
      <c r="G1013870" s="22"/>
      <c r="H1013870" s="52"/>
      <c r="I1013870" s="53"/>
      <c r="J1013870" s="4"/>
      <c r="K1013870" s="54"/>
      <c r="L1013870" s="52"/>
      <c r="M1013870" s="52"/>
      <c r="N1013870" s="55"/>
      <c r="O1013870" s="52"/>
      <c r="P1013870" s="4"/>
      <c r="Q1013870" s="4"/>
      <c r="R1013870" s="56"/>
      <c r="S1013870" s="4"/>
      <c r="T1013870" s="4"/>
      <c r="U1013870" s="4"/>
      <c r="V1013870" s="7"/>
    </row>
    <row r="1013871" spans="1:22" customFormat="1">
      <c r="A1013871" s="2"/>
      <c r="B1013871" s="48"/>
      <c r="C1013871" s="43"/>
      <c r="D1013871" s="43"/>
      <c r="E1013871" s="4"/>
      <c r="F1013871" s="22"/>
      <c r="G1013871" s="22"/>
      <c r="H1013871" s="52"/>
      <c r="I1013871" s="53"/>
      <c r="J1013871" s="4"/>
      <c r="K1013871" s="54"/>
      <c r="L1013871" s="52"/>
      <c r="M1013871" s="52"/>
      <c r="N1013871" s="55"/>
      <c r="O1013871" s="52"/>
      <c r="P1013871" s="4"/>
      <c r="Q1013871" s="4"/>
      <c r="R1013871" s="56"/>
      <c r="S1013871" s="4"/>
      <c r="T1013871" s="4"/>
      <c r="U1013871" s="4"/>
      <c r="V1013871" s="7"/>
    </row>
    <row r="1013872" spans="1:22" customFormat="1">
      <c r="A1013872" s="2"/>
      <c r="B1013872" s="48"/>
      <c r="C1013872" s="43"/>
      <c r="D1013872" s="43"/>
      <c r="E1013872" s="4"/>
      <c r="F1013872" s="22"/>
      <c r="G1013872" s="22"/>
      <c r="H1013872" s="52"/>
      <c r="I1013872" s="53"/>
      <c r="J1013872" s="4"/>
      <c r="K1013872" s="54"/>
      <c r="L1013872" s="52"/>
      <c r="M1013872" s="52"/>
      <c r="N1013872" s="55"/>
      <c r="O1013872" s="52"/>
      <c r="P1013872" s="4"/>
      <c r="Q1013872" s="4"/>
      <c r="R1013872" s="56"/>
      <c r="S1013872" s="4"/>
      <c r="T1013872" s="4"/>
      <c r="U1013872" s="4"/>
      <c r="V1013872" s="7"/>
    </row>
    <row r="1013873" spans="1:22" customFormat="1">
      <c r="A1013873" s="2"/>
      <c r="B1013873" s="48"/>
      <c r="C1013873" s="43"/>
      <c r="D1013873" s="43"/>
      <c r="E1013873" s="4"/>
      <c r="F1013873" s="22"/>
      <c r="G1013873" s="22"/>
      <c r="H1013873" s="52"/>
      <c r="I1013873" s="53"/>
      <c r="J1013873" s="4"/>
      <c r="K1013873" s="54"/>
      <c r="L1013873" s="52"/>
      <c r="M1013873" s="52"/>
      <c r="N1013873" s="55"/>
      <c r="O1013873" s="52"/>
      <c r="P1013873" s="4"/>
      <c r="Q1013873" s="4"/>
      <c r="R1013873" s="56"/>
      <c r="S1013873" s="4"/>
      <c r="T1013873" s="4"/>
      <c r="U1013873" s="4"/>
      <c r="V1013873" s="7"/>
    </row>
    <row r="1013874" spans="1:22" customFormat="1">
      <c r="A1013874" s="2"/>
      <c r="B1013874" s="48"/>
      <c r="C1013874" s="43"/>
      <c r="D1013874" s="43"/>
      <c r="E1013874" s="4"/>
      <c r="F1013874" s="22"/>
      <c r="G1013874" s="22"/>
      <c r="H1013874" s="52"/>
      <c r="I1013874" s="53"/>
      <c r="J1013874" s="4"/>
      <c r="K1013874" s="54"/>
      <c r="L1013874" s="52"/>
      <c r="M1013874" s="52"/>
      <c r="N1013874" s="55"/>
      <c r="O1013874" s="52"/>
      <c r="P1013874" s="4"/>
      <c r="Q1013874" s="4"/>
      <c r="R1013874" s="56"/>
      <c r="S1013874" s="4"/>
      <c r="T1013874" s="4"/>
      <c r="U1013874" s="4"/>
      <c r="V1013874" s="7"/>
    </row>
    <row r="1013875" spans="1:22" customFormat="1">
      <c r="A1013875" s="2"/>
      <c r="B1013875" s="48"/>
      <c r="C1013875" s="43"/>
      <c r="D1013875" s="43"/>
      <c r="E1013875" s="4"/>
      <c r="F1013875" s="22"/>
      <c r="G1013875" s="22"/>
      <c r="H1013875" s="52"/>
      <c r="I1013875" s="53"/>
      <c r="J1013875" s="4"/>
      <c r="K1013875" s="54"/>
      <c r="L1013875" s="52"/>
      <c r="M1013875" s="52"/>
      <c r="N1013875" s="55"/>
      <c r="O1013875" s="52"/>
      <c r="P1013875" s="4"/>
      <c r="Q1013875" s="4"/>
      <c r="R1013875" s="56"/>
      <c r="S1013875" s="4"/>
      <c r="T1013875" s="4"/>
      <c r="U1013875" s="4"/>
      <c r="V1013875" s="7"/>
    </row>
    <row r="1013876" spans="1:22" customFormat="1">
      <c r="A1013876" s="2"/>
      <c r="B1013876" s="48"/>
      <c r="C1013876" s="43"/>
      <c r="D1013876" s="43"/>
      <c r="E1013876" s="4"/>
      <c r="F1013876" s="22"/>
      <c r="G1013876" s="22"/>
      <c r="H1013876" s="52"/>
      <c r="I1013876" s="53"/>
      <c r="J1013876" s="4"/>
      <c r="K1013876" s="54"/>
      <c r="L1013876" s="52"/>
      <c r="M1013876" s="52"/>
      <c r="N1013876" s="55"/>
      <c r="O1013876" s="52"/>
      <c r="P1013876" s="4"/>
      <c r="Q1013876" s="4"/>
      <c r="R1013876" s="56"/>
      <c r="S1013876" s="4"/>
      <c r="T1013876" s="4"/>
      <c r="U1013876" s="4"/>
      <c r="V1013876" s="7"/>
    </row>
    <row r="1013877" spans="1:22" customFormat="1">
      <c r="A1013877" s="2"/>
      <c r="B1013877" s="48"/>
      <c r="C1013877" s="43"/>
      <c r="D1013877" s="43"/>
      <c r="E1013877" s="4"/>
      <c r="F1013877" s="22"/>
      <c r="G1013877" s="22"/>
      <c r="H1013877" s="52"/>
      <c r="I1013877" s="53"/>
      <c r="J1013877" s="4"/>
      <c r="K1013877" s="54"/>
      <c r="L1013877" s="52"/>
      <c r="M1013877" s="52"/>
      <c r="N1013877" s="55"/>
      <c r="O1013877" s="52"/>
      <c r="P1013877" s="4"/>
      <c r="Q1013877" s="4"/>
      <c r="R1013877" s="56"/>
      <c r="S1013877" s="4"/>
      <c r="T1013877" s="4"/>
      <c r="U1013877" s="4"/>
      <c r="V1013877" s="7"/>
    </row>
    <row r="1013878" spans="1:22" customFormat="1">
      <c r="A1013878" s="2"/>
      <c r="B1013878" s="48"/>
      <c r="C1013878" s="43"/>
      <c r="D1013878" s="43"/>
      <c r="E1013878" s="4"/>
      <c r="F1013878" s="22"/>
      <c r="G1013878" s="22"/>
      <c r="H1013878" s="52"/>
      <c r="I1013878" s="53"/>
      <c r="J1013878" s="4"/>
      <c r="K1013878" s="54"/>
      <c r="L1013878" s="52"/>
      <c r="M1013878" s="52"/>
      <c r="N1013878" s="55"/>
      <c r="O1013878" s="52"/>
      <c r="P1013878" s="4"/>
      <c r="Q1013878" s="4"/>
      <c r="R1013878" s="56"/>
      <c r="S1013878" s="4"/>
      <c r="T1013878" s="4"/>
      <c r="U1013878" s="4"/>
      <c r="V1013878" s="7"/>
    </row>
    <row r="1013879" spans="1:22" customFormat="1">
      <c r="A1013879" s="2"/>
      <c r="B1013879" s="48"/>
      <c r="C1013879" s="43"/>
      <c r="D1013879" s="43"/>
      <c r="E1013879" s="4"/>
      <c r="F1013879" s="22"/>
      <c r="G1013879" s="22"/>
      <c r="H1013879" s="52"/>
      <c r="I1013879" s="53"/>
      <c r="J1013879" s="4"/>
      <c r="K1013879" s="54"/>
      <c r="L1013879" s="52"/>
      <c r="M1013879" s="52"/>
      <c r="N1013879" s="55"/>
      <c r="O1013879" s="52"/>
      <c r="P1013879" s="4"/>
      <c r="Q1013879" s="4"/>
      <c r="R1013879" s="56"/>
      <c r="S1013879" s="4"/>
      <c r="T1013879" s="4"/>
      <c r="U1013879" s="4"/>
      <c r="V1013879" s="7"/>
    </row>
    <row r="1013880" spans="1:22" customFormat="1">
      <c r="A1013880" s="2"/>
      <c r="B1013880" s="48"/>
      <c r="C1013880" s="43"/>
      <c r="D1013880" s="43"/>
      <c r="E1013880" s="4"/>
      <c r="F1013880" s="22"/>
      <c r="G1013880" s="22"/>
      <c r="H1013880" s="52"/>
      <c r="I1013880" s="53"/>
      <c r="J1013880" s="4"/>
      <c r="K1013880" s="54"/>
      <c r="L1013880" s="52"/>
      <c r="M1013880" s="52"/>
      <c r="N1013880" s="55"/>
      <c r="O1013880" s="52"/>
      <c r="P1013880" s="4"/>
      <c r="Q1013880" s="4"/>
      <c r="R1013880" s="56"/>
      <c r="S1013880" s="4"/>
      <c r="T1013880" s="4"/>
      <c r="U1013880" s="4"/>
      <c r="V1013880" s="7"/>
    </row>
    <row r="1013881" spans="1:22" customFormat="1">
      <c r="A1013881" s="2"/>
      <c r="B1013881" s="48"/>
      <c r="C1013881" s="43"/>
      <c r="D1013881" s="43"/>
      <c r="E1013881" s="4"/>
      <c r="F1013881" s="22"/>
      <c r="G1013881" s="22"/>
      <c r="H1013881" s="52"/>
      <c r="I1013881" s="53"/>
      <c r="J1013881" s="4"/>
      <c r="K1013881" s="54"/>
      <c r="L1013881" s="52"/>
      <c r="M1013881" s="52"/>
      <c r="N1013881" s="55"/>
      <c r="O1013881" s="52"/>
      <c r="P1013881" s="4"/>
      <c r="Q1013881" s="4"/>
      <c r="R1013881" s="56"/>
      <c r="S1013881" s="4"/>
      <c r="T1013881" s="4"/>
      <c r="U1013881" s="4"/>
      <c r="V1013881" s="7"/>
    </row>
    <row r="1013882" spans="1:22" customFormat="1">
      <c r="A1013882" s="2"/>
      <c r="B1013882" s="48"/>
      <c r="C1013882" s="43"/>
      <c r="D1013882" s="43"/>
      <c r="E1013882" s="4"/>
      <c r="F1013882" s="22"/>
      <c r="G1013882" s="22"/>
      <c r="H1013882" s="52"/>
      <c r="I1013882" s="53"/>
      <c r="J1013882" s="4"/>
      <c r="K1013882" s="54"/>
      <c r="L1013882" s="52"/>
      <c r="M1013882" s="52"/>
      <c r="N1013882" s="55"/>
      <c r="O1013882" s="52"/>
      <c r="P1013882" s="4"/>
      <c r="Q1013882" s="4"/>
      <c r="R1013882" s="56"/>
      <c r="S1013882" s="4"/>
      <c r="T1013882" s="4"/>
      <c r="U1013882" s="4"/>
      <c r="V1013882" s="7"/>
    </row>
    <row r="1013883" spans="1:22" customFormat="1">
      <c r="A1013883" s="2"/>
      <c r="B1013883" s="48"/>
      <c r="C1013883" s="43"/>
      <c r="D1013883" s="43"/>
      <c r="E1013883" s="4"/>
      <c r="F1013883" s="22"/>
      <c r="G1013883" s="22"/>
      <c r="H1013883" s="52"/>
      <c r="I1013883" s="53"/>
      <c r="J1013883" s="4"/>
      <c r="K1013883" s="54"/>
      <c r="L1013883" s="52"/>
      <c r="M1013883" s="52"/>
      <c r="N1013883" s="55"/>
      <c r="O1013883" s="52"/>
      <c r="P1013883" s="4"/>
      <c r="Q1013883" s="4"/>
      <c r="R1013883" s="56"/>
      <c r="S1013883" s="4"/>
      <c r="T1013883" s="4"/>
      <c r="U1013883" s="4"/>
      <c r="V1013883" s="7"/>
    </row>
    <row r="1013884" spans="1:22" customFormat="1">
      <c r="A1013884" s="2"/>
      <c r="B1013884" s="48"/>
      <c r="C1013884" s="43"/>
      <c r="D1013884" s="43"/>
      <c r="E1013884" s="4"/>
      <c r="F1013884" s="22"/>
      <c r="G1013884" s="22"/>
      <c r="H1013884" s="52"/>
      <c r="I1013884" s="53"/>
      <c r="J1013884" s="4"/>
      <c r="K1013884" s="54"/>
      <c r="L1013884" s="52"/>
      <c r="M1013884" s="52"/>
      <c r="N1013884" s="55"/>
      <c r="O1013884" s="52"/>
      <c r="P1013884" s="4"/>
      <c r="Q1013884" s="4"/>
      <c r="R1013884" s="56"/>
      <c r="S1013884" s="4"/>
      <c r="T1013884" s="4"/>
      <c r="U1013884" s="4"/>
      <c r="V1013884" s="7"/>
    </row>
    <row r="1013885" spans="1:22" customFormat="1">
      <c r="A1013885" s="2"/>
      <c r="B1013885" s="48"/>
      <c r="C1013885" s="43"/>
      <c r="D1013885" s="43"/>
      <c r="E1013885" s="4"/>
      <c r="F1013885" s="22"/>
      <c r="G1013885" s="22"/>
      <c r="H1013885" s="52"/>
      <c r="I1013885" s="53"/>
      <c r="J1013885" s="4"/>
      <c r="K1013885" s="54"/>
      <c r="L1013885" s="52"/>
      <c r="M1013885" s="52"/>
      <c r="N1013885" s="55"/>
      <c r="O1013885" s="52"/>
      <c r="P1013885" s="4"/>
      <c r="Q1013885" s="4"/>
      <c r="R1013885" s="56"/>
      <c r="S1013885" s="4"/>
      <c r="T1013885" s="4"/>
      <c r="U1013885" s="4"/>
      <c r="V1013885" s="7"/>
    </row>
    <row r="1013886" spans="1:22" customFormat="1">
      <c r="A1013886" s="2"/>
      <c r="B1013886" s="48"/>
      <c r="C1013886" s="43"/>
      <c r="D1013886" s="43"/>
      <c r="E1013886" s="4"/>
      <c r="F1013886" s="22"/>
      <c r="G1013886" s="22"/>
      <c r="H1013886" s="52"/>
      <c r="I1013886" s="53"/>
      <c r="J1013886" s="4"/>
      <c r="K1013886" s="54"/>
      <c r="L1013886" s="52"/>
      <c r="M1013886" s="52"/>
      <c r="N1013886" s="55"/>
      <c r="O1013886" s="52"/>
      <c r="P1013886" s="4"/>
      <c r="Q1013886" s="4"/>
      <c r="R1013886" s="56"/>
      <c r="S1013886" s="4"/>
      <c r="T1013886" s="4"/>
      <c r="U1013886" s="4"/>
      <c r="V1013886" s="7"/>
    </row>
    <row r="1013887" spans="1:22" customFormat="1">
      <c r="A1013887" s="2"/>
      <c r="B1013887" s="48"/>
      <c r="C1013887" s="43"/>
      <c r="D1013887" s="43"/>
      <c r="E1013887" s="4"/>
      <c r="F1013887" s="22"/>
      <c r="G1013887" s="22"/>
      <c r="H1013887" s="52"/>
      <c r="I1013887" s="53"/>
      <c r="J1013887" s="4"/>
      <c r="K1013887" s="54"/>
      <c r="L1013887" s="52"/>
      <c r="M1013887" s="52"/>
      <c r="N1013887" s="55"/>
      <c r="O1013887" s="52"/>
      <c r="P1013887" s="4"/>
      <c r="Q1013887" s="4"/>
      <c r="R1013887" s="56"/>
      <c r="S1013887" s="4"/>
      <c r="T1013887" s="4"/>
      <c r="U1013887" s="4"/>
      <c r="V1013887" s="7"/>
    </row>
    <row r="1013888" spans="1:22" customFormat="1">
      <c r="A1013888" s="2"/>
      <c r="B1013888" s="48"/>
      <c r="C1013888" s="43"/>
      <c r="D1013888" s="43"/>
      <c r="E1013888" s="4"/>
      <c r="F1013888" s="22"/>
      <c r="G1013888" s="22"/>
      <c r="H1013888" s="52"/>
      <c r="I1013888" s="53"/>
      <c r="J1013888" s="4"/>
      <c r="K1013888" s="54"/>
      <c r="L1013888" s="52"/>
      <c r="M1013888" s="52"/>
      <c r="N1013888" s="55"/>
      <c r="O1013888" s="52"/>
      <c r="P1013888" s="4"/>
      <c r="Q1013888" s="4"/>
      <c r="R1013888" s="56"/>
      <c r="S1013888" s="4"/>
      <c r="T1013888" s="4"/>
      <c r="U1013888" s="4"/>
      <c r="V1013888" s="7"/>
    </row>
    <row r="1013889" spans="1:22" customFormat="1">
      <c r="A1013889" s="2"/>
      <c r="B1013889" s="48"/>
      <c r="C1013889" s="43"/>
      <c r="D1013889" s="43"/>
      <c r="E1013889" s="4"/>
      <c r="F1013889" s="22"/>
      <c r="G1013889" s="22"/>
      <c r="H1013889" s="52"/>
      <c r="I1013889" s="53"/>
      <c r="J1013889" s="4"/>
      <c r="K1013889" s="54"/>
      <c r="L1013889" s="52"/>
      <c r="M1013889" s="52"/>
      <c r="N1013889" s="55"/>
      <c r="O1013889" s="52"/>
      <c r="P1013889" s="4"/>
      <c r="Q1013889" s="4"/>
      <c r="R1013889" s="56"/>
      <c r="S1013889" s="4"/>
      <c r="T1013889" s="4"/>
      <c r="U1013889" s="4"/>
      <c r="V1013889" s="7"/>
    </row>
    <row r="1013890" spans="1:22" customFormat="1">
      <c r="A1013890" s="2"/>
      <c r="B1013890" s="48"/>
      <c r="C1013890" s="43"/>
      <c r="D1013890" s="43"/>
      <c r="E1013890" s="4"/>
      <c r="F1013890" s="22"/>
      <c r="G1013890" s="22"/>
      <c r="H1013890" s="52"/>
      <c r="I1013890" s="53"/>
      <c r="J1013890" s="4"/>
      <c r="K1013890" s="54"/>
      <c r="L1013890" s="52"/>
      <c r="M1013890" s="52"/>
      <c r="N1013890" s="55"/>
      <c r="O1013890" s="52"/>
      <c r="P1013890" s="4"/>
      <c r="Q1013890" s="4"/>
      <c r="R1013890" s="56"/>
      <c r="S1013890" s="4"/>
      <c r="T1013890" s="4"/>
      <c r="U1013890" s="4"/>
      <c r="V1013890" s="7"/>
    </row>
    <row r="1013891" spans="1:22" customFormat="1">
      <c r="A1013891" s="2"/>
      <c r="B1013891" s="48"/>
      <c r="C1013891" s="43"/>
      <c r="D1013891" s="43"/>
      <c r="E1013891" s="4"/>
      <c r="F1013891" s="22"/>
      <c r="G1013891" s="22"/>
      <c r="H1013891" s="52"/>
      <c r="I1013891" s="53"/>
      <c r="J1013891" s="4"/>
      <c r="K1013891" s="54"/>
      <c r="L1013891" s="52"/>
      <c r="M1013891" s="52"/>
      <c r="N1013891" s="55"/>
      <c r="O1013891" s="52"/>
      <c r="P1013891" s="4"/>
      <c r="Q1013891" s="4"/>
      <c r="R1013891" s="56"/>
      <c r="S1013891" s="4"/>
      <c r="T1013891" s="4"/>
      <c r="U1013891" s="4"/>
      <c r="V1013891" s="7"/>
    </row>
    <row r="1013892" spans="1:22" customFormat="1">
      <c r="A1013892" s="2"/>
      <c r="B1013892" s="48"/>
      <c r="C1013892" s="43"/>
      <c r="D1013892" s="43"/>
      <c r="E1013892" s="4"/>
      <c r="F1013892" s="22"/>
      <c r="G1013892" s="22"/>
      <c r="H1013892" s="52"/>
      <c r="I1013892" s="53"/>
      <c r="J1013892" s="4"/>
      <c r="K1013892" s="54"/>
      <c r="L1013892" s="52"/>
      <c r="M1013892" s="52"/>
      <c r="N1013892" s="55"/>
      <c r="O1013892" s="52"/>
      <c r="P1013892" s="4"/>
      <c r="Q1013892" s="4"/>
      <c r="R1013892" s="56"/>
      <c r="S1013892" s="4"/>
      <c r="T1013892" s="4"/>
      <c r="U1013892" s="4"/>
      <c r="V1013892" s="7"/>
    </row>
    <row r="1013893" spans="1:22" customFormat="1">
      <c r="A1013893" s="2"/>
      <c r="B1013893" s="48"/>
      <c r="C1013893" s="43"/>
      <c r="D1013893" s="43"/>
      <c r="E1013893" s="4"/>
      <c r="F1013893" s="22"/>
      <c r="G1013893" s="22"/>
      <c r="H1013893" s="52"/>
      <c r="I1013893" s="53"/>
      <c r="J1013893" s="4"/>
      <c r="K1013893" s="54"/>
      <c r="L1013893" s="52"/>
      <c r="M1013893" s="52"/>
      <c r="N1013893" s="55"/>
      <c r="O1013893" s="52"/>
      <c r="P1013893" s="4"/>
      <c r="Q1013893" s="4"/>
      <c r="R1013893" s="56"/>
      <c r="S1013893" s="4"/>
      <c r="T1013893" s="4"/>
      <c r="U1013893" s="4"/>
      <c r="V1013893" s="7"/>
    </row>
    <row r="1013894" spans="1:22" customFormat="1">
      <c r="A1013894" s="2"/>
      <c r="B1013894" s="48"/>
      <c r="C1013894" s="43"/>
      <c r="D1013894" s="43"/>
      <c r="E1013894" s="4"/>
      <c r="F1013894" s="22"/>
      <c r="G1013894" s="22"/>
      <c r="H1013894" s="52"/>
      <c r="I1013894" s="53"/>
      <c r="J1013894" s="4"/>
      <c r="K1013894" s="54"/>
      <c r="L1013894" s="52"/>
      <c r="M1013894" s="52"/>
      <c r="N1013894" s="55"/>
      <c r="O1013894" s="52"/>
      <c r="P1013894" s="4"/>
      <c r="Q1013894" s="4"/>
      <c r="R1013894" s="56"/>
      <c r="S1013894" s="4"/>
      <c r="T1013894" s="4"/>
      <c r="U1013894" s="4"/>
      <c r="V1013894" s="7"/>
    </row>
    <row r="1013895" spans="1:22" customFormat="1">
      <c r="A1013895" s="2"/>
      <c r="B1013895" s="48"/>
      <c r="C1013895" s="43"/>
      <c r="D1013895" s="43"/>
      <c r="E1013895" s="4"/>
      <c r="F1013895" s="22"/>
      <c r="G1013895" s="22"/>
      <c r="H1013895" s="52"/>
      <c r="I1013895" s="53"/>
      <c r="J1013895" s="4"/>
      <c r="K1013895" s="54"/>
      <c r="L1013895" s="52"/>
      <c r="M1013895" s="52"/>
      <c r="N1013895" s="55"/>
      <c r="O1013895" s="52"/>
      <c r="P1013895" s="4"/>
      <c r="Q1013895" s="4"/>
      <c r="R1013895" s="56"/>
      <c r="S1013895" s="4"/>
      <c r="T1013895" s="4"/>
      <c r="U1013895" s="4"/>
      <c r="V1013895" s="7"/>
    </row>
    <row r="1013896" spans="1:22" customFormat="1">
      <c r="A1013896" s="2"/>
      <c r="B1013896" s="48"/>
      <c r="C1013896" s="43"/>
      <c r="D1013896" s="43"/>
      <c r="E1013896" s="4"/>
      <c r="F1013896" s="22"/>
      <c r="G1013896" s="22"/>
      <c r="H1013896" s="52"/>
      <c r="I1013896" s="53"/>
      <c r="J1013896" s="4"/>
      <c r="K1013896" s="54"/>
      <c r="L1013896" s="52"/>
      <c r="M1013896" s="52"/>
      <c r="N1013896" s="55"/>
      <c r="O1013896" s="52"/>
      <c r="P1013896" s="4"/>
      <c r="Q1013896" s="4"/>
      <c r="R1013896" s="56"/>
      <c r="S1013896" s="4"/>
      <c r="T1013896" s="4"/>
      <c r="U1013896" s="4"/>
      <c r="V1013896" s="7"/>
    </row>
    <row r="1013897" spans="1:22" customFormat="1">
      <c r="A1013897" s="2"/>
      <c r="B1013897" s="48"/>
      <c r="C1013897" s="43"/>
      <c r="D1013897" s="43"/>
      <c r="E1013897" s="4"/>
      <c r="F1013897" s="22"/>
      <c r="G1013897" s="22"/>
      <c r="H1013897" s="52"/>
      <c r="I1013897" s="53"/>
      <c r="J1013897" s="4"/>
      <c r="K1013897" s="54"/>
      <c r="L1013897" s="52"/>
      <c r="M1013897" s="52"/>
      <c r="N1013897" s="55"/>
      <c r="O1013897" s="52"/>
      <c r="P1013897" s="4"/>
      <c r="Q1013897" s="4"/>
      <c r="R1013897" s="56"/>
      <c r="S1013897" s="4"/>
      <c r="T1013897" s="4"/>
      <c r="U1013897" s="4"/>
      <c r="V1013897" s="7"/>
    </row>
    <row r="1013898" spans="1:22" customFormat="1">
      <c r="A1013898" s="2"/>
      <c r="B1013898" s="48"/>
      <c r="C1013898" s="43"/>
      <c r="D1013898" s="43"/>
      <c r="E1013898" s="4"/>
      <c r="F1013898" s="22"/>
      <c r="G1013898" s="22"/>
      <c r="H1013898" s="52"/>
      <c r="I1013898" s="53"/>
      <c r="J1013898" s="4"/>
      <c r="K1013898" s="54"/>
      <c r="L1013898" s="52"/>
      <c r="M1013898" s="52"/>
      <c r="N1013898" s="55"/>
      <c r="O1013898" s="52"/>
      <c r="P1013898" s="4"/>
      <c r="Q1013898" s="4"/>
      <c r="R1013898" s="56"/>
      <c r="S1013898" s="4"/>
      <c r="T1013898" s="4"/>
      <c r="U1013898" s="4"/>
      <c r="V1013898" s="7"/>
    </row>
    <row r="1013899" spans="1:22" customFormat="1">
      <c r="A1013899" s="2"/>
      <c r="B1013899" s="48"/>
      <c r="C1013899" s="43"/>
      <c r="D1013899" s="43"/>
      <c r="E1013899" s="4"/>
      <c r="F1013899" s="22"/>
      <c r="G1013899" s="22"/>
      <c r="H1013899" s="52"/>
      <c r="I1013899" s="53"/>
      <c r="J1013899" s="4"/>
      <c r="K1013899" s="54"/>
      <c r="L1013899" s="52"/>
      <c r="M1013899" s="52"/>
      <c r="N1013899" s="55"/>
      <c r="O1013899" s="52"/>
      <c r="P1013899" s="4"/>
      <c r="Q1013899" s="4"/>
      <c r="R1013899" s="56"/>
      <c r="S1013899" s="4"/>
      <c r="T1013899" s="4"/>
      <c r="U1013899" s="4"/>
      <c r="V1013899" s="7"/>
    </row>
    <row r="1013900" spans="1:22" customFormat="1">
      <c r="A1013900" s="2"/>
      <c r="B1013900" s="48"/>
      <c r="C1013900" s="43"/>
      <c r="D1013900" s="43"/>
      <c r="E1013900" s="4"/>
      <c r="F1013900" s="22"/>
      <c r="G1013900" s="22"/>
      <c r="H1013900" s="52"/>
      <c r="I1013900" s="53"/>
      <c r="J1013900" s="4"/>
      <c r="K1013900" s="54"/>
      <c r="L1013900" s="52"/>
      <c r="M1013900" s="52"/>
      <c r="N1013900" s="55"/>
      <c r="O1013900" s="52"/>
      <c r="P1013900" s="4"/>
      <c r="Q1013900" s="4"/>
      <c r="R1013900" s="56"/>
      <c r="S1013900" s="4"/>
      <c r="T1013900" s="4"/>
      <c r="U1013900" s="4"/>
      <c r="V1013900" s="7"/>
    </row>
    <row r="1013901" spans="1:22" customFormat="1">
      <c r="A1013901" s="2"/>
      <c r="B1013901" s="48"/>
      <c r="C1013901" s="43"/>
      <c r="D1013901" s="43"/>
      <c r="E1013901" s="4"/>
      <c r="F1013901" s="22"/>
      <c r="G1013901" s="22"/>
      <c r="H1013901" s="52"/>
      <c r="I1013901" s="53"/>
      <c r="J1013901" s="4"/>
      <c r="K1013901" s="54"/>
      <c r="L1013901" s="52"/>
      <c r="M1013901" s="52"/>
      <c r="N1013901" s="55"/>
      <c r="O1013901" s="52"/>
      <c r="P1013901" s="4"/>
      <c r="Q1013901" s="4"/>
      <c r="R1013901" s="56"/>
      <c r="S1013901" s="4"/>
      <c r="T1013901" s="4"/>
      <c r="U1013901" s="4"/>
      <c r="V1013901" s="7"/>
    </row>
    <row r="1013902" spans="1:22" customFormat="1">
      <c r="A1013902" s="2"/>
      <c r="B1013902" s="48"/>
      <c r="C1013902" s="43"/>
      <c r="D1013902" s="43"/>
      <c r="E1013902" s="4"/>
      <c r="F1013902" s="22"/>
      <c r="G1013902" s="22"/>
      <c r="H1013902" s="52"/>
      <c r="I1013902" s="53"/>
      <c r="J1013902" s="4"/>
      <c r="K1013902" s="54"/>
      <c r="L1013902" s="52"/>
      <c r="M1013902" s="52"/>
      <c r="N1013902" s="55"/>
      <c r="O1013902" s="52"/>
      <c r="P1013902" s="4"/>
      <c r="Q1013902" s="4"/>
      <c r="R1013902" s="56"/>
      <c r="S1013902" s="4"/>
      <c r="T1013902" s="4"/>
      <c r="U1013902" s="4"/>
      <c r="V1013902" s="7"/>
    </row>
    <row r="1013903" spans="1:22" customFormat="1">
      <c r="A1013903" s="2"/>
      <c r="B1013903" s="48"/>
      <c r="C1013903" s="43"/>
      <c r="D1013903" s="43"/>
      <c r="E1013903" s="4"/>
      <c r="F1013903" s="22"/>
      <c r="G1013903" s="22"/>
      <c r="H1013903" s="52"/>
      <c r="I1013903" s="53"/>
      <c r="J1013903" s="4"/>
      <c r="K1013903" s="54"/>
      <c r="L1013903" s="52"/>
      <c r="M1013903" s="52"/>
      <c r="N1013903" s="55"/>
      <c r="O1013903" s="52"/>
      <c r="P1013903" s="4"/>
      <c r="Q1013903" s="4"/>
      <c r="R1013903" s="56"/>
      <c r="S1013903" s="4"/>
      <c r="T1013903" s="4"/>
      <c r="U1013903" s="4"/>
      <c r="V1013903" s="7"/>
    </row>
    <row r="1013904" spans="1:22" customFormat="1">
      <c r="A1013904" s="2"/>
      <c r="B1013904" s="48"/>
      <c r="C1013904" s="43"/>
      <c r="D1013904" s="43"/>
      <c r="E1013904" s="4"/>
      <c r="F1013904" s="22"/>
      <c r="G1013904" s="22"/>
      <c r="H1013904" s="52"/>
      <c r="I1013904" s="53"/>
      <c r="J1013904" s="4"/>
      <c r="K1013904" s="54"/>
      <c r="L1013904" s="52"/>
      <c r="M1013904" s="52"/>
      <c r="N1013904" s="55"/>
      <c r="O1013904" s="52"/>
      <c r="P1013904" s="4"/>
      <c r="Q1013904" s="4"/>
      <c r="R1013904" s="56"/>
      <c r="S1013904" s="4"/>
      <c r="T1013904" s="4"/>
      <c r="U1013904" s="4"/>
      <c r="V1013904" s="7"/>
    </row>
    <row r="1013905" spans="1:22" customFormat="1">
      <c r="A1013905" s="2"/>
      <c r="B1013905" s="48"/>
      <c r="C1013905" s="43"/>
      <c r="D1013905" s="43"/>
      <c r="E1013905" s="4"/>
      <c r="F1013905" s="22"/>
      <c r="G1013905" s="22"/>
      <c r="H1013905" s="52"/>
      <c r="I1013905" s="53"/>
      <c r="J1013905" s="4"/>
      <c r="K1013905" s="54"/>
      <c r="L1013905" s="52"/>
      <c r="M1013905" s="52"/>
      <c r="N1013905" s="55"/>
      <c r="O1013905" s="52"/>
      <c r="P1013905" s="4"/>
      <c r="Q1013905" s="4"/>
      <c r="R1013905" s="56"/>
      <c r="S1013905" s="4"/>
      <c r="T1013905" s="4"/>
      <c r="U1013905" s="4"/>
      <c r="V1013905" s="7"/>
    </row>
    <row r="1013906" spans="1:22" customFormat="1">
      <c r="A1013906" s="2"/>
      <c r="B1013906" s="48"/>
      <c r="C1013906" s="43"/>
      <c r="D1013906" s="43"/>
      <c r="E1013906" s="4"/>
      <c r="F1013906" s="22"/>
      <c r="G1013906" s="22"/>
      <c r="H1013906" s="52"/>
      <c r="I1013906" s="53"/>
      <c r="J1013906" s="4"/>
      <c r="K1013906" s="54"/>
      <c r="L1013906" s="52"/>
      <c r="M1013906" s="52"/>
      <c r="N1013906" s="55"/>
      <c r="O1013906" s="52"/>
      <c r="P1013906" s="4"/>
      <c r="Q1013906" s="4"/>
      <c r="R1013906" s="56"/>
      <c r="S1013906" s="4"/>
      <c r="T1013906" s="4"/>
      <c r="U1013906" s="4"/>
      <c r="V1013906" s="7"/>
    </row>
    <row r="1013907" spans="1:22" customFormat="1">
      <c r="A1013907" s="2"/>
      <c r="B1013907" s="48"/>
      <c r="C1013907" s="43"/>
      <c r="D1013907" s="43"/>
      <c r="E1013907" s="4"/>
      <c r="F1013907" s="22"/>
      <c r="G1013907" s="22"/>
      <c r="H1013907" s="52"/>
      <c r="I1013907" s="53"/>
      <c r="J1013907" s="4"/>
      <c r="K1013907" s="54"/>
      <c r="L1013907" s="52"/>
      <c r="M1013907" s="52"/>
      <c r="N1013907" s="55"/>
      <c r="O1013907" s="52"/>
      <c r="P1013907" s="4"/>
      <c r="Q1013907" s="4"/>
      <c r="R1013907" s="56"/>
      <c r="S1013907" s="4"/>
      <c r="T1013907" s="4"/>
      <c r="U1013907" s="4"/>
      <c r="V1013907" s="7"/>
    </row>
    <row r="1013908" spans="1:22" customFormat="1">
      <c r="A1013908" s="2"/>
      <c r="B1013908" s="48"/>
      <c r="C1013908" s="43"/>
      <c r="D1013908" s="43"/>
      <c r="E1013908" s="4"/>
      <c r="F1013908" s="22"/>
      <c r="G1013908" s="22"/>
      <c r="H1013908" s="52"/>
      <c r="I1013908" s="53"/>
      <c r="J1013908" s="4"/>
      <c r="K1013908" s="54"/>
      <c r="L1013908" s="52"/>
      <c r="M1013908" s="52"/>
      <c r="N1013908" s="55"/>
      <c r="O1013908" s="52"/>
      <c r="P1013908" s="4"/>
      <c r="Q1013908" s="4"/>
      <c r="R1013908" s="56"/>
      <c r="S1013908" s="4"/>
      <c r="T1013908" s="4"/>
      <c r="U1013908" s="4"/>
      <c r="V1013908" s="7"/>
    </row>
    <row r="1013909" spans="1:22" customFormat="1">
      <c r="A1013909" s="2"/>
      <c r="B1013909" s="48"/>
      <c r="C1013909" s="43"/>
      <c r="D1013909" s="43"/>
      <c r="E1013909" s="4"/>
      <c r="F1013909" s="22"/>
      <c r="G1013909" s="22"/>
      <c r="H1013909" s="52"/>
      <c r="I1013909" s="53"/>
      <c r="J1013909" s="4"/>
      <c r="K1013909" s="54"/>
      <c r="L1013909" s="52"/>
      <c r="M1013909" s="52"/>
      <c r="N1013909" s="55"/>
      <c r="O1013909" s="52"/>
      <c r="P1013909" s="4"/>
      <c r="Q1013909" s="4"/>
      <c r="R1013909" s="56"/>
      <c r="S1013909" s="4"/>
      <c r="T1013909" s="4"/>
      <c r="U1013909" s="4"/>
      <c r="V1013909" s="7"/>
    </row>
    <row r="1013910" spans="1:22" customFormat="1">
      <c r="A1013910" s="2"/>
      <c r="B1013910" s="48"/>
      <c r="C1013910" s="43"/>
      <c r="D1013910" s="43"/>
      <c r="E1013910" s="4"/>
      <c r="F1013910" s="22"/>
      <c r="G1013910" s="22"/>
      <c r="H1013910" s="52"/>
      <c r="I1013910" s="53"/>
      <c r="J1013910" s="4"/>
      <c r="K1013910" s="54"/>
      <c r="L1013910" s="52"/>
      <c r="M1013910" s="52"/>
      <c r="N1013910" s="55"/>
      <c r="O1013910" s="52"/>
      <c r="P1013910" s="4"/>
      <c r="Q1013910" s="4"/>
      <c r="R1013910" s="56"/>
      <c r="S1013910" s="4"/>
      <c r="T1013910" s="4"/>
      <c r="U1013910" s="4"/>
      <c r="V1013910" s="7"/>
    </row>
    <row r="1013911" spans="1:22" customFormat="1">
      <c r="A1013911" s="2"/>
      <c r="B1013911" s="48"/>
      <c r="C1013911" s="43"/>
      <c r="D1013911" s="43"/>
      <c r="E1013911" s="4"/>
      <c r="F1013911" s="22"/>
      <c r="G1013911" s="22"/>
      <c r="H1013911" s="52"/>
      <c r="I1013911" s="53"/>
      <c r="J1013911" s="4"/>
      <c r="K1013911" s="54"/>
      <c r="L1013911" s="52"/>
      <c r="M1013911" s="52"/>
      <c r="N1013911" s="55"/>
      <c r="O1013911" s="52"/>
      <c r="P1013911" s="4"/>
      <c r="Q1013911" s="4"/>
      <c r="R1013911" s="56"/>
      <c r="S1013911" s="4"/>
      <c r="T1013911" s="4"/>
      <c r="U1013911" s="4"/>
      <c r="V1013911" s="7"/>
    </row>
    <row r="1013912" spans="1:22" customFormat="1">
      <c r="A1013912" s="2"/>
      <c r="B1013912" s="48"/>
      <c r="C1013912" s="43"/>
      <c r="D1013912" s="43"/>
      <c r="E1013912" s="4"/>
      <c r="F1013912" s="22"/>
      <c r="G1013912" s="22"/>
      <c r="H1013912" s="52"/>
      <c r="I1013912" s="53"/>
      <c r="J1013912" s="4"/>
      <c r="K1013912" s="54"/>
      <c r="L1013912" s="52"/>
      <c r="M1013912" s="52"/>
      <c r="N1013912" s="55"/>
      <c r="O1013912" s="52"/>
      <c r="P1013912" s="4"/>
      <c r="Q1013912" s="4"/>
      <c r="R1013912" s="56"/>
      <c r="S1013912" s="4"/>
      <c r="T1013912" s="4"/>
      <c r="U1013912" s="4"/>
      <c r="V1013912" s="7"/>
    </row>
    <row r="1013913" spans="1:22" customFormat="1">
      <c r="A1013913" s="2"/>
      <c r="B1013913" s="48"/>
      <c r="C1013913" s="43"/>
      <c r="D1013913" s="43"/>
      <c r="E1013913" s="4"/>
      <c r="F1013913" s="22"/>
      <c r="G1013913" s="22"/>
      <c r="H1013913" s="52"/>
      <c r="I1013913" s="53"/>
      <c r="J1013913" s="4"/>
      <c r="K1013913" s="54"/>
      <c r="L1013913" s="52"/>
      <c r="M1013913" s="52"/>
      <c r="N1013913" s="55"/>
      <c r="O1013913" s="52"/>
      <c r="P1013913" s="4"/>
      <c r="Q1013913" s="4"/>
      <c r="R1013913" s="56"/>
      <c r="S1013913" s="4"/>
      <c r="T1013913" s="4"/>
      <c r="U1013913" s="4"/>
      <c r="V1013913" s="7"/>
    </row>
    <row r="1013914" spans="1:22" customFormat="1">
      <c r="A1013914" s="2"/>
      <c r="B1013914" s="48"/>
      <c r="C1013914" s="43"/>
      <c r="D1013914" s="43"/>
      <c r="E1013914" s="4"/>
      <c r="F1013914" s="22"/>
      <c r="G1013914" s="22"/>
      <c r="H1013914" s="52"/>
      <c r="I1013914" s="53"/>
      <c r="J1013914" s="4"/>
      <c r="K1013914" s="54"/>
      <c r="L1013914" s="52"/>
      <c r="M1013914" s="52"/>
      <c r="N1013914" s="55"/>
      <c r="O1013914" s="52"/>
      <c r="P1013914" s="4"/>
      <c r="Q1013914" s="4"/>
      <c r="R1013914" s="56"/>
      <c r="S1013914" s="4"/>
      <c r="T1013914" s="4"/>
      <c r="U1013914" s="4"/>
      <c r="V1013914" s="7"/>
    </row>
    <row r="1013915" spans="1:22" customFormat="1">
      <c r="A1013915" s="2"/>
      <c r="B1013915" s="48"/>
      <c r="C1013915" s="43"/>
      <c r="D1013915" s="43"/>
      <c r="E1013915" s="4"/>
      <c r="F1013915" s="22"/>
      <c r="G1013915" s="22"/>
      <c r="H1013915" s="52"/>
      <c r="I1013915" s="53"/>
      <c r="J1013915" s="4"/>
      <c r="K1013915" s="54"/>
      <c r="L1013915" s="52"/>
      <c r="M1013915" s="52"/>
      <c r="N1013915" s="55"/>
      <c r="O1013915" s="52"/>
      <c r="P1013915" s="4"/>
      <c r="Q1013915" s="4"/>
      <c r="R1013915" s="56"/>
      <c r="S1013915" s="4"/>
      <c r="T1013915" s="4"/>
      <c r="U1013915" s="4"/>
      <c r="V1013915" s="7"/>
    </row>
    <row r="1013916" spans="1:22" customFormat="1">
      <c r="A1013916" s="2"/>
      <c r="B1013916" s="48"/>
      <c r="C1013916" s="43"/>
      <c r="D1013916" s="43"/>
      <c r="E1013916" s="4"/>
      <c r="F1013916" s="22"/>
      <c r="G1013916" s="22"/>
      <c r="H1013916" s="52"/>
      <c r="I1013916" s="53"/>
      <c r="J1013916" s="4"/>
      <c r="K1013916" s="54"/>
      <c r="L1013916" s="52"/>
      <c r="M1013916" s="52"/>
      <c r="N1013916" s="55"/>
      <c r="O1013916" s="52"/>
      <c r="P1013916" s="4"/>
      <c r="Q1013916" s="4"/>
      <c r="R1013916" s="56"/>
      <c r="S1013916" s="4"/>
      <c r="T1013916" s="4"/>
      <c r="U1013916" s="4"/>
      <c r="V1013916" s="7"/>
    </row>
    <row r="1013917" spans="1:22" customFormat="1">
      <c r="A1013917" s="2"/>
      <c r="B1013917" s="48"/>
      <c r="C1013917" s="43"/>
      <c r="D1013917" s="43"/>
      <c r="E1013917" s="4"/>
      <c r="F1013917" s="22"/>
      <c r="G1013917" s="22"/>
      <c r="H1013917" s="52"/>
      <c r="I1013917" s="53"/>
      <c r="J1013917" s="4"/>
      <c r="K1013917" s="54"/>
      <c r="L1013917" s="52"/>
      <c r="M1013917" s="52"/>
      <c r="N1013917" s="55"/>
      <c r="O1013917" s="52"/>
      <c r="P1013917" s="4"/>
      <c r="Q1013917" s="4"/>
      <c r="R1013917" s="56"/>
      <c r="S1013917" s="4"/>
      <c r="T1013917" s="4"/>
      <c r="U1013917" s="4"/>
      <c r="V1013917" s="7"/>
    </row>
    <row r="1013918" spans="1:22" customFormat="1">
      <c r="A1013918" s="2"/>
      <c r="B1013918" s="48"/>
      <c r="C1013918" s="43"/>
      <c r="D1013918" s="43"/>
      <c r="E1013918" s="4"/>
      <c r="F1013918" s="22"/>
      <c r="G1013918" s="22"/>
      <c r="H1013918" s="52"/>
      <c r="I1013918" s="53"/>
      <c r="J1013918" s="4"/>
      <c r="K1013918" s="54"/>
      <c r="L1013918" s="52"/>
      <c r="M1013918" s="52"/>
      <c r="N1013918" s="55"/>
      <c r="O1013918" s="52"/>
      <c r="P1013918" s="4"/>
      <c r="Q1013918" s="4"/>
      <c r="R1013918" s="56"/>
      <c r="S1013918" s="4"/>
      <c r="T1013918" s="4"/>
      <c r="U1013918" s="4"/>
      <c r="V1013918" s="7"/>
    </row>
    <row r="1013919" spans="1:22" customFormat="1">
      <c r="A1013919" s="2"/>
      <c r="B1013919" s="48"/>
      <c r="C1013919" s="43"/>
      <c r="D1013919" s="43"/>
      <c r="E1013919" s="4"/>
      <c r="F1013919" s="22"/>
      <c r="G1013919" s="22"/>
      <c r="H1013919" s="52"/>
      <c r="I1013919" s="53"/>
      <c r="J1013919" s="4"/>
      <c r="K1013919" s="54"/>
      <c r="L1013919" s="52"/>
      <c r="M1013919" s="52"/>
      <c r="N1013919" s="55"/>
      <c r="O1013919" s="52"/>
      <c r="P1013919" s="4"/>
      <c r="Q1013919" s="4"/>
      <c r="R1013919" s="56"/>
      <c r="S1013919" s="4"/>
      <c r="T1013919" s="4"/>
      <c r="U1013919" s="4"/>
      <c r="V1013919" s="7"/>
    </row>
    <row r="1013920" spans="1:22" customFormat="1">
      <c r="A1013920" s="2"/>
      <c r="B1013920" s="48"/>
      <c r="C1013920" s="43"/>
      <c r="D1013920" s="43"/>
      <c r="E1013920" s="4"/>
      <c r="F1013920" s="22"/>
      <c r="G1013920" s="22"/>
      <c r="H1013920" s="52"/>
      <c r="I1013920" s="53"/>
      <c r="J1013920" s="4"/>
      <c r="K1013920" s="54"/>
      <c r="L1013920" s="52"/>
      <c r="M1013920" s="52"/>
      <c r="N1013920" s="55"/>
      <c r="O1013920" s="52"/>
      <c r="P1013920" s="4"/>
      <c r="Q1013920" s="4"/>
      <c r="R1013920" s="56"/>
      <c r="S1013920" s="4"/>
      <c r="T1013920" s="4"/>
      <c r="U1013920" s="4"/>
      <c r="V1013920" s="7"/>
    </row>
    <row r="1013921" spans="1:22" customFormat="1">
      <c r="A1013921" s="2"/>
      <c r="B1013921" s="48"/>
      <c r="C1013921" s="43"/>
      <c r="D1013921" s="43"/>
      <c r="E1013921" s="4"/>
      <c r="F1013921" s="22"/>
      <c r="G1013921" s="22"/>
      <c r="H1013921" s="52"/>
      <c r="I1013921" s="53"/>
      <c r="J1013921" s="4"/>
      <c r="K1013921" s="54"/>
      <c r="L1013921" s="52"/>
      <c r="M1013921" s="52"/>
      <c r="N1013921" s="55"/>
      <c r="O1013921" s="52"/>
      <c r="P1013921" s="4"/>
      <c r="Q1013921" s="4"/>
      <c r="R1013921" s="56"/>
      <c r="S1013921" s="4"/>
      <c r="T1013921" s="4"/>
      <c r="U1013921" s="4"/>
      <c r="V1013921" s="7"/>
    </row>
    <row r="1013922" spans="1:22" customFormat="1">
      <c r="A1013922" s="2"/>
      <c r="B1013922" s="48"/>
      <c r="C1013922" s="43"/>
      <c r="D1013922" s="43"/>
      <c r="E1013922" s="4"/>
      <c r="F1013922" s="22"/>
      <c r="G1013922" s="22"/>
      <c r="H1013922" s="52"/>
      <c r="I1013922" s="53"/>
      <c r="J1013922" s="4"/>
      <c r="K1013922" s="54"/>
      <c r="L1013922" s="52"/>
      <c r="M1013922" s="52"/>
      <c r="N1013922" s="55"/>
      <c r="O1013922" s="52"/>
      <c r="P1013922" s="4"/>
      <c r="Q1013922" s="4"/>
      <c r="R1013922" s="56"/>
      <c r="S1013922" s="4"/>
      <c r="T1013922" s="4"/>
      <c r="U1013922" s="4"/>
      <c r="V1013922" s="7"/>
    </row>
    <row r="1013923" spans="1:22" customFormat="1">
      <c r="A1013923" s="2"/>
      <c r="B1013923" s="48"/>
      <c r="C1013923" s="43"/>
      <c r="D1013923" s="43"/>
      <c r="E1013923" s="4"/>
      <c r="F1013923" s="22"/>
      <c r="G1013923" s="22"/>
      <c r="H1013923" s="52"/>
      <c r="I1013923" s="53"/>
      <c r="J1013923" s="4"/>
      <c r="K1013923" s="54"/>
      <c r="L1013923" s="52"/>
      <c r="M1013923" s="52"/>
      <c r="N1013923" s="55"/>
      <c r="O1013923" s="52"/>
      <c r="P1013923" s="4"/>
      <c r="Q1013923" s="4"/>
      <c r="R1013923" s="56"/>
      <c r="S1013923" s="4"/>
      <c r="T1013923" s="4"/>
      <c r="U1013923" s="4"/>
      <c r="V1013923" s="7"/>
    </row>
    <row r="1013924" spans="1:22" customFormat="1">
      <c r="A1013924" s="2"/>
      <c r="B1013924" s="48"/>
      <c r="C1013924" s="43"/>
      <c r="D1013924" s="43"/>
      <c r="E1013924" s="4"/>
      <c r="F1013924" s="22"/>
      <c r="G1013924" s="22"/>
      <c r="H1013924" s="52"/>
      <c r="I1013924" s="53"/>
      <c r="J1013924" s="4"/>
      <c r="K1013924" s="54"/>
      <c r="L1013924" s="52"/>
      <c r="M1013924" s="52"/>
      <c r="N1013924" s="55"/>
      <c r="O1013924" s="52"/>
      <c r="P1013924" s="4"/>
      <c r="Q1013924" s="4"/>
      <c r="R1013924" s="56"/>
      <c r="S1013924" s="4"/>
      <c r="T1013924" s="4"/>
      <c r="U1013924" s="4"/>
      <c r="V1013924" s="7"/>
    </row>
    <row r="1013925" spans="1:22" customFormat="1">
      <c r="A1013925" s="2"/>
      <c r="B1013925" s="48"/>
      <c r="C1013925" s="43"/>
      <c r="D1013925" s="43"/>
      <c r="E1013925" s="4"/>
      <c r="F1013925" s="22"/>
      <c r="G1013925" s="22"/>
      <c r="H1013925" s="52"/>
      <c r="I1013925" s="53"/>
      <c r="J1013925" s="4"/>
      <c r="K1013925" s="54"/>
      <c r="L1013925" s="52"/>
      <c r="M1013925" s="52"/>
      <c r="N1013925" s="55"/>
      <c r="O1013925" s="52"/>
      <c r="P1013925" s="4"/>
      <c r="Q1013925" s="4"/>
      <c r="R1013925" s="56"/>
      <c r="S1013925" s="4"/>
      <c r="T1013925" s="4"/>
      <c r="U1013925" s="4"/>
      <c r="V1013925" s="7"/>
    </row>
    <row r="1013926" spans="1:22" customFormat="1">
      <c r="A1013926" s="2"/>
      <c r="B1013926" s="48"/>
      <c r="C1013926" s="43"/>
      <c r="D1013926" s="43"/>
      <c r="E1013926" s="4"/>
      <c r="F1013926" s="22"/>
      <c r="G1013926" s="22"/>
      <c r="H1013926" s="52"/>
      <c r="I1013926" s="53"/>
      <c r="J1013926" s="4"/>
      <c r="K1013926" s="54"/>
      <c r="L1013926" s="52"/>
      <c r="M1013926" s="52"/>
      <c r="N1013926" s="55"/>
      <c r="O1013926" s="52"/>
      <c r="P1013926" s="4"/>
      <c r="Q1013926" s="4"/>
      <c r="R1013926" s="56"/>
      <c r="S1013926" s="4"/>
      <c r="T1013926" s="4"/>
      <c r="U1013926" s="4"/>
      <c r="V1013926" s="7"/>
    </row>
    <row r="1013927" spans="1:22" customFormat="1">
      <c r="A1013927" s="2"/>
      <c r="B1013927" s="48"/>
      <c r="C1013927" s="43"/>
      <c r="D1013927" s="43"/>
      <c r="E1013927" s="4"/>
      <c r="F1013927" s="22"/>
      <c r="G1013927" s="22"/>
      <c r="H1013927" s="52"/>
      <c r="I1013927" s="53"/>
      <c r="J1013927" s="4"/>
      <c r="K1013927" s="54"/>
      <c r="L1013927" s="52"/>
      <c r="M1013927" s="52"/>
      <c r="N1013927" s="55"/>
      <c r="O1013927" s="52"/>
      <c r="P1013927" s="4"/>
      <c r="Q1013927" s="4"/>
      <c r="R1013927" s="56"/>
      <c r="S1013927" s="4"/>
      <c r="T1013927" s="4"/>
      <c r="U1013927" s="4"/>
      <c r="V1013927" s="7"/>
    </row>
    <row r="1013928" spans="1:22" customFormat="1">
      <c r="A1013928" s="2"/>
      <c r="B1013928" s="48"/>
      <c r="C1013928" s="43"/>
      <c r="D1013928" s="43"/>
      <c r="E1013928" s="4"/>
      <c r="F1013928" s="22"/>
      <c r="G1013928" s="22"/>
      <c r="H1013928" s="52"/>
      <c r="I1013928" s="53"/>
      <c r="J1013928" s="4"/>
      <c r="K1013928" s="54"/>
      <c r="L1013928" s="52"/>
      <c r="M1013928" s="52"/>
      <c r="N1013928" s="55"/>
      <c r="O1013928" s="52"/>
      <c r="P1013928" s="4"/>
      <c r="Q1013928" s="4"/>
      <c r="R1013928" s="56"/>
      <c r="S1013928" s="4"/>
      <c r="T1013928" s="4"/>
      <c r="U1013928" s="4"/>
      <c r="V1013928" s="7"/>
    </row>
    <row r="1013929" spans="1:22" customFormat="1">
      <c r="A1013929" s="2"/>
      <c r="B1013929" s="48"/>
      <c r="C1013929" s="43"/>
      <c r="D1013929" s="43"/>
      <c r="E1013929" s="4"/>
      <c r="F1013929" s="22"/>
      <c r="G1013929" s="22"/>
      <c r="H1013929" s="52"/>
      <c r="I1013929" s="53"/>
      <c r="J1013929" s="4"/>
      <c r="K1013929" s="54"/>
      <c r="L1013929" s="52"/>
      <c r="M1013929" s="52"/>
      <c r="N1013929" s="55"/>
      <c r="O1013929" s="52"/>
      <c r="P1013929" s="4"/>
      <c r="Q1013929" s="4"/>
      <c r="R1013929" s="56"/>
      <c r="S1013929" s="4"/>
      <c r="T1013929" s="4"/>
      <c r="U1013929" s="4"/>
      <c r="V1013929" s="7"/>
    </row>
    <row r="1013930" spans="1:22" customFormat="1">
      <c r="A1013930" s="2"/>
      <c r="B1013930" s="48"/>
      <c r="C1013930" s="43"/>
      <c r="D1013930" s="43"/>
      <c r="E1013930" s="4"/>
      <c r="F1013930" s="22"/>
      <c r="G1013930" s="22"/>
      <c r="H1013930" s="52"/>
      <c r="I1013930" s="53"/>
      <c r="J1013930" s="4"/>
      <c r="K1013930" s="54"/>
      <c r="L1013930" s="52"/>
      <c r="M1013930" s="52"/>
      <c r="N1013930" s="55"/>
      <c r="O1013930" s="52"/>
      <c r="P1013930" s="4"/>
      <c r="Q1013930" s="4"/>
      <c r="R1013930" s="56"/>
      <c r="S1013930" s="4"/>
      <c r="T1013930" s="4"/>
      <c r="U1013930" s="4"/>
      <c r="V1013930" s="7"/>
    </row>
    <row r="1013931" spans="1:22" customFormat="1">
      <c r="A1013931" s="2"/>
      <c r="B1013931" s="48"/>
      <c r="C1013931" s="43"/>
      <c r="D1013931" s="43"/>
      <c r="E1013931" s="4"/>
      <c r="F1013931" s="22"/>
      <c r="G1013931" s="22"/>
      <c r="H1013931" s="52"/>
      <c r="I1013931" s="53"/>
      <c r="J1013931" s="4"/>
      <c r="K1013931" s="54"/>
      <c r="L1013931" s="52"/>
      <c r="M1013931" s="52"/>
      <c r="N1013931" s="55"/>
      <c r="O1013931" s="52"/>
      <c r="P1013931" s="4"/>
      <c r="Q1013931" s="4"/>
      <c r="R1013931" s="56"/>
      <c r="S1013931" s="4"/>
      <c r="T1013931" s="4"/>
      <c r="U1013931" s="4"/>
      <c r="V1013931" s="7"/>
    </row>
    <row r="1013932" spans="1:22" customFormat="1">
      <c r="A1013932" s="2"/>
      <c r="B1013932" s="48"/>
      <c r="C1013932" s="43"/>
      <c r="D1013932" s="43"/>
      <c r="E1013932" s="4"/>
      <c r="F1013932" s="22"/>
      <c r="G1013932" s="22"/>
      <c r="H1013932" s="52"/>
      <c r="I1013932" s="53"/>
      <c r="J1013932" s="4"/>
      <c r="K1013932" s="54"/>
      <c r="L1013932" s="52"/>
      <c r="M1013932" s="52"/>
      <c r="N1013932" s="55"/>
      <c r="O1013932" s="52"/>
      <c r="P1013932" s="4"/>
      <c r="Q1013932" s="4"/>
      <c r="R1013932" s="56"/>
      <c r="S1013932" s="4"/>
      <c r="T1013932" s="4"/>
      <c r="U1013932" s="4"/>
      <c r="V1013932" s="7"/>
    </row>
    <row r="1013933" spans="1:22" customFormat="1">
      <c r="A1013933" s="2"/>
      <c r="B1013933" s="48"/>
      <c r="C1013933" s="43"/>
      <c r="D1013933" s="43"/>
      <c r="E1013933" s="4"/>
      <c r="F1013933" s="22"/>
      <c r="G1013933" s="22"/>
      <c r="H1013933" s="52"/>
      <c r="I1013933" s="53"/>
      <c r="J1013933" s="4"/>
      <c r="K1013933" s="54"/>
      <c r="L1013933" s="52"/>
      <c r="M1013933" s="52"/>
      <c r="N1013933" s="55"/>
      <c r="O1013933" s="52"/>
      <c r="P1013933" s="4"/>
      <c r="Q1013933" s="4"/>
      <c r="R1013933" s="56"/>
      <c r="S1013933" s="4"/>
      <c r="T1013933" s="4"/>
      <c r="U1013933" s="4"/>
      <c r="V1013933" s="7"/>
    </row>
    <row r="1013934" spans="1:22" customFormat="1">
      <c r="A1013934" s="2"/>
      <c r="B1013934" s="48"/>
      <c r="C1013934" s="43"/>
      <c r="D1013934" s="43"/>
      <c r="E1013934" s="4"/>
      <c r="F1013934" s="22"/>
      <c r="G1013934" s="22"/>
      <c r="H1013934" s="52"/>
      <c r="I1013934" s="53"/>
      <c r="J1013934" s="4"/>
      <c r="K1013934" s="54"/>
      <c r="L1013934" s="52"/>
      <c r="M1013934" s="52"/>
      <c r="N1013934" s="55"/>
      <c r="O1013934" s="52"/>
      <c r="P1013934" s="4"/>
      <c r="Q1013934" s="4"/>
      <c r="R1013934" s="56"/>
      <c r="S1013934" s="4"/>
      <c r="T1013934" s="4"/>
      <c r="U1013934" s="4"/>
      <c r="V1013934" s="7"/>
    </row>
    <row r="1013935" spans="1:22" customFormat="1">
      <c r="A1013935" s="2"/>
      <c r="B1013935" s="48"/>
      <c r="C1013935" s="43"/>
      <c r="D1013935" s="43"/>
      <c r="E1013935" s="4"/>
      <c r="F1013935" s="22"/>
      <c r="G1013935" s="22"/>
      <c r="H1013935" s="52"/>
      <c r="I1013935" s="53"/>
      <c r="J1013935" s="4"/>
      <c r="K1013935" s="54"/>
      <c r="L1013935" s="52"/>
      <c r="M1013935" s="52"/>
      <c r="N1013935" s="55"/>
      <c r="O1013935" s="52"/>
      <c r="P1013935" s="4"/>
      <c r="Q1013935" s="4"/>
      <c r="R1013935" s="56"/>
      <c r="S1013935" s="4"/>
      <c r="T1013935" s="4"/>
      <c r="U1013935" s="4"/>
      <c r="V1013935" s="7"/>
    </row>
    <row r="1013936" spans="1:22" customFormat="1">
      <c r="A1013936" s="2"/>
      <c r="B1013936" s="48"/>
      <c r="C1013936" s="43"/>
      <c r="D1013936" s="43"/>
      <c r="E1013936" s="4"/>
      <c r="F1013936" s="22"/>
      <c r="G1013936" s="22"/>
      <c r="H1013936" s="52"/>
      <c r="I1013936" s="53"/>
      <c r="J1013936" s="4"/>
      <c r="K1013936" s="54"/>
      <c r="L1013936" s="52"/>
      <c r="M1013936" s="52"/>
      <c r="N1013936" s="55"/>
      <c r="O1013936" s="52"/>
      <c r="P1013936" s="4"/>
      <c r="Q1013936" s="4"/>
      <c r="R1013936" s="56"/>
      <c r="S1013936" s="4"/>
      <c r="T1013936" s="4"/>
      <c r="U1013936" s="4"/>
      <c r="V1013936" s="7"/>
    </row>
    <row r="1013937" spans="1:22" customFormat="1">
      <c r="A1013937" s="2"/>
      <c r="B1013937" s="48"/>
      <c r="C1013937" s="43"/>
      <c r="D1013937" s="43"/>
      <c r="E1013937" s="4"/>
      <c r="F1013937" s="22"/>
      <c r="G1013937" s="22"/>
      <c r="H1013937" s="52"/>
      <c r="I1013937" s="53"/>
      <c r="J1013937" s="4"/>
      <c r="K1013937" s="54"/>
      <c r="L1013937" s="52"/>
      <c r="M1013937" s="52"/>
      <c r="N1013937" s="55"/>
      <c r="O1013937" s="52"/>
      <c r="P1013937" s="4"/>
      <c r="Q1013937" s="4"/>
      <c r="R1013937" s="56"/>
      <c r="S1013937" s="4"/>
      <c r="T1013937" s="4"/>
      <c r="U1013937" s="4"/>
      <c r="V1013937" s="7"/>
    </row>
    <row r="1013938" spans="1:22" customFormat="1">
      <c r="A1013938" s="2"/>
      <c r="B1013938" s="48"/>
      <c r="C1013938" s="43"/>
      <c r="D1013938" s="43"/>
      <c r="E1013938" s="4"/>
      <c r="F1013938" s="22"/>
      <c r="G1013938" s="22"/>
      <c r="H1013938" s="52"/>
      <c r="I1013938" s="53"/>
      <c r="J1013938" s="4"/>
      <c r="K1013938" s="54"/>
      <c r="L1013938" s="52"/>
      <c r="M1013938" s="52"/>
      <c r="N1013938" s="55"/>
      <c r="O1013938" s="52"/>
      <c r="P1013938" s="4"/>
      <c r="Q1013938" s="4"/>
      <c r="R1013938" s="56"/>
      <c r="S1013938" s="4"/>
      <c r="T1013938" s="4"/>
      <c r="U1013938" s="4"/>
      <c r="V1013938" s="7"/>
    </row>
    <row r="1013939" spans="1:22" customFormat="1">
      <c r="A1013939" s="2"/>
      <c r="B1013939" s="48"/>
      <c r="C1013939" s="43"/>
      <c r="D1013939" s="43"/>
      <c r="E1013939" s="4"/>
      <c r="F1013939" s="22"/>
      <c r="G1013939" s="22"/>
      <c r="H1013939" s="52"/>
      <c r="I1013939" s="53"/>
      <c r="J1013939" s="4"/>
      <c r="K1013939" s="54"/>
      <c r="L1013939" s="52"/>
      <c r="M1013939" s="52"/>
      <c r="N1013939" s="55"/>
      <c r="O1013939" s="52"/>
      <c r="P1013939" s="4"/>
      <c r="Q1013939" s="4"/>
      <c r="R1013939" s="56"/>
      <c r="S1013939" s="4"/>
      <c r="T1013939" s="4"/>
      <c r="U1013939" s="4"/>
      <c r="V1013939" s="7"/>
    </row>
    <row r="1013940" spans="1:22" customFormat="1">
      <c r="A1013940" s="2"/>
      <c r="B1013940" s="48"/>
      <c r="C1013940" s="43"/>
      <c r="D1013940" s="43"/>
      <c r="E1013940" s="4"/>
      <c r="F1013940" s="22"/>
      <c r="G1013940" s="22"/>
      <c r="H1013940" s="52"/>
      <c r="I1013940" s="53"/>
      <c r="J1013940" s="4"/>
      <c r="K1013940" s="54"/>
      <c r="L1013940" s="52"/>
      <c r="M1013940" s="52"/>
      <c r="N1013940" s="55"/>
      <c r="O1013940" s="52"/>
      <c r="P1013940" s="4"/>
      <c r="Q1013940" s="4"/>
      <c r="R1013940" s="56"/>
      <c r="S1013940" s="4"/>
      <c r="T1013940" s="4"/>
      <c r="U1013940" s="4"/>
      <c r="V1013940" s="7"/>
    </row>
    <row r="1013941" spans="1:22" customFormat="1">
      <c r="A1013941" s="2"/>
      <c r="B1013941" s="48"/>
      <c r="C1013941" s="43"/>
      <c r="D1013941" s="43"/>
      <c r="E1013941" s="4"/>
      <c r="F1013941" s="22"/>
      <c r="G1013941" s="22"/>
      <c r="H1013941" s="52"/>
      <c r="I1013941" s="53"/>
      <c r="J1013941" s="4"/>
      <c r="K1013941" s="54"/>
      <c r="L1013941" s="52"/>
      <c r="M1013941" s="52"/>
      <c r="N1013941" s="55"/>
      <c r="O1013941" s="52"/>
      <c r="P1013941" s="4"/>
      <c r="Q1013941" s="4"/>
      <c r="R1013941" s="56"/>
      <c r="S1013941" s="4"/>
      <c r="T1013941" s="4"/>
      <c r="U1013941" s="4"/>
      <c r="V1013941" s="7"/>
    </row>
    <row r="1013942" spans="1:22" customFormat="1">
      <c r="A1013942" s="2"/>
      <c r="B1013942" s="48"/>
      <c r="C1013942" s="43"/>
      <c r="D1013942" s="43"/>
      <c r="E1013942" s="4"/>
      <c r="F1013942" s="22"/>
      <c r="G1013942" s="22"/>
      <c r="H1013942" s="52"/>
      <c r="I1013942" s="53"/>
      <c r="J1013942" s="4"/>
      <c r="K1013942" s="54"/>
      <c r="L1013942" s="52"/>
      <c r="M1013942" s="52"/>
      <c r="N1013942" s="55"/>
      <c r="O1013942" s="52"/>
      <c r="P1013942" s="4"/>
      <c r="Q1013942" s="4"/>
      <c r="R1013942" s="56"/>
      <c r="S1013942" s="4"/>
      <c r="T1013942" s="4"/>
      <c r="U1013942" s="4"/>
      <c r="V1013942" s="7"/>
    </row>
    <row r="1013943" spans="1:22" customFormat="1">
      <c r="A1013943" s="2"/>
      <c r="B1013943" s="48"/>
      <c r="C1013943" s="43"/>
      <c r="D1013943" s="43"/>
      <c r="E1013943" s="4"/>
      <c r="F1013943" s="22"/>
      <c r="G1013943" s="22"/>
      <c r="H1013943" s="52"/>
      <c r="I1013943" s="53"/>
      <c r="J1013943" s="4"/>
      <c r="K1013943" s="54"/>
      <c r="L1013943" s="52"/>
      <c r="M1013943" s="52"/>
      <c r="N1013943" s="55"/>
      <c r="O1013943" s="52"/>
      <c r="P1013943" s="4"/>
      <c r="Q1013943" s="4"/>
      <c r="R1013943" s="56"/>
      <c r="S1013943" s="4"/>
      <c r="T1013943" s="4"/>
      <c r="U1013943" s="4"/>
      <c r="V1013943" s="7"/>
    </row>
    <row r="1013944" spans="1:22" customFormat="1">
      <c r="A1013944" s="2"/>
      <c r="B1013944" s="48"/>
      <c r="C1013944" s="43"/>
      <c r="D1013944" s="43"/>
      <c r="E1013944" s="4"/>
      <c r="F1013944" s="22"/>
      <c r="G1013944" s="22"/>
      <c r="H1013944" s="52"/>
      <c r="I1013944" s="53"/>
      <c r="J1013944" s="4"/>
      <c r="K1013944" s="54"/>
      <c r="L1013944" s="52"/>
      <c r="M1013944" s="52"/>
      <c r="N1013944" s="55"/>
      <c r="O1013944" s="52"/>
      <c r="P1013944" s="4"/>
      <c r="Q1013944" s="4"/>
      <c r="R1013944" s="56"/>
      <c r="S1013944" s="4"/>
      <c r="T1013944" s="4"/>
      <c r="U1013944" s="4"/>
      <c r="V1013944" s="7"/>
    </row>
    <row r="1013945" spans="1:22" customFormat="1">
      <c r="A1013945" s="2"/>
      <c r="B1013945" s="48"/>
      <c r="C1013945" s="43"/>
      <c r="D1013945" s="43"/>
      <c r="E1013945" s="4"/>
      <c r="F1013945" s="22"/>
      <c r="G1013945" s="22"/>
      <c r="H1013945" s="52"/>
      <c r="I1013945" s="53"/>
      <c r="J1013945" s="4"/>
      <c r="K1013945" s="54"/>
      <c r="L1013945" s="52"/>
      <c r="M1013945" s="52"/>
      <c r="N1013945" s="55"/>
      <c r="O1013945" s="52"/>
      <c r="P1013945" s="4"/>
      <c r="Q1013945" s="4"/>
      <c r="R1013945" s="56"/>
      <c r="S1013945" s="4"/>
      <c r="T1013945" s="4"/>
      <c r="U1013945" s="4"/>
      <c r="V1013945" s="7"/>
    </row>
    <row r="1013946" spans="1:22" customFormat="1">
      <c r="A1013946" s="2"/>
      <c r="B1013946" s="48"/>
      <c r="C1013946" s="43"/>
      <c r="D1013946" s="43"/>
      <c r="E1013946" s="4"/>
      <c r="F1013946" s="22"/>
      <c r="G1013946" s="22"/>
      <c r="H1013946" s="52"/>
      <c r="I1013946" s="53"/>
      <c r="J1013946" s="4"/>
      <c r="K1013946" s="54"/>
      <c r="L1013946" s="52"/>
      <c r="M1013946" s="52"/>
      <c r="N1013946" s="55"/>
      <c r="O1013946" s="52"/>
      <c r="P1013946" s="4"/>
      <c r="Q1013946" s="4"/>
      <c r="R1013946" s="56"/>
      <c r="S1013946" s="4"/>
      <c r="T1013946" s="4"/>
      <c r="U1013946" s="4"/>
      <c r="V1013946" s="7"/>
    </row>
    <row r="1013947" spans="1:22" customFormat="1">
      <c r="A1013947" s="2"/>
      <c r="B1013947" s="48"/>
      <c r="C1013947" s="43"/>
      <c r="D1013947" s="43"/>
      <c r="E1013947" s="4"/>
      <c r="F1013947" s="22"/>
      <c r="G1013947" s="22"/>
      <c r="H1013947" s="52"/>
      <c r="I1013947" s="53"/>
      <c r="J1013947" s="4"/>
      <c r="K1013947" s="54"/>
      <c r="L1013947" s="52"/>
      <c r="M1013947" s="52"/>
      <c r="N1013947" s="55"/>
      <c r="O1013947" s="52"/>
      <c r="P1013947" s="4"/>
      <c r="Q1013947" s="4"/>
      <c r="R1013947" s="56"/>
      <c r="S1013947" s="4"/>
      <c r="T1013947" s="4"/>
      <c r="U1013947" s="4"/>
      <c r="V1013947" s="7"/>
    </row>
    <row r="1013948" spans="1:22" customFormat="1">
      <c r="A1013948" s="2"/>
      <c r="B1013948" s="48"/>
      <c r="C1013948" s="43"/>
      <c r="D1013948" s="43"/>
      <c r="E1013948" s="4"/>
      <c r="F1013948" s="22"/>
      <c r="G1013948" s="22"/>
      <c r="H1013948" s="52"/>
      <c r="I1013948" s="53"/>
      <c r="J1013948" s="4"/>
      <c r="K1013948" s="54"/>
      <c r="L1013948" s="52"/>
      <c r="M1013948" s="52"/>
      <c r="N1013948" s="55"/>
      <c r="O1013948" s="52"/>
      <c r="P1013948" s="4"/>
      <c r="Q1013948" s="4"/>
      <c r="R1013948" s="56"/>
      <c r="S1013948" s="4"/>
      <c r="T1013948" s="4"/>
      <c r="U1013948" s="4"/>
      <c r="V1013948" s="7"/>
    </row>
    <row r="1013949" spans="1:22" customFormat="1">
      <c r="A1013949" s="2"/>
      <c r="B1013949" s="48"/>
      <c r="C1013949" s="43"/>
      <c r="D1013949" s="43"/>
      <c r="E1013949" s="4"/>
      <c r="F1013949" s="22"/>
      <c r="G1013949" s="22"/>
      <c r="H1013949" s="52"/>
      <c r="I1013949" s="53"/>
      <c r="J1013949" s="4"/>
      <c r="K1013949" s="54"/>
      <c r="L1013949" s="52"/>
      <c r="M1013949" s="52"/>
      <c r="N1013949" s="55"/>
      <c r="O1013949" s="52"/>
      <c r="P1013949" s="4"/>
      <c r="Q1013949" s="4"/>
      <c r="R1013949" s="56"/>
      <c r="S1013949" s="4"/>
      <c r="T1013949" s="4"/>
      <c r="U1013949" s="4"/>
      <c r="V1013949" s="7"/>
    </row>
    <row r="1013950" spans="1:22" customFormat="1">
      <c r="A1013950" s="2"/>
      <c r="B1013950" s="48"/>
      <c r="C1013950" s="43"/>
      <c r="D1013950" s="43"/>
      <c r="E1013950" s="4"/>
      <c r="F1013950" s="22"/>
      <c r="G1013950" s="22"/>
      <c r="H1013950" s="52"/>
      <c r="I1013950" s="53"/>
      <c r="J1013950" s="4"/>
      <c r="K1013950" s="54"/>
      <c r="L1013950" s="52"/>
      <c r="M1013950" s="52"/>
      <c r="N1013950" s="55"/>
      <c r="O1013950" s="52"/>
      <c r="P1013950" s="4"/>
      <c r="Q1013950" s="4"/>
      <c r="R1013950" s="56"/>
      <c r="S1013950" s="4"/>
      <c r="T1013950" s="4"/>
      <c r="U1013950" s="4"/>
      <c r="V1013950" s="7"/>
    </row>
    <row r="1013951" spans="1:22" customFormat="1">
      <c r="A1013951" s="2"/>
      <c r="B1013951" s="48"/>
      <c r="C1013951" s="43"/>
      <c r="D1013951" s="43"/>
      <c r="E1013951" s="4"/>
      <c r="F1013951" s="22"/>
      <c r="G1013951" s="22"/>
      <c r="H1013951" s="52"/>
      <c r="I1013951" s="53"/>
      <c r="J1013951" s="4"/>
      <c r="K1013951" s="54"/>
      <c r="L1013951" s="52"/>
      <c r="M1013951" s="52"/>
      <c r="N1013951" s="55"/>
      <c r="O1013951" s="52"/>
      <c r="P1013951" s="4"/>
      <c r="Q1013951" s="4"/>
      <c r="R1013951" s="56"/>
      <c r="S1013951" s="4"/>
      <c r="T1013951" s="4"/>
      <c r="U1013951" s="4"/>
      <c r="V1013951" s="7"/>
    </row>
    <row r="1013952" spans="1:22" customFormat="1">
      <c r="A1013952" s="2"/>
      <c r="B1013952" s="48"/>
      <c r="C1013952" s="43"/>
      <c r="D1013952" s="43"/>
      <c r="E1013952" s="4"/>
      <c r="F1013952" s="22"/>
      <c r="G1013952" s="22"/>
      <c r="H1013952" s="52"/>
      <c r="I1013952" s="53"/>
      <c r="J1013952" s="4"/>
      <c r="K1013952" s="54"/>
      <c r="L1013952" s="52"/>
      <c r="M1013952" s="52"/>
      <c r="N1013952" s="55"/>
      <c r="O1013952" s="52"/>
      <c r="P1013952" s="4"/>
      <c r="Q1013952" s="4"/>
      <c r="R1013952" s="56"/>
      <c r="S1013952" s="4"/>
      <c r="T1013952" s="4"/>
      <c r="U1013952" s="4"/>
      <c r="V1013952" s="7"/>
    </row>
    <row r="1013953" spans="1:22" customFormat="1">
      <c r="A1013953" s="2"/>
      <c r="B1013953" s="48"/>
      <c r="C1013953" s="43"/>
      <c r="D1013953" s="43"/>
      <c r="E1013953" s="4"/>
      <c r="F1013953" s="22"/>
      <c r="G1013953" s="22"/>
      <c r="H1013953" s="52"/>
      <c r="I1013953" s="53"/>
      <c r="J1013953" s="4"/>
      <c r="K1013953" s="54"/>
      <c r="L1013953" s="52"/>
      <c r="M1013953" s="52"/>
      <c r="N1013953" s="55"/>
      <c r="O1013953" s="52"/>
      <c r="P1013953" s="4"/>
      <c r="Q1013953" s="4"/>
      <c r="R1013953" s="56"/>
      <c r="S1013953" s="4"/>
      <c r="T1013953" s="4"/>
      <c r="U1013953" s="4"/>
      <c r="V1013953" s="7"/>
    </row>
    <row r="1013954" spans="1:22" customFormat="1">
      <c r="A1013954" s="2"/>
      <c r="B1013954" s="48"/>
      <c r="C1013954" s="43"/>
      <c r="D1013954" s="43"/>
      <c r="E1013954" s="4"/>
      <c r="F1013954" s="22"/>
      <c r="G1013954" s="22"/>
      <c r="H1013954" s="52"/>
      <c r="I1013954" s="53"/>
      <c r="J1013954" s="4"/>
      <c r="K1013954" s="54"/>
      <c r="L1013954" s="52"/>
      <c r="M1013954" s="52"/>
      <c r="N1013954" s="55"/>
      <c r="O1013954" s="52"/>
      <c r="P1013954" s="4"/>
      <c r="Q1013954" s="4"/>
      <c r="R1013954" s="56"/>
      <c r="S1013954" s="4"/>
      <c r="T1013954" s="4"/>
      <c r="U1013954" s="4"/>
      <c r="V1013954" s="7"/>
    </row>
    <row r="1013955" spans="1:22" customFormat="1">
      <c r="A1013955" s="2"/>
      <c r="B1013955" s="48"/>
      <c r="C1013955" s="43"/>
      <c r="D1013955" s="43"/>
      <c r="E1013955" s="4"/>
      <c r="F1013955" s="22"/>
      <c r="G1013955" s="22"/>
      <c r="H1013955" s="52"/>
      <c r="I1013955" s="53"/>
      <c r="J1013955" s="4"/>
      <c r="K1013955" s="54"/>
      <c r="L1013955" s="52"/>
      <c r="M1013955" s="52"/>
      <c r="N1013955" s="55"/>
      <c r="O1013955" s="52"/>
      <c r="P1013955" s="4"/>
      <c r="Q1013955" s="4"/>
      <c r="R1013955" s="56"/>
      <c r="S1013955" s="4"/>
      <c r="T1013955" s="4"/>
      <c r="U1013955" s="4"/>
      <c r="V1013955" s="7"/>
    </row>
    <row r="1013956" spans="1:22" customFormat="1">
      <c r="A1013956" s="2"/>
      <c r="B1013956" s="48"/>
      <c r="C1013956" s="43"/>
      <c r="D1013956" s="43"/>
      <c r="E1013956" s="4"/>
      <c r="F1013956" s="22"/>
      <c r="G1013956" s="22"/>
      <c r="H1013956" s="52"/>
      <c r="I1013956" s="53"/>
      <c r="J1013956" s="4"/>
      <c r="K1013956" s="54"/>
      <c r="L1013956" s="52"/>
      <c r="M1013956" s="52"/>
      <c r="N1013956" s="55"/>
      <c r="O1013956" s="52"/>
      <c r="P1013956" s="4"/>
      <c r="Q1013956" s="4"/>
      <c r="R1013956" s="56"/>
      <c r="S1013956" s="4"/>
      <c r="T1013956" s="4"/>
      <c r="U1013956" s="4"/>
      <c r="V1013956" s="7"/>
    </row>
    <row r="1013957" spans="1:22" customFormat="1">
      <c r="A1013957" s="2"/>
      <c r="B1013957" s="48"/>
      <c r="C1013957" s="43"/>
      <c r="D1013957" s="43"/>
      <c r="E1013957" s="4"/>
      <c r="F1013957" s="22"/>
      <c r="G1013957" s="22"/>
      <c r="H1013957" s="52"/>
      <c r="I1013957" s="53"/>
      <c r="J1013957" s="4"/>
      <c r="K1013957" s="54"/>
      <c r="L1013957" s="52"/>
      <c r="M1013957" s="52"/>
      <c r="N1013957" s="55"/>
      <c r="O1013957" s="52"/>
      <c r="P1013957" s="4"/>
      <c r="Q1013957" s="4"/>
      <c r="R1013957" s="56"/>
      <c r="S1013957" s="4"/>
      <c r="T1013957" s="4"/>
      <c r="U1013957" s="4"/>
      <c r="V1013957" s="7"/>
    </row>
    <row r="1013958" spans="1:22" customFormat="1">
      <c r="A1013958" s="2"/>
      <c r="B1013958" s="48"/>
      <c r="C1013958" s="43"/>
      <c r="D1013958" s="43"/>
      <c r="E1013958" s="4"/>
      <c r="F1013958" s="22"/>
      <c r="G1013958" s="22"/>
      <c r="H1013958" s="52"/>
      <c r="I1013958" s="53"/>
      <c r="J1013958" s="4"/>
      <c r="K1013958" s="54"/>
      <c r="L1013958" s="52"/>
      <c r="M1013958" s="52"/>
      <c r="N1013958" s="55"/>
      <c r="O1013958" s="52"/>
      <c r="P1013958" s="4"/>
      <c r="Q1013958" s="4"/>
      <c r="R1013958" s="56"/>
      <c r="S1013958" s="4"/>
      <c r="T1013958" s="4"/>
      <c r="U1013958" s="4"/>
      <c r="V1013958" s="7"/>
    </row>
    <row r="1013959" spans="1:22" customFormat="1">
      <c r="A1013959" s="2"/>
      <c r="B1013959" s="48"/>
      <c r="C1013959" s="43"/>
      <c r="D1013959" s="43"/>
      <c r="E1013959" s="4"/>
      <c r="F1013959" s="22"/>
      <c r="G1013959" s="22"/>
      <c r="H1013959" s="52"/>
      <c r="I1013959" s="53"/>
      <c r="J1013959" s="4"/>
      <c r="K1013959" s="54"/>
      <c r="L1013959" s="52"/>
      <c r="M1013959" s="52"/>
      <c r="N1013959" s="55"/>
      <c r="O1013959" s="52"/>
      <c r="P1013959" s="4"/>
      <c r="Q1013959" s="4"/>
      <c r="R1013959" s="56"/>
      <c r="S1013959" s="4"/>
      <c r="T1013959" s="4"/>
      <c r="U1013959" s="4"/>
      <c r="V1013959" s="7"/>
    </row>
    <row r="1013960" spans="1:22" customFormat="1">
      <c r="A1013960" s="2"/>
      <c r="B1013960" s="48"/>
      <c r="C1013960" s="43"/>
      <c r="D1013960" s="43"/>
      <c r="E1013960" s="4"/>
      <c r="F1013960" s="22"/>
      <c r="G1013960" s="22"/>
      <c r="H1013960" s="52"/>
      <c r="I1013960" s="53"/>
      <c r="J1013960" s="4"/>
      <c r="K1013960" s="54"/>
      <c r="L1013960" s="52"/>
      <c r="M1013960" s="52"/>
      <c r="N1013960" s="55"/>
      <c r="O1013960" s="52"/>
      <c r="P1013960" s="4"/>
      <c r="Q1013960" s="4"/>
      <c r="R1013960" s="56"/>
      <c r="S1013960" s="4"/>
      <c r="T1013960" s="4"/>
      <c r="U1013960" s="4"/>
      <c r="V1013960" s="7"/>
    </row>
    <row r="1013961" spans="1:22" customFormat="1">
      <c r="A1013961" s="2"/>
      <c r="B1013961" s="48"/>
      <c r="C1013961" s="43"/>
      <c r="D1013961" s="43"/>
      <c r="E1013961" s="4"/>
      <c r="F1013961" s="22"/>
      <c r="G1013961" s="22"/>
      <c r="H1013961" s="52"/>
      <c r="I1013961" s="53"/>
      <c r="J1013961" s="4"/>
      <c r="K1013961" s="54"/>
      <c r="L1013961" s="52"/>
      <c r="M1013961" s="52"/>
      <c r="N1013961" s="55"/>
      <c r="O1013961" s="52"/>
      <c r="P1013961" s="4"/>
      <c r="Q1013961" s="4"/>
      <c r="R1013961" s="56"/>
      <c r="S1013961" s="4"/>
      <c r="T1013961" s="4"/>
      <c r="U1013961" s="4"/>
      <c r="V1013961" s="7"/>
    </row>
    <row r="1013962" spans="1:22" customFormat="1">
      <c r="A1013962" s="2"/>
      <c r="B1013962" s="48"/>
      <c r="C1013962" s="43"/>
      <c r="D1013962" s="43"/>
      <c r="E1013962" s="4"/>
      <c r="F1013962" s="22"/>
      <c r="G1013962" s="22"/>
      <c r="H1013962" s="52"/>
      <c r="I1013962" s="53"/>
      <c r="J1013962" s="4"/>
      <c r="K1013962" s="54"/>
      <c r="L1013962" s="52"/>
      <c r="M1013962" s="52"/>
      <c r="N1013962" s="55"/>
      <c r="O1013962" s="52"/>
      <c r="P1013962" s="4"/>
      <c r="Q1013962" s="4"/>
      <c r="R1013962" s="56"/>
      <c r="S1013962" s="4"/>
      <c r="T1013962" s="4"/>
      <c r="U1013962" s="4"/>
      <c r="V1013962" s="7"/>
    </row>
    <row r="1013963" spans="1:22" customFormat="1">
      <c r="A1013963" s="2"/>
      <c r="B1013963" s="48"/>
      <c r="C1013963" s="43"/>
      <c r="D1013963" s="43"/>
      <c r="E1013963" s="4"/>
      <c r="F1013963" s="22"/>
      <c r="G1013963" s="22"/>
      <c r="H1013963" s="52"/>
      <c r="I1013963" s="53"/>
      <c r="J1013963" s="4"/>
      <c r="K1013963" s="54"/>
      <c r="L1013963" s="52"/>
      <c r="M1013963" s="52"/>
      <c r="N1013963" s="55"/>
      <c r="O1013963" s="52"/>
      <c r="P1013963" s="4"/>
      <c r="Q1013963" s="4"/>
      <c r="R1013963" s="56"/>
      <c r="S1013963" s="4"/>
      <c r="T1013963" s="4"/>
      <c r="U1013963" s="4"/>
      <c r="V1013963" s="7"/>
    </row>
    <row r="1013964" spans="1:22" customFormat="1">
      <c r="A1013964" s="2"/>
      <c r="B1013964" s="48"/>
      <c r="C1013964" s="43"/>
      <c r="D1013964" s="43"/>
      <c r="E1013964" s="4"/>
      <c r="F1013964" s="22"/>
      <c r="G1013964" s="22"/>
      <c r="H1013964" s="52"/>
      <c r="I1013964" s="53"/>
      <c r="J1013964" s="4"/>
      <c r="K1013964" s="54"/>
      <c r="L1013964" s="52"/>
      <c r="M1013964" s="52"/>
      <c r="N1013964" s="55"/>
      <c r="O1013964" s="52"/>
      <c r="P1013964" s="4"/>
      <c r="Q1013964" s="4"/>
      <c r="R1013964" s="56"/>
      <c r="S1013964" s="4"/>
      <c r="T1013964" s="4"/>
      <c r="U1013964" s="4"/>
      <c r="V1013964" s="7"/>
    </row>
    <row r="1013965" spans="1:22" customFormat="1">
      <c r="A1013965" s="2"/>
      <c r="B1013965" s="48"/>
      <c r="C1013965" s="43"/>
      <c r="D1013965" s="43"/>
      <c r="E1013965" s="4"/>
      <c r="F1013965" s="22"/>
      <c r="G1013965" s="22"/>
      <c r="H1013965" s="52"/>
      <c r="I1013965" s="53"/>
      <c r="J1013965" s="4"/>
      <c r="K1013965" s="54"/>
      <c r="L1013965" s="52"/>
      <c r="M1013965" s="52"/>
      <c r="N1013965" s="55"/>
      <c r="O1013965" s="52"/>
      <c r="P1013965" s="4"/>
      <c r="Q1013965" s="4"/>
      <c r="R1013965" s="56"/>
      <c r="S1013965" s="4"/>
      <c r="T1013965" s="4"/>
      <c r="U1013965" s="4"/>
      <c r="V1013965" s="7"/>
    </row>
    <row r="1013966" spans="1:22" customFormat="1">
      <c r="A1013966" s="2"/>
      <c r="B1013966" s="48"/>
      <c r="C1013966" s="43"/>
      <c r="D1013966" s="43"/>
      <c r="E1013966" s="4"/>
      <c r="F1013966" s="22"/>
      <c r="G1013966" s="22"/>
      <c r="H1013966" s="52"/>
      <c r="I1013966" s="53"/>
      <c r="J1013966" s="4"/>
      <c r="K1013966" s="54"/>
      <c r="L1013966" s="52"/>
      <c r="M1013966" s="52"/>
      <c r="N1013966" s="55"/>
      <c r="O1013966" s="52"/>
      <c r="P1013966" s="4"/>
      <c r="Q1013966" s="4"/>
      <c r="R1013966" s="56"/>
      <c r="S1013966" s="4"/>
      <c r="T1013966" s="4"/>
      <c r="U1013966" s="4"/>
      <c r="V1013966" s="7"/>
    </row>
    <row r="1013967" spans="1:22" customFormat="1">
      <c r="A1013967" s="2"/>
      <c r="B1013967" s="48"/>
      <c r="C1013967" s="43"/>
      <c r="D1013967" s="43"/>
      <c r="E1013967" s="4"/>
      <c r="F1013967" s="22"/>
      <c r="G1013967" s="22"/>
      <c r="H1013967" s="52"/>
      <c r="I1013967" s="53"/>
      <c r="J1013967" s="4"/>
      <c r="K1013967" s="54"/>
      <c r="L1013967" s="52"/>
      <c r="M1013967" s="52"/>
      <c r="N1013967" s="55"/>
      <c r="O1013967" s="52"/>
      <c r="P1013967" s="4"/>
      <c r="Q1013967" s="4"/>
      <c r="R1013967" s="56"/>
      <c r="S1013967" s="4"/>
      <c r="T1013967" s="4"/>
      <c r="U1013967" s="4"/>
      <c r="V1013967" s="7"/>
    </row>
    <row r="1013968" spans="1:22" customFormat="1">
      <c r="A1013968" s="2"/>
      <c r="B1013968" s="48"/>
      <c r="C1013968" s="43"/>
      <c r="D1013968" s="43"/>
      <c r="E1013968" s="4"/>
      <c r="F1013968" s="22"/>
      <c r="G1013968" s="22"/>
      <c r="H1013968" s="52"/>
      <c r="I1013968" s="53"/>
      <c r="J1013968" s="4"/>
      <c r="K1013968" s="54"/>
      <c r="L1013968" s="52"/>
      <c r="M1013968" s="52"/>
      <c r="N1013968" s="55"/>
      <c r="O1013968" s="52"/>
      <c r="P1013968" s="4"/>
      <c r="Q1013968" s="4"/>
      <c r="R1013968" s="56"/>
      <c r="S1013968" s="4"/>
      <c r="T1013968" s="4"/>
      <c r="U1013968" s="4"/>
      <c r="V1013968" s="7"/>
    </row>
    <row r="1013969" spans="1:22" customFormat="1">
      <c r="A1013969" s="2"/>
      <c r="B1013969" s="48"/>
      <c r="C1013969" s="43"/>
      <c r="D1013969" s="43"/>
      <c r="E1013969" s="4"/>
      <c r="F1013969" s="22"/>
      <c r="G1013969" s="22"/>
      <c r="H1013969" s="52"/>
      <c r="I1013969" s="53"/>
      <c r="J1013969" s="4"/>
      <c r="K1013969" s="54"/>
      <c r="L1013969" s="52"/>
      <c r="M1013969" s="52"/>
      <c r="N1013969" s="55"/>
      <c r="O1013969" s="52"/>
      <c r="P1013969" s="4"/>
      <c r="Q1013969" s="4"/>
      <c r="R1013969" s="56"/>
      <c r="S1013969" s="4"/>
      <c r="T1013969" s="4"/>
      <c r="U1013969" s="4"/>
      <c r="V1013969" s="7"/>
    </row>
    <row r="1013970" spans="1:22" customFormat="1">
      <c r="A1013970" s="2"/>
      <c r="B1013970" s="48"/>
      <c r="C1013970" s="43"/>
      <c r="D1013970" s="43"/>
      <c r="E1013970" s="4"/>
      <c r="F1013970" s="22"/>
      <c r="G1013970" s="22"/>
      <c r="H1013970" s="52"/>
      <c r="I1013970" s="53"/>
      <c r="J1013970" s="4"/>
      <c r="K1013970" s="54"/>
      <c r="L1013970" s="52"/>
      <c r="M1013970" s="52"/>
      <c r="N1013970" s="55"/>
      <c r="O1013970" s="52"/>
      <c r="P1013970" s="4"/>
      <c r="Q1013970" s="4"/>
      <c r="R1013970" s="56"/>
      <c r="S1013970" s="4"/>
      <c r="T1013970" s="4"/>
      <c r="U1013970" s="4"/>
      <c r="V1013970" s="7"/>
    </row>
    <row r="1013971" spans="1:22" customFormat="1">
      <c r="A1013971" s="2"/>
      <c r="B1013971" s="48"/>
      <c r="C1013971" s="43"/>
      <c r="D1013971" s="43"/>
      <c r="E1013971" s="4"/>
      <c r="F1013971" s="22"/>
      <c r="G1013971" s="22"/>
      <c r="H1013971" s="52"/>
      <c r="I1013971" s="53"/>
      <c r="J1013971" s="4"/>
      <c r="K1013971" s="54"/>
      <c r="L1013971" s="52"/>
      <c r="M1013971" s="52"/>
      <c r="N1013971" s="55"/>
      <c r="O1013971" s="52"/>
      <c r="P1013971" s="4"/>
      <c r="Q1013971" s="4"/>
      <c r="R1013971" s="56"/>
      <c r="S1013971" s="4"/>
      <c r="T1013971" s="4"/>
      <c r="U1013971" s="4"/>
      <c r="V1013971" s="7"/>
    </row>
    <row r="1013972" spans="1:22" customFormat="1">
      <c r="A1013972" s="2"/>
      <c r="B1013972" s="48"/>
      <c r="C1013972" s="43"/>
      <c r="D1013972" s="43"/>
      <c r="E1013972" s="4"/>
      <c r="F1013972" s="22"/>
      <c r="G1013972" s="22"/>
      <c r="H1013972" s="52"/>
      <c r="I1013972" s="53"/>
      <c r="J1013972" s="4"/>
      <c r="K1013972" s="54"/>
      <c r="L1013972" s="52"/>
      <c r="M1013972" s="52"/>
      <c r="N1013972" s="55"/>
      <c r="O1013972" s="52"/>
      <c r="P1013972" s="4"/>
      <c r="Q1013972" s="4"/>
      <c r="R1013972" s="56"/>
      <c r="S1013972" s="4"/>
      <c r="T1013972" s="4"/>
      <c r="U1013972" s="4"/>
      <c r="V1013972" s="7"/>
    </row>
    <row r="1013973" spans="1:22" customFormat="1">
      <c r="A1013973" s="2"/>
      <c r="B1013973" s="48"/>
      <c r="C1013973" s="43"/>
      <c r="D1013973" s="43"/>
      <c r="E1013973" s="4"/>
      <c r="F1013973" s="22"/>
      <c r="G1013973" s="22"/>
      <c r="H1013973" s="52"/>
      <c r="I1013973" s="53"/>
      <c r="J1013973" s="4"/>
      <c r="K1013973" s="54"/>
      <c r="L1013973" s="52"/>
      <c r="M1013973" s="52"/>
      <c r="N1013973" s="55"/>
      <c r="O1013973" s="52"/>
      <c r="P1013973" s="4"/>
      <c r="Q1013973" s="4"/>
      <c r="R1013973" s="56"/>
      <c r="S1013973" s="4"/>
      <c r="T1013973" s="4"/>
      <c r="U1013973" s="4"/>
      <c r="V1013973" s="7"/>
    </row>
    <row r="1013974" spans="1:22" customFormat="1">
      <c r="A1013974" s="2"/>
      <c r="B1013974" s="48"/>
      <c r="C1013974" s="43"/>
      <c r="D1013974" s="43"/>
      <c r="E1013974" s="4"/>
      <c r="F1013974" s="22"/>
      <c r="G1013974" s="22"/>
      <c r="H1013974" s="52"/>
      <c r="I1013974" s="53"/>
      <c r="J1013974" s="4"/>
      <c r="K1013974" s="54"/>
      <c r="L1013974" s="52"/>
      <c r="M1013974" s="52"/>
      <c r="N1013974" s="55"/>
      <c r="O1013974" s="52"/>
      <c r="P1013974" s="4"/>
      <c r="Q1013974" s="4"/>
      <c r="R1013974" s="56"/>
      <c r="S1013974" s="4"/>
      <c r="T1013974" s="4"/>
      <c r="U1013974" s="4"/>
      <c r="V1013974" s="7"/>
    </row>
    <row r="1013975" spans="1:22" customFormat="1">
      <c r="A1013975" s="2"/>
      <c r="B1013975" s="48"/>
      <c r="C1013975" s="43"/>
      <c r="D1013975" s="43"/>
      <c r="E1013975" s="4"/>
      <c r="F1013975" s="22"/>
      <c r="G1013975" s="22"/>
      <c r="H1013975" s="52"/>
      <c r="I1013975" s="53"/>
      <c r="J1013975" s="4"/>
      <c r="K1013975" s="54"/>
      <c r="L1013975" s="52"/>
      <c r="M1013975" s="52"/>
      <c r="N1013975" s="55"/>
      <c r="O1013975" s="52"/>
      <c r="P1013975" s="4"/>
      <c r="Q1013975" s="4"/>
      <c r="R1013975" s="56"/>
      <c r="S1013975" s="4"/>
      <c r="T1013975" s="4"/>
      <c r="U1013975" s="4"/>
      <c r="V1013975" s="7"/>
    </row>
    <row r="1013976" spans="1:22" customFormat="1">
      <c r="A1013976" s="2"/>
      <c r="B1013976" s="48"/>
      <c r="C1013976" s="43"/>
      <c r="D1013976" s="43"/>
      <c r="E1013976" s="4"/>
      <c r="F1013976" s="22"/>
      <c r="G1013976" s="22"/>
      <c r="H1013976" s="52"/>
      <c r="I1013976" s="53"/>
      <c r="J1013976" s="4"/>
      <c r="K1013976" s="54"/>
      <c r="L1013976" s="52"/>
      <c r="M1013976" s="52"/>
      <c r="N1013976" s="55"/>
      <c r="O1013976" s="52"/>
      <c r="P1013976" s="4"/>
      <c r="Q1013976" s="4"/>
      <c r="R1013976" s="56"/>
      <c r="S1013976" s="4"/>
      <c r="T1013976" s="4"/>
      <c r="U1013976" s="4"/>
      <c r="V1013976" s="7"/>
    </row>
    <row r="1013977" spans="1:22" customFormat="1">
      <c r="A1013977" s="2"/>
      <c r="B1013977" s="48"/>
      <c r="C1013977" s="43"/>
      <c r="D1013977" s="43"/>
      <c r="E1013977" s="4"/>
      <c r="F1013977" s="22"/>
      <c r="G1013977" s="22"/>
      <c r="H1013977" s="52"/>
      <c r="I1013977" s="53"/>
      <c r="J1013977" s="4"/>
      <c r="K1013977" s="54"/>
      <c r="L1013977" s="52"/>
      <c r="M1013977" s="52"/>
      <c r="N1013977" s="55"/>
      <c r="O1013977" s="52"/>
      <c r="P1013977" s="4"/>
      <c r="Q1013977" s="4"/>
      <c r="R1013977" s="56"/>
      <c r="S1013977" s="4"/>
      <c r="T1013977" s="4"/>
      <c r="U1013977" s="4"/>
      <c r="V1013977" s="7"/>
    </row>
    <row r="1013978" spans="1:22" customFormat="1">
      <c r="A1013978" s="2"/>
      <c r="B1013978" s="48"/>
      <c r="C1013978" s="43"/>
      <c r="D1013978" s="43"/>
      <c r="E1013978" s="4"/>
      <c r="F1013978" s="22"/>
      <c r="G1013978" s="22"/>
      <c r="H1013978" s="52"/>
      <c r="I1013978" s="53"/>
      <c r="J1013978" s="4"/>
      <c r="K1013978" s="54"/>
      <c r="L1013978" s="52"/>
      <c r="M1013978" s="52"/>
      <c r="N1013978" s="55"/>
      <c r="O1013978" s="52"/>
      <c r="P1013978" s="4"/>
      <c r="Q1013978" s="4"/>
      <c r="R1013978" s="56"/>
      <c r="S1013978" s="4"/>
      <c r="T1013978" s="4"/>
      <c r="U1013978" s="4"/>
      <c r="V1013978" s="7"/>
    </row>
    <row r="1013979" spans="1:22" customFormat="1">
      <c r="A1013979" s="2"/>
      <c r="B1013979" s="48"/>
      <c r="C1013979" s="43"/>
      <c r="D1013979" s="43"/>
      <c r="E1013979" s="4"/>
      <c r="F1013979" s="22"/>
      <c r="G1013979" s="22"/>
      <c r="H1013979" s="52"/>
      <c r="I1013979" s="53"/>
      <c r="J1013979" s="4"/>
      <c r="K1013979" s="54"/>
      <c r="L1013979" s="52"/>
      <c r="M1013979" s="52"/>
      <c r="N1013979" s="55"/>
      <c r="O1013979" s="52"/>
      <c r="P1013979" s="4"/>
      <c r="Q1013979" s="4"/>
      <c r="R1013979" s="56"/>
      <c r="S1013979" s="4"/>
      <c r="T1013979" s="4"/>
      <c r="U1013979" s="4"/>
      <c r="V1013979" s="7"/>
    </row>
    <row r="1013980" spans="1:22" customFormat="1">
      <c r="A1013980" s="2"/>
      <c r="B1013980" s="48"/>
      <c r="C1013980" s="43"/>
      <c r="D1013980" s="43"/>
      <c r="E1013980" s="4"/>
      <c r="F1013980" s="22"/>
      <c r="G1013980" s="22"/>
      <c r="H1013980" s="52"/>
      <c r="I1013980" s="53"/>
      <c r="J1013980" s="4"/>
      <c r="K1013980" s="54"/>
      <c r="L1013980" s="52"/>
      <c r="M1013980" s="52"/>
      <c r="N1013980" s="55"/>
      <c r="O1013980" s="52"/>
      <c r="P1013980" s="4"/>
      <c r="Q1013980" s="4"/>
      <c r="R1013980" s="56"/>
      <c r="S1013980" s="4"/>
      <c r="T1013980" s="4"/>
      <c r="U1013980" s="4"/>
      <c r="V1013980" s="7"/>
    </row>
    <row r="1013981" spans="1:22" customFormat="1">
      <c r="A1013981" s="2"/>
      <c r="B1013981" s="48"/>
      <c r="C1013981" s="43"/>
      <c r="D1013981" s="43"/>
      <c r="E1013981" s="4"/>
      <c r="F1013981" s="22"/>
      <c r="G1013981" s="22"/>
      <c r="H1013981" s="52"/>
      <c r="I1013981" s="53"/>
      <c r="J1013981" s="4"/>
      <c r="K1013981" s="54"/>
      <c r="L1013981" s="52"/>
      <c r="M1013981" s="52"/>
      <c r="N1013981" s="55"/>
      <c r="O1013981" s="52"/>
      <c r="P1013981" s="4"/>
      <c r="Q1013981" s="4"/>
      <c r="R1013981" s="56"/>
      <c r="S1013981" s="4"/>
      <c r="T1013981" s="4"/>
      <c r="U1013981" s="4"/>
      <c r="V1013981" s="7"/>
    </row>
    <row r="1013982" spans="1:22" customFormat="1">
      <c r="A1013982" s="2"/>
      <c r="B1013982" s="48"/>
      <c r="C1013982" s="43"/>
      <c r="D1013982" s="43"/>
      <c r="E1013982" s="4"/>
      <c r="F1013982" s="22"/>
      <c r="G1013982" s="22"/>
      <c r="H1013982" s="52"/>
      <c r="I1013982" s="53"/>
      <c r="J1013982" s="4"/>
      <c r="K1013982" s="54"/>
      <c r="L1013982" s="52"/>
      <c r="M1013982" s="52"/>
      <c r="N1013982" s="55"/>
      <c r="O1013982" s="52"/>
      <c r="P1013982" s="4"/>
      <c r="Q1013982" s="4"/>
      <c r="R1013982" s="56"/>
      <c r="S1013982" s="4"/>
      <c r="T1013982" s="4"/>
      <c r="U1013982" s="4"/>
      <c r="V1013982" s="7"/>
    </row>
    <row r="1013983" spans="1:22" customFormat="1">
      <c r="A1013983" s="2"/>
      <c r="B1013983" s="48"/>
      <c r="C1013983" s="43"/>
      <c r="D1013983" s="43"/>
      <c r="E1013983" s="4"/>
      <c r="F1013983" s="22"/>
      <c r="G1013983" s="22"/>
      <c r="H1013983" s="52"/>
      <c r="I1013983" s="53"/>
      <c r="J1013983" s="4"/>
      <c r="K1013983" s="54"/>
      <c r="L1013983" s="52"/>
      <c r="M1013983" s="52"/>
      <c r="N1013983" s="55"/>
      <c r="O1013983" s="52"/>
      <c r="P1013983" s="4"/>
      <c r="Q1013983" s="4"/>
      <c r="R1013983" s="56"/>
      <c r="S1013983" s="4"/>
      <c r="T1013983" s="4"/>
      <c r="U1013983" s="4"/>
      <c r="V1013983" s="7"/>
    </row>
    <row r="1013984" spans="1:22" customFormat="1">
      <c r="A1013984" s="2"/>
      <c r="B1013984" s="48"/>
      <c r="C1013984" s="43"/>
      <c r="D1013984" s="43"/>
      <c r="E1013984" s="4"/>
      <c r="F1013984" s="22"/>
      <c r="G1013984" s="22"/>
      <c r="H1013984" s="52"/>
      <c r="I1013984" s="53"/>
      <c r="J1013984" s="4"/>
      <c r="K1013984" s="54"/>
      <c r="L1013984" s="52"/>
      <c r="M1013984" s="52"/>
      <c r="N1013984" s="55"/>
      <c r="O1013984" s="52"/>
      <c r="P1013984" s="4"/>
      <c r="Q1013984" s="4"/>
      <c r="R1013984" s="56"/>
      <c r="S1013984" s="4"/>
      <c r="T1013984" s="4"/>
      <c r="U1013984" s="4"/>
      <c r="V1013984" s="7"/>
    </row>
    <row r="1013985" spans="1:22" customFormat="1">
      <c r="A1013985" s="2"/>
      <c r="B1013985" s="48"/>
      <c r="C1013985" s="43"/>
      <c r="D1013985" s="43"/>
      <c r="E1013985" s="4"/>
      <c r="F1013985" s="22"/>
      <c r="G1013985" s="22"/>
      <c r="H1013985" s="52"/>
      <c r="I1013985" s="53"/>
      <c r="J1013985" s="4"/>
      <c r="K1013985" s="54"/>
      <c r="L1013985" s="52"/>
      <c r="M1013985" s="52"/>
      <c r="N1013985" s="55"/>
      <c r="O1013985" s="52"/>
      <c r="P1013985" s="4"/>
      <c r="Q1013985" s="4"/>
      <c r="R1013985" s="56"/>
      <c r="S1013985" s="4"/>
      <c r="T1013985" s="4"/>
      <c r="U1013985" s="4"/>
      <c r="V1013985" s="7"/>
    </row>
    <row r="1013986" spans="1:22" customFormat="1">
      <c r="A1013986" s="2"/>
      <c r="B1013986" s="48"/>
      <c r="C1013986" s="43"/>
      <c r="D1013986" s="43"/>
      <c r="E1013986" s="4"/>
      <c r="F1013986" s="22"/>
      <c r="G1013986" s="22"/>
      <c r="H1013986" s="52"/>
      <c r="I1013986" s="53"/>
      <c r="J1013986" s="4"/>
      <c r="K1013986" s="54"/>
      <c r="L1013986" s="52"/>
      <c r="M1013986" s="52"/>
      <c r="N1013986" s="55"/>
      <c r="O1013986" s="52"/>
      <c r="P1013986" s="4"/>
      <c r="Q1013986" s="4"/>
      <c r="R1013986" s="56"/>
      <c r="S1013986" s="4"/>
      <c r="T1013986" s="4"/>
      <c r="U1013986" s="4"/>
      <c r="V1013986" s="7"/>
    </row>
    <row r="1013987" spans="1:22" customFormat="1">
      <c r="A1013987" s="2"/>
      <c r="B1013987" s="48"/>
      <c r="C1013987" s="43"/>
      <c r="D1013987" s="43"/>
      <c r="E1013987" s="4"/>
      <c r="F1013987" s="22"/>
      <c r="G1013987" s="22"/>
      <c r="H1013987" s="52"/>
      <c r="I1013987" s="53"/>
      <c r="J1013987" s="4"/>
      <c r="K1013987" s="54"/>
      <c r="L1013987" s="52"/>
      <c r="M1013987" s="52"/>
      <c r="N1013987" s="55"/>
      <c r="O1013987" s="52"/>
      <c r="P1013987" s="4"/>
      <c r="Q1013987" s="4"/>
      <c r="R1013987" s="56"/>
      <c r="S1013987" s="4"/>
      <c r="T1013987" s="4"/>
      <c r="U1013987" s="4"/>
      <c r="V1013987" s="7"/>
    </row>
    <row r="1013988" spans="1:22" customFormat="1">
      <c r="A1013988" s="2"/>
      <c r="B1013988" s="48"/>
      <c r="C1013988" s="43"/>
      <c r="D1013988" s="43"/>
      <c r="E1013988" s="4"/>
      <c r="F1013988" s="22"/>
      <c r="G1013988" s="22"/>
      <c r="H1013988" s="52"/>
      <c r="I1013988" s="53"/>
      <c r="J1013988" s="4"/>
      <c r="K1013988" s="54"/>
      <c r="L1013988" s="52"/>
      <c r="M1013988" s="52"/>
      <c r="N1013988" s="55"/>
      <c r="O1013988" s="52"/>
      <c r="P1013988" s="4"/>
      <c r="Q1013988" s="4"/>
      <c r="R1013988" s="56"/>
      <c r="S1013988" s="4"/>
      <c r="T1013988" s="4"/>
      <c r="U1013988" s="4"/>
      <c r="V1013988" s="7"/>
    </row>
    <row r="1013989" spans="1:22" customFormat="1">
      <c r="A1013989" s="2"/>
      <c r="B1013989" s="48"/>
      <c r="C1013989" s="43"/>
      <c r="D1013989" s="43"/>
      <c r="E1013989" s="4"/>
      <c r="F1013989" s="22"/>
      <c r="G1013989" s="22"/>
      <c r="H1013989" s="52"/>
      <c r="I1013989" s="53"/>
      <c r="J1013989" s="4"/>
      <c r="K1013989" s="54"/>
      <c r="L1013989" s="52"/>
      <c r="M1013989" s="52"/>
      <c r="N1013989" s="55"/>
      <c r="O1013989" s="52"/>
      <c r="P1013989" s="4"/>
      <c r="Q1013989" s="4"/>
      <c r="R1013989" s="56"/>
      <c r="S1013989" s="4"/>
      <c r="T1013989" s="4"/>
      <c r="U1013989" s="4"/>
      <c r="V1013989" s="7"/>
    </row>
    <row r="1013990" spans="1:22" customFormat="1">
      <c r="A1013990" s="2"/>
      <c r="B1013990" s="48"/>
      <c r="C1013990" s="43"/>
      <c r="D1013990" s="43"/>
      <c r="E1013990" s="4"/>
      <c r="F1013990" s="22"/>
      <c r="G1013990" s="22"/>
      <c r="H1013990" s="52"/>
      <c r="I1013990" s="53"/>
      <c r="J1013990" s="4"/>
      <c r="K1013990" s="54"/>
      <c r="L1013990" s="52"/>
      <c r="M1013990" s="52"/>
      <c r="N1013990" s="55"/>
      <c r="O1013990" s="52"/>
      <c r="P1013990" s="4"/>
      <c r="Q1013990" s="4"/>
      <c r="R1013990" s="56"/>
      <c r="S1013990" s="4"/>
      <c r="T1013990" s="4"/>
      <c r="U1013990" s="4"/>
      <c r="V1013990" s="7"/>
    </row>
    <row r="1013991" spans="1:22" customFormat="1">
      <c r="A1013991" s="2"/>
      <c r="B1013991" s="48"/>
      <c r="C1013991" s="43"/>
      <c r="D1013991" s="43"/>
      <c r="E1013991" s="4"/>
      <c r="F1013991" s="22"/>
      <c r="G1013991" s="22"/>
      <c r="H1013991" s="52"/>
      <c r="I1013991" s="53"/>
      <c r="J1013991" s="4"/>
      <c r="K1013991" s="54"/>
      <c r="L1013991" s="52"/>
      <c r="M1013991" s="52"/>
      <c r="N1013991" s="55"/>
      <c r="O1013991" s="52"/>
      <c r="P1013991" s="4"/>
      <c r="Q1013991" s="4"/>
      <c r="R1013991" s="56"/>
      <c r="S1013991" s="4"/>
      <c r="T1013991" s="4"/>
      <c r="U1013991" s="4"/>
      <c r="V1013991" s="7"/>
    </row>
    <row r="1013992" spans="1:22" customFormat="1">
      <c r="A1013992" s="2"/>
      <c r="B1013992" s="48"/>
      <c r="C1013992" s="43"/>
      <c r="D1013992" s="43"/>
      <c r="E1013992" s="4"/>
      <c r="F1013992" s="22"/>
      <c r="G1013992" s="22"/>
      <c r="H1013992" s="52"/>
      <c r="I1013992" s="53"/>
      <c r="J1013992" s="4"/>
      <c r="K1013992" s="54"/>
      <c r="L1013992" s="52"/>
      <c r="M1013992" s="52"/>
      <c r="N1013992" s="55"/>
      <c r="O1013992" s="52"/>
      <c r="P1013992" s="4"/>
      <c r="Q1013992" s="4"/>
      <c r="R1013992" s="56"/>
      <c r="S1013992" s="4"/>
      <c r="T1013992" s="4"/>
      <c r="U1013992" s="4"/>
      <c r="V1013992" s="7"/>
    </row>
    <row r="1013993" spans="1:22" customFormat="1">
      <c r="A1013993" s="2"/>
      <c r="B1013993" s="48"/>
      <c r="C1013993" s="43"/>
      <c r="D1013993" s="43"/>
      <c r="E1013993" s="4"/>
      <c r="F1013993" s="22"/>
      <c r="G1013993" s="22"/>
      <c r="H1013993" s="52"/>
      <c r="I1013993" s="53"/>
      <c r="J1013993" s="4"/>
      <c r="K1013993" s="54"/>
      <c r="L1013993" s="52"/>
      <c r="M1013993" s="52"/>
      <c r="N1013993" s="55"/>
      <c r="O1013993" s="52"/>
      <c r="P1013993" s="4"/>
      <c r="Q1013993" s="4"/>
      <c r="R1013993" s="56"/>
      <c r="S1013993" s="4"/>
      <c r="T1013993" s="4"/>
      <c r="U1013993" s="4"/>
      <c r="V1013993" s="7"/>
    </row>
    <row r="1013994" spans="1:22" customFormat="1">
      <c r="A1013994" s="2"/>
      <c r="B1013994" s="48"/>
      <c r="C1013994" s="43"/>
      <c r="D1013994" s="43"/>
      <c r="E1013994" s="4"/>
      <c r="F1013994" s="22"/>
      <c r="G1013994" s="22"/>
      <c r="H1013994" s="52"/>
      <c r="I1013994" s="53"/>
      <c r="J1013994" s="4"/>
      <c r="K1013994" s="54"/>
      <c r="L1013994" s="52"/>
      <c r="M1013994" s="52"/>
      <c r="N1013994" s="55"/>
      <c r="O1013994" s="52"/>
      <c r="P1013994" s="4"/>
      <c r="Q1013994" s="4"/>
      <c r="R1013994" s="56"/>
      <c r="S1013994" s="4"/>
      <c r="T1013994" s="4"/>
      <c r="U1013994" s="4"/>
      <c r="V1013994" s="7"/>
    </row>
    <row r="1013995" spans="1:22" customFormat="1">
      <c r="A1013995" s="2"/>
      <c r="B1013995" s="48"/>
      <c r="C1013995" s="43"/>
      <c r="D1013995" s="43"/>
      <c r="E1013995" s="4"/>
      <c r="F1013995" s="22"/>
      <c r="G1013995" s="22"/>
      <c r="H1013995" s="52"/>
      <c r="I1013995" s="53"/>
      <c r="J1013995" s="4"/>
      <c r="K1013995" s="54"/>
      <c r="L1013995" s="52"/>
      <c r="M1013995" s="52"/>
      <c r="N1013995" s="55"/>
      <c r="O1013995" s="52"/>
      <c r="P1013995" s="4"/>
      <c r="Q1013995" s="4"/>
      <c r="R1013995" s="56"/>
      <c r="S1013995" s="4"/>
      <c r="T1013995" s="4"/>
      <c r="U1013995" s="4"/>
      <c r="V1013995" s="7"/>
    </row>
    <row r="1013996" spans="1:22" customFormat="1">
      <c r="A1013996" s="2"/>
      <c r="B1013996" s="48"/>
      <c r="C1013996" s="43"/>
      <c r="D1013996" s="43"/>
      <c r="E1013996" s="4"/>
      <c r="F1013996" s="22"/>
      <c r="G1013996" s="22"/>
      <c r="H1013996" s="52"/>
      <c r="I1013996" s="53"/>
      <c r="J1013996" s="4"/>
      <c r="K1013996" s="54"/>
      <c r="L1013996" s="52"/>
      <c r="M1013996" s="52"/>
      <c r="N1013996" s="55"/>
      <c r="O1013996" s="52"/>
      <c r="P1013996" s="4"/>
      <c r="Q1013996" s="4"/>
      <c r="R1013996" s="56"/>
      <c r="S1013996" s="4"/>
      <c r="T1013996" s="4"/>
      <c r="U1013996" s="4"/>
      <c r="V1013996" s="7"/>
    </row>
    <row r="1013997" spans="1:22" customFormat="1">
      <c r="A1013997" s="2"/>
      <c r="B1013997" s="48"/>
      <c r="C1013997" s="43"/>
      <c r="D1013997" s="43"/>
      <c r="E1013997" s="4"/>
      <c r="F1013997" s="22"/>
      <c r="G1013997" s="22"/>
      <c r="H1013997" s="52"/>
      <c r="I1013997" s="53"/>
      <c r="J1013997" s="4"/>
      <c r="K1013997" s="54"/>
      <c r="L1013997" s="52"/>
      <c r="M1013997" s="52"/>
      <c r="N1013997" s="55"/>
      <c r="O1013997" s="52"/>
      <c r="P1013997" s="4"/>
      <c r="Q1013997" s="4"/>
      <c r="R1013997" s="56"/>
      <c r="S1013997" s="4"/>
      <c r="T1013997" s="4"/>
      <c r="U1013997" s="4"/>
      <c r="V1013997" s="7"/>
    </row>
    <row r="1013998" spans="1:22" customFormat="1">
      <c r="A1013998" s="2"/>
      <c r="B1013998" s="48"/>
      <c r="C1013998" s="43"/>
      <c r="D1013998" s="43"/>
      <c r="E1013998" s="4"/>
      <c r="F1013998" s="22"/>
      <c r="G1013998" s="22"/>
      <c r="H1013998" s="52"/>
      <c r="I1013998" s="53"/>
      <c r="J1013998" s="4"/>
      <c r="K1013998" s="54"/>
      <c r="L1013998" s="52"/>
      <c r="M1013998" s="52"/>
      <c r="N1013998" s="55"/>
      <c r="O1013998" s="52"/>
      <c r="P1013998" s="4"/>
      <c r="Q1013998" s="4"/>
      <c r="R1013998" s="56"/>
      <c r="S1013998" s="4"/>
      <c r="T1013998" s="4"/>
      <c r="U1013998" s="4"/>
      <c r="V1013998" s="7"/>
    </row>
    <row r="1013999" spans="1:22" customFormat="1">
      <c r="A1013999" s="2"/>
      <c r="B1013999" s="48"/>
      <c r="C1013999" s="43"/>
      <c r="D1013999" s="43"/>
      <c r="E1013999" s="4"/>
      <c r="F1013999" s="22"/>
      <c r="G1013999" s="22"/>
      <c r="H1013999" s="52"/>
      <c r="I1013999" s="53"/>
      <c r="J1013999" s="4"/>
      <c r="K1013999" s="54"/>
      <c r="L1013999" s="52"/>
      <c r="M1013999" s="52"/>
      <c r="N1013999" s="55"/>
      <c r="O1013999" s="52"/>
      <c r="P1013999" s="4"/>
      <c r="Q1013999" s="4"/>
      <c r="R1013999" s="56"/>
      <c r="S1013999" s="4"/>
      <c r="T1013999" s="4"/>
      <c r="U1013999" s="4"/>
      <c r="V1013999" s="7"/>
    </row>
    <row r="1014000" spans="1:22" customFormat="1">
      <c r="A1014000" s="2"/>
      <c r="B1014000" s="48"/>
      <c r="C1014000" s="43"/>
      <c r="D1014000" s="43"/>
      <c r="E1014000" s="4"/>
      <c r="F1014000" s="22"/>
      <c r="G1014000" s="22"/>
      <c r="H1014000" s="52"/>
      <c r="I1014000" s="53"/>
      <c r="J1014000" s="4"/>
      <c r="K1014000" s="54"/>
      <c r="L1014000" s="52"/>
      <c r="M1014000" s="52"/>
      <c r="N1014000" s="55"/>
      <c r="O1014000" s="52"/>
      <c r="P1014000" s="4"/>
      <c r="Q1014000" s="4"/>
      <c r="R1014000" s="56"/>
      <c r="S1014000" s="4"/>
      <c r="T1014000" s="4"/>
      <c r="U1014000" s="4"/>
      <c r="V1014000" s="7"/>
    </row>
    <row r="1014001" spans="1:22" customFormat="1">
      <c r="A1014001" s="2"/>
      <c r="B1014001" s="48"/>
      <c r="C1014001" s="43"/>
      <c r="D1014001" s="43"/>
      <c r="E1014001" s="4"/>
      <c r="F1014001" s="22"/>
      <c r="G1014001" s="22"/>
      <c r="H1014001" s="52"/>
      <c r="I1014001" s="53"/>
      <c r="J1014001" s="4"/>
      <c r="K1014001" s="54"/>
      <c r="L1014001" s="52"/>
      <c r="M1014001" s="52"/>
      <c r="N1014001" s="55"/>
      <c r="O1014001" s="52"/>
      <c r="P1014001" s="4"/>
      <c r="Q1014001" s="4"/>
      <c r="R1014001" s="56"/>
      <c r="S1014001" s="4"/>
      <c r="T1014001" s="4"/>
      <c r="U1014001" s="4"/>
      <c r="V1014001" s="7"/>
    </row>
    <row r="1014002" spans="1:22" customFormat="1">
      <c r="A1014002" s="2"/>
      <c r="B1014002" s="48"/>
      <c r="C1014002" s="43"/>
      <c r="D1014002" s="43"/>
      <c r="E1014002" s="4"/>
      <c r="F1014002" s="22"/>
      <c r="G1014002" s="22"/>
      <c r="H1014002" s="52"/>
      <c r="I1014002" s="53"/>
      <c r="J1014002" s="4"/>
      <c r="K1014002" s="54"/>
      <c r="L1014002" s="52"/>
      <c r="M1014002" s="52"/>
      <c r="N1014002" s="55"/>
      <c r="O1014002" s="52"/>
      <c r="P1014002" s="4"/>
      <c r="Q1014002" s="4"/>
      <c r="R1014002" s="56"/>
      <c r="S1014002" s="4"/>
      <c r="T1014002" s="4"/>
      <c r="U1014002" s="4"/>
      <c r="V1014002" s="7"/>
    </row>
    <row r="1014003" spans="1:22" customFormat="1">
      <c r="A1014003" s="2"/>
      <c r="B1014003" s="48"/>
      <c r="C1014003" s="43"/>
      <c r="D1014003" s="43"/>
      <c r="E1014003" s="4"/>
      <c r="F1014003" s="22"/>
      <c r="G1014003" s="22"/>
      <c r="H1014003" s="52"/>
      <c r="I1014003" s="53"/>
      <c r="J1014003" s="4"/>
      <c r="K1014003" s="54"/>
      <c r="L1014003" s="52"/>
      <c r="M1014003" s="52"/>
      <c r="N1014003" s="55"/>
      <c r="O1014003" s="52"/>
      <c r="P1014003" s="4"/>
      <c r="Q1014003" s="4"/>
      <c r="R1014003" s="56"/>
      <c r="S1014003" s="4"/>
      <c r="T1014003" s="4"/>
      <c r="U1014003" s="4"/>
      <c r="V1014003" s="7"/>
    </row>
    <row r="1014004" spans="1:22" customFormat="1">
      <c r="A1014004" s="2"/>
      <c r="B1014004" s="48"/>
      <c r="C1014004" s="43"/>
      <c r="D1014004" s="43"/>
      <c r="E1014004" s="4"/>
      <c r="F1014004" s="22"/>
      <c r="G1014004" s="22"/>
      <c r="H1014004" s="52"/>
      <c r="I1014004" s="53"/>
      <c r="J1014004" s="4"/>
      <c r="K1014004" s="54"/>
      <c r="L1014004" s="52"/>
      <c r="M1014004" s="52"/>
      <c r="N1014004" s="55"/>
      <c r="O1014004" s="52"/>
      <c r="P1014004" s="4"/>
      <c r="Q1014004" s="4"/>
      <c r="R1014004" s="56"/>
      <c r="S1014004" s="4"/>
      <c r="T1014004" s="4"/>
      <c r="U1014004" s="4"/>
      <c r="V1014004" s="7"/>
    </row>
    <row r="1014005" spans="1:22" customFormat="1">
      <c r="A1014005" s="2"/>
      <c r="B1014005" s="48"/>
      <c r="C1014005" s="43"/>
      <c r="D1014005" s="43"/>
      <c r="E1014005" s="4"/>
      <c r="F1014005" s="22"/>
      <c r="G1014005" s="22"/>
      <c r="H1014005" s="52"/>
      <c r="I1014005" s="53"/>
      <c r="J1014005" s="4"/>
      <c r="K1014005" s="54"/>
      <c r="L1014005" s="52"/>
      <c r="M1014005" s="52"/>
      <c r="N1014005" s="55"/>
      <c r="O1014005" s="52"/>
      <c r="P1014005" s="4"/>
      <c r="Q1014005" s="4"/>
      <c r="R1014005" s="56"/>
      <c r="S1014005" s="4"/>
      <c r="T1014005" s="4"/>
      <c r="U1014005" s="4"/>
      <c r="V1014005" s="7"/>
    </row>
    <row r="1014006" spans="1:22" customFormat="1">
      <c r="A1014006" s="2"/>
      <c r="B1014006" s="48"/>
      <c r="C1014006" s="43"/>
      <c r="D1014006" s="43"/>
      <c r="E1014006" s="4"/>
      <c r="F1014006" s="22"/>
      <c r="G1014006" s="22"/>
      <c r="H1014006" s="52"/>
      <c r="I1014006" s="53"/>
      <c r="J1014006" s="4"/>
      <c r="K1014006" s="54"/>
      <c r="L1014006" s="52"/>
      <c r="M1014006" s="52"/>
      <c r="N1014006" s="55"/>
      <c r="O1014006" s="52"/>
      <c r="P1014006" s="4"/>
      <c r="Q1014006" s="4"/>
      <c r="R1014006" s="56"/>
      <c r="S1014006" s="4"/>
      <c r="T1014006" s="4"/>
      <c r="U1014006" s="4"/>
      <c r="V1014006" s="7"/>
    </row>
    <row r="1014007" spans="1:22" customFormat="1">
      <c r="A1014007" s="2"/>
      <c r="B1014007" s="48"/>
      <c r="C1014007" s="43"/>
      <c r="D1014007" s="43"/>
      <c r="E1014007" s="4"/>
      <c r="F1014007" s="22"/>
      <c r="G1014007" s="22"/>
      <c r="H1014007" s="52"/>
      <c r="I1014007" s="53"/>
      <c r="J1014007" s="4"/>
      <c r="K1014007" s="54"/>
      <c r="L1014007" s="52"/>
      <c r="M1014007" s="52"/>
      <c r="N1014007" s="55"/>
      <c r="O1014007" s="52"/>
      <c r="P1014007" s="4"/>
      <c r="Q1014007" s="4"/>
      <c r="R1014007" s="56"/>
      <c r="S1014007" s="4"/>
      <c r="T1014007" s="4"/>
      <c r="U1014007" s="4"/>
      <c r="V1014007" s="7"/>
    </row>
    <row r="1014008" spans="1:22" customFormat="1">
      <c r="A1014008" s="2"/>
      <c r="B1014008" s="48"/>
      <c r="C1014008" s="43"/>
      <c r="D1014008" s="43"/>
      <c r="E1014008" s="4"/>
      <c r="F1014008" s="22"/>
      <c r="G1014008" s="22"/>
      <c r="H1014008" s="52"/>
      <c r="I1014008" s="53"/>
      <c r="J1014008" s="4"/>
      <c r="K1014008" s="54"/>
      <c r="L1014008" s="52"/>
      <c r="M1014008" s="52"/>
      <c r="N1014008" s="55"/>
      <c r="O1014008" s="52"/>
      <c r="P1014008" s="4"/>
      <c r="Q1014008" s="4"/>
      <c r="R1014008" s="56"/>
      <c r="S1014008" s="4"/>
      <c r="T1014008" s="4"/>
      <c r="U1014008" s="4"/>
      <c r="V1014008" s="7"/>
    </row>
    <row r="1014009" spans="1:22" customFormat="1">
      <c r="A1014009" s="2"/>
      <c r="B1014009" s="48"/>
      <c r="C1014009" s="43"/>
      <c r="D1014009" s="43"/>
      <c r="E1014009" s="4"/>
      <c r="F1014009" s="22"/>
      <c r="G1014009" s="22"/>
      <c r="H1014009" s="52"/>
      <c r="I1014009" s="53"/>
      <c r="J1014009" s="4"/>
      <c r="K1014009" s="54"/>
      <c r="L1014009" s="52"/>
      <c r="M1014009" s="52"/>
      <c r="N1014009" s="55"/>
      <c r="O1014009" s="52"/>
      <c r="P1014009" s="4"/>
      <c r="Q1014009" s="4"/>
      <c r="R1014009" s="56"/>
      <c r="S1014009" s="4"/>
      <c r="T1014009" s="4"/>
      <c r="U1014009" s="4"/>
      <c r="V1014009" s="7"/>
    </row>
    <row r="1014010" spans="1:22" customFormat="1">
      <c r="A1014010" s="2"/>
      <c r="B1014010" s="48"/>
      <c r="C1014010" s="43"/>
      <c r="D1014010" s="43"/>
      <c r="E1014010" s="4"/>
      <c r="F1014010" s="22"/>
      <c r="G1014010" s="22"/>
      <c r="H1014010" s="52"/>
      <c r="I1014010" s="53"/>
      <c r="J1014010" s="4"/>
      <c r="K1014010" s="54"/>
      <c r="L1014010" s="52"/>
      <c r="M1014010" s="52"/>
      <c r="N1014010" s="55"/>
      <c r="O1014010" s="52"/>
      <c r="P1014010" s="4"/>
      <c r="Q1014010" s="4"/>
      <c r="R1014010" s="56"/>
      <c r="S1014010" s="4"/>
      <c r="T1014010" s="4"/>
      <c r="U1014010" s="4"/>
      <c r="V1014010" s="7"/>
    </row>
    <row r="1014011" spans="1:22" customFormat="1">
      <c r="A1014011" s="2"/>
      <c r="B1014011" s="48"/>
      <c r="C1014011" s="43"/>
      <c r="D1014011" s="43"/>
      <c r="E1014011" s="4"/>
      <c r="F1014011" s="22"/>
      <c r="G1014011" s="22"/>
      <c r="H1014011" s="52"/>
      <c r="I1014011" s="53"/>
      <c r="J1014011" s="4"/>
      <c r="K1014011" s="54"/>
      <c r="L1014011" s="52"/>
      <c r="M1014011" s="52"/>
      <c r="N1014011" s="55"/>
      <c r="O1014011" s="52"/>
      <c r="P1014011" s="4"/>
      <c r="Q1014011" s="4"/>
      <c r="R1014011" s="56"/>
      <c r="S1014011" s="4"/>
      <c r="T1014011" s="4"/>
      <c r="U1014011" s="4"/>
      <c r="V1014011" s="7"/>
    </row>
    <row r="1014012" spans="1:22" customFormat="1">
      <c r="A1014012" s="2"/>
      <c r="B1014012" s="48"/>
      <c r="C1014012" s="43"/>
      <c r="D1014012" s="43"/>
      <c r="E1014012" s="4"/>
      <c r="F1014012" s="22"/>
      <c r="G1014012" s="22"/>
      <c r="H1014012" s="52"/>
      <c r="I1014012" s="53"/>
      <c r="J1014012" s="4"/>
      <c r="K1014012" s="54"/>
      <c r="L1014012" s="52"/>
      <c r="M1014012" s="52"/>
      <c r="N1014012" s="55"/>
      <c r="O1014012" s="52"/>
      <c r="P1014012" s="4"/>
      <c r="Q1014012" s="4"/>
      <c r="R1014012" s="56"/>
      <c r="S1014012" s="4"/>
      <c r="T1014012" s="4"/>
      <c r="U1014012" s="4"/>
      <c r="V1014012" s="7"/>
    </row>
    <row r="1014013" spans="1:22" customFormat="1">
      <c r="A1014013" s="2"/>
      <c r="B1014013" s="48"/>
      <c r="C1014013" s="43"/>
      <c r="D1014013" s="43"/>
      <c r="E1014013" s="4"/>
      <c r="F1014013" s="22"/>
      <c r="G1014013" s="22"/>
      <c r="H1014013" s="52"/>
      <c r="I1014013" s="53"/>
      <c r="J1014013" s="4"/>
      <c r="K1014013" s="54"/>
      <c r="L1014013" s="52"/>
      <c r="M1014013" s="52"/>
      <c r="N1014013" s="55"/>
      <c r="O1014013" s="52"/>
      <c r="P1014013" s="4"/>
      <c r="Q1014013" s="4"/>
      <c r="R1014013" s="56"/>
      <c r="S1014013" s="4"/>
      <c r="T1014013" s="4"/>
      <c r="U1014013" s="4"/>
      <c r="V1014013" s="7"/>
    </row>
    <row r="1014014" spans="1:22" customFormat="1">
      <c r="A1014014" s="2"/>
      <c r="B1014014" s="48"/>
      <c r="C1014014" s="43"/>
      <c r="D1014014" s="43"/>
      <c r="E1014014" s="4"/>
      <c r="F1014014" s="22"/>
      <c r="G1014014" s="22"/>
      <c r="H1014014" s="52"/>
      <c r="I1014014" s="53"/>
      <c r="J1014014" s="4"/>
      <c r="K1014014" s="54"/>
      <c r="L1014014" s="52"/>
      <c r="M1014014" s="52"/>
      <c r="N1014014" s="55"/>
      <c r="O1014014" s="52"/>
      <c r="P1014014" s="4"/>
      <c r="Q1014014" s="4"/>
      <c r="R1014014" s="56"/>
      <c r="S1014014" s="4"/>
      <c r="T1014014" s="4"/>
      <c r="U1014014" s="4"/>
      <c r="V1014014" s="7"/>
    </row>
    <row r="1014015" spans="1:22" customFormat="1">
      <c r="A1014015" s="2"/>
      <c r="B1014015" s="48"/>
      <c r="C1014015" s="43"/>
      <c r="D1014015" s="43"/>
      <c r="E1014015" s="4"/>
      <c r="F1014015" s="22"/>
      <c r="G1014015" s="22"/>
      <c r="H1014015" s="52"/>
      <c r="I1014015" s="53"/>
      <c r="J1014015" s="4"/>
      <c r="K1014015" s="54"/>
      <c r="L1014015" s="52"/>
      <c r="M1014015" s="52"/>
      <c r="N1014015" s="55"/>
      <c r="O1014015" s="52"/>
      <c r="P1014015" s="4"/>
      <c r="Q1014015" s="4"/>
      <c r="R1014015" s="56"/>
      <c r="S1014015" s="4"/>
      <c r="T1014015" s="4"/>
      <c r="U1014015" s="4"/>
      <c r="V1014015" s="7"/>
    </row>
    <row r="1014016" spans="1:22" customFormat="1">
      <c r="A1014016" s="2"/>
      <c r="B1014016" s="48"/>
      <c r="C1014016" s="43"/>
      <c r="D1014016" s="43"/>
      <c r="E1014016" s="4"/>
      <c r="F1014016" s="22"/>
      <c r="G1014016" s="22"/>
      <c r="H1014016" s="52"/>
      <c r="I1014016" s="53"/>
      <c r="J1014016" s="4"/>
      <c r="K1014016" s="54"/>
      <c r="L1014016" s="52"/>
      <c r="M1014016" s="52"/>
      <c r="N1014016" s="55"/>
      <c r="O1014016" s="52"/>
      <c r="P1014016" s="4"/>
      <c r="Q1014016" s="4"/>
      <c r="R1014016" s="56"/>
      <c r="S1014016" s="4"/>
      <c r="T1014016" s="4"/>
      <c r="U1014016" s="4"/>
      <c r="V1014016" s="7"/>
    </row>
    <row r="1014017" spans="1:22" customFormat="1">
      <c r="A1014017" s="2"/>
      <c r="B1014017" s="48"/>
      <c r="C1014017" s="43"/>
      <c r="D1014017" s="43"/>
      <c r="E1014017" s="4"/>
      <c r="F1014017" s="22"/>
      <c r="G1014017" s="22"/>
      <c r="H1014017" s="52"/>
      <c r="I1014017" s="53"/>
      <c r="J1014017" s="4"/>
      <c r="K1014017" s="54"/>
      <c r="L1014017" s="52"/>
      <c r="M1014017" s="52"/>
      <c r="N1014017" s="55"/>
      <c r="O1014017" s="52"/>
      <c r="P1014017" s="4"/>
      <c r="Q1014017" s="4"/>
      <c r="R1014017" s="56"/>
      <c r="S1014017" s="4"/>
      <c r="T1014017" s="4"/>
      <c r="U1014017" s="4"/>
      <c r="V1014017" s="7"/>
    </row>
    <row r="1014018" spans="1:22" customFormat="1">
      <c r="A1014018" s="2"/>
      <c r="B1014018" s="48"/>
      <c r="C1014018" s="43"/>
      <c r="D1014018" s="43"/>
      <c r="E1014018" s="4"/>
      <c r="F1014018" s="22"/>
      <c r="G1014018" s="22"/>
      <c r="H1014018" s="52"/>
      <c r="I1014018" s="53"/>
      <c r="J1014018" s="4"/>
      <c r="K1014018" s="54"/>
      <c r="L1014018" s="52"/>
      <c r="M1014018" s="52"/>
      <c r="N1014018" s="55"/>
      <c r="O1014018" s="52"/>
      <c r="P1014018" s="4"/>
      <c r="Q1014018" s="4"/>
      <c r="R1014018" s="56"/>
      <c r="S1014018" s="4"/>
      <c r="T1014018" s="4"/>
      <c r="U1014018" s="4"/>
      <c r="V1014018" s="7"/>
    </row>
    <row r="1014019" spans="1:22" customFormat="1">
      <c r="A1014019" s="2"/>
      <c r="B1014019" s="48"/>
      <c r="C1014019" s="43"/>
      <c r="D1014019" s="43"/>
      <c r="E1014019" s="4"/>
      <c r="F1014019" s="22"/>
      <c r="G1014019" s="22"/>
      <c r="H1014019" s="52"/>
      <c r="I1014019" s="53"/>
      <c r="J1014019" s="4"/>
      <c r="K1014019" s="54"/>
      <c r="L1014019" s="52"/>
      <c r="M1014019" s="52"/>
      <c r="N1014019" s="55"/>
      <c r="O1014019" s="52"/>
      <c r="P1014019" s="4"/>
      <c r="Q1014019" s="4"/>
      <c r="R1014019" s="56"/>
      <c r="S1014019" s="4"/>
      <c r="T1014019" s="4"/>
      <c r="U1014019" s="4"/>
      <c r="V1014019" s="7"/>
    </row>
    <row r="1014020" spans="1:22" customFormat="1">
      <c r="A1014020" s="2"/>
      <c r="B1014020" s="48"/>
      <c r="C1014020" s="43"/>
      <c r="D1014020" s="43"/>
      <c r="E1014020" s="4"/>
      <c r="F1014020" s="22"/>
      <c r="G1014020" s="22"/>
      <c r="H1014020" s="52"/>
      <c r="I1014020" s="53"/>
      <c r="J1014020" s="4"/>
      <c r="K1014020" s="54"/>
      <c r="L1014020" s="52"/>
      <c r="M1014020" s="52"/>
      <c r="N1014020" s="55"/>
      <c r="O1014020" s="52"/>
      <c r="P1014020" s="4"/>
      <c r="Q1014020" s="4"/>
      <c r="R1014020" s="56"/>
      <c r="S1014020" s="4"/>
      <c r="T1014020" s="4"/>
      <c r="U1014020" s="4"/>
      <c r="V1014020" s="7"/>
    </row>
    <row r="1014021" spans="1:22" customFormat="1">
      <c r="A1014021" s="2"/>
      <c r="B1014021" s="48"/>
      <c r="C1014021" s="43"/>
      <c r="D1014021" s="43"/>
      <c r="E1014021" s="4"/>
      <c r="F1014021" s="22"/>
      <c r="G1014021" s="22"/>
      <c r="H1014021" s="52"/>
      <c r="I1014021" s="53"/>
      <c r="J1014021" s="4"/>
      <c r="K1014021" s="54"/>
      <c r="L1014021" s="52"/>
      <c r="M1014021" s="52"/>
      <c r="N1014021" s="55"/>
      <c r="O1014021" s="52"/>
      <c r="P1014021" s="4"/>
      <c r="Q1014021" s="4"/>
      <c r="R1014021" s="56"/>
      <c r="S1014021" s="4"/>
      <c r="T1014021" s="4"/>
      <c r="U1014021" s="4"/>
      <c r="V1014021" s="7"/>
    </row>
    <row r="1014022" spans="1:22" customFormat="1">
      <c r="A1014022" s="2"/>
      <c r="B1014022" s="48"/>
      <c r="C1014022" s="43"/>
      <c r="D1014022" s="43"/>
      <c r="E1014022" s="4"/>
      <c r="F1014022" s="22"/>
      <c r="G1014022" s="22"/>
      <c r="H1014022" s="52"/>
      <c r="I1014022" s="53"/>
      <c r="J1014022" s="4"/>
      <c r="K1014022" s="54"/>
      <c r="L1014022" s="52"/>
      <c r="M1014022" s="52"/>
      <c r="N1014022" s="55"/>
      <c r="O1014022" s="52"/>
      <c r="P1014022" s="4"/>
      <c r="Q1014022" s="4"/>
      <c r="R1014022" s="56"/>
      <c r="S1014022" s="4"/>
      <c r="T1014022" s="4"/>
      <c r="U1014022" s="4"/>
      <c r="V1014022" s="7"/>
    </row>
    <row r="1014023" spans="1:22" customFormat="1">
      <c r="A1014023" s="2"/>
      <c r="B1014023" s="48"/>
      <c r="C1014023" s="43"/>
      <c r="D1014023" s="43"/>
      <c r="E1014023" s="4"/>
      <c r="F1014023" s="22"/>
      <c r="G1014023" s="22"/>
      <c r="H1014023" s="52"/>
      <c r="I1014023" s="53"/>
      <c r="J1014023" s="4"/>
      <c r="K1014023" s="54"/>
      <c r="L1014023" s="52"/>
      <c r="M1014023" s="52"/>
      <c r="N1014023" s="55"/>
      <c r="O1014023" s="52"/>
      <c r="P1014023" s="4"/>
      <c r="Q1014023" s="4"/>
      <c r="R1014023" s="56"/>
      <c r="S1014023" s="4"/>
      <c r="T1014023" s="4"/>
      <c r="U1014023" s="4"/>
      <c r="V1014023" s="7"/>
    </row>
    <row r="1014024" spans="1:22" customFormat="1">
      <c r="A1014024" s="2"/>
      <c r="B1014024" s="48"/>
      <c r="C1014024" s="43"/>
      <c r="D1014024" s="43"/>
      <c r="E1014024" s="4"/>
      <c r="F1014024" s="22"/>
      <c r="G1014024" s="22"/>
      <c r="H1014024" s="52"/>
      <c r="I1014024" s="53"/>
      <c r="J1014024" s="4"/>
      <c r="K1014024" s="54"/>
      <c r="L1014024" s="52"/>
      <c r="M1014024" s="52"/>
      <c r="N1014024" s="55"/>
      <c r="O1014024" s="52"/>
      <c r="P1014024" s="4"/>
      <c r="Q1014024" s="4"/>
      <c r="R1014024" s="56"/>
      <c r="S1014024" s="4"/>
      <c r="T1014024" s="4"/>
      <c r="U1014024" s="4"/>
      <c r="V1014024" s="7"/>
    </row>
    <row r="1014025" spans="1:22" customFormat="1">
      <c r="A1014025" s="2"/>
      <c r="B1014025" s="48"/>
      <c r="C1014025" s="43"/>
      <c r="D1014025" s="43"/>
      <c r="E1014025" s="4"/>
      <c r="F1014025" s="22"/>
      <c r="G1014025" s="22"/>
      <c r="H1014025" s="52"/>
      <c r="I1014025" s="53"/>
      <c r="J1014025" s="4"/>
      <c r="K1014025" s="54"/>
      <c r="L1014025" s="52"/>
      <c r="M1014025" s="52"/>
      <c r="N1014025" s="55"/>
      <c r="O1014025" s="52"/>
      <c r="P1014025" s="4"/>
      <c r="Q1014025" s="4"/>
      <c r="R1014025" s="56"/>
      <c r="S1014025" s="4"/>
      <c r="T1014025" s="4"/>
      <c r="U1014025" s="4"/>
      <c r="V1014025" s="7"/>
    </row>
    <row r="1014026" spans="1:22" customFormat="1">
      <c r="A1014026" s="2"/>
      <c r="B1014026" s="48"/>
      <c r="C1014026" s="43"/>
      <c r="D1014026" s="43"/>
      <c r="E1014026" s="4"/>
      <c r="F1014026" s="22"/>
      <c r="G1014026" s="22"/>
      <c r="H1014026" s="52"/>
      <c r="I1014026" s="53"/>
      <c r="J1014026" s="4"/>
      <c r="K1014026" s="54"/>
      <c r="L1014026" s="52"/>
      <c r="M1014026" s="52"/>
      <c r="N1014026" s="55"/>
      <c r="O1014026" s="52"/>
      <c r="P1014026" s="4"/>
      <c r="Q1014026" s="4"/>
      <c r="R1014026" s="56"/>
      <c r="S1014026" s="4"/>
      <c r="T1014026" s="4"/>
      <c r="U1014026" s="4"/>
      <c r="V1014026" s="7"/>
    </row>
    <row r="1014027" spans="1:22" customFormat="1">
      <c r="A1014027" s="2"/>
      <c r="B1014027" s="48"/>
      <c r="C1014027" s="43"/>
      <c r="D1014027" s="43"/>
      <c r="E1014027" s="4"/>
      <c r="F1014027" s="22"/>
      <c r="G1014027" s="22"/>
      <c r="H1014027" s="52"/>
      <c r="I1014027" s="53"/>
      <c r="J1014027" s="4"/>
      <c r="K1014027" s="54"/>
      <c r="L1014027" s="52"/>
      <c r="M1014027" s="52"/>
      <c r="N1014027" s="55"/>
      <c r="O1014027" s="52"/>
      <c r="P1014027" s="4"/>
      <c r="Q1014027" s="4"/>
      <c r="R1014027" s="56"/>
      <c r="S1014027" s="4"/>
      <c r="T1014027" s="4"/>
      <c r="U1014027" s="4"/>
      <c r="V1014027" s="7"/>
    </row>
    <row r="1014028" spans="1:22" customFormat="1">
      <c r="A1014028" s="2"/>
      <c r="B1014028" s="48"/>
      <c r="C1014028" s="43"/>
      <c r="D1014028" s="43"/>
      <c r="E1014028" s="4"/>
      <c r="F1014028" s="22"/>
      <c r="G1014028" s="22"/>
      <c r="H1014028" s="52"/>
      <c r="I1014028" s="53"/>
      <c r="J1014028" s="4"/>
      <c r="K1014028" s="54"/>
      <c r="L1014028" s="52"/>
      <c r="M1014028" s="52"/>
      <c r="N1014028" s="55"/>
      <c r="O1014028" s="52"/>
      <c r="P1014028" s="4"/>
      <c r="Q1014028" s="4"/>
      <c r="R1014028" s="56"/>
      <c r="S1014028" s="4"/>
      <c r="T1014028" s="4"/>
      <c r="U1014028" s="4"/>
      <c r="V1014028" s="7"/>
    </row>
    <row r="1014029" spans="1:22" customFormat="1">
      <c r="A1014029" s="2"/>
      <c r="B1014029" s="48"/>
      <c r="C1014029" s="43"/>
      <c r="D1014029" s="43"/>
      <c r="E1014029" s="4"/>
      <c r="F1014029" s="22"/>
      <c r="G1014029" s="22"/>
      <c r="H1014029" s="52"/>
      <c r="I1014029" s="53"/>
      <c r="J1014029" s="4"/>
      <c r="K1014029" s="54"/>
      <c r="L1014029" s="52"/>
      <c r="M1014029" s="52"/>
      <c r="N1014029" s="55"/>
      <c r="O1014029" s="52"/>
      <c r="P1014029" s="4"/>
      <c r="Q1014029" s="4"/>
      <c r="R1014029" s="56"/>
      <c r="S1014029" s="4"/>
      <c r="T1014029" s="4"/>
      <c r="U1014029" s="4"/>
      <c r="V1014029" s="7"/>
    </row>
    <row r="1014030" spans="1:22" customFormat="1">
      <c r="A1014030" s="2"/>
      <c r="B1014030" s="48"/>
      <c r="C1014030" s="43"/>
      <c r="D1014030" s="43"/>
      <c r="E1014030" s="4"/>
      <c r="F1014030" s="22"/>
      <c r="G1014030" s="22"/>
      <c r="H1014030" s="52"/>
      <c r="I1014030" s="53"/>
      <c r="J1014030" s="4"/>
      <c r="K1014030" s="54"/>
      <c r="L1014030" s="52"/>
      <c r="M1014030" s="52"/>
      <c r="N1014030" s="55"/>
      <c r="O1014030" s="52"/>
      <c r="P1014030" s="4"/>
      <c r="Q1014030" s="4"/>
      <c r="R1014030" s="56"/>
      <c r="S1014030" s="4"/>
      <c r="T1014030" s="4"/>
      <c r="U1014030" s="4"/>
      <c r="V1014030" s="7"/>
    </row>
    <row r="1014031" spans="1:22" customFormat="1">
      <c r="A1014031" s="2"/>
      <c r="B1014031" s="48"/>
      <c r="C1014031" s="43"/>
      <c r="D1014031" s="43"/>
      <c r="E1014031" s="4"/>
      <c r="F1014031" s="22"/>
      <c r="G1014031" s="22"/>
      <c r="H1014031" s="52"/>
      <c r="I1014031" s="53"/>
      <c r="J1014031" s="4"/>
      <c r="K1014031" s="54"/>
      <c r="L1014031" s="52"/>
      <c r="M1014031" s="52"/>
      <c r="N1014031" s="55"/>
      <c r="O1014031" s="52"/>
      <c r="P1014031" s="4"/>
      <c r="Q1014031" s="4"/>
      <c r="R1014031" s="56"/>
      <c r="S1014031" s="4"/>
      <c r="T1014031" s="4"/>
      <c r="U1014031" s="4"/>
      <c r="V1014031" s="7"/>
    </row>
    <row r="1014032" spans="1:22" customFormat="1">
      <c r="A1014032" s="2"/>
      <c r="B1014032" s="48"/>
      <c r="C1014032" s="43"/>
      <c r="D1014032" s="43"/>
      <c r="E1014032" s="4"/>
      <c r="F1014032" s="22"/>
      <c r="G1014032" s="22"/>
      <c r="H1014032" s="52"/>
      <c r="I1014032" s="53"/>
      <c r="J1014032" s="4"/>
      <c r="K1014032" s="54"/>
      <c r="L1014032" s="52"/>
      <c r="M1014032" s="52"/>
      <c r="N1014032" s="55"/>
      <c r="O1014032" s="52"/>
      <c r="P1014032" s="4"/>
      <c r="Q1014032" s="4"/>
      <c r="R1014032" s="56"/>
      <c r="S1014032" s="4"/>
      <c r="T1014032" s="4"/>
      <c r="U1014032" s="4"/>
      <c r="V1014032" s="7"/>
    </row>
    <row r="1014033" spans="1:22" customFormat="1">
      <c r="A1014033" s="2"/>
      <c r="B1014033" s="48"/>
      <c r="C1014033" s="43"/>
      <c r="D1014033" s="43"/>
      <c r="E1014033" s="4"/>
      <c r="F1014033" s="22"/>
      <c r="G1014033" s="22"/>
      <c r="H1014033" s="52"/>
      <c r="I1014033" s="53"/>
      <c r="J1014033" s="4"/>
      <c r="K1014033" s="54"/>
      <c r="L1014033" s="52"/>
      <c r="M1014033" s="52"/>
      <c r="N1014033" s="55"/>
      <c r="O1014033" s="52"/>
      <c r="P1014033" s="4"/>
      <c r="Q1014033" s="4"/>
      <c r="R1014033" s="56"/>
      <c r="S1014033" s="4"/>
      <c r="T1014033" s="4"/>
      <c r="U1014033" s="4"/>
      <c r="V1014033" s="7"/>
    </row>
    <row r="1014034" spans="1:22" customFormat="1">
      <c r="A1014034" s="2"/>
      <c r="B1014034" s="48"/>
      <c r="C1014034" s="43"/>
      <c r="D1014034" s="43"/>
      <c r="E1014034" s="4"/>
      <c r="F1014034" s="22"/>
      <c r="G1014034" s="22"/>
      <c r="H1014034" s="52"/>
      <c r="I1014034" s="53"/>
      <c r="J1014034" s="4"/>
      <c r="K1014034" s="54"/>
      <c r="L1014034" s="52"/>
      <c r="M1014034" s="52"/>
      <c r="N1014034" s="55"/>
      <c r="O1014034" s="52"/>
      <c r="P1014034" s="4"/>
      <c r="Q1014034" s="4"/>
      <c r="R1014034" s="56"/>
      <c r="S1014034" s="4"/>
      <c r="T1014034" s="4"/>
      <c r="U1014034" s="4"/>
      <c r="V1014034" s="7"/>
    </row>
    <row r="1014035" spans="1:22" customFormat="1">
      <c r="A1014035" s="2"/>
      <c r="B1014035" s="48"/>
      <c r="C1014035" s="43"/>
      <c r="D1014035" s="43"/>
      <c r="E1014035" s="4"/>
      <c r="F1014035" s="22"/>
      <c r="G1014035" s="22"/>
      <c r="H1014035" s="52"/>
      <c r="I1014035" s="53"/>
      <c r="J1014035" s="4"/>
      <c r="K1014035" s="54"/>
      <c r="L1014035" s="52"/>
      <c r="M1014035" s="52"/>
      <c r="N1014035" s="55"/>
      <c r="O1014035" s="52"/>
      <c r="P1014035" s="4"/>
      <c r="Q1014035" s="4"/>
      <c r="R1014035" s="56"/>
      <c r="S1014035" s="4"/>
      <c r="T1014035" s="4"/>
      <c r="U1014035" s="4"/>
      <c r="V1014035" s="7"/>
    </row>
    <row r="1014036" spans="1:22" customFormat="1">
      <c r="A1014036" s="2"/>
      <c r="B1014036" s="48"/>
      <c r="C1014036" s="43"/>
      <c r="D1014036" s="43"/>
      <c r="E1014036" s="4"/>
      <c r="F1014036" s="22"/>
      <c r="G1014036" s="22"/>
      <c r="H1014036" s="52"/>
      <c r="I1014036" s="53"/>
      <c r="J1014036" s="4"/>
      <c r="K1014036" s="54"/>
      <c r="L1014036" s="52"/>
      <c r="M1014036" s="52"/>
      <c r="N1014036" s="55"/>
      <c r="O1014036" s="52"/>
      <c r="P1014036" s="4"/>
      <c r="Q1014036" s="4"/>
      <c r="R1014036" s="56"/>
      <c r="S1014036" s="4"/>
      <c r="T1014036" s="4"/>
      <c r="U1014036" s="4"/>
      <c r="V1014036" s="7"/>
    </row>
    <row r="1014037" spans="1:22" customFormat="1">
      <c r="A1014037" s="2"/>
      <c r="B1014037" s="48"/>
      <c r="C1014037" s="43"/>
      <c r="D1014037" s="43"/>
      <c r="E1014037" s="4"/>
      <c r="F1014037" s="22"/>
      <c r="G1014037" s="22"/>
      <c r="H1014037" s="52"/>
      <c r="I1014037" s="53"/>
      <c r="J1014037" s="4"/>
      <c r="K1014037" s="54"/>
      <c r="L1014037" s="52"/>
      <c r="M1014037" s="52"/>
      <c r="N1014037" s="55"/>
      <c r="O1014037" s="52"/>
      <c r="P1014037" s="4"/>
      <c r="Q1014037" s="4"/>
      <c r="R1014037" s="56"/>
      <c r="S1014037" s="4"/>
      <c r="T1014037" s="4"/>
      <c r="U1014037" s="4"/>
      <c r="V1014037" s="7"/>
    </row>
    <row r="1014038" spans="1:22" customFormat="1">
      <c r="A1014038" s="2"/>
      <c r="B1014038" s="48"/>
      <c r="C1014038" s="43"/>
      <c r="D1014038" s="43"/>
      <c r="E1014038" s="4"/>
      <c r="F1014038" s="22"/>
      <c r="G1014038" s="22"/>
      <c r="H1014038" s="52"/>
      <c r="I1014038" s="53"/>
      <c r="J1014038" s="4"/>
      <c r="K1014038" s="54"/>
      <c r="L1014038" s="52"/>
      <c r="M1014038" s="52"/>
      <c r="N1014038" s="55"/>
      <c r="O1014038" s="52"/>
      <c r="P1014038" s="4"/>
      <c r="Q1014038" s="4"/>
      <c r="R1014038" s="56"/>
      <c r="S1014038" s="4"/>
      <c r="T1014038" s="4"/>
      <c r="U1014038" s="4"/>
      <c r="V1014038" s="7"/>
    </row>
    <row r="1014039" spans="1:22" customFormat="1">
      <c r="A1014039" s="2"/>
      <c r="B1014039" s="48"/>
      <c r="C1014039" s="43"/>
      <c r="D1014039" s="43"/>
      <c r="E1014039" s="4"/>
      <c r="F1014039" s="22"/>
      <c r="G1014039" s="22"/>
      <c r="H1014039" s="52"/>
      <c r="I1014039" s="53"/>
      <c r="J1014039" s="4"/>
      <c r="K1014039" s="54"/>
      <c r="L1014039" s="52"/>
      <c r="M1014039" s="52"/>
      <c r="N1014039" s="55"/>
      <c r="O1014039" s="52"/>
      <c r="P1014039" s="4"/>
      <c r="Q1014039" s="4"/>
      <c r="R1014039" s="56"/>
      <c r="S1014039" s="4"/>
      <c r="T1014039" s="4"/>
      <c r="U1014039" s="4"/>
      <c r="V1014039" s="7"/>
    </row>
    <row r="1014040" spans="1:22" customFormat="1">
      <c r="A1014040" s="2"/>
      <c r="B1014040" s="48"/>
      <c r="C1014040" s="43"/>
      <c r="D1014040" s="43"/>
      <c r="E1014040" s="4"/>
      <c r="F1014040" s="22"/>
      <c r="G1014040" s="22"/>
      <c r="H1014040" s="52"/>
      <c r="I1014040" s="53"/>
      <c r="J1014040" s="4"/>
      <c r="K1014040" s="54"/>
      <c r="L1014040" s="52"/>
      <c r="M1014040" s="52"/>
      <c r="N1014040" s="55"/>
      <c r="O1014040" s="52"/>
      <c r="P1014040" s="4"/>
      <c r="Q1014040" s="4"/>
      <c r="R1014040" s="56"/>
      <c r="S1014040" s="4"/>
      <c r="T1014040" s="4"/>
      <c r="U1014040" s="4"/>
      <c r="V1014040" s="7"/>
    </row>
    <row r="1014041" spans="1:22" customFormat="1">
      <c r="A1014041" s="2"/>
      <c r="B1014041" s="48"/>
      <c r="C1014041" s="43"/>
      <c r="D1014041" s="43"/>
      <c r="E1014041" s="4"/>
      <c r="F1014041" s="22"/>
      <c r="G1014041" s="22"/>
      <c r="H1014041" s="52"/>
      <c r="I1014041" s="53"/>
      <c r="J1014041" s="4"/>
      <c r="K1014041" s="54"/>
      <c r="L1014041" s="52"/>
      <c r="M1014041" s="52"/>
      <c r="N1014041" s="55"/>
      <c r="O1014041" s="52"/>
      <c r="P1014041" s="4"/>
      <c r="Q1014041" s="4"/>
      <c r="R1014041" s="56"/>
      <c r="S1014041" s="4"/>
      <c r="T1014041" s="4"/>
      <c r="U1014041" s="4"/>
      <c r="V1014041" s="7"/>
    </row>
    <row r="1014042" spans="1:22" customFormat="1">
      <c r="A1014042" s="2"/>
      <c r="B1014042" s="48"/>
      <c r="C1014042" s="43"/>
      <c r="D1014042" s="43"/>
      <c r="E1014042" s="4"/>
      <c r="F1014042" s="22"/>
      <c r="G1014042" s="22"/>
      <c r="H1014042" s="52"/>
      <c r="I1014042" s="53"/>
      <c r="J1014042" s="4"/>
      <c r="K1014042" s="54"/>
      <c r="L1014042" s="52"/>
      <c r="M1014042" s="52"/>
      <c r="N1014042" s="55"/>
      <c r="O1014042" s="52"/>
      <c r="P1014042" s="4"/>
      <c r="Q1014042" s="4"/>
      <c r="R1014042" s="56"/>
      <c r="S1014042" s="4"/>
      <c r="T1014042" s="4"/>
      <c r="U1014042" s="4"/>
      <c r="V1014042" s="7"/>
    </row>
    <row r="1014043" spans="1:22" customFormat="1">
      <c r="A1014043" s="2"/>
      <c r="B1014043" s="48"/>
      <c r="C1014043" s="43"/>
      <c r="D1014043" s="43"/>
      <c r="E1014043" s="4"/>
      <c r="F1014043" s="22"/>
      <c r="G1014043" s="22"/>
      <c r="H1014043" s="52"/>
      <c r="I1014043" s="53"/>
      <c r="J1014043" s="4"/>
      <c r="K1014043" s="54"/>
      <c r="L1014043" s="52"/>
      <c r="M1014043" s="52"/>
      <c r="N1014043" s="55"/>
      <c r="O1014043" s="52"/>
      <c r="P1014043" s="4"/>
      <c r="Q1014043" s="4"/>
      <c r="R1014043" s="56"/>
      <c r="S1014043" s="4"/>
      <c r="T1014043" s="4"/>
      <c r="U1014043" s="4"/>
      <c r="V1014043" s="7"/>
    </row>
    <row r="1014044" spans="1:22" customFormat="1">
      <c r="A1014044" s="2"/>
      <c r="B1014044" s="48"/>
      <c r="C1014044" s="43"/>
      <c r="D1014044" s="43"/>
      <c r="E1014044" s="4"/>
      <c r="F1014044" s="22"/>
      <c r="G1014044" s="22"/>
      <c r="H1014044" s="52"/>
      <c r="I1014044" s="53"/>
      <c r="J1014044" s="4"/>
      <c r="K1014044" s="54"/>
      <c r="L1014044" s="52"/>
      <c r="M1014044" s="52"/>
      <c r="N1014044" s="55"/>
      <c r="O1014044" s="52"/>
      <c r="P1014044" s="4"/>
      <c r="Q1014044" s="4"/>
      <c r="R1014044" s="56"/>
      <c r="S1014044" s="4"/>
      <c r="T1014044" s="4"/>
      <c r="U1014044" s="4"/>
      <c r="V1014044" s="7"/>
    </row>
    <row r="1014045" spans="1:22" customFormat="1">
      <c r="A1014045" s="2"/>
      <c r="B1014045" s="48"/>
      <c r="C1014045" s="43"/>
      <c r="D1014045" s="43"/>
      <c r="E1014045" s="4"/>
      <c r="F1014045" s="22"/>
      <c r="G1014045" s="22"/>
      <c r="H1014045" s="52"/>
      <c r="I1014045" s="53"/>
      <c r="J1014045" s="4"/>
      <c r="K1014045" s="54"/>
      <c r="L1014045" s="52"/>
      <c r="M1014045" s="52"/>
      <c r="N1014045" s="55"/>
      <c r="O1014045" s="52"/>
      <c r="P1014045" s="4"/>
      <c r="Q1014045" s="4"/>
      <c r="R1014045" s="56"/>
      <c r="S1014045" s="4"/>
      <c r="T1014045" s="4"/>
      <c r="U1014045" s="4"/>
      <c r="V1014045" s="7"/>
    </row>
    <row r="1014046" spans="1:22" customFormat="1">
      <c r="A1014046" s="2"/>
      <c r="B1014046" s="48"/>
      <c r="C1014046" s="43"/>
      <c r="D1014046" s="43"/>
      <c r="E1014046" s="4"/>
      <c r="F1014046" s="22"/>
      <c r="G1014046" s="22"/>
      <c r="H1014046" s="52"/>
      <c r="I1014046" s="53"/>
      <c r="J1014046" s="4"/>
      <c r="K1014046" s="54"/>
      <c r="L1014046" s="52"/>
      <c r="M1014046" s="52"/>
      <c r="N1014046" s="55"/>
      <c r="O1014046" s="52"/>
      <c r="P1014046" s="4"/>
      <c r="Q1014046" s="4"/>
      <c r="R1014046" s="56"/>
      <c r="S1014046" s="4"/>
      <c r="T1014046" s="4"/>
      <c r="U1014046" s="4"/>
      <c r="V1014046" s="7"/>
    </row>
    <row r="1014047" spans="1:22" customFormat="1">
      <c r="A1014047" s="2"/>
      <c r="B1014047" s="48"/>
      <c r="C1014047" s="43"/>
      <c r="D1014047" s="43"/>
      <c r="E1014047" s="4"/>
      <c r="F1014047" s="22"/>
      <c r="G1014047" s="22"/>
      <c r="H1014047" s="52"/>
      <c r="I1014047" s="53"/>
      <c r="J1014047" s="4"/>
      <c r="K1014047" s="54"/>
      <c r="L1014047" s="52"/>
      <c r="M1014047" s="52"/>
      <c r="N1014047" s="55"/>
      <c r="O1014047" s="52"/>
      <c r="P1014047" s="4"/>
      <c r="Q1014047" s="4"/>
      <c r="R1014047" s="56"/>
      <c r="S1014047" s="4"/>
      <c r="T1014047" s="4"/>
      <c r="U1014047" s="4"/>
      <c r="V1014047" s="7"/>
    </row>
    <row r="1014048" spans="1:22" customFormat="1">
      <c r="A1014048" s="2"/>
      <c r="B1014048" s="48"/>
      <c r="C1014048" s="43"/>
      <c r="D1014048" s="43"/>
      <c r="E1014048" s="4"/>
      <c r="F1014048" s="22"/>
      <c r="G1014048" s="22"/>
      <c r="H1014048" s="52"/>
      <c r="I1014048" s="53"/>
      <c r="J1014048" s="4"/>
      <c r="K1014048" s="54"/>
      <c r="L1014048" s="52"/>
      <c r="M1014048" s="52"/>
      <c r="N1014048" s="55"/>
      <c r="O1014048" s="52"/>
      <c r="P1014048" s="4"/>
      <c r="Q1014048" s="4"/>
      <c r="R1014048" s="56"/>
      <c r="S1014048" s="4"/>
      <c r="T1014048" s="4"/>
      <c r="U1014048" s="4"/>
      <c r="V1014048" s="7"/>
    </row>
    <row r="1014049" spans="1:22" customFormat="1">
      <c r="A1014049" s="2"/>
      <c r="B1014049" s="48"/>
      <c r="C1014049" s="43"/>
      <c r="D1014049" s="43"/>
      <c r="E1014049" s="4"/>
      <c r="F1014049" s="22"/>
      <c r="G1014049" s="22"/>
      <c r="H1014049" s="52"/>
      <c r="I1014049" s="53"/>
      <c r="J1014049" s="4"/>
      <c r="K1014049" s="54"/>
      <c r="L1014049" s="52"/>
      <c r="M1014049" s="52"/>
      <c r="N1014049" s="55"/>
      <c r="O1014049" s="52"/>
      <c r="P1014049" s="4"/>
      <c r="Q1014049" s="4"/>
      <c r="R1014049" s="56"/>
      <c r="S1014049" s="4"/>
      <c r="T1014049" s="4"/>
      <c r="U1014049" s="4"/>
      <c r="V1014049" s="7"/>
    </row>
    <row r="1014050" spans="1:22" customFormat="1">
      <c r="A1014050" s="2"/>
      <c r="B1014050" s="48"/>
      <c r="C1014050" s="43"/>
      <c r="D1014050" s="43"/>
      <c r="E1014050" s="4"/>
      <c r="F1014050" s="22"/>
      <c r="G1014050" s="22"/>
      <c r="H1014050" s="52"/>
      <c r="I1014050" s="53"/>
      <c r="J1014050" s="4"/>
      <c r="K1014050" s="54"/>
      <c r="L1014050" s="52"/>
      <c r="M1014050" s="52"/>
      <c r="N1014050" s="55"/>
      <c r="O1014050" s="52"/>
      <c r="P1014050" s="4"/>
      <c r="Q1014050" s="4"/>
      <c r="R1014050" s="56"/>
      <c r="S1014050" s="4"/>
      <c r="T1014050" s="4"/>
      <c r="U1014050" s="4"/>
      <c r="V1014050" s="7"/>
    </row>
    <row r="1014051" spans="1:22" customFormat="1">
      <c r="A1014051" s="2"/>
      <c r="B1014051" s="48"/>
      <c r="C1014051" s="43"/>
      <c r="D1014051" s="43"/>
      <c r="E1014051" s="4"/>
      <c r="F1014051" s="22"/>
      <c r="G1014051" s="22"/>
      <c r="H1014051" s="52"/>
      <c r="I1014051" s="53"/>
      <c r="J1014051" s="4"/>
      <c r="K1014051" s="54"/>
      <c r="L1014051" s="52"/>
      <c r="M1014051" s="52"/>
      <c r="N1014051" s="55"/>
      <c r="O1014051" s="52"/>
      <c r="P1014051" s="4"/>
      <c r="Q1014051" s="4"/>
      <c r="R1014051" s="56"/>
      <c r="S1014051" s="4"/>
      <c r="T1014051" s="4"/>
      <c r="U1014051" s="4"/>
      <c r="V1014051" s="7"/>
    </row>
    <row r="1014052" spans="1:22" customFormat="1">
      <c r="A1014052" s="2"/>
      <c r="B1014052" s="48"/>
      <c r="C1014052" s="43"/>
      <c r="D1014052" s="43"/>
      <c r="E1014052" s="4"/>
      <c r="F1014052" s="22"/>
      <c r="G1014052" s="22"/>
      <c r="H1014052" s="52"/>
      <c r="I1014052" s="53"/>
      <c r="J1014052" s="4"/>
      <c r="K1014052" s="54"/>
      <c r="L1014052" s="52"/>
      <c r="M1014052" s="52"/>
      <c r="N1014052" s="55"/>
      <c r="O1014052" s="52"/>
      <c r="P1014052" s="4"/>
      <c r="Q1014052" s="4"/>
      <c r="R1014052" s="56"/>
      <c r="S1014052" s="4"/>
      <c r="T1014052" s="4"/>
      <c r="U1014052" s="4"/>
      <c r="V1014052" s="7"/>
    </row>
    <row r="1014053" spans="1:22" customFormat="1">
      <c r="A1014053" s="2"/>
      <c r="B1014053" s="48"/>
      <c r="C1014053" s="43"/>
      <c r="D1014053" s="43"/>
      <c r="E1014053" s="4"/>
      <c r="F1014053" s="22"/>
      <c r="G1014053" s="22"/>
      <c r="H1014053" s="52"/>
      <c r="I1014053" s="53"/>
      <c r="J1014053" s="4"/>
      <c r="K1014053" s="54"/>
      <c r="L1014053" s="52"/>
      <c r="M1014053" s="52"/>
      <c r="N1014053" s="55"/>
      <c r="O1014053" s="52"/>
      <c r="P1014053" s="4"/>
      <c r="Q1014053" s="4"/>
      <c r="R1014053" s="56"/>
      <c r="S1014053" s="4"/>
      <c r="T1014053" s="4"/>
      <c r="U1014053" s="4"/>
      <c r="V1014053" s="7"/>
    </row>
    <row r="1014054" spans="1:22" customFormat="1">
      <c r="A1014054" s="2"/>
      <c r="B1014054" s="48"/>
      <c r="C1014054" s="43"/>
      <c r="D1014054" s="43"/>
      <c r="E1014054" s="4"/>
      <c r="F1014054" s="22"/>
      <c r="G1014054" s="22"/>
      <c r="H1014054" s="52"/>
      <c r="I1014054" s="53"/>
      <c r="J1014054" s="4"/>
      <c r="K1014054" s="54"/>
      <c r="L1014054" s="52"/>
      <c r="M1014054" s="52"/>
      <c r="N1014054" s="55"/>
      <c r="O1014054" s="52"/>
      <c r="P1014054" s="4"/>
      <c r="Q1014054" s="4"/>
      <c r="R1014054" s="56"/>
      <c r="S1014054" s="4"/>
      <c r="T1014054" s="4"/>
      <c r="U1014054" s="4"/>
      <c r="V1014054" s="7"/>
    </row>
    <row r="1014055" spans="1:22" customFormat="1">
      <c r="A1014055" s="2"/>
      <c r="B1014055" s="48"/>
      <c r="C1014055" s="43"/>
      <c r="D1014055" s="43"/>
      <c r="E1014055" s="4"/>
      <c r="F1014055" s="22"/>
      <c r="G1014055" s="22"/>
      <c r="H1014055" s="52"/>
      <c r="I1014055" s="53"/>
      <c r="J1014055" s="4"/>
      <c r="K1014055" s="54"/>
      <c r="L1014055" s="52"/>
      <c r="M1014055" s="52"/>
      <c r="N1014055" s="55"/>
      <c r="O1014055" s="52"/>
      <c r="P1014055" s="4"/>
      <c r="Q1014055" s="4"/>
      <c r="R1014055" s="56"/>
      <c r="S1014055" s="4"/>
      <c r="T1014055" s="4"/>
      <c r="U1014055" s="4"/>
      <c r="V1014055" s="7"/>
    </row>
    <row r="1014056" spans="1:22" customFormat="1">
      <c r="A1014056" s="2"/>
      <c r="B1014056" s="48"/>
      <c r="C1014056" s="43"/>
      <c r="D1014056" s="43"/>
      <c r="E1014056" s="4"/>
      <c r="F1014056" s="22"/>
      <c r="G1014056" s="22"/>
      <c r="H1014056" s="52"/>
      <c r="I1014056" s="53"/>
      <c r="J1014056" s="4"/>
      <c r="K1014056" s="54"/>
      <c r="L1014056" s="52"/>
      <c r="M1014056" s="52"/>
      <c r="N1014056" s="55"/>
      <c r="O1014056" s="52"/>
      <c r="P1014056" s="4"/>
      <c r="Q1014056" s="4"/>
      <c r="R1014056" s="56"/>
      <c r="S1014056" s="4"/>
      <c r="T1014056" s="4"/>
      <c r="U1014056" s="4"/>
      <c r="V1014056" s="7"/>
    </row>
    <row r="1014057" spans="1:22" customFormat="1">
      <c r="A1014057" s="2"/>
      <c r="B1014057" s="48"/>
      <c r="C1014057" s="43"/>
      <c r="D1014057" s="43"/>
      <c r="E1014057" s="4"/>
      <c r="F1014057" s="22"/>
      <c r="G1014057" s="22"/>
      <c r="H1014057" s="52"/>
      <c r="I1014057" s="53"/>
      <c r="J1014057" s="4"/>
      <c r="K1014057" s="54"/>
      <c r="L1014057" s="52"/>
      <c r="M1014057" s="52"/>
      <c r="N1014057" s="55"/>
      <c r="O1014057" s="52"/>
      <c r="P1014057" s="4"/>
      <c r="Q1014057" s="4"/>
      <c r="R1014057" s="56"/>
      <c r="S1014057" s="4"/>
      <c r="T1014057" s="4"/>
      <c r="U1014057" s="4"/>
      <c r="V1014057" s="7"/>
    </row>
    <row r="1014058" spans="1:22" customFormat="1">
      <c r="A1014058" s="2"/>
      <c r="B1014058" s="48"/>
      <c r="C1014058" s="43"/>
      <c r="D1014058" s="43"/>
      <c r="E1014058" s="4"/>
      <c r="F1014058" s="22"/>
      <c r="G1014058" s="22"/>
      <c r="H1014058" s="52"/>
      <c r="I1014058" s="53"/>
      <c r="J1014058" s="4"/>
      <c r="K1014058" s="54"/>
      <c r="L1014058" s="52"/>
      <c r="M1014058" s="52"/>
      <c r="N1014058" s="55"/>
      <c r="O1014058" s="52"/>
      <c r="P1014058" s="4"/>
      <c r="Q1014058" s="4"/>
      <c r="R1014058" s="56"/>
      <c r="S1014058" s="4"/>
      <c r="T1014058" s="4"/>
      <c r="U1014058" s="4"/>
      <c r="V1014058" s="7"/>
    </row>
    <row r="1014059" spans="1:22" customFormat="1">
      <c r="A1014059" s="2"/>
      <c r="B1014059" s="48"/>
      <c r="C1014059" s="43"/>
      <c r="D1014059" s="43"/>
      <c r="E1014059" s="4"/>
      <c r="F1014059" s="22"/>
      <c r="G1014059" s="22"/>
      <c r="H1014059" s="52"/>
      <c r="I1014059" s="53"/>
      <c r="J1014059" s="4"/>
      <c r="K1014059" s="54"/>
      <c r="L1014059" s="52"/>
      <c r="M1014059" s="52"/>
      <c r="N1014059" s="55"/>
      <c r="O1014059" s="52"/>
      <c r="P1014059" s="4"/>
      <c r="Q1014059" s="4"/>
      <c r="R1014059" s="56"/>
      <c r="S1014059" s="4"/>
      <c r="T1014059" s="4"/>
      <c r="U1014059" s="4"/>
      <c r="V1014059" s="7"/>
    </row>
    <row r="1014060" spans="1:22" customFormat="1">
      <c r="A1014060" s="2"/>
      <c r="B1014060" s="48"/>
      <c r="C1014060" s="43"/>
      <c r="D1014060" s="43"/>
      <c r="E1014060" s="4"/>
      <c r="F1014060" s="22"/>
      <c r="G1014060" s="22"/>
      <c r="H1014060" s="52"/>
      <c r="I1014060" s="53"/>
      <c r="J1014060" s="4"/>
      <c r="K1014060" s="54"/>
      <c r="L1014060" s="52"/>
      <c r="M1014060" s="52"/>
      <c r="N1014060" s="55"/>
      <c r="O1014060" s="52"/>
      <c r="P1014060" s="4"/>
      <c r="Q1014060" s="4"/>
      <c r="R1014060" s="56"/>
      <c r="S1014060" s="4"/>
      <c r="T1014060" s="4"/>
      <c r="U1014060" s="4"/>
      <c r="V1014060" s="7"/>
    </row>
    <row r="1014061" spans="1:22" customFormat="1">
      <c r="A1014061" s="2"/>
      <c r="B1014061" s="48"/>
      <c r="C1014061" s="43"/>
      <c r="D1014061" s="43"/>
      <c r="E1014061" s="4"/>
      <c r="F1014061" s="22"/>
      <c r="G1014061" s="22"/>
      <c r="H1014061" s="52"/>
      <c r="I1014061" s="53"/>
      <c r="J1014061" s="4"/>
      <c r="K1014061" s="54"/>
      <c r="L1014061" s="52"/>
      <c r="M1014061" s="52"/>
      <c r="N1014061" s="55"/>
      <c r="O1014061" s="52"/>
      <c r="P1014061" s="4"/>
      <c r="Q1014061" s="4"/>
      <c r="R1014061" s="56"/>
      <c r="S1014061" s="4"/>
      <c r="T1014061" s="4"/>
      <c r="U1014061" s="4"/>
      <c r="V1014061" s="7"/>
    </row>
    <row r="1014062" spans="1:22" customFormat="1">
      <c r="A1014062" s="2"/>
      <c r="B1014062" s="48"/>
      <c r="C1014062" s="43"/>
      <c r="D1014062" s="43"/>
      <c r="E1014062" s="4"/>
      <c r="F1014062" s="22"/>
      <c r="G1014062" s="22"/>
      <c r="H1014062" s="52"/>
      <c r="I1014062" s="53"/>
      <c r="J1014062" s="4"/>
      <c r="K1014062" s="54"/>
      <c r="L1014062" s="52"/>
      <c r="M1014062" s="52"/>
      <c r="N1014062" s="55"/>
      <c r="O1014062" s="52"/>
      <c r="P1014062" s="4"/>
      <c r="Q1014062" s="4"/>
      <c r="R1014062" s="56"/>
      <c r="S1014062" s="4"/>
      <c r="T1014062" s="4"/>
      <c r="U1014062" s="4"/>
      <c r="V1014062" s="7"/>
    </row>
    <row r="1014063" spans="1:22" customFormat="1">
      <c r="A1014063" s="2"/>
      <c r="B1014063" s="48"/>
      <c r="C1014063" s="43"/>
      <c r="D1014063" s="43"/>
      <c r="E1014063" s="4"/>
      <c r="F1014063" s="22"/>
      <c r="G1014063" s="22"/>
      <c r="H1014063" s="52"/>
      <c r="I1014063" s="53"/>
      <c r="J1014063" s="4"/>
      <c r="K1014063" s="54"/>
      <c r="L1014063" s="52"/>
      <c r="M1014063" s="52"/>
      <c r="N1014063" s="55"/>
      <c r="O1014063" s="52"/>
      <c r="P1014063" s="4"/>
      <c r="Q1014063" s="4"/>
      <c r="R1014063" s="56"/>
      <c r="S1014063" s="4"/>
      <c r="T1014063" s="4"/>
      <c r="U1014063" s="4"/>
      <c r="V1014063" s="7"/>
    </row>
    <row r="1014064" spans="1:22" customFormat="1">
      <c r="A1014064" s="2"/>
      <c r="B1014064" s="48"/>
      <c r="C1014064" s="43"/>
      <c r="D1014064" s="43"/>
      <c r="E1014064" s="4"/>
      <c r="F1014064" s="22"/>
      <c r="G1014064" s="22"/>
      <c r="H1014064" s="52"/>
      <c r="I1014064" s="53"/>
      <c r="J1014064" s="4"/>
      <c r="K1014064" s="54"/>
      <c r="L1014064" s="52"/>
      <c r="M1014064" s="52"/>
      <c r="N1014064" s="55"/>
      <c r="O1014064" s="52"/>
      <c r="P1014064" s="4"/>
      <c r="Q1014064" s="4"/>
      <c r="R1014064" s="56"/>
      <c r="S1014064" s="4"/>
      <c r="T1014064" s="4"/>
      <c r="U1014064" s="4"/>
      <c r="V1014064" s="7"/>
    </row>
    <row r="1014065" spans="1:22" customFormat="1">
      <c r="A1014065" s="2"/>
      <c r="B1014065" s="48"/>
      <c r="C1014065" s="43"/>
      <c r="D1014065" s="43"/>
      <c r="E1014065" s="4"/>
      <c r="F1014065" s="22"/>
      <c r="G1014065" s="22"/>
      <c r="H1014065" s="52"/>
      <c r="I1014065" s="53"/>
      <c r="J1014065" s="4"/>
      <c r="K1014065" s="54"/>
      <c r="L1014065" s="52"/>
      <c r="M1014065" s="52"/>
      <c r="N1014065" s="55"/>
      <c r="O1014065" s="52"/>
      <c r="P1014065" s="4"/>
      <c r="Q1014065" s="4"/>
      <c r="R1014065" s="56"/>
      <c r="S1014065" s="4"/>
      <c r="T1014065" s="4"/>
      <c r="U1014065" s="4"/>
      <c r="V1014065" s="7"/>
    </row>
    <row r="1014066" spans="1:22" customFormat="1">
      <c r="A1014066" s="2"/>
      <c r="B1014066" s="48"/>
      <c r="C1014066" s="43"/>
      <c r="D1014066" s="43"/>
      <c r="E1014066" s="4"/>
      <c r="F1014066" s="22"/>
      <c r="G1014066" s="22"/>
      <c r="H1014066" s="52"/>
      <c r="I1014066" s="53"/>
      <c r="J1014066" s="4"/>
      <c r="K1014066" s="54"/>
      <c r="L1014066" s="52"/>
      <c r="M1014066" s="52"/>
      <c r="N1014066" s="55"/>
      <c r="O1014066" s="52"/>
      <c r="P1014066" s="4"/>
      <c r="Q1014066" s="4"/>
      <c r="R1014066" s="56"/>
      <c r="S1014066" s="4"/>
      <c r="T1014066" s="4"/>
      <c r="U1014066" s="4"/>
      <c r="V1014066" s="7"/>
    </row>
    <row r="1014067" spans="1:22" customFormat="1">
      <c r="A1014067" s="2"/>
      <c r="B1014067" s="48"/>
      <c r="C1014067" s="43"/>
      <c r="D1014067" s="43"/>
      <c r="E1014067" s="4"/>
      <c r="F1014067" s="22"/>
      <c r="G1014067" s="22"/>
      <c r="H1014067" s="52"/>
      <c r="I1014067" s="53"/>
      <c r="J1014067" s="4"/>
      <c r="K1014067" s="54"/>
      <c r="L1014067" s="52"/>
      <c r="M1014067" s="52"/>
      <c r="N1014067" s="55"/>
      <c r="O1014067" s="52"/>
      <c r="P1014067" s="4"/>
      <c r="Q1014067" s="4"/>
      <c r="R1014067" s="56"/>
      <c r="S1014067" s="4"/>
      <c r="T1014067" s="4"/>
      <c r="U1014067" s="4"/>
      <c r="V1014067" s="7"/>
    </row>
    <row r="1014068" spans="1:22" customFormat="1">
      <c r="A1014068" s="2"/>
      <c r="B1014068" s="48"/>
      <c r="C1014068" s="43"/>
      <c r="D1014068" s="43"/>
      <c r="E1014068" s="4"/>
      <c r="F1014068" s="22"/>
      <c r="G1014068" s="22"/>
      <c r="H1014068" s="52"/>
      <c r="I1014068" s="53"/>
      <c r="J1014068" s="4"/>
      <c r="K1014068" s="54"/>
      <c r="L1014068" s="52"/>
      <c r="M1014068" s="52"/>
      <c r="N1014068" s="55"/>
      <c r="O1014068" s="52"/>
      <c r="P1014068" s="4"/>
      <c r="Q1014068" s="4"/>
      <c r="R1014068" s="56"/>
      <c r="S1014068" s="4"/>
      <c r="T1014068" s="4"/>
      <c r="U1014068" s="4"/>
      <c r="V1014068" s="7"/>
    </row>
    <row r="1014069" spans="1:22" customFormat="1">
      <c r="A1014069" s="2"/>
      <c r="B1014069" s="48"/>
      <c r="C1014069" s="43"/>
      <c r="D1014069" s="43"/>
      <c r="E1014069" s="4"/>
      <c r="F1014069" s="22"/>
      <c r="G1014069" s="22"/>
      <c r="H1014069" s="52"/>
      <c r="I1014069" s="53"/>
      <c r="J1014069" s="4"/>
      <c r="K1014069" s="54"/>
      <c r="L1014069" s="52"/>
      <c r="M1014069" s="52"/>
      <c r="N1014069" s="55"/>
      <c r="O1014069" s="52"/>
      <c r="P1014069" s="4"/>
      <c r="Q1014069" s="4"/>
      <c r="R1014069" s="56"/>
      <c r="S1014069" s="4"/>
      <c r="T1014069" s="4"/>
      <c r="U1014069" s="4"/>
      <c r="V1014069" s="7"/>
    </row>
    <row r="1014070" spans="1:22" customFormat="1">
      <c r="A1014070" s="2"/>
      <c r="B1014070" s="48"/>
      <c r="C1014070" s="43"/>
      <c r="D1014070" s="43"/>
      <c r="E1014070" s="4"/>
      <c r="F1014070" s="22"/>
      <c r="G1014070" s="22"/>
      <c r="H1014070" s="52"/>
      <c r="I1014070" s="53"/>
      <c r="J1014070" s="4"/>
      <c r="K1014070" s="54"/>
      <c r="L1014070" s="52"/>
      <c r="M1014070" s="52"/>
      <c r="N1014070" s="55"/>
      <c r="O1014070" s="52"/>
      <c r="P1014070" s="4"/>
      <c r="Q1014070" s="4"/>
      <c r="R1014070" s="56"/>
      <c r="S1014070" s="4"/>
      <c r="T1014070" s="4"/>
      <c r="U1014070" s="4"/>
      <c r="V1014070" s="7"/>
    </row>
    <row r="1014071" spans="1:22" customFormat="1">
      <c r="A1014071" s="2"/>
      <c r="B1014071" s="48"/>
      <c r="C1014071" s="43"/>
      <c r="D1014071" s="43"/>
      <c r="E1014071" s="4"/>
      <c r="F1014071" s="22"/>
      <c r="G1014071" s="22"/>
      <c r="H1014071" s="52"/>
      <c r="I1014071" s="53"/>
      <c r="J1014071" s="4"/>
      <c r="K1014071" s="54"/>
      <c r="L1014071" s="52"/>
      <c r="M1014071" s="52"/>
      <c r="N1014071" s="55"/>
      <c r="O1014071" s="52"/>
      <c r="P1014071" s="4"/>
      <c r="Q1014071" s="4"/>
      <c r="R1014071" s="56"/>
      <c r="S1014071" s="4"/>
      <c r="T1014071" s="4"/>
      <c r="U1014071" s="4"/>
      <c r="V1014071" s="7"/>
    </row>
    <row r="1014072" spans="1:22" customFormat="1">
      <c r="A1014072" s="2"/>
      <c r="B1014072" s="48"/>
      <c r="C1014072" s="43"/>
      <c r="D1014072" s="43"/>
      <c r="E1014072" s="4"/>
      <c r="F1014072" s="22"/>
      <c r="G1014072" s="22"/>
      <c r="H1014072" s="52"/>
      <c r="I1014072" s="53"/>
      <c r="J1014072" s="4"/>
      <c r="K1014072" s="54"/>
      <c r="L1014072" s="52"/>
      <c r="M1014072" s="52"/>
      <c r="N1014072" s="55"/>
      <c r="O1014072" s="52"/>
      <c r="P1014072" s="4"/>
      <c r="Q1014072" s="4"/>
      <c r="R1014072" s="56"/>
      <c r="S1014072" s="4"/>
      <c r="T1014072" s="4"/>
      <c r="U1014072" s="4"/>
      <c r="V1014072" s="7"/>
    </row>
    <row r="1014073" spans="1:22" customFormat="1">
      <c r="A1014073" s="2"/>
      <c r="B1014073" s="48"/>
      <c r="C1014073" s="43"/>
      <c r="D1014073" s="43"/>
      <c r="E1014073" s="4"/>
      <c r="F1014073" s="22"/>
      <c r="G1014073" s="22"/>
      <c r="H1014073" s="52"/>
      <c r="I1014073" s="53"/>
      <c r="J1014073" s="4"/>
      <c r="K1014073" s="54"/>
      <c r="L1014073" s="52"/>
      <c r="M1014073" s="52"/>
      <c r="N1014073" s="55"/>
      <c r="O1014073" s="52"/>
      <c r="P1014073" s="4"/>
      <c r="Q1014073" s="4"/>
      <c r="R1014073" s="56"/>
      <c r="S1014073" s="4"/>
      <c r="T1014073" s="4"/>
      <c r="U1014073" s="4"/>
      <c r="V1014073" s="7"/>
    </row>
    <row r="1014074" spans="1:22" customFormat="1">
      <c r="A1014074" s="2"/>
      <c r="B1014074" s="48"/>
      <c r="C1014074" s="43"/>
      <c r="D1014074" s="43"/>
      <c r="E1014074" s="4"/>
      <c r="F1014074" s="22"/>
      <c r="G1014074" s="22"/>
      <c r="H1014074" s="52"/>
      <c r="I1014074" s="53"/>
      <c r="J1014074" s="4"/>
      <c r="K1014074" s="54"/>
      <c r="L1014074" s="52"/>
      <c r="M1014074" s="52"/>
      <c r="N1014074" s="55"/>
      <c r="O1014074" s="52"/>
      <c r="P1014074" s="4"/>
      <c r="Q1014074" s="4"/>
      <c r="R1014074" s="56"/>
      <c r="S1014074" s="4"/>
      <c r="T1014074" s="4"/>
      <c r="U1014074" s="4"/>
      <c r="V1014074" s="7"/>
    </row>
    <row r="1014075" spans="1:22" customFormat="1">
      <c r="A1014075" s="2"/>
      <c r="B1014075" s="48"/>
      <c r="C1014075" s="43"/>
      <c r="D1014075" s="43"/>
      <c r="E1014075" s="4"/>
      <c r="F1014075" s="22"/>
      <c r="G1014075" s="22"/>
      <c r="H1014075" s="52"/>
      <c r="I1014075" s="53"/>
      <c r="J1014075" s="4"/>
      <c r="K1014075" s="54"/>
      <c r="L1014075" s="52"/>
      <c r="M1014075" s="52"/>
      <c r="N1014075" s="55"/>
      <c r="O1014075" s="52"/>
      <c r="P1014075" s="4"/>
      <c r="Q1014075" s="4"/>
      <c r="R1014075" s="56"/>
      <c r="S1014075" s="4"/>
      <c r="T1014075" s="4"/>
      <c r="U1014075" s="4"/>
      <c r="V1014075" s="7"/>
    </row>
    <row r="1014076" spans="1:22" customFormat="1">
      <c r="A1014076" s="2"/>
      <c r="B1014076" s="48"/>
      <c r="C1014076" s="43"/>
      <c r="D1014076" s="43"/>
      <c r="E1014076" s="4"/>
      <c r="F1014076" s="22"/>
      <c r="G1014076" s="22"/>
      <c r="H1014076" s="52"/>
      <c r="I1014076" s="53"/>
      <c r="J1014076" s="4"/>
      <c r="K1014076" s="54"/>
      <c r="L1014076" s="52"/>
      <c r="M1014076" s="52"/>
      <c r="N1014076" s="55"/>
      <c r="O1014076" s="52"/>
      <c r="P1014076" s="4"/>
      <c r="Q1014076" s="4"/>
      <c r="R1014076" s="56"/>
      <c r="S1014076" s="4"/>
      <c r="T1014076" s="4"/>
      <c r="U1014076" s="4"/>
      <c r="V1014076" s="7"/>
    </row>
    <row r="1014077" spans="1:22" customFormat="1">
      <c r="A1014077" s="2"/>
      <c r="B1014077" s="48"/>
      <c r="C1014077" s="43"/>
      <c r="D1014077" s="43"/>
      <c r="E1014077" s="4"/>
      <c r="F1014077" s="22"/>
      <c r="G1014077" s="22"/>
      <c r="H1014077" s="52"/>
      <c r="I1014077" s="53"/>
      <c r="J1014077" s="4"/>
      <c r="K1014077" s="54"/>
      <c r="L1014077" s="52"/>
      <c r="M1014077" s="52"/>
      <c r="N1014077" s="55"/>
      <c r="O1014077" s="52"/>
      <c r="P1014077" s="4"/>
      <c r="Q1014077" s="4"/>
      <c r="R1014077" s="56"/>
      <c r="S1014077" s="4"/>
      <c r="T1014077" s="4"/>
      <c r="U1014077" s="4"/>
      <c r="V1014077" s="7"/>
    </row>
    <row r="1014078" spans="1:22" customFormat="1">
      <c r="A1014078" s="2"/>
      <c r="B1014078" s="48"/>
      <c r="C1014078" s="43"/>
      <c r="D1014078" s="43"/>
      <c r="E1014078" s="4"/>
      <c r="F1014078" s="22"/>
      <c r="G1014078" s="22"/>
      <c r="H1014078" s="52"/>
      <c r="I1014078" s="53"/>
      <c r="J1014078" s="4"/>
      <c r="K1014078" s="54"/>
      <c r="L1014078" s="52"/>
      <c r="M1014078" s="52"/>
      <c r="N1014078" s="55"/>
      <c r="O1014078" s="52"/>
      <c r="P1014078" s="4"/>
      <c r="Q1014078" s="4"/>
      <c r="R1014078" s="56"/>
      <c r="S1014078" s="4"/>
      <c r="T1014078" s="4"/>
      <c r="U1014078" s="4"/>
      <c r="V1014078" s="7"/>
    </row>
    <row r="1014079" spans="1:22" customFormat="1">
      <c r="A1014079" s="2"/>
      <c r="B1014079" s="48"/>
      <c r="C1014079" s="43"/>
      <c r="D1014079" s="43"/>
      <c r="E1014079" s="4"/>
      <c r="F1014079" s="22"/>
      <c r="G1014079" s="22"/>
      <c r="H1014079" s="52"/>
      <c r="I1014079" s="53"/>
      <c r="J1014079" s="4"/>
      <c r="K1014079" s="54"/>
      <c r="L1014079" s="52"/>
      <c r="M1014079" s="52"/>
      <c r="N1014079" s="55"/>
      <c r="O1014079" s="52"/>
      <c r="P1014079" s="4"/>
      <c r="Q1014079" s="4"/>
      <c r="R1014079" s="56"/>
      <c r="S1014079" s="4"/>
      <c r="T1014079" s="4"/>
      <c r="U1014079" s="4"/>
      <c r="V1014079" s="7"/>
    </row>
    <row r="1014080" spans="1:22" customFormat="1">
      <c r="A1014080" s="2"/>
      <c r="B1014080" s="48"/>
      <c r="C1014080" s="43"/>
      <c r="D1014080" s="43"/>
      <c r="E1014080" s="4"/>
      <c r="F1014080" s="22"/>
      <c r="G1014080" s="22"/>
      <c r="H1014080" s="52"/>
      <c r="I1014080" s="53"/>
      <c r="J1014080" s="4"/>
      <c r="K1014080" s="54"/>
      <c r="L1014080" s="52"/>
      <c r="M1014080" s="52"/>
      <c r="N1014080" s="55"/>
      <c r="O1014080" s="52"/>
      <c r="P1014080" s="4"/>
      <c r="Q1014080" s="4"/>
      <c r="R1014080" s="56"/>
      <c r="S1014080" s="4"/>
      <c r="T1014080" s="4"/>
      <c r="U1014080" s="4"/>
      <c r="V1014080" s="7"/>
    </row>
    <row r="1014081" spans="1:22" customFormat="1">
      <c r="A1014081" s="2"/>
      <c r="B1014081" s="48"/>
      <c r="C1014081" s="43"/>
      <c r="D1014081" s="43"/>
      <c r="E1014081" s="4"/>
      <c r="F1014081" s="22"/>
      <c r="G1014081" s="22"/>
      <c r="H1014081" s="52"/>
      <c r="I1014081" s="53"/>
      <c r="J1014081" s="4"/>
      <c r="K1014081" s="54"/>
      <c r="L1014081" s="52"/>
      <c r="M1014081" s="52"/>
      <c r="N1014081" s="55"/>
      <c r="O1014081" s="52"/>
      <c r="P1014081" s="4"/>
      <c r="Q1014081" s="4"/>
      <c r="R1014081" s="56"/>
      <c r="S1014081" s="4"/>
      <c r="T1014081" s="4"/>
      <c r="U1014081" s="4"/>
      <c r="V1014081" s="7"/>
    </row>
    <row r="1014082" spans="1:22" customFormat="1">
      <c r="A1014082" s="2"/>
      <c r="B1014082" s="48"/>
      <c r="C1014082" s="43"/>
      <c r="D1014082" s="43"/>
      <c r="E1014082" s="4"/>
      <c r="F1014082" s="22"/>
      <c r="G1014082" s="22"/>
      <c r="H1014082" s="52"/>
      <c r="I1014082" s="53"/>
      <c r="J1014082" s="4"/>
      <c r="K1014082" s="54"/>
      <c r="L1014082" s="52"/>
      <c r="M1014082" s="52"/>
      <c r="N1014082" s="55"/>
      <c r="O1014082" s="52"/>
      <c r="P1014082" s="4"/>
      <c r="Q1014082" s="4"/>
      <c r="R1014082" s="56"/>
      <c r="S1014082" s="4"/>
      <c r="T1014082" s="4"/>
      <c r="U1014082" s="4"/>
      <c r="V1014082" s="7"/>
    </row>
    <row r="1014083" spans="1:22" customFormat="1">
      <c r="A1014083" s="2"/>
      <c r="B1014083" s="48"/>
      <c r="C1014083" s="43"/>
      <c r="D1014083" s="43"/>
      <c r="E1014083" s="4"/>
      <c r="F1014083" s="22"/>
      <c r="G1014083" s="22"/>
      <c r="H1014083" s="52"/>
      <c r="I1014083" s="53"/>
      <c r="J1014083" s="4"/>
      <c r="K1014083" s="54"/>
      <c r="L1014083" s="52"/>
      <c r="M1014083" s="52"/>
      <c r="N1014083" s="55"/>
      <c r="O1014083" s="52"/>
      <c r="P1014083" s="4"/>
      <c r="Q1014083" s="4"/>
      <c r="R1014083" s="56"/>
      <c r="S1014083" s="4"/>
      <c r="T1014083" s="4"/>
      <c r="U1014083" s="4"/>
      <c r="V1014083" s="7"/>
    </row>
    <row r="1014084" spans="1:22" customFormat="1">
      <c r="A1014084" s="2"/>
      <c r="B1014084" s="48"/>
      <c r="C1014084" s="43"/>
      <c r="D1014084" s="43"/>
      <c r="E1014084" s="4"/>
      <c r="F1014084" s="22"/>
      <c r="G1014084" s="22"/>
      <c r="H1014084" s="52"/>
      <c r="I1014084" s="53"/>
      <c r="J1014084" s="4"/>
      <c r="K1014084" s="54"/>
      <c r="L1014084" s="52"/>
      <c r="M1014084" s="52"/>
      <c r="N1014084" s="55"/>
      <c r="O1014084" s="52"/>
      <c r="P1014084" s="4"/>
      <c r="Q1014084" s="4"/>
      <c r="R1014084" s="56"/>
      <c r="S1014084" s="4"/>
      <c r="T1014084" s="4"/>
      <c r="U1014084" s="4"/>
      <c r="V1014084" s="7"/>
    </row>
    <row r="1014085" spans="1:22" customFormat="1">
      <c r="A1014085" s="2"/>
      <c r="B1014085" s="48"/>
      <c r="C1014085" s="43"/>
      <c r="D1014085" s="43"/>
      <c r="E1014085" s="4"/>
      <c r="F1014085" s="22"/>
      <c r="G1014085" s="22"/>
      <c r="H1014085" s="52"/>
      <c r="I1014085" s="53"/>
      <c r="J1014085" s="4"/>
      <c r="K1014085" s="54"/>
      <c r="L1014085" s="52"/>
      <c r="M1014085" s="52"/>
      <c r="N1014085" s="55"/>
      <c r="O1014085" s="52"/>
      <c r="P1014085" s="4"/>
      <c r="Q1014085" s="4"/>
      <c r="R1014085" s="56"/>
      <c r="S1014085" s="4"/>
      <c r="T1014085" s="4"/>
      <c r="U1014085" s="4"/>
      <c r="V1014085" s="7"/>
    </row>
    <row r="1014086" spans="1:22" customFormat="1">
      <c r="A1014086" s="2"/>
      <c r="B1014086" s="48"/>
      <c r="C1014086" s="43"/>
      <c r="D1014086" s="43"/>
      <c r="E1014086" s="4"/>
      <c r="F1014086" s="22"/>
      <c r="G1014086" s="22"/>
      <c r="H1014086" s="52"/>
      <c r="I1014086" s="53"/>
      <c r="J1014086" s="4"/>
      <c r="K1014086" s="54"/>
      <c r="L1014086" s="52"/>
      <c r="M1014086" s="52"/>
      <c r="N1014086" s="55"/>
      <c r="O1014086" s="52"/>
      <c r="P1014086" s="4"/>
      <c r="Q1014086" s="4"/>
      <c r="R1014086" s="56"/>
      <c r="S1014086" s="4"/>
      <c r="T1014086" s="4"/>
      <c r="U1014086" s="4"/>
      <c r="V1014086" s="7"/>
    </row>
    <row r="1014087" spans="1:22" customFormat="1">
      <c r="A1014087" s="2"/>
      <c r="B1014087" s="48"/>
      <c r="C1014087" s="43"/>
      <c r="D1014087" s="43"/>
      <c r="E1014087" s="4"/>
      <c r="F1014087" s="22"/>
      <c r="G1014087" s="22"/>
      <c r="H1014087" s="52"/>
      <c r="I1014087" s="53"/>
      <c r="J1014087" s="4"/>
      <c r="K1014087" s="54"/>
      <c r="L1014087" s="52"/>
      <c r="M1014087" s="52"/>
      <c r="N1014087" s="55"/>
      <c r="O1014087" s="52"/>
      <c r="P1014087" s="4"/>
      <c r="Q1014087" s="4"/>
      <c r="R1014087" s="56"/>
      <c r="S1014087" s="4"/>
      <c r="T1014087" s="4"/>
      <c r="U1014087" s="4"/>
      <c r="V1014087" s="7"/>
    </row>
    <row r="1014088" spans="1:22" customFormat="1">
      <c r="A1014088" s="2"/>
      <c r="B1014088" s="48"/>
      <c r="C1014088" s="43"/>
      <c r="D1014088" s="43"/>
      <c r="E1014088" s="4"/>
      <c r="F1014088" s="22"/>
      <c r="G1014088" s="22"/>
      <c r="H1014088" s="52"/>
      <c r="I1014088" s="53"/>
      <c r="J1014088" s="4"/>
      <c r="K1014088" s="54"/>
      <c r="L1014088" s="52"/>
      <c r="M1014088" s="52"/>
      <c r="N1014088" s="55"/>
      <c r="O1014088" s="52"/>
      <c r="P1014088" s="4"/>
      <c r="Q1014088" s="4"/>
      <c r="R1014088" s="56"/>
      <c r="S1014088" s="4"/>
      <c r="T1014088" s="4"/>
      <c r="U1014088" s="4"/>
      <c r="V1014088" s="7"/>
    </row>
    <row r="1014089" spans="1:22" customFormat="1">
      <c r="A1014089" s="2"/>
      <c r="B1014089" s="48"/>
      <c r="C1014089" s="43"/>
      <c r="D1014089" s="43"/>
      <c r="E1014089" s="4"/>
      <c r="F1014089" s="22"/>
      <c r="G1014089" s="22"/>
      <c r="H1014089" s="52"/>
      <c r="I1014089" s="53"/>
      <c r="J1014089" s="4"/>
      <c r="K1014089" s="54"/>
      <c r="L1014089" s="52"/>
      <c r="M1014089" s="52"/>
      <c r="N1014089" s="55"/>
      <c r="O1014089" s="52"/>
      <c r="P1014089" s="4"/>
      <c r="Q1014089" s="4"/>
      <c r="R1014089" s="56"/>
      <c r="S1014089" s="4"/>
      <c r="T1014089" s="4"/>
      <c r="U1014089" s="4"/>
      <c r="V1014089" s="7"/>
    </row>
    <row r="1014090" spans="1:22" customFormat="1">
      <c r="A1014090" s="2"/>
      <c r="B1014090" s="48"/>
      <c r="C1014090" s="43"/>
      <c r="D1014090" s="43"/>
      <c r="E1014090" s="4"/>
      <c r="F1014090" s="22"/>
      <c r="G1014090" s="22"/>
      <c r="H1014090" s="52"/>
      <c r="I1014090" s="53"/>
      <c r="J1014090" s="4"/>
      <c r="K1014090" s="54"/>
      <c r="L1014090" s="52"/>
      <c r="M1014090" s="52"/>
      <c r="N1014090" s="55"/>
      <c r="O1014090" s="52"/>
      <c r="P1014090" s="4"/>
      <c r="Q1014090" s="4"/>
      <c r="R1014090" s="56"/>
      <c r="S1014090" s="4"/>
      <c r="T1014090" s="4"/>
      <c r="U1014090" s="4"/>
      <c r="V1014090" s="7"/>
    </row>
    <row r="1014091" spans="1:22" customFormat="1">
      <c r="A1014091" s="2"/>
      <c r="B1014091" s="48"/>
      <c r="C1014091" s="43"/>
      <c r="D1014091" s="43"/>
      <c r="E1014091" s="4"/>
      <c r="F1014091" s="22"/>
      <c r="G1014091" s="22"/>
      <c r="H1014091" s="52"/>
      <c r="I1014091" s="53"/>
      <c r="J1014091" s="4"/>
      <c r="K1014091" s="54"/>
      <c r="L1014091" s="52"/>
      <c r="M1014091" s="52"/>
      <c r="N1014091" s="55"/>
      <c r="O1014091" s="52"/>
      <c r="P1014091" s="4"/>
      <c r="Q1014091" s="4"/>
      <c r="R1014091" s="56"/>
      <c r="S1014091" s="4"/>
      <c r="T1014091" s="4"/>
      <c r="U1014091" s="4"/>
      <c r="V1014091" s="7"/>
    </row>
    <row r="1014092" spans="1:22" customFormat="1">
      <c r="A1014092" s="2"/>
      <c r="B1014092" s="48"/>
      <c r="C1014092" s="43"/>
      <c r="D1014092" s="43"/>
      <c r="E1014092" s="4"/>
      <c r="F1014092" s="22"/>
      <c r="G1014092" s="22"/>
      <c r="H1014092" s="52"/>
      <c r="I1014092" s="53"/>
      <c r="J1014092" s="4"/>
      <c r="K1014092" s="54"/>
      <c r="L1014092" s="52"/>
      <c r="M1014092" s="52"/>
      <c r="N1014092" s="55"/>
      <c r="O1014092" s="52"/>
      <c r="P1014092" s="4"/>
      <c r="Q1014092" s="4"/>
      <c r="R1014092" s="56"/>
      <c r="S1014092" s="4"/>
      <c r="T1014092" s="4"/>
      <c r="U1014092" s="4"/>
      <c r="V1014092" s="7"/>
    </row>
    <row r="1014093" spans="1:22" customFormat="1">
      <c r="A1014093" s="2"/>
      <c r="B1014093" s="48"/>
      <c r="C1014093" s="43"/>
      <c r="D1014093" s="43"/>
      <c r="E1014093" s="4"/>
      <c r="F1014093" s="22"/>
      <c r="G1014093" s="22"/>
      <c r="H1014093" s="52"/>
      <c r="I1014093" s="53"/>
      <c r="J1014093" s="4"/>
      <c r="K1014093" s="54"/>
      <c r="L1014093" s="52"/>
      <c r="M1014093" s="52"/>
      <c r="N1014093" s="55"/>
      <c r="O1014093" s="52"/>
      <c r="P1014093" s="4"/>
      <c r="Q1014093" s="4"/>
      <c r="R1014093" s="56"/>
      <c r="S1014093" s="4"/>
      <c r="T1014093" s="4"/>
      <c r="U1014093" s="4"/>
      <c r="V1014093" s="7"/>
    </row>
    <row r="1014094" spans="1:22" customFormat="1">
      <c r="A1014094" s="2"/>
      <c r="B1014094" s="48"/>
      <c r="C1014094" s="43"/>
      <c r="D1014094" s="43"/>
      <c r="E1014094" s="4"/>
      <c r="F1014094" s="22"/>
      <c r="G1014094" s="22"/>
      <c r="H1014094" s="52"/>
      <c r="I1014094" s="53"/>
      <c r="J1014094" s="4"/>
      <c r="K1014094" s="54"/>
      <c r="L1014094" s="52"/>
      <c r="M1014094" s="52"/>
      <c r="N1014094" s="55"/>
      <c r="O1014094" s="52"/>
      <c r="P1014094" s="4"/>
      <c r="Q1014094" s="4"/>
      <c r="R1014094" s="56"/>
      <c r="S1014094" s="4"/>
      <c r="T1014094" s="4"/>
      <c r="U1014094" s="4"/>
      <c r="V1014094" s="7"/>
    </row>
    <row r="1014095" spans="1:22" customFormat="1">
      <c r="A1014095" s="2"/>
      <c r="B1014095" s="48"/>
      <c r="C1014095" s="43"/>
      <c r="D1014095" s="43"/>
      <c r="E1014095" s="4"/>
      <c r="F1014095" s="22"/>
      <c r="G1014095" s="22"/>
      <c r="H1014095" s="52"/>
      <c r="I1014095" s="53"/>
      <c r="J1014095" s="4"/>
      <c r="K1014095" s="54"/>
      <c r="L1014095" s="52"/>
      <c r="M1014095" s="52"/>
      <c r="N1014095" s="55"/>
      <c r="O1014095" s="52"/>
      <c r="P1014095" s="4"/>
      <c r="Q1014095" s="4"/>
      <c r="R1014095" s="56"/>
      <c r="S1014095" s="4"/>
      <c r="T1014095" s="4"/>
      <c r="U1014095" s="4"/>
      <c r="V1014095" s="7"/>
    </row>
    <row r="1014096" spans="1:22" customFormat="1">
      <c r="A1014096" s="2"/>
      <c r="B1014096" s="48"/>
      <c r="C1014096" s="43"/>
      <c r="D1014096" s="43"/>
      <c r="E1014096" s="4"/>
      <c r="F1014096" s="22"/>
      <c r="G1014096" s="22"/>
      <c r="H1014096" s="52"/>
      <c r="I1014096" s="53"/>
      <c r="J1014096" s="4"/>
      <c r="K1014096" s="54"/>
      <c r="L1014096" s="52"/>
      <c r="M1014096" s="52"/>
      <c r="N1014096" s="55"/>
      <c r="O1014096" s="52"/>
      <c r="P1014096" s="4"/>
      <c r="Q1014096" s="4"/>
      <c r="R1014096" s="56"/>
      <c r="S1014096" s="4"/>
      <c r="T1014096" s="4"/>
      <c r="U1014096" s="4"/>
      <c r="V1014096" s="7"/>
    </row>
    <row r="1014097" spans="1:22" customFormat="1">
      <c r="A1014097" s="2"/>
      <c r="B1014097" s="48"/>
      <c r="C1014097" s="43"/>
      <c r="D1014097" s="43"/>
      <c r="E1014097" s="4"/>
      <c r="F1014097" s="22"/>
      <c r="G1014097" s="22"/>
      <c r="H1014097" s="52"/>
      <c r="I1014097" s="53"/>
      <c r="J1014097" s="4"/>
      <c r="K1014097" s="54"/>
      <c r="L1014097" s="52"/>
      <c r="M1014097" s="52"/>
      <c r="N1014097" s="55"/>
      <c r="O1014097" s="52"/>
      <c r="P1014097" s="4"/>
      <c r="Q1014097" s="4"/>
      <c r="R1014097" s="56"/>
      <c r="S1014097" s="4"/>
      <c r="T1014097" s="4"/>
      <c r="U1014097" s="4"/>
      <c r="V1014097" s="7"/>
    </row>
    <row r="1014098" spans="1:22" customFormat="1">
      <c r="A1014098" s="2"/>
      <c r="B1014098" s="48"/>
      <c r="C1014098" s="43"/>
      <c r="D1014098" s="43"/>
      <c r="E1014098" s="4"/>
      <c r="F1014098" s="22"/>
      <c r="G1014098" s="22"/>
      <c r="H1014098" s="52"/>
      <c r="I1014098" s="53"/>
      <c r="J1014098" s="4"/>
      <c r="K1014098" s="54"/>
      <c r="L1014098" s="52"/>
      <c r="M1014098" s="52"/>
      <c r="N1014098" s="55"/>
      <c r="O1014098" s="52"/>
      <c r="P1014098" s="4"/>
      <c r="Q1014098" s="4"/>
      <c r="R1014098" s="56"/>
      <c r="S1014098" s="4"/>
      <c r="T1014098" s="4"/>
      <c r="U1014098" s="4"/>
      <c r="V1014098" s="7"/>
    </row>
    <row r="1014099" spans="1:22" customFormat="1">
      <c r="A1014099" s="2"/>
      <c r="B1014099" s="48"/>
      <c r="C1014099" s="43"/>
      <c r="D1014099" s="43"/>
      <c r="E1014099" s="4"/>
      <c r="F1014099" s="22"/>
      <c r="G1014099" s="22"/>
      <c r="H1014099" s="52"/>
      <c r="I1014099" s="53"/>
      <c r="J1014099" s="4"/>
      <c r="K1014099" s="54"/>
      <c r="L1014099" s="52"/>
      <c r="M1014099" s="52"/>
      <c r="N1014099" s="55"/>
      <c r="O1014099" s="52"/>
      <c r="P1014099" s="4"/>
      <c r="Q1014099" s="4"/>
      <c r="R1014099" s="56"/>
      <c r="S1014099" s="4"/>
      <c r="T1014099" s="4"/>
      <c r="U1014099" s="4"/>
      <c r="V1014099" s="7"/>
    </row>
    <row r="1014100" spans="1:22" customFormat="1">
      <c r="A1014100" s="2"/>
      <c r="B1014100" s="48"/>
      <c r="C1014100" s="43"/>
      <c r="D1014100" s="43"/>
      <c r="E1014100" s="4"/>
      <c r="F1014100" s="22"/>
      <c r="G1014100" s="22"/>
      <c r="H1014100" s="52"/>
      <c r="I1014100" s="53"/>
      <c r="J1014100" s="4"/>
      <c r="K1014100" s="54"/>
      <c r="L1014100" s="52"/>
      <c r="M1014100" s="52"/>
      <c r="N1014100" s="55"/>
      <c r="O1014100" s="52"/>
      <c r="P1014100" s="4"/>
      <c r="Q1014100" s="4"/>
      <c r="R1014100" s="56"/>
      <c r="S1014100" s="4"/>
      <c r="T1014100" s="4"/>
      <c r="U1014100" s="4"/>
      <c r="V1014100" s="7"/>
    </row>
    <row r="1014101" spans="1:22" customFormat="1">
      <c r="A1014101" s="2"/>
      <c r="B1014101" s="48"/>
      <c r="C1014101" s="43"/>
      <c r="D1014101" s="43"/>
      <c r="E1014101" s="4"/>
      <c r="F1014101" s="22"/>
      <c r="G1014101" s="22"/>
      <c r="H1014101" s="52"/>
      <c r="I1014101" s="53"/>
      <c r="J1014101" s="4"/>
      <c r="K1014101" s="54"/>
      <c r="L1014101" s="52"/>
      <c r="M1014101" s="52"/>
      <c r="N1014101" s="55"/>
      <c r="O1014101" s="52"/>
      <c r="P1014101" s="4"/>
      <c r="Q1014101" s="4"/>
      <c r="R1014101" s="56"/>
      <c r="S1014101" s="4"/>
      <c r="T1014101" s="4"/>
      <c r="U1014101" s="4"/>
      <c r="V1014101" s="7"/>
    </row>
    <row r="1014102" spans="1:22" customFormat="1">
      <c r="A1014102" s="2"/>
      <c r="B1014102" s="48"/>
      <c r="C1014102" s="43"/>
      <c r="D1014102" s="43"/>
      <c r="E1014102" s="4"/>
      <c r="F1014102" s="22"/>
      <c r="G1014102" s="22"/>
      <c r="H1014102" s="52"/>
      <c r="I1014102" s="53"/>
      <c r="J1014102" s="4"/>
      <c r="K1014102" s="54"/>
      <c r="L1014102" s="52"/>
      <c r="M1014102" s="52"/>
      <c r="N1014102" s="55"/>
      <c r="O1014102" s="52"/>
      <c r="P1014102" s="4"/>
      <c r="Q1014102" s="4"/>
      <c r="R1014102" s="56"/>
      <c r="S1014102" s="4"/>
      <c r="T1014102" s="4"/>
      <c r="U1014102" s="4"/>
      <c r="V1014102" s="7"/>
    </row>
    <row r="1014103" spans="1:22" customFormat="1">
      <c r="A1014103" s="2"/>
      <c r="B1014103" s="48"/>
      <c r="C1014103" s="43"/>
      <c r="D1014103" s="43"/>
      <c r="E1014103" s="4"/>
      <c r="F1014103" s="22"/>
      <c r="G1014103" s="22"/>
      <c r="H1014103" s="52"/>
      <c r="I1014103" s="53"/>
      <c r="J1014103" s="4"/>
      <c r="K1014103" s="54"/>
      <c r="L1014103" s="52"/>
      <c r="M1014103" s="52"/>
      <c r="N1014103" s="55"/>
      <c r="O1014103" s="52"/>
      <c r="P1014103" s="4"/>
      <c r="Q1014103" s="4"/>
      <c r="R1014103" s="56"/>
      <c r="S1014103" s="4"/>
      <c r="T1014103" s="4"/>
      <c r="U1014103" s="4"/>
      <c r="V1014103" s="7"/>
    </row>
    <row r="1014104" spans="1:22" customFormat="1">
      <c r="A1014104" s="2"/>
      <c r="B1014104" s="48"/>
      <c r="C1014104" s="43"/>
      <c r="D1014104" s="43"/>
      <c r="E1014104" s="4"/>
      <c r="F1014104" s="22"/>
      <c r="G1014104" s="22"/>
      <c r="H1014104" s="52"/>
      <c r="I1014104" s="53"/>
      <c r="J1014104" s="4"/>
      <c r="K1014104" s="54"/>
      <c r="L1014104" s="52"/>
      <c r="M1014104" s="52"/>
      <c r="N1014104" s="55"/>
      <c r="O1014104" s="52"/>
      <c r="P1014104" s="4"/>
      <c r="Q1014104" s="4"/>
      <c r="R1014104" s="56"/>
      <c r="S1014104" s="4"/>
      <c r="T1014104" s="4"/>
      <c r="U1014104" s="4"/>
      <c r="V1014104" s="7"/>
    </row>
    <row r="1014105" spans="1:22" customFormat="1">
      <c r="A1014105" s="2"/>
      <c r="B1014105" s="48"/>
      <c r="C1014105" s="43"/>
      <c r="D1014105" s="43"/>
      <c r="E1014105" s="4"/>
      <c r="F1014105" s="22"/>
      <c r="G1014105" s="22"/>
      <c r="H1014105" s="52"/>
      <c r="I1014105" s="53"/>
      <c r="J1014105" s="4"/>
      <c r="K1014105" s="54"/>
      <c r="L1014105" s="52"/>
      <c r="M1014105" s="52"/>
      <c r="N1014105" s="55"/>
      <c r="O1014105" s="52"/>
      <c r="P1014105" s="4"/>
      <c r="Q1014105" s="4"/>
      <c r="R1014105" s="56"/>
      <c r="S1014105" s="4"/>
      <c r="T1014105" s="4"/>
      <c r="U1014105" s="4"/>
      <c r="V1014105" s="7"/>
    </row>
    <row r="1014106" spans="1:22" customFormat="1">
      <c r="A1014106" s="2"/>
      <c r="B1014106" s="48"/>
      <c r="C1014106" s="43"/>
      <c r="D1014106" s="43"/>
      <c r="E1014106" s="4"/>
      <c r="F1014106" s="22"/>
      <c r="G1014106" s="22"/>
      <c r="H1014106" s="52"/>
      <c r="I1014106" s="53"/>
      <c r="J1014106" s="4"/>
      <c r="K1014106" s="54"/>
      <c r="L1014106" s="52"/>
      <c r="M1014106" s="52"/>
      <c r="N1014106" s="55"/>
      <c r="O1014106" s="52"/>
      <c r="P1014106" s="4"/>
      <c r="Q1014106" s="4"/>
      <c r="R1014106" s="56"/>
      <c r="S1014106" s="4"/>
      <c r="T1014106" s="4"/>
      <c r="U1014106" s="4"/>
      <c r="V1014106" s="7"/>
    </row>
    <row r="1014107" spans="1:22" customFormat="1">
      <c r="A1014107" s="2"/>
      <c r="B1014107" s="48"/>
      <c r="C1014107" s="43"/>
      <c r="D1014107" s="43"/>
      <c r="E1014107" s="4"/>
      <c r="F1014107" s="22"/>
      <c r="G1014107" s="22"/>
      <c r="H1014107" s="52"/>
      <c r="I1014107" s="53"/>
      <c r="J1014107" s="4"/>
      <c r="K1014107" s="54"/>
      <c r="L1014107" s="52"/>
      <c r="M1014107" s="52"/>
      <c r="N1014107" s="55"/>
      <c r="O1014107" s="52"/>
      <c r="P1014107" s="4"/>
      <c r="Q1014107" s="4"/>
      <c r="R1014107" s="56"/>
      <c r="S1014107" s="4"/>
      <c r="T1014107" s="4"/>
      <c r="U1014107" s="4"/>
      <c r="V1014107" s="7"/>
    </row>
    <row r="1014108" spans="1:22" customFormat="1">
      <c r="A1014108" s="2"/>
      <c r="B1014108" s="48"/>
      <c r="C1014108" s="43"/>
      <c r="D1014108" s="43"/>
      <c r="E1014108" s="4"/>
      <c r="F1014108" s="22"/>
      <c r="G1014108" s="22"/>
      <c r="H1014108" s="52"/>
      <c r="I1014108" s="53"/>
      <c r="J1014108" s="4"/>
      <c r="K1014108" s="54"/>
      <c r="L1014108" s="52"/>
      <c r="M1014108" s="52"/>
      <c r="N1014108" s="55"/>
      <c r="O1014108" s="52"/>
      <c r="P1014108" s="4"/>
      <c r="Q1014108" s="4"/>
      <c r="R1014108" s="56"/>
      <c r="S1014108" s="4"/>
      <c r="T1014108" s="4"/>
      <c r="U1014108" s="4"/>
      <c r="V1014108" s="7"/>
    </row>
    <row r="1014109" spans="1:22" customFormat="1">
      <c r="A1014109" s="2"/>
      <c r="B1014109" s="48"/>
      <c r="C1014109" s="43"/>
      <c r="D1014109" s="43"/>
      <c r="E1014109" s="4"/>
      <c r="F1014109" s="22"/>
      <c r="G1014109" s="22"/>
      <c r="H1014109" s="52"/>
      <c r="I1014109" s="53"/>
      <c r="J1014109" s="4"/>
      <c r="K1014109" s="54"/>
      <c r="L1014109" s="52"/>
      <c r="M1014109" s="52"/>
      <c r="N1014109" s="55"/>
      <c r="O1014109" s="52"/>
      <c r="P1014109" s="4"/>
      <c r="Q1014109" s="4"/>
      <c r="R1014109" s="56"/>
      <c r="S1014109" s="4"/>
      <c r="T1014109" s="4"/>
      <c r="U1014109" s="4"/>
      <c r="V1014109" s="7"/>
    </row>
    <row r="1014110" spans="1:22" customFormat="1">
      <c r="A1014110" s="2"/>
      <c r="B1014110" s="48"/>
      <c r="C1014110" s="43"/>
      <c r="D1014110" s="43"/>
      <c r="E1014110" s="4"/>
      <c r="F1014110" s="22"/>
      <c r="G1014110" s="22"/>
      <c r="H1014110" s="52"/>
      <c r="I1014110" s="53"/>
      <c r="J1014110" s="4"/>
      <c r="K1014110" s="54"/>
      <c r="L1014110" s="52"/>
      <c r="M1014110" s="52"/>
      <c r="N1014110" s="55"/>
      <c r="O1014110" s="52"/>
      <c r="P1014110" s="4"/>
      <c r="Q1014110" s="4"/>
      <c r="R1014110" s="56"/>
      <c r="S1014110" s="4"/>
      <c r="T1014110" s="4"/>
      <c r="U1014110" s="4"/>
      <c r="V1014110" s="7"/>
    </row>
    <row r="1014111" spans="1:22" customFormat="1">
      <c r="A1014111" s="2"/>
      <c r="B1014111" s="48"/>
      <c r="C1014111" s="43"/>
      <c r="D1014111" s="43"/>
      <c r="E1014111" s="4"/>
      <c r="F1014111" s="22"/>
      <c r="G1014111" s="22"/>
      <c r="H1014111" s="52"/>
      <c r="I1014111" s="53"/>
      <c r="J1014111" s="4"/>
      <c r="K1014111" s="54"/>
      <c r="L1014111" s="52"/>
      <c r="M1014111" s="52"/>
      <c r="N1014111" s="55"/>
      <c r="O1014111" s="52"/>
      <c r="P1014111" s="4"/>
      <c r="Q1014111" s="4"/>
      <c r="R1014111" s="56"/>
      <c r="S1014111" s="4"/>
      <c r="T1014111" s="4"/>
      <c r="U1014111" s="4"/>
      <c r="V1014111" s="7"/>
    </row>
    <row r="1014112" spans="1:22" customFormat="1">
      <c r="A1014112" s="2"/>
      <c r="B1014112" s="48"/>
      <c r="C1014112" s="43"/>
      <c r="D1014112" s="43"/>
      <c r="E1014112" s="4"/>
      <c r="F1014112" s="22"/>
      <c r="G1014112" s="22"/>
      <c r="H1014112" s="52"/>
      <c r="I1014112" s="53"/>
      <c r="J1014112" s="4"/>
      <c r="K1014112" s="54"/>
      <c r="L1014112" s="52"/>
      <c r="M1014112" s="52"/>
      <c r="N1014112" s="55"/>
      <c r="O1014112" s="52"/>
      <c r="P1014112" s="4"/>
      <c r="Q1014112" s="4"/>
      <c r="R1014112" s="56"/>
      <c r="S1014112" s="4"/>
      <c r="T1014112" s="4"/>
      <c r="U1014112" s="4"/>
      <c r="V1014112" s="7"/>
    </row>
    <row r="1014113" spans="1:22" customFormat="1">
      <c r="A1014113" s="2"/>
      <c r="B1014113" s="48"/>
      <c r="C1014113" s="43"/>
      <c r="D1014113" s="43"/>
      <c r="E1014113" s="4"/>
      <c r="F1014113" s="22"/>
      <c r="G1014113" s="22"/>
      <c r="H1014113" s="52"/>
      <c r="I1014113" s="53"/>
      <c r="J1014113" s="4"/>
      <c r="K1014113" s="54"/>
      <c r="L1014113" s="52"/>
      <c r="M1014113" s="52"/>
      <c r="N1014113" s="55"/>
      <c r="O1014113" s="52"/>
      <c r="P1014113" s="4"/>
      <c r="Q1014113" s="4"/>
      <c r="R1014113" s="56"/>
      <c r="S1014113" s="4"/>
      <c r="T1014113" s="4"/>
      <c r="U1014113" s="4"/>
      <c r="V1014113" s="7"/>
    </row>
    <row r="1014114" spans="1:22" customFormat="1">
      <c r="A1014114" s="2"/>
      <c r="B1014114" s="48"/>
      <c r="C1014114" s="43"/>
      <c r="D1014114" s="43"/>
      <c r="E1014114" s="4"/>
      <c r="F1014114" s="22"/>
      <c r="G1014114" s="22"/>
      <c r="H1014114" s="52"/>
      <c r="I1014114" s="53"/>
      <c r="J1014114" s="4"/>
      <c r="K1014114" s="54"/>
      <c r="L1014114" s="52"/>
      <c r="M1014114" s="52"/>
      <c r="N1014114" s="55"/>
      <c r="O1014114" s="52"/>
      <c r="P1014114" s="4"/>
      <c r="Q1014114" s="4"/>
      <c r="R1014114" s="56"/>
      <c r="S1014114" s="4"/>
      <c r="T1014114" s="4"/>
      <c r="U1014114" s="4"/>
      <c r="V1014114" s="7"/>
    </row>
    <row r="1014115" spans="1:22" customFormat="1">
      <c r="A1014115" s="2"/>
      <c r="B1014115" s="48"/>
      <c r="C1014115" s="43"/>
      <c r="D1014115" s="43"/>
      <c r="E1014115" s="4"/>
      <c r="F1014115" s="22"/>
      <c r="G1014115" s="22"/>
      <c r="H1014115" s="52"/>
      <c r="I1014115" s="53"/>
      <c r="J1014115" s="4"/>
      <c r="K1014115" s="54"/>
      <c r="L1014115" s="52"/>
      <c r="M1014115" s="52"/>
      <c r="N1014115" s="55"/>
      <c r="O1014115" s="52"/>
      <c r="P1014115" s="4"/>
      <c r="Q1014115" s="4"/>
      <c r="R1014115" s="56"/>
      <c r="S1014115" s="4"/>
      <c r="T1014115" s="4"/>
      <c r="U1014115" s="4"/>
      <c r="V1014115" s="7"/>
    </row>
    <row r="1014116" spans="1:22" customFormat="1">
      <c r="A1014116" s="2"/>
      <c r="B1014116" s="48"/>
      <c r="C1014116" s="43"/>
      <c r="D1014116" s="43"/>
      <c r="E1014116" s="4"/>
      <c r="F1014116" s="22"/>
      <c r="G1014116" s="22"/>
      <c r="H1014116" s="52"/>
      <c r="I1014116" s="53"/>
      <c r="J1014116" s="4"/>
      <c r="K1014116" s="54"/>
      <c r="L1014116" s="52"/>
      <c r="M1014116" s="52"/>
      <c r="N1014116" s="55"/>
      <c r="O1014116" s="52"/>
      <c r="P1014116" s="4"/>
      <c r="Q1014116" s="4"/>
      <c r="R1014116" s="56"/>
      <c r="S1014116" s="4"/>
      <c r="T1014116" s="4"/>
      <c r="U1014116" s="4"/>
      <c r="V1014116" s="7"/>
    </row>
    <row r="1014117" spans="1:22" customFormat="1">
      <c r="A1014117" s="2"/>
      <c r="B1014117" s="48"/>
      <c r="C1014117" s="43"/>
      <c r="D1014117" s="43"/>
      <c r="E1014117" s="4"/>
      <c r="F1014117" s="22"/>
      <c r="G1014117" s="22"/>
      <c r="H1014117" s="52"/>
      <c r="I1014117" s="53"/>
      <c r="J1014117" s="4"/>
      <c r="K1014117" s="54"/>
      <c r="L1014117" s="52"/>
      <c r="M1014117" s="52"/>
      <c r="N1014117" s="55"/>
      <c r="O1014117" s="52"/>
      <c r="P1014117" s="4"/>
      <c r="Q1014117" s="4"/>
      <c r="R1014117" s="56"/>
      <c r="S1014117" s="4"/>
      <c r="T1014117" s="4"/>
      <c r="U1014117" s="4"/>
      <c r="V1014117" s="7"/>
    </row>
    <row r="1014118" spans="1:22" customFormat="1">
      <c r="A1014118" s="2"/>
      <c r="B1014118" s="48"/>
      <c r="C1014118" s="43"/>
      <c r="D1014118" s="43"/>
      <c r="E1014118" s="4"/>
      <c r="F1014118" s="22"/>
      <c r="G1014118" s="22"/>
      <c r="H1014118" s="52"/>
      <c r="I1014118" s="53"/>
      <c r="J1014118" s="4"/>
      <c r="K1014118" s="54"/>
      <c r="L1014118" s="52"/>
      <c r="M1014118" s="52"/>
      <c r="N1014118" s="55"/>
      <c r="O1014118" s="52"/>
      <c r="P1014118" s="4"/>
      <c r="Q1014118" s="4"/>
      <c r="R1014118" s="56"/>
      <c r="S1014118" s="4"/>
      <c r="T1014118" s="4"/>
      <c r="U1014118" s="4"/>
      <c r="V1014118" s="7"/>
    </row>
    <row r="1014119" spans="1:22" customFormat="1">
      <c r="A1014119" s="2"/>
      <c r="B1014119" s="48"/>
      <c r="C1014119" s="43"/>
      <c r="D1014119" s="43"/>
      <c r="E1014119" s="4"/>
      <c r="F1014119" s="22"/>
      <c r="G1014119" s="22"/>
      <c r="H1014119" s="52"/>
      <c r="I1014119" s="53"/>
      <c r="J1014119" s="4"/>
      <c r="K1014119" s="54"/>
      <c r="L1014119" s="52"/>
      <c r="M1014119" s="52"/>
      <c r="N1014119" s="55"/>
      <c r="O1014119" s="52"/>
      <c r="P1014119" s="4"/>
      <c r="Q1014119" s="4"/>
      <c r="R1014119" s="56"/>
      <c r="S1014119" s="4"/>
      <c r="T1014119" s="4"/>
      <c r="U1014119" s="4"/>
      <c r="V1014119" s="7"/>
    </row>
    <row r="1014120" spans="1:22" customFormat="1">
      <c r="A1014120" s="2"/>
      <c r="B1014120" s="48"/>
      <c r="C1014120" s="43"/>
      <c r="D1014120" s="43"/>
      <c r="E1014120" s="4"/>
      <c r="F1014120" s="22"/>
      <c r="G1014120" s="22"/>
      <c r="H1014120" s="52"/>
      <c r="I1014120" s="53"/>
      <c r="J1014120" s="4"/>
      <c r="K1014120" s="54"/>
      <c r="L1014120" s="52"/>
      <c r="M1014120" s="52"/>
      <c r="N1014120" s="55"/>
      <c r="O1014120" s="52"/>
      <c r="P1014120" s="4"/>
      <c r="Q1014120" s="4"/>
      <c r="R1014120" s="56"/>
      <c r="S1014120" s="4"/>
      <c r="T1014120" s="4"/>
      <c r="U1014120" s="4"/>
      <c r="V1014120" s="7"/>
    </row>
    <row r="1014121" spans="1:22" customFormat="1">
      <c r="A1014121" s="2"/>
      <c r="B1014121" s="48"/>
      <c r="C1014121" s="43"/>
      <c r="D1014121" s="43"/>
      <c r="E1014121" s="4"/>
      <c r="F1014121" s="22"/>
      <c r="G1014121" s="22"/>
      <c r="H1014121" s="52"/>
      <c r="I1014121" s="53"/>
      <c r="J1014121" s="4"/>
      <c r="K1014121" s="54"/>
      <c r="L1014121" s="52"/>
      <c r="M1014121" s="52"/>
      <c r="N1014121" s="55"/>
      <c r="O1014121" s="52"/>
      <c r="P1014121" s="4"/>
      <c r="Q1014121" s="4"/>
      <c r="R1014121" s="56"/>
      <c r="S1014121" s="4"/>
      <c r="T1014121" s="4"/>
      <c r="U1014121" s="4"/>
      <c r="V1014121" s="7"/>
    </row>
    <row r="1014122" spans="1:22" customFormat="1">
      <c r="A1014122" s="2"/>
      <c r="B1014122" s="48"/>
      <c r="C1014122" s="43"/>
      <c r="D1014122" s="43"/>
      <c r="E1014122" s="4"/>
      <c r="F1014122" s="22"/>
      <c r="G1014122" s="22"/>
      <c r="H1014122" s="52"/>
      <c r="I1014122" s="53"/>
      <c r="J1014122" s="4"/>
      <c r="K1014122" s="54"/>
      <c r="L1014122" s="52"/>
      <c r="M1014122" s="52"/>
      <c r="N1014122" s="55"/>
      <c r="O1014122" s="52"/>
      <c r="P1014122" s="4"/>
      <c r="Q1014122" s="4"/>
      <c r="R1014122" s="56"/>
      <c r="S1014122" s="4"/>
      <c r="T1014122" s="4"/>
      <c r="U1014122" s="4"/>
      <c r="V1014122" s="7"/>
    </row>
    <row r="1014123" spans="1:22" customFormat="1">
      <c r="A1014123" s="2"/>
      <c r="B1014123" s="48"/>
      <c r="C1014123" s="43"/>
      <c r="D1014123" s="43"/>
      <c r="E1014123" s="4"/>
      <c r="F1014123" s="22"/>
      <c r="G1014123" s="22"/>
      <c r="H1014123" s="52"/>
      <c r="I1014123" s="53"/>
      <c r="J1014123" s="4"/>
      <c r="K1014123" s="54"/>
      <c r="L1014123" s="52"/>
      <c r="M1014123" s="52"/>
      <c r="N1014123" s="55"/>
      <c r="O1014123" s="52"/>
      <c r="P1014123" s="4"/>
      <c r="Q1014123" s="4"/>
      <c r="R1014123" s="56"/>
      <c r="S1014123" s="4"/>
      <c r="T1014123" s="4"/>
      <c r="U1014123" s="4"/>
      <c r="V1014123" s="7"/>
    </row>
    <row r="1014124" spans="1:22" customFormat="1">
      <c r="A1014124" s="2"/>
      <c r="B1014124" s="48"/>
      <c r="C1014124" s="43"/>
      <c r="D1014124" s="43"/>
      <c r="E1014124" s="4"/>
      <c r="F1014124" s="22"/>
      <c r="G1014124" s="22"/>
      <c r="H1014124" s="52"/>
      <c r="I1014124" s="53"/>
      <c r="J1014124" s="4"/>
      <c r="K1014124" s="54"/>
      <c r="L1014124" s="52"/>
      <c r="M1014124" s="52"/>
      <c r="N1014124" s="55"/>
      <c r="O1014124" s="52"/>
      <c r="P1014124" s="4"/>
      <c r="Q1014124" s="4"/>
      <c r="R1014124" s="56"/>
      <c r="S1014124" s="4"/>
      <c r="T1014124" s="4"/>
      <c r="U1014124" s="4"/>
      <c r="V1014124" s="7"/>
    </row>
    <row r="1014125" spans="1:22" customFormat="1">
      <c r="A1014125" s="2"/>
      <c r="B1014125" s="48"/>
      <c r="C1014125" s="43"/>
      <c r="D1014125" s="43"/>
      <c r="E1014125" s="4"/>
      <c r="F1014125" s="22"/>
      <c r="G1014125" s="22"/>
      <c r="H1014125" s="52"/>
      <c r="I1014125" s="53"/>
      <c r="J1014125" s="4"/>
      <c r="K1014125" s="54"/>
      <c r="L1014125" s="52"/>
      <c r="M1014125" s="52"/>
      <c r="N1014125" s="55"/>
      <c r="O1014125" s="52"/>
      <c r="P1014125" s="4"/>
      <c r="Q1014125" s="4"/>
      <c r="R1014125" s="56"/>
      <c r="S1014125" s="4"/>
      <c r="T1014125" s="4"/>
      <c r="U1014125" s="4"/>
      <c r="V1014125" s="7"/>
    </row>
    <row r="1014126" spans="1:22" customFormat="1">
      <c r="A1014126" s="2"/>
      <c r="B1014126" s="48"/>
      <c r="C1014126" s="43"/>
      <c r="D1014126" s="43"/>
      <c r="E1014126" s="4"/>
      <c r="F1014126" s="22"/>
      <c r="G1014126" s="22"/>
      <c r="H1014126" s="52"/>
      <c r="I1014126" s="53"/>
      <c r="J1014126" s="4"/>
      <c r="K1014126" s="54"/>
      <c r="L1014126" s="52"/>
      <c r="M1014126" s="52"/>
      <c r="N1014126" s="55"/>
      <c r="O1014126" s="52"/>
      <c r="P1014126" s="4"/>
      <c r="Q1014126" s="4"/>
      <c r="R1014126" s="56"/>
      <c r="S1014126" s="4"/>
      <c r="T1014126" s="4"/>
      <c r="U1014126" s="4"/>
      <c r="V1014126" s="7"/>
    </row>
    <row r="1014127" spans="1:22" customFormat="1">
      <c r="A1014127" s="2"/>
      <c r="B1014127" s="48"/>
      <c r="C1014127" s="43"/>
      <c r="D1014127" s="43"/>
      <c r="E1014127" s="4"/>
      <c r="F1014127" s="22"/>
      <c r="G1014127" s="22"/>
      <c r="H1014127" s="52"/>
      <c r="I1014127" s="53"/>
      <c r="J1014127" s="4"/>
      <c r="K1014127" s="54"/>
      <c r="L1014127" s="52"/>
      <c r="M1014127" s="52"/>
      <c r="N1014127" s="55"/>
      <c r="O1014127" s="52"/>
      <c r="P1014127" s="4"/>
      <c r="Q1014127" s="4"/>
      <c r="R1014127" s="56"/>
      <c r="S1014127" s="4"/>
      <c r="T1014127" s="4"/>
      <c r="U1014127" s="4"/>
      <c r="V1014127" s="7"/>
    </row>
    <row r="1014128" spans="1:22" customFormat="1">
      <c r="A1014128" s="2"/>
      <c r="B1014128" s="48"/>
      <c r="C1014128" s="43"/>
      <c r="D1014128" s="43"/>
      <c r="E1014128" s="4"/>
      <c r="F1014128" s="22"/>
      <c r="G1014128" s="22"/>
      <c r="H1014128" s="52"/>
      <c r="I1014128" s="53"/>
      <c r="J1014128" s="4"/>
      <c r="K1014128" s="54"/>
      <c r="L1014128" s="52"/>
      <c r="M1014128" s="52"/>
      <c r="N1014128" s="55"/>
      <c r="O1014128" s="52"/>
      <c r="P1014128" s="4"/>
      <c r="Q1014128" s="4"/>
      <c r="R1014128" s="56"/>
      <c r="S1014128" s="4"/>
      <c r="T1014128" s="4"/>
      <c r="U1014128" s="4"/>
      <c r="V1014128" s="7"/>
    </row>
    <row r="1014129" spans="1:22" customFormat="1">
      <c r="A1014129" s="2"/>
      <c r="B1014129" s="48"/>
      <c r="C1014129" s="43"/>
      <c r="D1014129" s="43"/>
      <c r="E1014129" s="4"/>
      <c r="F1014129" s="22"/>
      <c r="G1014129" s="22"/>
      <c r="H1014129" s="52"/>
      <c r="I1014129" s="53"/>
      <c r="J1014129" s="4"/>
      <c r="K1014129" s="54"/>
      <c r="L1014129" s="52"/>
      <c r="M1014129" s="52"/>
      <c r="N1014129" s="55"/>
      <c r="O1014129" s="52"/>
      <c r="P1014129" s="4"/>
      <c r="Q1014129" s="4"/>
      <c r="R1014129" s="56"/>
      <c r="S1014129" s="4"/>
      <c r="T1014129" s="4"/>
      <c r="U1014129" s="4"/>
      <c r="V1014129" s="7"/>
    </row>
    <row r="1014130" spans="1:22" customFormat="1">
      <c r="A1014130" s="2"/>
      <c r="B1014130" s="48"/>
      <c r="C1014130" s="43"/>
      <c r="D1014130" s="43"/>
      <c r="E1014130" s="4"/>
      <c r="F1014130" s="22"/>
      <c r="G1014130" s="22"/>
      <c r="H1014130" s="52"/>
      <c r="I1014130" s="53"/>
      <c r="J1014130" s="4"/>
      <c r="K1014130" s="54"/>
      <c r="L1014130" s="52"/>
      <c r="M1014130" s="52"/>
      <c r="N1014130" s="55"/>
      <c r="O1014130" s="52"/>
      <c r="P1014130" s="4"/>
      <c r="Q1014130" s="4"/>
      <c r="R1014130" s="56"/>
      <c r="S1014130" s="4"/>
      <c r="T1014130" s="4"/>
      <c r="U1014130" s="4"/>
      <c r="V1014130" s="7"/>
    </row>
    <row r="1014131" spans="1:22" customFormat="1">
      <c r="A1014131" s="2"/>
      <c r="B1014131" s="48"/>
      <c r="C1014131" s="43"/>
      <c r="D1014131" s="43"/>
      <c r="E1014131" s="4"/>
      <c r="F1014131" s="22"/>
      <c r="G1014131" s="22"/>
      <c r="H1014131" s="52"/>
      <c r="I1014131" s="53"/>
      <c r="J1014131" s="4"/>
      <c r="K1014131" s="54"/>
      <c r="L1014131" s="52"/>
      <c r="M1014131" s="52"/>
      <c r="N1014131" s="55"/>
      <c r="O1014131" s="52"/>
      <c r="P1014131" s="4"/>
      <c r="Q1014131" s="4"/>
      <c r="R1014131" s="56"/>
      <c r="S1014131" s="4"/>
      <c r="T1014131" s="4"/>
      <c r="U1014131" s="4"/>
      <c r="V1014131" s="7"/>
    </row>
    <row r="1014132" spans="1:22" customFormat="1">
      <c r="A1014132" s="2"/>
      <c r="B1014132" s="48"/>
      <c r="C1014132" s="43"/>
      <c r="D1014132" s="43"/>
      <c r="E1014132" s="4"/>
      <c r="F1014132" s="22"/>
      <c r="G1014132" s="22"/>
      <c r="H1014132" s="52"/>
      <c r="I1014132" s="53"/>
      <c r="J1014132" s="4"/>
      <c r="K1014132" s="54"/>
      <c r="L1014132" s="52"/>
      <c r="M1014132" s="52"/>
      <c r="N1014132" s="55"/>
      <c r="O1014132" s="52"/>
      <c r="P1014132" s="4"/>
      <c r="Q1014132" s="4"/>
      <c r="R1014132" s="56"/>
      <c r="S1014132" s="4"/>
      <c r="T1014132" s="4"/>
      <c r="U1014132" s="4"/>
      <c r="V1014132" s="7"/>
    </row>
    <row r="1014133" spans="1:22" customFormat="1">
      <c r="A1014133" s="2"/>
      <c r="B1014133" s="48"/>
      <c r="C1014133" s="43"/>
      <c r="D1014133" s="43"/>
      <c r="E1014133" s="4"/>
      <c r="F1014133" s="22"/>
      <c r="G1014133" s="22"/>
      <c r="H1014133" s="52"/>
      <c r="I1014133" s="53"/>
      <c r="J1014133" s="4"/>
      <c r="K1014133" s="54"/>
      <c r="L1014133" s="52"/>
      <c r="M1014133" s="52"/>
      <c r="N1014133" s="55"/>
      <c r="O1014133" s="52"/>
      <c r="P1014133" s="4"/>
      <c r="Q1014133" s="4"/>
      <c r="R1014133" s="56"/>
      <c r="S1014133" s="4"/>
      <c r="T1014133" s="4"/>
      <c r="U1014133" s="4"/>
      <c r="V1014133" s="7"/>
    </row>
    <row r="1014134" spans="1:22" customFormat="1">
      <c r="A1014134" s="2"/>
      <c r="B1014134" s="48"/>
      <c r="C1014134" s="43"/>
      <c r="D1014134" s="43"/>
      <c r="E1014134" s="4"/>
      <c r="F1014134" s="22"/>
      <c r="G1014134" s="22"/>
      <c r="H1014134" s="52"/>
      <c r="I1014134" s="53"/>
      <c r="J1014134" s="4"/>
      <c r="K1014134" s="54"/>
      <c r="L1014134" s="52"/>
      <c r="M1014134" s="52"/>
      <c r="N1014134" s="55"/>
      <c r="O1014134" s="52"/>
      <c r="P1014134" s="4"/>
      <c r="Q1014134" s="4"/>
      <c r="R1014134" s="56"/>
      <c r="S1014134" s="4"/>
      <c r="T1014134" s="4"/>
      <c r="U1014134" s="4"/>
      <c r="V1014134" s="7"/>
    </row>
    <row r="1014135" spans="1:22" customFormat="1">
      <c r="A1014135" s="2"/>
      <c r="B1014135" s="48"/>
      <c r="C1014135" s="43"/>
      <c r="D1014135" s="43"/>
      <c r="E1014135" s="4"/>
      <c r="F1014135" s="22"/>
      <c r="G1014135" s="22"/>
      <c r="H1014135" s="52"/>
      <c r="I1014135" s="53"/>
      <c r="J1014135" s="4"/>
      <c r="K1014135" s="54"/>
      <c r="L1014135" s="52"/>
      <c r="M1014135" s="52"/>
      <c r="N1014135" s="55"/>
      <c r="O1014135" s="52"/>
      <c r="P1014135" s="4"/>
      <c r="Q1014135" s="4"/>
      <c r="R1014135" s="56"/>
      <c r="S1014135" s="4"/>
      <c r="T1014135" s="4"/>
      <c r="U1014135" s="4"/>
      <c r="V1014135" s="7"/>
    </row>
    <row r="1014136" spans="1:22" customFormat="1">
      <c r="A1014136" s="2"/>
      <c r="B1014136" s="48"/>
      <c r="C1014136" s="43"/>
      <c r="D1014136" s="43"/>
      <c r="E1014136" s="4"/>
      <c r="F1014136" s="22"/>
      <c r="G1014136" s="22"/>
      <c r="H1014136" s="52"/>
      <c r="I1014136" s="53"/>
      <c r="J1014136" s="4"/>
      <c r="K1014136" s="54"/>
      <c r="L1014136" s="52"/>
      <c r="M1014136" s="52"/>
      <c r="N1014136" s="55"/>
      <c r="O1014136" s="52"/>
      <c r="P1014136" s="4"/>
      <c r="Q1014136" s="4"/>
      <c r="R1014136" s="56"/>
      <c r="S1014136" s="4"/>
      <c r="T1014136" s="4"/>
      <c r="U1014136" s="4"/>
      <c r="V1014136" s="7"/>
    </row>
    <row r="1014137" spans="1:22" customFormat="1">
      <c r="A1014137" s="2"/>
      <c r="B1014137" s="48"/>
      <c r="C1014137" s="43"/>
      <c r="D1014137" s="43"/>
      <c r="E1014137" s="4"/>
      <c r="F1014137" s="22"/>
      <c r="G1014137" s="22"/>
      <c r="H1014137" s="52"/>
      <c r="I1014137" s="53"/>
      <c r="J1014137" s="4"/>
      <c r="K1014137" s="54"/>
      <c r="L1014137" s="52"/>
      <c r="M1014137" s="52"/>
      <c r="N1014137" s="55"/>
      <c r="O1014137" s="52"/>
      <c r="P1014137" s="4"/>
      <c r="Q1014137" s="4"/>
      <c r="R1014137" s="56"/>
      <c r="S1014137" s="4"/>
      <c r="T1014137" s="4"/>
      <c r="U1014137" s="4"/>
      <c r="V1014137" s="7"/>
    </row>
    <row r="1014138" spans="1:22" customFormat="1">
      <c r="A1014138" s="2"/>
      <c r="B1014138" s="48"/>
      <c r="C1014138" s="43"/>
      <c r="D1014138" s="43"/>
      <c r="E1014138" s="4"/>
      <c r="F1014138" s="22"/>
      <c r="G1014138" s="22"/>
      <c r="H1014138" s="52"/>
      <c r="I1014138" s="53"/>
      <c r="J1014138" s="4"/>
      <c r="K1014138" s="54"/>
      <c r="L1014138" s="52"/>
      <c r="M1014138" s="52"/>
      <c r="N1014138" s="55"/>
      <c r="O1014138" s="52"/>
      <c r="P1014138" s="4"/>
      <c r="Q1014138" s="4"/>
      <c r="R1014138" s="56"/>
      <c r="S1014138" s="4"/>
      <c r="T1014138" s="4"/>
      <c r="U1014138" s="4"/>
      <c r="V1014138" s="7"/>
    </row>
    <row r="1014139" spans="1:22" customFormat="1">
      <c r="A1014139" s="2"/>
      <c r="B1014139" s="48"/>
      <c r="C1014139" s="43"/>
      <c r="D1014139" s="43"/>
      <c r="E1014139" s="4"/>
      <c r="F1014139" s="22"/>
      <c r="G1014139" s="22"/>
      <c r="H1014139" s="52"/>
      <c r="I1014139" s="53"/>
      <c r="J1014139" s="4"/>
      <c r="K1014139" s="54"/>
      <c r="L1014139" s="52"/>
      <c r="M1014139" s="52"/>
      <c r="N1014139" s="55"/>
      <c r="O1014139" s="52"/>
      <c r="P1014139" s="4"/>
      <c r="Q1014139" s="4"/>
      <c r="R1014139" s="56"/>
      <c r="S1014139" s="4"/>
      <c r="T1014139" s="4"/>
      <c r="U1014139" s="4"/>
      <c r="V1014139" s="7"/>
    </row>
    <row r="1014140" spans="1:22" customFormat="1">
      <c r="A1014140" s="2"/>
      <c r="B1014140" s="48"/>
      <c r="C1014140" s="43"/>
      <c r="D1014140" s="43"/>
      <c r="E1014140" s="4"/>
      <c r="F1014140" s="22"/>
      <c r="G1014140" s="22"/>
      <c r="H1014140" s="52"/>
      <c r="I1014140" s="53"/>
      <c r="J1014140" s="4"/>
      <c r="K1014140" s="54"/>
      <c r="L1014140" s="52"/>
      <c r="M1014140" s="52"/>
      <c r="N1014140" s="55"/>
      <c r="O1014140" s="52"/>
      <c r="P1014140" s="4"/>
      <c r="Q1014140" s="4"/>
      <c r="R1014140" s="56"/>
      <c r="S1014140" s="4"/>
      <c r="T1014140" s="4"/>
      <c r="U1014140" s="4"/>
      <c r="V1014140" s="7"/>
    </row>
    <row r="1014141" spans="1:22" customFormat="1">
      <c r="A1014141" s="2"/>
      <c r="B1014141" s="48"/>
      <c r="C1014141" s="43"/>
      <c r="D1014141" s="43"/>
      <c r="E1014141" s="4"/>
      <c r="F1014141" s="22"/>
      <c r="G1014141" s="22"/>
      <c r="H1014141" s="52"/>
      <c r="I1014141" s="53"/>
      <c r="J1014141" s="4"/>
      <c r="K1014141" s="54"/>
      <c r="L1014141" s="52"/>
      <c r="M1014141" s="52"/>
      <c r="N1014141" s="55"/>
      <c r="O1014141" s="52"/>
      <c r="P1014141" s="4"/>
      <c r="Q1014141" s="4"/>
      <c r="R1014141" s="56"/>
      <c r="S1014141" s="4"/>
      <c r="T1014141" s="4"/>
      <c r="U1014141" s="4"/>
      <c r="V1014141" s="7"/>
    </row>
    <row r="1014142" spans="1:22" customFormat="1">
      <c r="A1014142" s="2"/>
      <c r="B1014142" s="48"/>
      <c r="C1014142" s="43"/>
      <c r="D1014142" s="43"/>
      <c r="E1014142" s="4"/>
      <c r="F1014142" s="22"/>
      <c r="G1014142" s="22"/>
      <c r="H1014142" s="52"/>
      <c r="I1014142" s="53"/>
      <c r="J1014142" s="4"/>
      <c r="K1014142" s="54"/>
      <c r="L1014142" s="52"/>
      <c r="M1014142" s="52"/>
      <c r="N1014142" s="55"/>
      <c r="O1014142" s="52"/>
      <c r="P1014142" s="4"/>
      <c r="Q1014142" s="4"/>
      <c r="R1014142" s="56"/>
      <c r="S1014142" s="4"/>
      <c r="T1014142" s="4"/>
      <c r="U1014142" s="4"/>
      <c r="V1014142" s="7"/>
    </row>
    <row r="1014143" spans="1:22" customFormat="1">
      <c r="A1014143" s="2"/>
      <c r="B1014143" s="48"/>
      <c r="C1014143" s="43"/>
      <c r="D1014143" s="43"/>
      <c r="E1014143" s="4"/>
      <c r="F1014143" s="22"/>
      <c r="G1014143" s="22"/>
      <c r="H1014143" s="52"/>
      <c r="I1014143" s="53"/>
      <c r="J1014143" s="4"/>
      <c r="K1014143" s="54"/>
      <c r="L1014143" s="52"/>
      <c r="M1014143" s="52"/>
      <c r="N1014143" s="55"/>
      <c r="O1014143" s="52"/>
      <c r="P1014143" s="4"/>
      <c r="Q1014143" s="4"/>
      <c r="R1014143" s="56"/>
      <c r="S1014143" s="4"/>
      <c r="T1014143" s="4"/>
      <c r="U1014143" s="4"/>
      <c r="V1014143" s="7"/>
    </row>
    <row r="1014144" spans="1:22" customFormat="1">
      <c r="A1014144" s="2"/>
      <c r="B1014144" s="48"/>
      <c r="C1014144" s="43"/>
      <c r="D1014144" s="43"/>
      <c r="E1014144" s="4"/>
      <c r="F1014144" s="22"/>
      <c r="G1014144" s="22"/>
      <c r="H1014144" s="52"/>
      <c r="I1014144" s="53"/>
      <c r="J1014144" s="4"/>
      <c r="K1014144" s="54"/>
      <c r="L1014144" s="52"/>
      <c r="M1014144" s="52"/>
      <c r="N1014144" s="55"/>
      <c r="O1014144" s="52"/>
      <c r="P1014144" s="4"/>
      <c r="Q1014144" s="4"/>
      <c r="R1014144" s="56"/>
      <c r="S1014144" s="4"/>
      <c r="T1014144" s="4"/>
      <c r="U1014144" s="4"/>
      <c r="V1014144" s="7"/>
    </row>
    <row r="1014145" spans="1:22" customFormat="1">
      <c r="A1014145" s="2"/>
      <c r="B1014145" s="48"/>
      <c r="C1014145" s="43"/>
      <c r="D1014145" s="43"/>
      <c r="E1014145" s="4"/>
      <c r="F1014145" s="22"/>
      <c r="G1014145" s="22"/>
      <c r="H1014145" s="52"/>
      <c r="I1014145" s="53"/>
      <c r="J1014145" s="4"/>
      <c r="K1014145" s="54"/>
      <c r="L1014145" s="52"/>
      <c r="M1014145" s="52"/>
      <c r="N1014145" s="55"/>
      <c r="O1014145" s="52"/>
      <c r="P1014145" s="4"/>
      <c r="Q1014145" s="4"/>
      <c r="R1014145" s="56"/>
      <c r="S1014145" s="4"/>
      <c r="T1014145" s="4"/>
      <c r="U1014145" s="4"/>
      <c r="V1014145" s="7"/>
    </row>
    <row r="1014146" spans="1:22" customFormat="1">
      <c r="A1014146" s="2"/>
      <c r="B1014146" s="48"/>
      <c r="C1014146" s="43"/>
      <c r="D1014146" s="43"/>
      <c r="E1014146" s="4"/>
      <c r="F1014146" s="22"/>
      <c r="G1014146" s="22"/>
      <c r="H1014146" s="52"/>
      <c r="I1014146" s="53"/>
      <c r="J1014146" s="4"/>
      <c r="K1014146" s="54"/>
      <c r="L1014146" s="52"/>
      <c r="M1014146" s="52"/>
      <c r="N1014146" s="55"/>
      <c r="O1014146" s="52"/>
      <c r="P1014146" s="4"/>
      <c r="Q1014146" s="4"/>
      <c r="R1014146" s="56"/>
      <c r="S1014146" s="4"/>
      <c r="T1014146" s="4"/>
      <c r="U1014146" s="4"/>
      <c r="V1014146" s="7"/>
    </row>
    <row r="1014147" spans="1:22" customFormat="1">
      <c r="A1014147" s="2"/>
      <c r="B1014147" s="48"/>
      <c r="C1014147" s="43"/>
      <c r="D1014147" s="43"/>
      <c r="E1014147" s="4"/>
      <c r="F1014147" s="22"/>
      <c r="G1014147" s="22"/>
      <c r="H1014147" s="52"/>
      <c r="I1014147" s="53"/>
      <c r="J1014147" s="4"/>
      <c r="K1014147" s="54"/>
      <c r="L1014147" s="52"/>
      <c r="M1014147" s="52"/>
      <c r="N1014147" s="55"/>
      <c r="O1014147" s="52"/>
      <c r="P1014147" s="4"/>
      <c r="Q1014147" s="4"/>
      <c r="R1014147" s="56"/>
      <c r="S1014147" s="4"/>
      <c r="T1014147" s="4"/>
      <c r="U1014147" s="4"/>
      <c r="V1014147" s="7"/>
    </row>
    <row r="1014148" spans="1:22" customFormat="1">
      <c r="A1014148" s="2"/>
      <c r="B1014148" s="48"/>
      <c r="C1014148" s="43"/>
      <c r="D1014148" s="43"/>
      <c r="E1014148" s="4"/>
      <c r="F1014148" s="22"/>
      <c r="G1014148" s="22"/>
      <c r="H1014148" s="52"/>
      <c r="I1014148" s="53"/>
      <c r="J1014148" s="4"/>
      <c r="K1014148" s="54"/>
      <c r="L1014148" s="52"/>
      <c r="M1014148" s="52"/>
      <c r="N1014148" s="55"/>
      <c r="O1014148" s="52"/>
      <c r="P1014148" s="4"/>
      <c r="Q1014148" s="4"/>
      <c r="R1014148" s="56"/>
      <c r="S1014148" s="4"/>
      <c r="T1014148" s="4"/>
      <c r="U1014148" s="4"/>
      <c r="V1014148" s="7"/>
    </row>
    <row r="1014149" spans="1:22" customFormat="1">
      <c r="A1014149" s="2"/>
      <c r="B1014149" s="48"/>
      <c r="C1014149" s="43"/>
      <c r="D1014149" s="43"/>
      <c r="E1014149" s="4"/>
      <c r="F1014149" s="22"/>
      <c r="G1014149" s="22"/>
      <c r="H1014149" s="52"/>
      <c r="I1014149" s="53"/>
      <c r="J1014149" s="4"/>
      <c r="K1014149" s="54"/>
      <c r="L1014149" s="52"/>
      <c r="M1014149" s="52"/>
      <c r="N1014149" s="55"/>
      <c r="O1014149" s="52"/>
      <c r="P1014149" s="4"/>
      <c r="Q1014149" s="4"/>
      <c r="R1014149" s="56"/>
      <c r="S1014149" s="4"/>
      <c r="T1014149" s="4"/>
      <c r="U1014149" s="4"/>
      <c r="V1014149" s="7"/>
    </row>
    <row r="1014150" spans="1:22" customFormat="1">
      <c r="A1014150" s="2"/>
      <c r="B1014150" s="48"/>
      <c r="C1014150" s="43"/>
      <c r="D1014150" s="43"/>
      <c r="E1014150" s="4"/>
      <c r="F1014150" s="22"/>
      <c r="G1014150" s="22"/>
      <c r="H1014150" s="52"/>
      <c r="I1014150" s="53"/>
      <c r="J1014150" s="4"/>
      <c r="K1014150" s="54"/>
      <c r="L1014150" s="52"/>
      <c r="M1014150" s="52"/>
      <c r="N1014150" s="55"/>
      <c r="O1014150" s="52"/>
      <c r="P1014150" s="4"/>
      <c r="Q1014150" s="4"/>
      <c r="R1014150" s="56"/>
      <c r="S1014150" s="4"/>
      <c r="T1014150" s="4"/>
      <c r="U1014150" s="4"/>
      <c r="V1014150" s="7"/>
    </row>
    <row r="1014151" spans="1:22" customFormat="1">
      <c r="A1014151" s="2"/>
      <c r="B1014151" s="48"/>
      <c r="C1014151" s="43"/>
      <c r="D1014151" s="43"/>
      <c r="E1014151" s="4"/>
      <c r="F1014151" s="22"/>
      <c r="G1014151" s="22"/>
      <c r="H1014151" s="52"/>
      <c r="I1014151" s="53"/>
      <c r="J1014151" s="4"/>
      <c r="K1014151" s="54"/>
      <c r="L1014151" s="52"/>
      <c r="M1014151" s="52"/>
      <c r="N1014151" s="55"/>
      <c r="O1014151" s="52"/>
      <c r="P1014151" s="4"/>
      <c r="Q1014151" s="4"/>
      <c r="R1014151" s="56"/>
      <c r="S1014151" s="4"/>
      <c r="T1014151" s="4"/>
      <c r="U1014151" s="4"/>
      <c r="V1014151" s="7"/>
    </row>
    <row r="1014152" spans="1:22" customFormat="1">
      <c r="A1014152" s="2"/>
      <c r="B1014152" s="48"/>
      <c r="C1014152" s="43"/>
      <c r="D1014152" s="43"/>
      <c r="E1014152" s="4"/>
      <c r="F1014152" s="22"/>
      <c r="G1014152" s="22"/>
      <c r="H1014152" s="52"/>
      <c r="I1014152" s="53"/>
      <c r="J1014152" s="4"/>
      <c r="K1014152" s="54"/>
      <c r="L1014152" s="52"/>
      <c r="M1014152" s="52"/>
      <c r="N1014152" s="55"/>
      <c r="O1014152" s="52"/>
      <c r="P1014152" s="4"/>
      <c r="Q1014152" s="4"/>
      <c r="R1014152" s="56"/>
      <c r="S1014152" s="4"/>
      <c r="T1014152" s="4"/>
      <c r="U1014152" s="4"/>
      <c r="V1014152" s="7"/>
    </row>
    <row r="1014153" spans="1:22" customFormat="1">
      <c r="A1014153" s="2"/>
      <c r="B1014153" s="48"/>
      <c r="C1014153" s="43"/>
      <c r="D1014153" s="43"/>
      <c r="E1014153" s="4"/>
      <c r="F1014153" s="22"/>
      <c r="G1014153" s="22"/>
      <c r="H1014153" s="52"/>
      <c r="I1014153" s="53"/>
      <c r="J1014153" s="4"/>
      <c r="K1014153" s="54"/>
      <c r="L1014153" s="52"/>
      <c r="M1014153" s="52"/>
      <c r="N1014153" s="55"/>
      <c r="O1014153" s="52"/>
      <c r="P1014153" s="4"/>
      <c r="Q1014153" s="4"/>
      <c r="R1014153" s="56"/>
      <c r="S1014153" s="4"/>
      <c r="T1014153" s="4"/>
      <c r="U1014153" s="4"/>
      <c r="V1014153" s="7"/>
    </row>
    <row r="1014154" spans="1:22" customFormat="1">
      <c r="A1014154" s="2"/>
      <c r="B1014154" s="48"/>
      <c r="C1014154" s="43"/>
      <c r="D1014154" s="43"/>
      <c r="E1014154" s="4"/>
      <c r="F1014154" s="22"/>
      <c r="G1014154" s="22"/>
      <c r="H1014154" s="52"/>
      <c r="I1014154" s="53"/>
      <c r="J1014154" s="4"/>
      <c r="K1014154" s="54"/>
      <c r="L1014154" s="52"/>
      <c r="M1014154" s="52"/>
      <c r="N1014154" s="55"/>
      <c r="O1014154" s="52"/>
      <c r="P1014154" s="4"/>
      <c r="Q1014154" s="4"/>
      <c r="R1014154" s="56"/>
      <c r="S1014154" s="4"/>
      <c r="T1014154" s="4"/>
      <c r="U1014154" s="4"/>
      <c r="V1014154" s="7"/>
    </row>
    <row r="1014155" spans="1:22" customFormat="1">
      <c r="A1014155" s="2"/>
      <c r="B1014155" s="48"/>
      <c r="C1014155" s="43"/>
      <c r="D1014155" s="43"/>
      <c r="E1014155" s="4"/>
      <c r="F1014155" s="22"/>
      <c r="G1014155" s="22"/>
      <c r="H1014155" s="52"/>
      <c r="I1014155" s="53"/>
      <c r="J1014155" s="4"/>
      <c r="K1014155" s="54"/>
      <c r="L1014155" s="52"/>
      <c r="M1014155" s="52"/>
      <c r="N1014155" s="55"/>
      <c r="O1014155" s="52"/>
      <c r="P1014155" s="4"/>
      <c r="Q1014155" s="4"/>
      <c r="R1014155" s="56"/>
      <c r="S1014155" s="4"/>
      <c r="T1014155" s="4"/>
      <c r="U1014155" s="4"/>
      <c r="V1014155" s="7"/>
    </row>
    <row r="1014156" spans="1:22" customFormat="1">
      <c r="A1014156" s="2"/>
      <c r="B1014156" s="48"/>
      <c r="C1014156" s="43"/>
      <c r="D1014156" s="43"/>
      <c r="E1014156" s="4"/>
      <c r="F1014156" s="22"/>
      <c r="G1014156" s="22"/>
      <c r="H1014156" s="52"/>
      <c r="I1014156" s="53"/>
      <c r="J1014156" s="4"/>
      <c r="K1014156" s="54"/>
      <c r="L1014156" s="52"/>
      <c r="M1014156" s="52"/>
      <c r="N1014156" s="55"/>
      <c r="O1014156" s="52"/>
      <c r="P1014156" s="4"/>
      <c r="Q1014156" s="4"/>
      <c r="R1014156" s="56"/>
      <c r="S1014156" s="4"/>
      <c r="T1014156" s="4"/>
      <c r="U1014156" s="4"/>
      <c r="V1014156" s="7"/>
    </row>
    <row r="1014157" spans="1:22" customFormat="1">
      <c r="A1014157" s="2"/>
      <c r="B1014157" s="48"/>
      <c r="C1014157" s="43"/>
      <c r="D1014157" s="43"/>
      <c r="E1014157" s="4"/>
      <c r="F1014157" s="22"/>
      <c r="G1014157" s="22"/>
      <c r="H1014157" s="52"/>
      <c r="I1014157" s="53"/>
      <c r="J1014157" s="4"/>
      <c r="K1014157" s="54"/>
      <c r="L1014157" s="52"/>
      <c r="M1014157" s="52"/>
      <c r="N1014157" s="55"/>
      <c r="O1014157" s="52"/>
      <c r="P1014157" s="4"/>
      <c r="Q1014157" s="4"/>
      <c r="R1014157" s="56"/>
      <c r="S1014157" s="4"/>
      <c r="T1014157" s="4"/>
      <c r="U1014157" s="4"/>
      <c r="V1014157" s="7"/>
    </row>
    <row r="1014158" spans="1:22" customFormat="1">
      <c r="A1014158" s="2"/>
      <c r="B1014158" s="48"/>
      <c r="C1014158" s="43"/>
      <c r="D1014158" s="43"/>
      <c r="E1014158" s="4"/>
      <c r="F1014158" s="22"/>
      <c r="G1014158" s="22"/>
      <c r="H1014158" s="52"/>
      <c r="I1014158" s="53"/>
      <c r="J1014158" s="4"/>
      <c r="K1014158" s="54"/>
      <c r="L1014158" s="52"/>
      <c r="M1014158" s="52"/>
      <c r="N1014158" s="55"/>
      <c r="O1014158" s="52"/>
      <c r="P1014158" s="4"/>
      <c r="Q1014158" s="4"/>
      <c r="R1014158" s="56"/>
      <c r="S1014158" s="4"/>
      <c r="T1014158" s="4"/>
      <c r="U1014158" s="4"/>
      <c r="V1014158" s="7"/>
    </row>
    <row r="1014159" spans="1:22" customFormat="1">
      <c r="A1014159" s="2"/>
      <c r="B1014159" s="48"/>
      <c r="C1014159" s="43"/>
      <c r="D1014159" s="43"/>
      <c r="E1014159" s="4"/>
      <c r="F1014159" s="22"/>
      <c r="G1014159" s="22"/>
      <c r="H1014159" s="52"/>
      <c r="I1014159" s="53"/>
      <c r="J1014159" s="4"/>
      <c r="K1014159" s="54"/>
      <c r="L1014159" s="52"/>
      <c r="M1014159" s="52"/>
      <c r="N1014159" s="55"/>
      <c r="O1014159" s="52"/>
      <c r="P1014159" s="4"/>
      <c r="Q1014159" s="4"/>
      <c r="R1014159" s="56"/>
      <c r="S1014159" s="4"/>
      <c r="T1014159" s="4"/>
      <c r="U1014159" s="4"/>
      <c r="V1014159" s="7"/>
    </row>
    <row r="1014160" spans="1:22" customFormat="1">
      <c r="A1014160" s="2"/>
      <c r="B1014160" s="48"/>
      <c r="C1014160" s="43"/>
      <c r="D1014160" s="43"/>
      <c r="E1014160" s="4"/>
      <c r="F1014160" s="22"/>
      <c r="G1014160" s="22"/>
      <c r="H1014160" s="52"/>
      <c r="I1014160" s="53"/>
      <c r="J1014160" s="4"/>
      <c r="K1014160" s="54"/>
      <c r="L1014160" s="52"/>
      <c r="M1014160" s="52"/>
      <c r="N1014160" s="55"/>
      <c r="O1014160" s="52"/>
      <c r="P1014160" s="4"/>
      <c r="Q1014160" s="4"/>
      <c r="R1014160" s="56"/>
      <c r="S1014160" s="4"/>
      <c r="T1014160" s="4"/>
      <c r="U1014160" s="4"/>
      <c r="V1014160" s="7"/>
    </row>
    <row r="1014161" spans="1:22" customFormat="1">
      <c r="A1014161" s="2"/>
      <c r="B1014161" s="48"/>
      <c r="C1014161" s="43"/>
      <c r="D1014161" s="43"/>
      <c r="E1014161" s="4"/>
      <c r="F1014161" s="22"/>
      <c r="G1014161" s="22"/>
      <c r="H1014161" s="52"/>
      <c r="I1014161" s="53"/>
      <c r="J1014161" s="4"/>
      <c r="K1014161" s="54"/>
      <c r="L1014161" s="52"/>
      <c r="M1014161" s="52"/>
      <c r="N1014161" s="55"/>
      <c r="O1014161" s="52"/>
      <c r="P1014161" s="4"/>
      <c r="Q1014161" s="4"/>
      <c r="R1014161" s="56"/>
      <c r="S1014161" s="4"/>
      <c r="T1014161" s="4"/>
      <c r="U1014161" s="4"/>
      <c r="V1014161" s="7"/>
    </row>
    <row r="1014162" spans="1:22" customFormat="1">
      <c r="A1014162" s="2"/>
      <c r="B1014162" s="48"/>
      <c r="C1014162" s="43"/>
      <c r="D1014162" s="43"/>
      <c r="E1014162" s="4"/>
      <c r="F1014162" s="22"/>
      <c r="G1014162" s="22"/>
      <c r="H1014162" s="52"/>
      <c r="I1014162" s="53"/>
      <c r="J1014162" s="4"/>
      <c r="K1014162" s="54"/>
      <c r="L1014162" s="52"/>
      <c r="M1014162" s="52"/>
      <c r="N1014162" s="55"/>
      <c r="O1014162" s="52"/>
      <c r="P1014162" s="4"/>
      <c r="Q1014162" s="4"/>
      <c r="R1014162" s="56"/>
      <c r="S1014162" s="4"/>
      <c r="T1014162" s="4"/>
      <c r="U1014162" s="4"/>
      <c r="V1014162" s="7"/>
    </row>
    <row r="1014163" spans="1:22" customFormat="1">
      <c r="A1014163" s="2"/>
      <c r="B1014163" s="48"/>
      <c r="C1014163" s="43"/>
      <c r="D1014163" s="43"/>
      <c r="E1014163" s="4"/>
      <c r="F1014163" s="22"/>
      <c r="G1014163" s="22"/>
      <c r="H1014163" s="52"/>
      <c r="I1014163" s="53"/>
      <c r="J1014163" s="4"/>
      <c r="K1014163" s="54"/>
      <c r="L1014163" s="52"/>
      <c r="M1014163" s="52"/>
      <c r="N1014163" s="55"/>
      <c r="O1014163" s="52"/>
      <c r="P1014163" s="4"/>
      <c r="Q1014163" s="4"/>
      <c r="R1014163" s="56"/>
      <c r="S1014163" s="4"/>
      <c r="T1014163" s="4"/>
      <c r="U1014163" s="4"/>
      <c r="V1014163" s="7"/>
    </row>
    <row r="1014164" spans="1:22" customFormat="1">
      <c r="A1014164" s="2"/>
      <c r="B1014164" s="48"/>
      <c r="C1014164" s="43"/>
      <c r="D1014164" s="43"/>
      <c r="E1014164" s="4"/>
      <c r="F1014164" s="22"/>
      <c r="G1014164" s="22"/>
      <c r="H1014164" s="52"/>
      <c r="I1014164" s="53"/>
      <c r="J1014164" s="4"/>
      <c r="K1014164" s="54"/>
      <c r="L1014164" s="52"/>
      <c r="M1014164" s="52"/>
      <c r="N1014164" s="55"/>
      <c r="O1014164" s="52"/>
      <c r="P1014164" s="4"/>
      <c r="Q1014164" s="4"/>
      <c r="R1014164" s="56"/>
      <c r="S1014164" s="4"/>
      <c r="T1014164" s="4"/>
      <c r="U1014164" s="4"/>
      <c r="V1014164" s="7"/>
    </row>
    <row r="1014165" spans="1:22" customFormat="1">
      <c r="A1014165" s="2"/>
      <c r="B1014165" s="48"/>
      <c r="C1014165" s="43"/>
      <c r="D1014165" s="43"/>
      <c r="E1014165" s="4"/>
      <c r="F1014165" s="22"/>
      <c r="G1014165" s="22"/>
      <c r="H1014165" s="52"/>
      <c r="I1014165" s="53"/>
      <c r="J1014165" s="4"/>
      <c r="K1014165" s="54"/>
      <c r="L1014165" s="52"/>
      <c r="M1014165" s="52"/>
      <c r="N1014165" s="55"/>
      <c r="O1014165" s="52"/>
      <c r="P1014165" s="4"/>
      <c r="Q1014165" s="4"/>
      <c r="R1014165" s="56"/>
      <c r="S1014165" s="4"/>
      <c r="T1014165" s="4"/>
      <c r="U1014165" s="4"/>
      <c r="V1014165" s="7"/>
    </row>
    <row r="1014166" spans="1:22" customFormat="1">
      <c r="A1014166" s="2"/>
      <c r="B1014166" s="48"/>
      <c r="C1014166" s="43"/>
      <c r="D1014166" s="43"/>
      <c r="E1014166" s="4"/>
      <c r="F1014166" s="22"/>
      <c r="G1014166" s="22"/>
      <c r="H1014166" s="52"/>
      <c r="I1014166" s="53"/>
      <c r="J1014166" s="4"/>
      <c r="K1014166" s="54"/>
      <c r="L1014166" s="52"/>
      <c r="M1014166" s="52"/>
      <c r="N1014166" s="55"/>
      <c r="O1014166" s="52"/>
      <c r="P1014166" s="4"/>
      <c r="Q1014166" s="4"/>
      <c r="R1014166" s="56"/>
      <c r="S1014166" s="4"/>
      <c r="T1014166" s="4"/>
      <c r="U1014166" s="4"/>
      <c r="V1014166" s="7"/>
    </row>
    <row r="1014167" spans="1:22" customFormat="1">
      <c r="A1014167" s="2"/>
      <c r="B1014167" s="48"/>
      <c r="C1014167" s="43"/>
      <c r="D1014167" s="43"/>
      <c r="E1014167" s="4"/>
      <c r="F1014167" s="22"/>
      <c r="G1014167" s="22"/>
      <c r="H1014167" s="52"/>
      <c r="I1014167" s="53"/>
      <c r="J1014167" s="4"/>
      <c r="K1014167" s="54"/>
      <c r="L1014167" s="52"/>
      <c r="M1014167" s="52"/>
      <c r="N1014167" s="55"/>
      <c r="O1014167" s="52"/>
      <c r="P1014167" s="4"/>
      <c r="Q1014167" s="4"/>
      <c r="R1014167" s="56"/>
      <c r="S1014167" s="4"/>
      <c r="T1014167" s="4"/>
      <c r="U1014167" s="4"/>
      <c r="V1014167" s="7"/>
    </row>
    <row r="1014168" spans="1:22" customFormat="1">
      <c r="A1014168" s="2"/>
      <c r="B1014168" s="48"/>
      <c r="C1014168" s="43"/>
      <c r="D1014168" s="43"/>
      <c r="E1014168" s="4"/>
      <c r="F1014168" s="22"/>
      <c r="G1014168" s="22"/>
      <c r="H1014168" s="52"/>
      <c r="I1014168" s="53"/>
      <c r="J1014168" s="4"/>
      <c r="K1014168" s="54"/>
      <c r="L1014168" s="52"/>
      <c r="M1014168" s="52"/>
      <c r="N1014168" s="55"/>
      <c r="O1014168" s="52"/>
      <c r="P1014168" s="4"/>
      <c r="Q1014168" s="4"/>
      <c r="R1014168" s="56"/>
      <c r="S1014168" s="4"/>
      <c r="T1014168" s="4"/>
      <c r="U1014168" s="4"/>
      <c r="V1014168" s="7"/>
    </row>
    <row r="1014169" spans="1:22" customFormat="1">
      <c r="A1014169" s="2"/>
      <c r="B1014169" s="48"/>
      <c r="C1014169" s="43"/>
      <c r="D1014169" s="43"/>
      <c r="E1014169" s="4"/>
      <c r="F1014169" s="22"/>
      <c r="G1014169" s="22"/>
      <c r="H1014169" s="52"/>
      <c r="I1014169" s="53"/>
      <c r="J1014169" s="4"/>
      <c r="K1014169" s="54"/>
      <c r="L1014169" s="52"/>
      <c r="M1014169" s="52"/>
      <c r="N1014169" s="55"/>
      <c r="O1014169" s="52"/>
      <c r="P1014169" s="4"/>
      <c r="Q1014169" s="4"/>
      <c r="R1014169" s="56"/>
      <c r="S1014169" s="4"/>
      <c r="T1014169" s="4"/>
      <c r="U1014169" s="4"/>
      <c r="V1014169" s="7"/>
    </row>
    <row r="1014170" spans="1:22" customFormat="1">
      <c r="A1014170" s="2"/>
      <c r="B1014170" s="48"/>
      <c r="C1014170" s="43"/>
      <c r="D1014170" s="43"/>
      <c r="E1014170" s="4"/>
      <c r="F1014170" s="22"/>
      <c r="G1014170" s="22"/>
      <c r="H1014170" s="52"/>
      <c r="I1014170" s="53"/>
      <c r="J1014170" s="4"/>
      <c r="K1014170" s="54"/>
      <c r="L1014170" s="52"/>
      <c r="M1014170" s="52"/>
      <c r="N1014170" s="55"/>
      <c r="O1014170" s="52"/>
      <c r="P1014170" s="4"/>
      <c r="Q1014170" s="4"/>
      <c r="R1014170" s="56"/>
      <c r="S1014170" s="4"/>
      <c r="T1014170" s="4"/>
      <c r="U1014170" s="4"/>
      <c r="V1014170" s="7"/>
    </row>
    <row r="1014171" spans="1:22" customFormat="1">
      <c r="A1014171" s="2"/>
      <c r="B1014171" s="48"/>
      <c r="C1014171" s="43"/>
      <c r="D1014171" s="43"/>
      <c r="E1014171" s="4"/>
      <c r="F1014171" s="22"/>
      <c r="G1014171" s="22"/>
      <c r="H1014171" s="52"/>
      <c r="I1014171" s="53"/>
      <c r="J1014171" s="4"/>
      <c r="K1014171" s="54"/>
      <c r="L1014171" s="52"/>
      <c r="M1014171" s="52"/>
      <c r="N1014171" s="55"/>
      <c r="O1014171" s="52"/>
      <c r="P1014171" s="4"/>
      <c r="Q1014171" s="4"/>
      <c r="R1014171" s="56"/>
      <c r="S1014171" s="4"/>
      <c r="T1014171" s="4"/>
      <c r="U1014171" s="4"/>
      <c r="V1014171" s="7"/>
    </row>
    <row r="1014172" spans="1:22" customFormat="1">
      <c r="A1014172" s="2"/>
      <c r="B1014172" s="48"/>
      <c r="C1014172" s="43"/>
      <c r="D1014172" s="43"/>
      <c r="E1014172" s="4"/>
      <c r="F1014172" s="22"/>
      <c r="G1014172" s="22"/>
      <c r="H1014172" s="52"/>
      <c r="I1014172" s="53"/>
      <c r="J1014172" s="4"/>
      <c r="K1014172" s="54"/>
      <c r="L1014172" s="52"/>
      <c r="M1014172" s="52"/>
      <c r="N1014172" s="55"/>
      <c r="O1014172" s="52"/>
      <c r="P1014172" s="4"/>
      <c r="Q1014172" s="4"/>
      <c r="R1014172" s="56"/>
      <c r="S1014172" s="4"/>
      <c r="T1014172" s="4"/>
      <c r="U1014172" s="4"/>
      <c r="V1014172" s="7"/>
    </row>
    <row r="1014173" spans="1:22" customFormat="1">
      <c r="A1014173" s="2"/>
      <c r="B1014173" s="48"/>
      <c r="C1014173" s="43"/>
      <c r="D1014173" s="43"/>
      <c r="E1014173" s="4"/>
      <c r="F1014173" s="22"/>
      <c r="G1014173" s="22"/>
      <c r="H1014173" s="52"/>
      <c r="I1014173" s="53"/>
      <c r="J1014173" s="4"/>
      <c r="K1014173" s="54"/>
      <c r="L1014173" s="52"/>
      <c r="M1014173" s="52"/>
      <c r="N1014173" s="55"/>
      <c r="O1014173" s="52"/>
      <c r="P1014173" s="4"/>
      <c r="Q1014173" s="4"/>
      <c r="R1014173" s="56"/>
      <c r="S1014173" s="4"/>
      <c r="T1014173" s="4"/>
      <c r="U1014173" s="4"/>
      <c r="V1014173" s="7"/>
    </row>
    <row r="1014174" spans="1:22" customFormat="1">
      <c r="A1014174" s="2"/>
      <c r="B1014174" s="48"/>
      <c r="C1014174" s="43"/>
      <c r="D1014174" s="43"/>
      <c r="E1014174" s="4"/>
      <c r="F1014174" s="22"/>
      <c r="G1014174" s="22"/>
      <c r="H1014174" s="52"/>
      <c r="I1014174" s="53"/>
      <c r="J1014174" s="4"/>
      <c r="K1014174" s="54"/>
      <c r="L1014174" s="52"/>
      <c r="M1014174" s="52"/>
      <c r="N1014174" s="55"/>
      <c r="O1014174" s="52"/>
      <c r="P1014174" s="4"/>
      <c r="Q1014174" s="4"/>
      <c r="R1014174" s="56"/>
      <c r="S1014174" s="4"/>
      <c r="T1014174" s="4"/>
      <c r="U1014174" s="4"/>
      <c r="V1014174" s="7"/>
    </row>
    <row r="1014175" spans="1:22" customFormat="1">
      <c r="A1014175" s="2"/>
      <c r="B1014175" s="48"/>
      <c r="C1014175" s="43"/>
      <c r="D1014175" s="43"/>
      <c r="E1014175" s="4"/>
      <c r="F1014175" s="22"/>
      <c r="G1014175" s="22"/>
      <c r="H1014175" s="52"/>
      <c r="I1014175" s="53"/>
      <c r="J1014175" s="4"/>
      <c r="K1014175" s="54"/>
      <c r="L1014175" s="52"/>
      <c r="M1014175" s="52"/>
      <c r="N1014175" s="55"/>
      <c r="O1014175" s="52"/>
      <c r="P1014175" s="4"/>
      <c r="Q1014175" s="4"/>
      <c r="R1014175" s="56"/>
      <c r="S1014175" s="4"/>
      <c r="T1014175" s="4"/>
      <c r="U1014175" s="4"/>
      <c r="V1014175" s="7"/>
    </row>
    <row r="1014176" spans="1:22" customFormat="1">
      <c r="A1014176" s="2"/>
      <c r="B1014176" s="48"/>
      <c r="C1014176" s="43"/>
      <c r="D1014176" s="43"/>
      <c r="E1014176" s="4"/>
      <c r="F1014176" s="22"/>
      <c r="G1014176" s="22"/>
      <c r="H1014176" s="52"/>
      <c r="I1014176" s="53"/>
      <c r="J1014176" s="4"/>
      <c r="K1014176" s="54"/>
      <c r="L1014176" s="52"/>
      <c r="M1014176" s="52"/>
      <c r="N1014176" s="55"/>
      <c r="O1014176" s="52"/>
      <c r="P1014176" s="4"/>
      <c r="Q1014176" s="4"/>
      <c r="R1014176" s="56"/>
      <c r="S1014176" s="4"/>
      <c r="T1014176" s="4"/>
      <c r="U1014176" s="4"/>
      <c r="V1014176" s="7"/>
    </row>
    <row r="1014177" spans="1:22" customFormat="1">
      <c r="A1014177" s="2"/>
      <c r="B1014177" s="48"/>
      <c r="C1014177" s="43"/>
      <c r="D1014177" s="43"/>
      <c r="E1014177" s="4"/>
      <c r="F1014177" s="22"/>
      <c r="G1014177" s="22"/>
      <c r="H1014177" s="52"/>
      <c r="I1014177" s="53"/>
      <c r="J1014177" s="4"/>
      <c r="K1014177" s="54"/>
      <c r="L1014177" s="52"/>
      <c r="M1014177" s="52"/>
      <c r="N1014177" s="55"/>
      <c r="O1014177" s="52"/>
      <c r="P1014177" s="4"/>
      <c r="Q1014177" s="4"/>
      <c r="R1014177" s="56"/>
      <c r="S1014177" s="4"/>
      <c r="T1014177" s="4"/>
      <c r="U1014177" s="4"/>
      <c r="V1014177" s="7"/>
    </row>
    <row r="1014178" spans="1:22" customFormat="1">
      <c r="A1014178" s="2"/>
      <c r="B1014178" s="48"/>
      <c r="C1014178" s="43"/>
      <c r="D1014178" s="43"/>
      <c r="E1014178" s="4"/>
      <c r="F1014178" s="22"/>
      <c r="G1014178" s="22"/>
      <c r="H1014178" s="52"/>
      <c r="I1014178" s="53"/>
      <c r="J1014178" s="4"/>
      <c r="K1014178" s="54"/>
      <c r="L1014178" s="52"/>
      <c r="M1014178" s="52"/>
      <c r="N1014178" s="55"/>
      <c r="O1014178" s="52"/>
      <c r="P1014178" s="4"/>
      <c r="Q1014178" s="4"/>
      <c r="R1014178" s="56"/>
      <c r="S1014178" s="4"/>
      <c r="T1014178" s="4"/>
      <c r="U1014178" s="4"/>
      <c r="V1014178" s="7"/>
    </row>
    <row r="1014179" spans="1:22" customFormat="1">
      <c r="A1014179" s="2"/>
      <c r="B1014179" s="48"/>
      <c r="C1014179" s="43"/>
      <c r="D1014179" s="43"/>
      <c r="E1014179" s="4"/>
      <c r="F1014179" s="22"/>
      <c r="G1014179" s="22"/>
      <c r="H1014179" s="52"/>
      <c r="I1014179" s="53"/>
      <c r="J1014179" s="4"/>
      <c r="K1014179" s="54"/>
      <c r="L1014179" s="52"/>
      <c r="M1014179" s="52"/>
      <c r="N1014179" s="55"/>
      <c r="O1014179" s="52"/>
      <c r="P1014179" s="4"/>
      <c r="Q1014179" s="4"/>
      <c r="R1014179" s="56"/>
      <c r="S1014179" s="4"/>
      <c r="T1014179" s="4"/>
      <c r="U1014179" s="4"/>
      <c r="V1014179" s="7"/>
    </row>
    <row r="1014180" spans="1:22" customFormat="1">
      <c r="A1014180" s="2"/>
      <c r="B1014180" s="48"/>
      <c r="C1014180" s="43"/>
      <c r="D1014180" s="43"/>
      <c r="E1014180" s="4"/>
      <c r="F1014180" s="22"/>
      <c r="G1014180" s="22"/>
      <c r="H1014180" s="52"/>
      <c r="I1014180" s="53"/>
      <c r="J1014180" s="4"/>
      <c r="K1014180" s="54"/>
      <c r="L1014180" s="52"/>
      <c r="M1014180" s="52"/>
      <c r="N1014180" s="55"/>
      <c r="O1014180" s="52"/>
      <c r="P1014180" s="4"/>
      <c r="Q1014180" s="4"/>
      <c r="R1014180" s="56"/>
      <c r="S1014180" s="4"/>
      <c r="T1014180" s="4"/>
      <c r="U1014180" s="4"/>
      <c r="V1014180" s="7"/>
    </row>
    <row r="1014181" spans="1:22" customFormat="1">
      <c r="A1014181" s="2"/>
      <c r="B1014181" s="48"/>
      <c r="C1014181" s="43"/>
      <c r="D1014181" s="43"/>
      <c r="E1014181" s="4"/>
      <c r="F1014181" s="22"/>
      <c r="G1014181" s="22"/>
      <c r="H1014181" s="52"/>
      <c r="I1014181" s="53"/>
      <c r="J1014181" s="4"/>
      <c r="K1014181" s="54"/>
      <c r="L1014181" s="52"/>
      <c r="M1014181" s="52"/>
      <c r="N1014181" s="55"/>
      <c r="O1014181" s="52"/>
      <c r="P1014181" s="4"/>
      <c r="Q1014181" s="4"/>
      <c r="R1014181" s="56"/>
      <c r="S1014181" s="4"/>
      <c r="T1014181" s="4"/>
      <c r="U1014181" s="4"/>
      <c r="V1014181" s="7"/>
    </row>
    <row r="1014182" spans="1:22" customFormat="1">
      <c r="A1014182" s="2"/>
      <c r="B1014182" s="48"/>
      <c r="C1014182" s="43"/>
      <c r="D1014182" s="43"/>
      <c r="E1014182" s="4"/>
      <c r="F1014182" s="22"/>
      <c r="G1014182" s="22"/>
      <c r="H1014182" s="52"/>
      <c r="I1014182" s="53"/>
      <c r="J1014182" s="4"/>
      <c r="K1014182" s="54"/>
      <c r="L1014182" s="52"/>
      <c r="M1014182" s="52"/>
      <c r="N1014182" s="55"/>
      <c r="O1014182" s="52"/>
      <c r="P1014182" s="4"/>
      <c r="Q1014182" s="4"/>
      <c r="R1014182" s="56"/>
      <c r="S1014182" s="4"/>
      <c r="T1014182" s="4"/>
      <c r="U1014182" s="4"/>
      <c r="V1014182" s="7"/>
    </row>
    <row r="1014183" spans="1:22" customFormat="1">
      <c r="A1014183" s="2"/>
      <c r="B1014183" s="48"/>
      <c r="C1014183" s="43"/>
      <c r="D1014183" s="43"/>
      <c r="E1014183" s="4"/>
      <c r="F1014183" s="22"/>
      <c r="G1014183" s="22"/>
      <c r="H1014183" s="52"/>
      <c r="I1014183" s="53"/>
      <c r="J1014183" s="4"/>
      <c r="K1014183" s="54"/>
      <c r="L1014183" s="52"/>
      <c r="M1014183" s="52"/>
      <c r="N1014183" s="55"/>
      <c r="O1014183" s="52"/>
      <c r="P1014183" s="4"/>
      <c r="Q1014183" s="4"/>
      <c r="R1014183" s="56"/>
      <c r="S1014183" s="4"/>
      <c r="T1014183" s="4"/>
      <c r="U1014183" s="4"/>
      <c r="V1014183" s="7"/>
    </row>
    <row r="1014184" spans="1:22" customFormat="1">
      <c r="A1014184" s="2"/>
      <c r="B1014184" s="48"/>
      <c r="C1014184" s="43"/>
      <c r="D1014184" s="43"/>
      <c r="E1014184" s="4"/>
      <c r="F1014184" s="22"/>
      <c r="G1014184" s="22"/>
      <c r="H1014184" s="52"/>
      <c r="I1014184" s="53"/>
      <c r="J1014184" s="4"/>
      <c r="K1014184" s="54"/>
      <c r="L1014184" s="52"/>
      <c r="M1014184" s="52"/>
      <c r="N1014184" s="55"/>
      <c r="O1014184" s="52"/>
      <c r="P1014184" s="4"/>
      <c r="Q1014184" s="4"/>
      <c r="R1014184" s="56"/>
      <c r="S1014184" s="4"/>
      <c r="T1014184" s="4"/>
      <c r="U1014184" s="4"/>
      <c r="V1014184" s="7"/>
    </row>
    <row r="1014185" spans="1:22" customFormat="1">
      <c r="A1014185" s="2"/>
      <c r="B1014185" s="48"/>
      <c r="C1014185" s="43"/>
      <c r="D1014185" s="43"/>
      <c r="E1014185" s="4"/>
      <c r="F1014185" s="22"/>
      <c r="G1014185" s="22"/>
      <c r="H1014185" s="52"/>
      <c r="I1014185" s="53"/>
      <c r="J1014185" s="4"/>
      <c r="K1014185" s="54"/>
      <c r="L1014185" s="52"/>
      <c r="M1014185" s="52"/>
      <c r="N1014185" s="55"/>
      <c r="O1014185" s="52"/>
      <c r="P1014185" s="4"/>
      <c r="Q1014185" s="4"/>
      <c r="R1014185" s="56"/>
      <c r="S1014185" s="4"/>
      <c r="T1014185" s="4"/>
      <c r="U1014185" s="4"/>
      <c r="V1014185" s="7"/>
    </row>
    <row r="1014186" spans="1:22" customFormat="1">
      <c r="A1014186" s="2"/>
      <c r="B1014186" s="48"/>
      <c r="C1014186" s="43"/>
      <c r="D1014186" s="43"/>
      <c r="E1014186" s="4"/>
      <c r="F1014186" s="22"/>
      <c r="G1014186" s="22"/>
      <c r="H1014186" s="52"/>
      <c r="I1014186" s="53"/>
      <c r="J1014186" s="4"/>
      <c r="K1014186" s="54"/>
      <c r="L1014186" s="52"/>
      <c r="M1014186" s="52"/>
      <c r="N1014186" s="55"/>
      <c r="O1014186" s="52"/>
      <c r="P1014186" s="4"/>
      <c r="Q1014186" s="4"/>
      <c r="R1014186" s="56"/>
      <c r="S1014186" s="4"/>
      <c r="T1014186" s="4"/>
      <c r="U1014186" s="4"/>
      <c r="V1014186" s="7"/>
    </row>
    <row r="1014187" spans="1:22" customFormat="1">
      <c r="A1014187" s="2"/>
      <c r="B1014187" s="48"/>
      <c r="C1014187" s="43"/>
      <c r="D1014187" s="43"/>
      <c r="E1014187" s="4"/>
      <c r="F1014187" s="22"/>
      <c r="G1014187" s="22"/>
      <c r="H1014187" s="52"/>
      <c r="I1014187" s="53"/>
      <c r="J1014187" s="4"/>
      <c r="K1014187" s="54"/>
      <c r="L1014187" s="52"/>
      <c r="M1014187" s="52"/>
      <c r="N1014187" s="55"/>
      <c r="O1014187" s="52"/>
      <c r="P1014187" s="4"/>
      <c r="Q1014187" s="4"/>
      <c r="R1014187" s="56"/>
      <c r="S1014187" s="4"/>
      <c r="T1014187" s="4"/>
      <c r="U1014187" s="4"/>
      <c r="V1014187" s="7"/>
    </row>
    <row r="1014188" spans="1:22" customFormat="1">
      <c r="A1014188" s="2"/>
      <c r="B1014188" s="48"/>
      <c r="C1014188" s="43"/>
      <c r="D1014188" s="43"/>
      <c r="E1014188" s="4"/>
      <c r="F1014188" s="22"/>
      <c r="G1014188" s="22"/>
      <c r="H1014188" s="52"/>
      <c r="I1014188" s="53"/>
      <c r="J1014188" s="4"/>
      <c r="K1014188" s="54"/>
      <c r="L1014188" s="52"/>
      <c r="M1014188" s="52"/>
      <c r="N1014188" s="55"/>
      <c r="O1014188" s="52"/>
      <c r="P1014188" s="4"/>
      <c r="Q1014188" s="4"/>
      <c r="R1014188" s="56"/>
      <c r="S1014188" s="4"/>
      <c r="T1014188" s="4"/>
      <c r="U1014188" s="4"/>
      <c r="V1014188" s="7"/>
    </row>
    <row r="1014189" spans="1:22" customFormat="1">
      <c r="A1014189" s="2"/>
      <c r="B1014189" s="48"/>
      <c r="C1014189" s="43"/>
      <c r="D1014189" s="43"/>
      <c r="E1014189" s="4"/>
      <c r="F1014189" s="22"/>
      <c r="G1014189" s="22"/>
      <c r="H1014189" s="52"/>
      <c r="I1014189" s="53"/>
      <c r="J1014189" s="4"/>
      <c r="K1014189" s="54"/>
      <c r="L1014189" s="52"/>
      <c r="M1014189" s="52"/>
      <c r="N1014189" s="55"/>
      <c r="O1014189" s="52"/>
      <c r="P1014189" s="4"/>
      <c r="Q1014189" s="4"/>
      <c r="R1014189" s="56"/>
      <c r="S1014189" s="4"/>
      <c r="T1014189" s="4"/>
      <c r="U1014189" s="4"/>
      <c r="V1014189" s="7"/>
    </row>
    <row r="1014190" spans="1:22" customFormat="1">
      <c r="A1014190" s="2"/>
      <c r="B1014190" s="48"/>
      <c r="C1014190" s="43"/>
      <c r="D1014190" s="43"/>
      <c r="E1014190" s="4"/>
      <c r="F1014190" s="22"/>
      <c r="G1014190" s="22"/>
      <c r="H1014190" s="52"/>
      <c r="I1014190" s="53"/>
      <c r="J1014190" s="4"/>
      <c r="K1014190" s="54"/>
      <c r="L1014190" s="52"/>
      <c r="M1014190" s="52"/>
      <c r="N1014190" s="55"/>
      <c r="O1014190" s="52"/>
      <c r="P1014190" s="4"/>
      <c r="Q1014190" s="4"/>
      <c r="R1014190" s="56"/>
      <c r="S1014190" s="4"/>
      <c r="T1014190" s="4"/>
      <c r="U1014190" s="4"/>
      <c r="V1014190" s="7"/>
    </row>
    <row r="1014191" spans="1:22" customFormat="1">
      <c r="A1014191" s="2"/>
      <c r="B1014191" s="48"/>
      <c r="C1014191" s="43"/>
      <c r="D1014191" s="43"/>
      <c r="E1014191" s="4"/>
      <c r="F1014191" s="22"/>
      <c r="G1014191" s="22"/>
      <c r="H1014191" s="52"/>
      <c r="I1014191" s="53"/>
      <c r="J1014191" s="4"/>
      <c r="K1014191" s="54"/>
      <c r="L1014191" s="52"/>
      <c r="M1014191" s="52"/>
      <c r="N1014191" s="55"/>
      <c r="O1014191" s="52"/>
      <c r="P1014191" s="4"/>
      <c r="Q1014191" s="4"/>
      <c r="R1014191" s="56"/>
      <c r="S1014191" s="4"/>
      <c r="T1014191" s="4"/>
      <c r="U1014191" s="4"/>
      <c r="V1014191" s="7"/>
    </row>
    <row r="1014192" spans="1:22" customFormat="1">
      <c r="A1014192" s="2"/>
      <c r="B1014192" s="48"/>
      <c r="C1014192" s="43"/>
      <c r="D1014192" s="43"/>
      <c r="E1014192" s="4"/>
      <c r="F1014192" s="22"/>
      <c r="G1014192" s="22"/>
      <c r="H1014192" s="52"/>
      <c r="I1014192" s="53"/>
      <c r="J1014192" s="4"/>
      <c r="K1014192" s="54"/>
      <c r="L1014192" s="52"/>
      <c r="M1014192" s="52"/>
      <c r="N1014192" s="55"/>
      <c r="O1014192" s="52"/>
      <c r="P1014192" s="4"/>
      <c r="Q1014192" s="4"/>
      <c r="R1014192" s="56"/>
      <c r="S1014192" s="4"/>
      <c r="T1014192" s="4"/>
      <c r="U1014192" s="4"/>
      <c r="V1014192" s="7"/>
    </row>
    <row r="1014193" spans="1:22" customFormat="1">
      <c r="A1014193" s="2"/>
      <c r="B1014193" s="48"/>
      <c r="C1014193" s="43"/>
      <c r="D1014193" s="43"/>
      <c r="E1014193" s="4"/>
      <c r="F1014193" s="22"/>
      <c r="G1014193" s="22"/>
      <c r="H1014193" s="52"/>
      <c r="I1014193" s="53"/>
      <c r="J1014193" s="4"/>
      <c r="K1014193" s="54"/>
      <c r="L1014193" s="52"/>
      <c r="M1014193" s="52"/>
      <c r="N1014193" s="55"/>
      <c r="O1014193" s="52"/>
      <c r="P1014193" s="4"/>
      <c r="Q1014193" s="4"/>
      <c r="R1014193" s="56"/>
      <c r="S1014193" s="4"/>
      <c r="T1014193" s="4"/>
      <c r="U1014193" s="4"/>
      <c r="V1014193" s="7"/>
    </row>
    <row r="1014194" spans="1:22" customFormat="1">
      <c r="A1014194" s="2"/>
      <c r="B1014194" s="48"/>
      <c r="C1014194" s="43"/>
      <c r="D1014194" s="43"/>
      <c r="E1014194" s="4"/>
      <c r="F1014194" s="22"/>
      <c r="G1014194" s="22"/>
      <c r="H1014194" s="52"/>
      <c r="I1014194" s="53"/>
      <c r="J1014194" s="4"/>
      <c r="K1014194" s="54"/>
      <c r="L1014194" s="52"/>
      <c r="M1014194" s="52"/>
      <c r="N1014194" s="55"/>
      <c r="O1014194" s="52"/>
      <c r="P1014194" s="4"/>
      <c r="Q1014194" s="4"/>
      <c r="R1014194" s="56"/>
      <c r="S1014194" s="4"/>
      <c r="T1014194" s="4"/>
      <c r="U1014194" s="4"/>
      <c r="V1014194" s="7"/>
    </row>
    <row r="1014195" spans="1:22" customFormat="1">
      <c r="A1014195" s="2"/>
      <c r="B1014195" s="48"/>
      <c r="C1014195" s="43"/>
      <c r="D1014195" s="43"/>
      <c r="E1014195" s="4"/>
      <c r="F1014195" s="22"/>
      <c r="G1014195" s="22"/>
      <c r="H1014195" s="52"/>
      <c r="I1014195" s="53"/>
      <c r="J1014195" s="4"/>
      <c r="K1014195" s="54"/>
      <c r="L1014195" s="52"/>
      <c r="M1014195" s="52"/>
      <c r="N1014195" s="55"/>
      <c r="O1014195" s="52"/>
      <c r="P1014195" s="4"/>
      <c r="Q1014195" s="4"/>
      <c r="R1014195" s="56"/>
      <c r="S1014195" s="4"/>
      <c r="T1014195" s="4"/>
      <c r="U1014195" s="4"/>
      <c r="V1014195" s="7"/>
    </row>
    <row r="1014196" spans="1:22" customFormat="1">
      <c r="A1014196" s="2"/>
      <c r="B1014196" s="48"/>
      <c r="C1014196" s="43"/>
      <c r="D1014196" s="43"/>
      <c r="E1014196" s="4"/>
      <c r="F1014196" s="22"/>
      <c r="G1014196" s="22"/>
      <c r="H1014196" s="52"/>
      <c r="I1014196" s="53"/>
      <c r="J1014196" s="4"/>
      <c r="K1014196" s="54"/>
      <c r="L1014196" s="52"/>
      <c r="M1014196" s="52"/>
      <c r="N1014196" s="55"/>
      <c r="O1014196" s="52"/>
      <c r="P1014196" s="4"/>
      <c r="Q1014196" s="4"/>
      <c r="R1014196" s="56"/>
      <c r="S1014196" s="4"/>
      <c r="T1014196" s="4"/>
      <c r="U1014196" s="4"/>
      <c r="V1014196" s="7"/>
    </row>
    <row r="1014197" spans="1:22" customFormat="1">
      <c r="A1014197" s="2"/>
      <c r="B1014197" s="48"/>
      <c r="C1014197" s="43"/>
      <c r="D1014197" s="43"/>
      <c r="E1014197" s="4"/>
      <c r="F1014197" s="22"/>
      <c r="G1014197" s="22"/>
      <c r="H1014197" s="52"/>
      <c r="I1014197" s="53"/>
      <c r="J1014197" s="4"/>
      <c r="K1014197" s="54"/>
      <c r="L1014197" s="52"/>
      <c r="M1014197" s="52"/>
      <c r="N1014197" s="55"/>
      <c r="O1014197" s="52"/>
      <c r="P1014197" s="4"/>
      <c r="Q1014197" s="4"/>
      <c r="R1014197" s="56"/>
      <c r="S1014197" s="4"/>
      <c r="T1014197" s="4"/>
      <c r="U1014197" s="4"/>
      <c r="V1014197" s="7"/>
    </row>
    <row r="1014198" spans="1:22" customFormat="1">
      <c r="A1014198" s="2"/>
      <c r="B1014198" s="48"/>
      <c r="C1014198" s="43"/>
      <c r="D1014198" s="43"/>
      <c r="E1014198" s="4"/>
      <c r="F1014198" s="22"/>
      <c r="G1014198" s="22"/>
      <c r="H1014198" s="52"/>
      <c r="I1014198" s="53"/>
      <c r="J1014198" s="4"/>
      <c r="K1014198" s="54"/>
      <c r="L1014198" s="52"/>
      <c r="M1014198" s="52"/>
      <c r="N1014198" s="55"/>
      <c r="O1014198" s="52"/>
      <c r="P1014198" s="4"/>
      <c r="Q1014198" s="4"/>
      <c r="R1014198" s="56"/>
      <c r="S1014198" s="4"/>
      <c r="T1014198" s="4"/>
      <c r="U1014198" s="4"/>
      <c r="V1014198" s="7"/>
    </row>
    <row r="1014199" spans="1:22" customFormat="1">
      <c r="A1014199" s="2"/>
      <c r="B1014199" s="48"/>
      <c r="C1014199" s="43"/>
      <c r="D1014199" s="43"/>
      <c r="E1014199" s="4"/>
      <c r="F1014199" s="22"/>
      <c r="G1014199" s="22"/>
      <c r="H1014199" s="52"/>
      <c r="I1014199" s="53"/>
      <c r="J1014199" s="4"/>
      <c r="K1014199" s="54"/>
      <c r="L1014199" s="52"/>
      <c r="M1014199" s="52"/>
      <c r="N1014199" s="55"/>
      <c r="O1014199" s="52"/>
      <c r="P1014199" s="4"/>
      <c r="Q1014199" s="4"/>
      <c r="R1014199" s="56"/>
      <c r="S1014199" s="4"/>
      <c r="T1014199" s="4"/>
      <c r="U1014199" s="4"/>
      <c r="V1014199" s="7"/>
    </row>
    <row r="1014200" spans="1:22" customFormat="1">
      <c r="A1014200" s="2"/>
      <c r="B1014200" s="48"/>
      <c r="C1014200" s="43"/>
      <c r="D1014200" s="43"/>
      <c r="E1014200" s="4"/>
      <c r="F1014200" s="22"/>
      <c r="G1014200" s="22"/>
      <c r="H1014200" s="52"/>
      <c r="I1014200" s="53"/>
      <c r="J1014200" s="4"/>
      <c r="K1014200" s="54"/>
      <c r="L1014200" s="52"/>
      <c r="M1014200" s="52"/>
      <c r="N1014200" s="55"/>
      <c r="O1014200" s="52"/>
      <c r="P1014200" s="4"/>
      <c r="Q1014200" s="4"/>
      <c r="R1014200" s="56"/>
      <c r="S1014200" s="4"/>
      <c r="T1014200" s="4"/>
      <c r="U1014200" s="4"/>
      <c r="V1014200" s="7"/>
    </row>
    <row r="1014201" spans="1:22" customFormat="1">
      <c r="A1014201" s="2"/>
      <c r="B1014201" s="48"/>
      <c r="C1014201" s="43"/>
      <c r="D1014201" s="43"/>
      <c r="E1014201" s="4"/>
      <c r="F1014201" s="22"/>
      <c r="G1014201" s="22"/>
      <c r="H1014201" s="52"/>
      <c r="I1014201" s="53"/>
      <c r="J1014201" s="4"/>
      <c r="K1014201" s="54"/>
      <c r="L1014201" s="52"/>
      <c r="M1014201" s="52"/>
      <c r="N1014201" s="55"/>
      <c r="O1014201" s="52"/>
      <c r="P1014201" s="4"/>
      <c r="Q1014201" s="4"/>
      <c r="R1014201" s="56"/>
      <c r="S1014201" s="4"/>
      <c r="T1014201" s="4"/>
      <c r="U1014201" s="4"/>
      <c r="V1014201" s="7"/>
    </row>
    <row r="1014202" spans="1:22" customFormat="1">
      <c r="A1014202" s="2"/>
      <c r="B1014202" s="48"/>
      <c r="C1014202" s="43"/>
      <c r="D1014202" s="43"/>
      <c r="E1014202" s="4"/>
      <c r="F1014202" s="22"/>
      <c r="G1014202" s="22"/>
      <c r="H1014202" s="52"/>
      <c r="I1014202" s="53"/>
      <c r="J1014202" s="4"/>
      <c r="K1014202" s="54"/>
      <c r="L1014202" s="52"/>
      <c r="M1014202" s="52"/>
      <c r="N1014202" s="55"/>
      <c r="O1014202" s="52"/>
      <c r="P1014202" s="4"/>
      <c r="Q1014202" s="4"/>
      <c r="R1014202" s="56"/>
      <c r="S1014202" s="4"/>
      <c r="T1014202" s="4"/>
      <c r="U1014202" s="4"/>
      <c r="V1014202" s="7"/>
    </row>
    <row r="1014203" spans="1:22" customFormat="1">
      <c r="A1014203" s="2"/>
      <c r="B1014203" s="48"/>
      <c r="C1014203" s="43"/>
      <c r="D1014203" s="43"/>
      <c r="E1014203" s="4"/>
      <c r="F1014203" s="22"/>
      <c r="G1014203" s="22"/>
      <c r="H1014203" s="52"/>
      <c r="I1014203" s="53"/>
      <c r="J1014203" s="4"/>
      <c r="K1014203" s="54"/>
      <c r="L1014203" s="52"/>
      <c r="M1014203" s="52"/>
      <c r="N1014203" s="55"/>
      <c r="O1014203" s="52"/>
      <c r="P1014203" s="4"/>
      <c r="Q1014203" s="4"/>
      <c r="R1014203" s="56"/>
      <c r="S1014203" s="4"/>
      <c r="T1014203" s="4"/>
      <c r="U1014203" s="4"/>
      <c r="V1014203" s="7"/>
    </row>
    <row r="1014204" spans="1:22" customFormat="1">
      <c r="A1014204" s="2"/>
      <c r="B1014204" s="48"/>
      <c r="C1014204" s="43"/>
      <c r="D1014204" s="43"/>
      <c r="E1014204" s="4"/>
      <c r="F1014204" s="22"/>
      <c r="G1014204" s="22"/>
      <c r="H1014204" s="52"/>
      <c r="I1014204" s="53"/>
      <c r="J1014204" s="4"/>
      <c r="K1014204" s="54"/>
      <c r="L1014204" s="52"/>
      <c r="M1014204" s="52"/>
      <c r="N1014204" s="55"/>
      <c r="O1014204" s="52"/>
      <c r="P1014204" s="4"/>
      <c r="Q1014204" s="4"/>
      <c r="R1014204" s="56"/>
      <c r="S1014204" s="4"/>
      <c r="T1014204" s="4"/>
      <c r="U1014204" s="4"/>
      <c r="V1014204" s="7"/>
    </row>
    <row r="1014205" spans="1:22" customFormat="1">
      <c r="A1014205" s="2"/>
      <c r="B1014205" s="48"/>
      <c r="C1014205" s="43"/>
      <c r="D1014205" s="43"/>
      <c r="E1014205" s="4"/>
      <c r="F1014205" s="22"/>
      <c r="G1014205" s="22"/>
      <c r="H1014205" s="52"/>
      <c r="I1014205" s="53"/>
      <c r="J1014205" s="4"/>
      <c r="K1014205" s="54"/>
      <c r="L1014205" s="52"/>
      <c r="M1014205" s="52"/>
      <c r="N1014205" s="55"/>
      <c r="O1014205" s="52"/>
      <c r="P1014205" s="4"/>
      <c r="Q1014205" s="4"/>
      <c r="R1014205" s="56"/>
      <c r="S1014205" s="4"/>
      <c r="T1014205" s="4"/>
      <c r="U1014205" s="4"/>
      <c r="V1014205" s="7"/>
    </row>
    <row r="1014206" spans="1:22" customFormat="1">
      <c r="A1014206" s="2"/>
      <c r="B1014206" s="48"/>
      <c r="C1014206" s="43"/>
      <c r="D1014206" s="43"/>
      <c r="E1014206" s="4"/>
      <c r="F1014206" s="22"/>
      <c r="G1014206" s="22"/>
      <c r="H1014206" s="52"/>
      <c r="I1014206" s="53"/>
      <c r="J1014206" s="4"/>
      <c r="K1014206" s="54"/>
      <c r="L1014206" s="52"/>
      <c r="M1014206" s="52"/>
      <c r="N1014206" s="55"/>
      <c r="O1014206" s="52"/>
      <c r="P1014206" s="4"/>
      <c r="Q1014206" s="4"/>
      <c r="R1014206" s="56"/>
      <c r="S1014206" s="4"/>
      <c r="T1014206" s="4"/>
      <c r="U1014206" s="4"/>
      <c r="V1014206" s="7"/>
    </row>
    <row r="1014207" spans="1:22" customFormat="1">
      <c r="A1014207" s="2"/>
      <c r="B1014207" s="48"/>
      <c r="C1014207" s="43"/>
      <c r="D1014207" s="43"/>
      <c r="E1014207" s="4"/>
      <c r="F1014207" s="22"/>
      <c r="G1014207" s="22"/>
      <c r="H1014207" s="52"/>
      <c r="I1014207" s="53"/>
      <c r="J1014207" s="4"/>
      <c r="K1014207" s="54"/>
      <c r="L1014207" s="52"/>
      <c r="M1014207" s="52"/>
      <c r="N1014207" s="55"/>
      <c r="O1014207" s="52"/>
      <c r="P1014207" s="4"/>
      <c r="Q1014207" s="4"/>
      <c r="R1014207" s="56"/>
      <c r="S1014207" s="4"/>
      <c r="T1014207" s="4"/>
      <c r="U1014207" s="4"/>
      <c r="V1014207" s="7"/>
    </row>
    <row r="1014208" spans="1:22" customFormat="1">
      <c r="A1014208" s="2"/>
      <c r="B1014208" s="48"/>
      <c r="C1014208" s="43"/>
      <c r="D1014208" s="43"/>
      <c r="E1014208" s="4"/>
      <c r="F1014208" s="22"/>
      <c r="G1014208" s="22"/>
      <c r="H1014208" s="52"/>
      <c r="I1014208" s="53"/>
      <c r="J1014208" s="4"/>
      <c r="K1014208" s="54"/>
      <c r="L1014208" s="52"/>
      <c r="M1014208" s="52"/>
      <c r="N1014208" s="55"/>
      <c r="O1014208" s="52"/>
      <c r="P1014208" s="4"/>
      <c r="Q1014208" s="4"/>
      <c r="R1014208" s="56"/>
      <c r="S1014208" s="4"/>
      <c r="T1014208" s="4"/>
      <c r="U1014208" s="4"/>
      <c r="V1014208" s="7"/>
    </row>
    <row r="1014209" spans="1:22" customFormat="1">
      <c r="A1014209" s="2"/>
      <c r="B1014209" s="48"/>
      <c r="C1014209" s="43"/>
      <c r="D1014209" s="43"/>
      <c r="E1014209" s="4"/>
      <c r="F1014209" s="22"/>
      <c r="G1014209" s="22"/>
      <c r="H1014209" s="52"/>
      <c r="I1014209" s="53"/>
      <c r="J1014209" s="4"/>
      <c r="K1014209" s="54"/>
      <c r="L1014209" s="52"/>
      <c r="M1014209" s="52"/>
      <c r="N1014209" s="55"/>
      <c r="O1014209" s="52"/>
      <c r="P1014209" s="4"/>
      <c r="Q1014209" s="4"/>
      <c r="R1014209" s="56"/>
      <c r="S1014209" s="4"/>
      <c r="T1014209" s="4"/>
      <c r="U1014209" s="4"/>
      <c r="V1014209" s="7"/>
    </row>
    <row r="1014210" spans="1:22" customFormat="1">
      <c r="A1014210" s="2"/>
      <c r="B1014210" s="48"/>
      <c r="C1014210" s="43"/>
      <c r="D1014210" s="43"/>
      <c r="E1014210" s="4"/>
      <c r="F1014210" s="22"/>
      <c r="G1014210" s="22"/>
      <c r="H1014210" s="52"/>
      <c r="I1014210" s="53"/>
      <c r="J1014210" s="4"/>
      <c r="K1014210" s="54"/>
      <c r="L1014210" s="52"/>
      <c r="M1014210" s="52"/>
      <c r="N1014210" s="55"/>
      <c r="O1014210" s="52"/>
      <c r="P1014210" s="4"/>
      <c r="Q1014210" s="4"/>
      <c r="R1014210" s="56"/>
      <c r="S1014210" s="4"/>
      <c r="T1014210" s="4"/>
      <c r="U1014210" s="4"/>
      <c r="V1014210" s="7"/>
    </row>
    <row r="1014211" spans="1:22" customFormat="1">
      <c r="A1014211" s="2"/>
      <c r="B1014211" s="48"/>
      <c r="C1014211" s="43"/>
      <c r="D1014211" s="43"/>
      <c r="E1014211" s="4"/>
      <c r="F1014211" s="22"/>
      <c r="G1014211" s="22"/>
      <c r="H1014211" s="52"/>
      <c r="I1014211" s="53"/>
      <c r="J1014211" s="4"/>
      <c r="K1014211" s="54"/>
      <c r="L1014211" s="52"/>
      <c r="M1014211" s="52"/>
      <c r="N1014211" s="55"/>
      <c r="O1014211" s="52"/>
      <c r="P1014211" s="4"/>
      <c r="Q1014211" s="4"/>
      <c r="R1014211" s="56"/>
      <c r="S1014211" s="4"/>
      <c r="T1014211" s="4"/>
      <c r="U1014211" s="4"/>
      <c r="V1014211" s="7"/>
    </row>
    <row r="1014212" spans="1:22" customFormat="1">
      <c r="A1014212" s="2"/>
      <c r="B1014212" s="48"/>
      <c r="C1014212" s="43"/>
      <c r="D1014212" s="43"/>
      <c r="E1014212" s="4"/>
      <c r="F1014212" s="22"/>
      <c r="G1014212" s="22"/>
      <c r="H1014212" s="52"/>
      <c r="I1014212" s="53"/>
      <c r="J1014212" s="4"/>
      <c r="K1014212" s="54"/>
      <c r="L1014212" s="52"/>
      <c r="M1014212" s="52"/>
      <c r="N1014212" s="55"/>
      <c r="O1014212" s="52"/>
      <c r="P1014212" s="4"/>
      <c r="Q1014212" s="4"/>
      <c r="R1014212" s="56"/>
      <c r="S1014212" s="4"/>
      <c r="T1014212" s="4"/>
      <c r="U1014212" s="4"/>
      <c r="V1014212" s="7"/>
    </row>
    <row r="1014213" spans="1:22" customFormat="1">
      <c r="A1014213" s="2"/>
      <c r="B1014213" s="48"/>
      <c r="C1014213" s="43"/>
      <c r="D1014213" s="43"/>
      <c r="E1014213" s="4"/>
      <c r="F1014213" s="22"/>
      <c r="G1014213" s="22"/>
      <c r="H1014213" s="52"/>
      <c r="I1014213" s="53"/>
      <c r="J1014213" s="4"/>
      <c r="K1014213" s="54"/>
      <c r="L1014213" s="52"/>
      <c r="M1014213" s="52"/>
      <c r="N1014213" s="55"/>
      <c r="O1014213" s="52"/>
      <c r="P1014213" s="4"/>
      <c r="Q1014213" s="4"/>
      <c r="R1014213" s="56"/>
      <c r="S1014213" s="4"/>
      <c r="T1014213" s="4"/>
      <c r="U1014213" s="4"/>
      <c r="V1014213" s="7"/>
    </row>
    <row r="1014214" spans="1:22" customFormat="1">
      <c r="A1014214" s="2"/>
      <c r="B1014214" s="48"/>
      <c r="C1014214" s="43"/>
      <c r="D1014214" s="43"/>
      <c r="E1014214" s="4"/>
      <c r="F1014214" s="22"/>
      <c r="G1014214" s="22"/>
      <c r="H1014214" s="52"/>
      <c r="I1014214" s="53"/>
      <c r="J1014214" s="4"/>
      <c r="K1014214" s="54"/>
      <c r="L1014214" s="52"/>
      <c r="M1014214" s="52"/>
      <c r="N1014214" s="55"/>
      <c r="O1014214" s="52"/>
      <c r="P1014214" s="4"/>
      <c r="Q1014214" s="4"/>
      <c r="R1014214" s="56"/>
      <c r="S1014214" s="4"/>
      <c r="T1014214" s="4"/>
      <c r="U1014214" s="4"/>
      <c r="V1014214" s="7"/>
    </row>
    <row r="1014215" spans="1:22" customFormat="1">
      <c r="A1014215" s="2"/>
      <c r="B1014215" s="48"/>
      <c r="C1014215" s="43"/>
      <c r="D1014215" s="43"/>
      <c r="E1014215" s="4"/>
      <c r="F1014215" s="22"/>
      <c r="G1014215" s="22"/>
      <c r="H1014215" s="52"/>
      <c r="I1014215" s="53"/>
      <c r="J1014215" s="4"/>
      <c r="K1014215" s="54"/>
      <c r="L1014215" s="52"/>
      <c r="M1014215" s="52"/>
      <c r="N1014215" s="55"/>
      <c r="O1014215" s="52"/>
      <c r="P1014215" s="4"/>
      <c r="Q1014215" s="4"/>
      <c r="R1014215" s="56"/>
      <c r="S1014215" s="4"/>
      <c r="T1014215" s="4"/>
      <c r="U1014215" s="4"/>
      <c r="V1014215" s="7"/>
    </row>
    <row r="1014216" spans="1:22" customFormat="1">
      <c r="A1014216" s="2"/>
      <c r="B1014216" s="48"/>
      <c r="C1014216" s="43"/>
      <c r="D1014216" s="43"/>
      <c r="E1014216" s="4"/>
      <c r="F1014216" s="22"/>
      <c r="G1014216" s="22"/>
      <c r="H1014216" s="52"/>
      <c r="I1014216" s="53"/>
      <c r="J1014216" s="4"/>
      <c r="K1014216" s="54"/>
      <c r="L1014216" s="52"/>
      <c r="M1014216" s="52"/>
      <c r="N1014216" s="55"/>
      <c r="O1014216" s="52"/>
      <c r="P1014216" s="4"/>
      <c r="Q1014216" s="4"/>
      <c r="R1014216" s="56"/>
      <c r="S1014216" s="4"/>
      <c r="T1014216" s="4"/>
      <c r="U1014216" s="4"/>
      <c r="V1014216" s="7"/>
    </row>
    <row r="1014217" spans="1:22" customFormat="1">
      <c r="A1014217" s="2"/>
      <c r="B1014217" s="48"/>
      <c r="C1014217" s="43"/>
      <c r="D1014217" s="43"/>
      <c r="E1014217" s="4"/>
      <c r="F1014217" s="22"/>
      <c r="G1014217" s="22"/>
      <c r="H1014217" s="52"/>
      <c r="I1014217" s="53"/>
      <c r="J1014217" s="4"/>
      <c r="K1014217" s="54"/>
      <c r="L1014217" s="52"/>
      <c r="M1014217" s="52"/>
      <c r="N1014217" s="55"/>
      <c r="O1014217" s="52"/>
      <c r="P1014217" s="4"/>
      <c r="Q1014217" s="4"/>
      <c r="R1014217" s="56"/>
      <c r="S1014217" s="4"/>
      <c r="T1014217" s="4"/>
      <c r="U1014217" s="4"/>
      <c r="V1014217" s="7"/>
    </row>
    <row r="1014218" spans="1:22" customFormat="1">
      <c r="A1014218" s="2"/>
      <c r="B1014218" s="48"/>
      <c r="C1014218" s="43"/>
      <c r="D1014218" s="43"/>
      <c r="E1014218" s="4"/>
      <c r="F1014218" s="22"/>
      <c r="G1014218" s="22"/>
      <c r="H1014218" s="52"/>
      <c r="I1014218" s="53"/>
      <c r="J1014218" s="4"/>
      <c r="K1014218" s="54"/>
      <c r="L1014218" s="52"/>
      <c r="M1014218" s="52"/>
      <c r="N1014218" s="55"/>
      <c r="O1014218" s="52"/>
      <c r="P1014218" s="4"/>
      <c r="Q1014218" s="4"/>
      <c r="R1014218" s="56"/>
      <c r="S1014218" s="4"/>
      <c r="T1014218" s="4"/>
      <c r="U1014218" s="4"/>
      <c r="V1014218" s="7"/>
    </row>
    <row r="1014219" spans="1:22" customFormat="1">
      <c r="A1014219" s="2"/>
      <c r="B1014219" s="48"/>
      <c r="C1014219" s="43"/>
      <c r="D1014219" s="43"/>
      <c r="E1014219" s="4"/>
      <c r="F1014219" s="22"/>
      <c r="G1014219" s="22"/>
      <c r="H1014219" s="52"/>
      <c r="I1014219" s="53"/>
      <c r="J1014219" s="4"/>
      <c r="K1014219" s="54"/>
      <c r="L1014219" s="52"/>
      <c r="M1014219" s="52"/>
      <c r="N1014219" s="55"/>
      <c r="O1014219" s="52"/>
      <c r="P1014219" s="4"/>
      <c r="Q1014219" s="4"/>
      <c r="R1014219" s="56"/>
      <c r="S1014219" s="4"/>
      <c r="T1014219" s="4"/>
      <c r="U1014219" s="4"/>
      <c r="V1014219" s="7"/>
    </row>
    <row r="1014220" spans="1:22" customFormat="1">
      <c r="A1014220" s="2"/>
      <c r="B1014220" s="48"/>
      <c r="C1014220" s="43"/>
      <c r="D1014220" s="43"/>
      <c r="E1014220" s="4"/>
      <c r="F1014220" s="22"/>
      <c r="G1014220" s="22"/>
      <c r="H1014220" s="52"/>
      <c r="I1014220" s="53"/>
      <c r="J1014220" s="4"/>
      <c r="K1014220" s="54"/>
      <c r="L1014220" s="52"/>
      <c r="M1014220" s="52"/>
      <c r="N1014220" s="55"/>
      <c r="O1014220" s="52"/>
      <c r="P1014220" s="4"/>
      <c r="Q1014220" s="4"/>
      <c r="R1014220" s="56"/>
      <c r="S1014220" s="4"/>
      <c r="T1014220" s="4"/>
      <c r="U1014220" s="4"/>
      <c r="V1014220" s="7"/>
    </row>
    <row r="1014221" spans="1:22" customFormat="1">
      <c r="A1014221" s="2"/>
      <c r="B1014221" s="48"/>
      <c r="C1014221" s="43"/>
      <c r="D1014221" s="43"/>
      <c r="E1014221" s="4"/>
      <c r="F1014221" s="22"/>
      <c r="G1014221" s="22"/>
      <c r="H1014221" s="52"/>
      <c r="I1014221" s="53"/>
      <c r="J1014221" s="4"/>
      <c r="K1014221" s="54"/>
      <c r="L1014221" s="52"/>
      <c r="M1014221" s="52"/>
      <c r="N1014221" s="55"/>
      <c r="O1014221" s="52"/>
      <c r="P1014221" s="4"/>
      <c r="Q1014221" s="4"/>
      <c r="R1014221" s="56"/>
      <c r="S1014221" s="4"/>
      <c r="T1014221" s="4"/>
      <c r="U1014221" s="4"/>
      <c r="V1014221" s="7"/>
    </row>
    <row r="1014222" spans="1:22" customFormat="1">
      <c r="A1014222" s="2"/>
      <c r="B1014222" s="48"/>
      <c r="C1014222" s="43"/>
      <c r="D1014222" s="43"/>
      <c r="E1014222" s="4"/>
      <c r="F1014222" s="22"/>
      <c r="G1014222" s="22"/>
      <c r="H1014222" s="52"/>
      <c r="I1014222" s="53"/>
      <c r="J1014222" s="4"/>
      <c r="K1014222" s="54"/>
      <c r="L1014222" s="52"/>
      <c r="M1014222" s="52"/>
      <c r="N1014222" s="55"/>
      <c r="O1014222" s="52"/>
      <c r="P1014222" s="4"/>
      <c r="Q1014222" s="4"/>
      <c r="R1014222" s="56"/>
      <c r="S1014222" s="4"/>
      <c r="T1014222" s="4"/>
      <c r="U1014222" s="4"/>
      <c r="V1014222" s="7"/>
    </row>
    <row r="1014223" spans="1:22" customFormat="1">
      <c r="A1014223" s="2"/>
      <c r="B1014223" s="48"/>
      <c r="C1014223" s="43"/>
      <c r="D1014223" s="43"/>
      <c r="E1014223" s="4"/>
      <c r="F1014223" s="22"/>
      <c r="G1014223" s="22"/>
      <c r="H1014223" s="52"/>
      <c r="I1014223" s="53"/>
      <c r="J1014223" s="4"/>
      <c r="K1014223" s="54"/>
      <c r="L1014223" s="52"/>
      <c r="M1014223" s="52"/>
      <c r="N1014223" s="55"/>
      <c r="O1014223" s="52"/>
      <c r="P1014223" s="4"/>
      <c r="Q1014223" s="4"/>
      <c r="R1014223" s="56"/>
      <c r="S1014223" s="4"/>
      <c r="T1014223" s="4"/>
      <c r="U1014223" s="4"/>
      <c r="V1014223" s="7"/>
    </row>
    <row r="1014224" spans="1:22" customFormat="1">
      <c r="A1014224" s="2"/>
      <c r="B1014224" s="48"/>
      <c r="C1014224" s="43"/>
      <c r="D1014224" s="43"/>
      <c r="E1014224" s="4"/>
      <c r="F1014224" s="22"/>
      <c r="G1014224" s="22"/>
      <c r="H1014224" s="52"/>
      <c r="I1014224" s="53"/>
      <c r="J1014224" s="4"/>
      <c r="K1014224" s="54"/>
      <c r="L1014224" s="52"/>
      <c r="M1014224" s="52"/>
      <c r="N1014224" s="55"/>
      <c r="O1014224" s="52"/>
      <c r="P1014224" s="4"/>
      <c r="Q1014224" s="4"/>
      <c r="R1014224" s="56"/>
      <c r="S1014224" s="4"/>
      <c r="T1014224" s="4"/>
      <c r="U1014224" s="4"/>
      <c r="V1014224" s="7"/>
    </row>
    <row r="1014225" spans="1:22" customFormat="1">
      <c r="A1014225" s="2"/>
      <c r="B1014225" s="48"/>
      <c r="C1014225" s="43"/>
      <c r="D1014225" s="43"/>
      <c r="E1014225" s="4"/>
      <c r="F1014225" s="22"/>
      <c r="G1014225" s="22"/>
      <c r="H1014225" s="52"/>
      <c r="I1014225" s="53"/>
      <c r="J1014225" s="4"/>
      <c r="K1014225" s="54"/>
      <c r="L1014225" s="52"/>
      <c r="M1014225" s="52"/>
      <c r="N1014225" s="55"/>
      <c r="O1014225" s="52"/>
      <c r="P1014225" s="4"/>
      <c r="Q1014225" s="4"/>
      <c r="R1014225" s="56"/>
      <c r="S1014225" s="4"/>
      <c r="T1014225" s="4"/>
      <c r="U1014225" s="4"/>
      <c r="V1014225" s="7"/>
    </row>
    <row r="1014226" spans="1:22" customFormat="1">
      <c r="A1014226" s="2"/>
      <c r="B1014226" s="48"/>
      <c r="C1014226" s="43"/>
      <c r="D1014226" s="43"/>
      <c r="E1014226" s="4"/>
      <c r="F1014226" s="22"/>
      <c r="G1014226" s="22"/>
      <c r="H1014226" s="52"/>
      <c r="I1014226" s="53"/>
      <c r="J1014226" s="4"/>
      <c r="K1014226" s="54"/>
      <c r="L1014226" s="52"/>
      <c r="M1014226" s="52"/>
      <c r="N1014226" s="55"/>
      <c r="O1014226" s="52"/>
      <c r="P1014226" s="4"/>
      <c r="Q1014226" s="4"/>
      <c r="R1014226" s="56"/>
      <c r="S1014226" s="4"/>
      <c r="T1014226" s="4"/>
      <c r="U1014226" s="4"/>
      <c r="V1014226" s="7"/>
    </row>
    <row r="1014227" spans="1:22" customFormat="1">
      <c r="A1014227" s="2"/>
      <c r="B1014227" s="48"/>
      <c r="C1014227" s="43"/>
      <c r="D1014227" s="43"/>
      <c r="E1014227" s="4"/>
      <c r="F1014227" s="22"/>
      <c r="G1014227" s="22"/>
      <c r="H1014227" s="52"/>
      <c r="I1014227" s="53"/>
      <c r="J1014227" s="4"/>
      <c r="K1014227" s="54"/>
      <c r="L1014227" s="52"/>
      <c r="M1014227" s="52"/>
      <c r="N1014227" s="55"/>
      <c r="O1014227" s="52"/>
      <c r="P1014227" s="4"/>
      <c r="Q1014227" s="4"/>
      <c r="R1014227" s="56"/>
      <c r="S1014227" s="4"/>
      <c r="T1014227" s="4"/>
      <c r="U1014227" s="4"/>
      <c r="V1014227" s="7"/>
    </row>
    <row r="1014228" spans="1:22" customFormat="1">
      <c r="A1014228" s="2"/>
      <c r="B1014228" s="48"/>
      <c r="C1014228" s="43"/>
      <c r="D1014228" s="43"/>
      <c r="E1014228" s="4"/>
      <c r="F1014228" s="22"/>
      <c r="G1014228" s="22"/>
      <c r="H1014228" s="52"/>
      <c r="I1014228" s="53"/>
      <c r="J1014228" s="4"/>
      <c r="K1014228" s="54"/>
      <c r="L1014228" s="52"/>
      <c r="M1014228" s="52"/>
      <c r="N1014228" s="55"/>
      <c r="O1014228" s="52"/>
      <c r="P1014228" s="4"/>
      <c r="Q1014228" s="4"/>
      <c r="R1014228" s="56"/>
      <c r="S1014228" s="4"/>
      <c r="T1014228" s="4"/>
      <c r="U1014228" s="4"/>
      <c r="V1014228" s="7"/>
    </row>
    <row r="1014229" spans="1:22" customFormat="1">
      <c r="A1014229" s="2"/>
      <c r="B1014229" s="48"/>
      <c r="C1014229" s="43"/>
      <c r="D1014229" s="43"/>
      <c r="E1014229" s="4"/>
      <c r="F1014229" s="22"/>
      <c r="G1014229" s="22"/>
      <c r="H1014229" s="52"/>
      <c r="I1014229" s="53"/>
      <c r="J1014229" s="4"/>
      <c r="K1014229" s="54"/>
      <c r="L1014229" s="52"/>
      <c r="M1014229" s="52"/>
      <c r="N1014229" s="55"/>
      <c r="O1014229" s="52"/>
      <c r="P1014229" s="4"/>
      <c r="Q1014229" s="4"/>
      <c r="R1014229" s="56"/>
      <c r="S1014229" s="4"/>
      <c r="T1014229" s="4"/>
      <c r="U1014229" s="4"/>
      <c r="V1014229" s="7"/>
    </row>
    <row r="1014230" spans="1:22" customFormat="1">
      <c r="A1014230" s="2"/>
      <c r="B1014230" s="48"/>
      <c r="C1014230" s="43"/>
      <c r="D1014230" s="43"/>
      <c r="E1014230" s="4"/>
      <c r="F1014230" s="22"/>
      <c r="G1014230" s="22"/>
      <c r="H1014230" s="52"/>
      <c r="I1014230" s="53"/>
      <c r="J1014230" s="4"/>
      <c r="K1014230" s="54"/>
      <c r="L1014230" s="52"/>
      <c r="M1014230" s="52"/>
      <c r="N1014230" s="55"/>
      <c r="O1014230" s="52"/>
      <c r="P1014230" s="4"/>
      <c r="Q1014230" s="4"/>
      <c r="R1014230" s="56"/>
      <c r="S1014230" s="4"/>
      <c r="T1014230" s="4"/>
      <c r="U1014230" s="4"/>
      <c r="V1014230" s="7"/>
    </row>
    <row r="1014231" spans="1:22" customFormat="1">
      <c r="A1014231" s="2"/>
      <c r="B1014231" s="48"/>
      <c r="C1014231" s="43"/>
      <c r="D1014231" s="43"/>
      <c r="E1014231" s="4"/>
      <c r="F1014231" s="22"/>
      <c r="G1014231" s="22"/>
      <c r="H1014231" s="52"/>
      <c r="I1014231" s="53"/>
      <c r="J1014231" s="4"/>
      <c r="K1014231" s="54"/>
      <c r="L1014231" s="52"/>
      <c r="M1014231" s="52"/>
      <c r="N1014231" s="55"/>
      <c r="O1014231" s="52"/>
      <c r="P1014231" s="4"/>
      <c r="Q1014231" s="4"/>
      <c r="R1014231" s="56"/>
      <c r="S1014231" s="4"/>
      <c r="T1014231" s="4"/>
      <c r="U1014231" s="4"/>
      <c r="V1014231" s="7"/>
    </row>
    <row r="1014232" spans="1:22" customFormat="1">
      <c r="A1014232" s="2"/>
      <c r="B1014232" s="48"/>
      <c r="C1014232" s="43"/>
      <c r="D1014232" s="43"/>
      <c r="E1014232" s="4"/>
      <c r="F1014232" s="22"/>
      <c r="G1014232" s="22"/>
      <c r="H1014232" s="52"/>
      <c r="I1014232" s="53"/>
      <c r="J1014232" s="4"/>
      <c r="K1014232" s="54"/>
      <c r="L1014232" s="52"/>
      <c r="M1014232" s="52"/>
      <c r="N1014232" s="55"/>
      <c r="O1014232" s="52"/>
      <c r="P1014232" s="4"/>
      <c r="Q1014232" s="4"/>
      <c r="R1014232" s="56"/>
      <c r="S1014232" s="4"/>
      <c r="T1014232" s="4"/>
      <c r="U1014232" s="4"/>
      <c r="V1014232" s="7"/>
    </row>
    <row r="1014233" spans="1:22" customFormat="1">
      <c r="A1014233" s="2"/>
      <c r="B1014233" s="48"/>
      <c r="C1014233" s="43"/>
      <c r="D1014233" s="43"/>
      <c r="E1014233" s="4"/>
      <c r="F1014233" s="22"/>
      <c r="G1014233" s="22"/>
      <c r="H1014233" s="52"/>
      <c r="I1014233" s="53"/>
      <c r="J1014233" s="4"/>
      <c r="K1014233" s="54"/>
      <c r="L1014233" s="52"/>
      <c r="M1014233" s="52"/>
      <c r="N1014233" s="55"/>
      <c r="O1014233" s="52"/>
      <c r="P1014233" s="4"/>
      <c r="Q1014233" s="4"/>
      <c r="R1014233" s="56"/>
      <c r="S1014233" s="4"/>
      <c r="T1014233" s="4"/>
      <c r="U1014233" s="4"/>
      <c r="V1014233" s="7"/>
    </row>
    <row r="1014234" spans="1:22" customFormat="1">
      <c r="A1014234" s="2"/>
      <c r="B1014234" s="48"/>
      <c r="C1014234" s="43"/>
      <c r="D1014234" s="43"/>
      <c r="E1014234" s="4"/>
      <c r="F1014234" s="22"/>
      <c r="G1014234" s="22"/>
      <c r="H1014234" s="52"/>
      <c r="I1014234" s="53"/>
      <c r="J1014234" s="4"/>
      <c r="K1014234" s="54"/>
      <c r="L1014234" s="52"/>
      <c r="M1014234" s="52"/>
      <c r="N1014234" s="55"/>
      <c r="O1014234" s="52"/>
      <c r="P1014234" s="4"/>
      <c r="Q1014234" s="4"/>
      <c r="R1014234" s="56"/>
      <c r="S1014234" s="4"/>
      <c r="T1014234" s="4"/>
      <c r="U1014234" s="4"/>
      <c r="V1014234" s="7"/>
    </row>
    <row r="1014235" spans="1:22" customFormat="1">
      <c r="A1014235" s="2"/>
      <c r="B1014235" s="48"/>
      <c r="C1014235" s="43"/>
      <c r="D1014235" s="43"/>
      <c r="E1014235" s="4"/>
      <c r="F1014235" s="22"/>
      <c r="G1014235" s="22"/>
      <c r="H1014235" s="52"/>
      <c r="I1014235" s="53"/>
      <c r="J1014235" s="4"/>
      <c r="K1014235" s="54"/>
      <c r="L1014235" s="52"/>
      <c r="M1014235" s="52"/>
      <c r="N1014235" s="55"/>
      <c r="O1014235" s="52"/>
      <c r="P1014235" s="4"/>
      <c r="Q1014235" s="4"/>
      <c r="R1014235" s="56"/>
      <c r="S1014235" s="4"/>
      <c r="T1014235" s="4"/>
      <c r="U1014235" s="4"/>
      <c r="V1014235" s="7"/>
    </row>
    <row r="1014236" spans="1:22" customFormat="1">
      <c r="A1014236" s="2"/>
      <c r="B1014236" s="48"/>
      <c r="C1014236" s="43"/>
      <c r="D1014236" s="43"/>
      <c r="E1014236" s="4"/>
      <c r="F1014236" s="22"/>
      <c r="G1014236" s="22"/>
      <c r="H1014236" s="52"/>
      <c r="I1014236" s="53"/>
      <c r="J1014236" s="4"/>
      <c r="K1014236" s="54"/>
      <c r="L1014236" s="52"/>
      <c r="M1014236" s="52"/>
      <c r="N1014236" s="55"/>
      <c r="O1014236" s="52"/>
      <c r="P1014236" s="4"/>
      <c r="Q1014236" s="4"/>
      <c r="R1014236" s="56"/>
      <c r="S1014236" s="4"/>
      <c r="T1014236" s="4"/>
      <c r="U1014236" s="4"/>
      <c r="V1014236" s="7"/>
    </row>
    <row r="1014237" spans="1:22" customFormat="1">
      <c r="A1014237" s="2"/>
      <c r="B1014237" s="48"/>
      <c r="C1014237" s="43"/>
      <c r="D1014237" s="43"/>
      <c r="E1014237" s="4"/>
      <c r="F1014237" s="22"/>
      <c r="G1014237" s="22"/>
      <c r="H1014237" s="52"/>
      <c r="I1014237" s="53"/>
      <c r="J1014237" s="4"/>
      <c r="K1014237" s="54"/>
      <c r="L1014237" s="52"/>
      <c r="M1014237" s="52"/>
      <c r="N1014237" s="55"/>
      <c r="O1014237" s="52"/>
      <c r="P1014237" s="4"/>
      <c r="Q1014237" s="4"/>
      <c r="R1014237" s="56"/>
      <c r="S1014237" s="4"/>
      <c r="T1014237" s="4"/>
      <c r="U1014237" s="4"/>
      <c r="V1014237" s="7"/>
    </row>
    <row r="1014238" spans="1:22" customFormat="1">
      <c r="A1014238" s="2"/>
      <c r="B1014238" s="48"/>
      <c r="C1014238" s="43"/>
      <c r="D1014238" s="43"/>
      <c r="E1014238" s="4"/>
      <c r="F1014238" s="22"/>
      <c r="G1014238" s="22"/>
      <c r="H1014238" s="52"/>
      <c r="I1014238" s="53"/>
      <c r="J1014238" s="4"/>
      <c r="K1014238" s="54"/>
      <c r="L1014238" s="52"/>
      <c r="M1014238" s="52"/>
      <c r="N1014238" s="55"/>
      <c r="O1014238" s="52"/>
      <c r="P1014238" s="4"/>
      <c r="Q1014238" s="4"/>
      <c r="R1014238" s="56"/>
      <c r="S1014238" s="4"/>
      <c r="T1014238" s="4"/>
      <c r="U1014238" s="4"/>
      <c r="V1014238" s="7"/>
    </row>
    <row r="1014239" spans="1:22" customFormat="1">
      <c r="A1014239" s="2"/>
      <c r="B1014239" s="48"/>
      <c r="C1014239" s="43"/>
      <c r="D1014239" s="43"/>
      <c r="E1014239" s="4"/>
      <c r="F1014239" s="22"/>
      <c r="G1014239" s="22"/>
      <c r="H1014239" s="52"/>
      <c r="I1014239" s="53"/>
      <c r="J1014239" s="4"/>
      <c r="K1014239" s="54"/>
      <c r="L1014239" s="52"/>
      <c r="M1014239" s="52"/>
      <c r="N1014239" s="55"/>
      <c r="O1014239" s="52"/>
      <c r="P1014239" s="4"/>
      <c r="Q1014239" s="4"/>
      <c r="R1014239" s="56"/>
      <c r="S1014239" s="4"/>
      <c r="T1014239" s="4"/>
      <c r="U1014239" s="4"/>
      <c r="V1014239" s="7"/>
    </row>
    <row r="1014240" spans="1:22" customFormat="1">
      <c r="A1014240" s="2"/>
      <c r="B1014240" s="48"/>
      <c r="C1014240" s="43"/>
      <c r="D1014240" s="43"/>
      <c r="E1014240" s="4"/>
      <c r="F1014240" s="22"/>
      <c r="G1014240" s="22"/>
      <c r="H1014240" s="52"/>
      <c r="I1014240" s="53"/>
      <c r="J1014240" s="4"/>
      <c r="K1014240" s="54"/>
      <c r="L1014240" s="52"/>
      <c r="M1014240" s="52"/>
      <c r="N1014240" s="55"/>
      <c r="O1014240" s="52"/>
      <c r="P1014240" s="4"/>
      <c r="Q1014240" s="4"/>
      <c r="R1014240" s="56"/>
      <c r="S1014240" s="4"/>
      <c r="T1014240" s="4"/>
      <c r="U1014240" s="4"/>
      <c r="V1014240" s="7"/>
    </row>
    <row r="1014241" spans="1:22" customFormat="1">
      <c r="A1014241" s="2"/>
      <c r="B1014241" s="48"/>
      <c r="C1014241" s="43"/>
      <c r="D1014241" s="43"/>
      <c r="E1014241" s="4"/>
      <c r="F1014241" s="22"/>
      <c r="G1014241" s="22"/>
      <c r="H1014241" s="52"/>
      <c r="I1014241" s="53"/>
      <c r="J1014241" s="4"/>
      <c r="K1014241" s="54"/>
      <c r="L1014241" s="52"/>
      <c r="M1014241" s="52"/>
      <c r="N1014241" s="55"/>
      <c r="O1014241" s="52"/>
      <c r="P1014241" s="4"/>
      <c r="Q1014241" s="4"/>
      <c r="R1014241" s="56"/>
      <c r="S1014241" s="4"/>
      <c r="T1014241" s="4"/>
      <c r="U1014241" s="4"/>
      <c r="V1014241" s="7"/>
    </row>
    <row r="1014242" spans="1:22" customFormat="1">
      <c r="A1014242" s="2"/>
      <c r="B1014242" s="48"/>
      <c r="C1014242" s="43"/>
      <c r="D1014242" s="43"/>
      <c r="E1014242" s="4"/>
      <c r="F1014242" s="22"/>
      <c r="G1014242" s="22"/>
      <c r="H1014242" s="52"/>
      <c r="I1014242" s="53"/>
      <c r="J1014242" s="4"/>
      <c r="K1014242" s="54"/>
      <c r="L1014242" s="52"/>
      <c r="M1014242" s="52"/>
      <c r="N1014242" s="55"/>
      <c r="O1014242" s="52"/>
      <c r="P1014242" s="4"/>
      <c r="Q1014242" s="4"/>
      <c r="R1014242" s="56"/>
      <c r="S1014242" s="4"/>
      <c r="T1014242" s="4"/>
      <c r="U1014242" s="4"/>
      <c r="V1014242" s="7"/>
    </row>
    <row r="1014243" spans="1:22" customFormat="1">
      <c r="A1014243" s="2"/>
      <c r="B1014243" s="48"/>
      <c r="C1014243" s="43"/>
      <c r="D1014243" s="43"/>
      <c r="E1014243" s="4"/>
      <c r="F1014243" s="22"/>
      <c r="G1014243" s="22"/>
      <c r="H1014243" s="52"/>
      <c r="I1014243" s="53"/>
      <c r="J1014243" s="4"/>
      <c r="K1014243" s="54"/>
      <c r="L1014243" s="52"/>
      <c r="M1014243" s="52"/>
      <c r="N1014243" s="55"/>
      <c r="O1014243" s="52"/>
      <c r="P1014243" s="4"/>
      <c r="Q1014243" s="4"/>
      <c r="R1014243" s="56"/>
      <c r="S1014243" s="4"/>
      <c r="T1014243" s="4"/>
      <c r="U1014243" s="4"/>
      <c r="V1014243" s="7"/>
    </row>
    <row r="1014244" spans="1:22" customFormat="1">
      <c r="A1014244" s="2"/>
      <c r="B1014244" s="48"/>
      <c r="C1014244" s="43"/>
      <c r="D1014244" s="43"/>
      <c r="E1014244" s="4"/>
      <c r="F1014244" s="22"/>
      <c r="G1014244" s="22"/>
      <c r="H1014244" s="52"/>
      <c r="I1014244" s="53"/>
      <c r="J1014244" s="4"/>
      <c r="K1014244" s="54"/>
      <c r="L1014244" s="52"/>
      <c r="M1014244" s="52"/>
      <c r="N1014244" s="55"/>
      <c r="O1014244" s="52"/>
      <c r="P1014244" s="4"/>
      <c r="Q1014244" s="4"/>
      <c r="R1014244" s="56"/>
      <c r="S1014244" s="4"/>
      <c r="T1014244" s="4"/>
      <c r="U1014244" s="4"/>
      <c r="V1014244" s="7"/>
    </row>
    <row r="1014245" spans="1:22" customFormat="1">
      <c r="A1014245" s="2"/>
      <c r="B1014245" s="48"/>
      <c r="C1014245" s="43"/>
      <c r="D1014245" s="43"/>
      <c r="E1014245" s="4"/>
      <c r="F1014245" s="22"/>
      <c r="G1014245" s="22"/>
      <c r="H1014245" s="52"/>
      <c r="I1014245" s="53"/>
      <c r="J1014245" s="4"/>
      <c r="K1014245" s="54"/>
      <c r="L1014245" s="52"/>
      <c r="M1014245" s="52"/>
      <c r="N1014245" s="55"/>
      <c r="O1014245" s="52"/>
      <c r="P1014245" s="4"/>
      <c r="Q1014245" s="4"/>
      <c r="R1014245" s="56"/>
      <c r="S1014245" s="4"/>
      <c r="T1014245" s="4"/>
      <c r="U1014245" s="4"/>
      <c r="V1014245" s="7"/>
    </row>
    <row r="1014246" spans="1:22" customFormat="1">
      <c r="A1014246" s="2"/>
      <c r="B1014246" s="48"/>
      <c r="C1014246" s="43"/>
      <c r="D1014246" s="43"/>
      <c r="E1014246" s="4"/>
      <c r="F1014246" s="22"/>
      <c r="G1014246" s="22"/>
      <c r="H1014246" s="52"/>
      <c r="I1014246" s="53"/>
      <c r="J1014246" s="4"/>
      <c r="K1014246" s="54"/>
      <c r="L1014246" s="52"/>
      <c r="M1014246" s="52"/>
      <c r="N1014246" s="55"/>
      <c r="O1014246" s="52"/>
      <c r="P1014246" s="4"/>
      <c r="Q1014246" s="4"/>
      <c r="R1014246" s="56"/>
      <c r="S1014246" s="4"/>
      <c r="T1014246" s="4"/>
      <c r="U1014246" s="4"/>
      <c r="V1014246" s="7"/>
    </row>
    <row r="1014247" spans="1:22" customFormat="1">
      <c r="A1014247" s="2"/>
      <c r="B1014247" s="48"/>
      <c r="C1014247" s="43"/>
      <c r="D1014247" s="43"/>
      <c r="E1014247" s="4"/>
      <c r="F1014247" s="22"/>
      <c r="G1014247" s="22"/>
      <c r="H1014247" s="52"/>
      <c r="I1014247" s="53"/>
      <c r="J1014247" s="4"/>
      <c r="K1014247" s="54"/>
      <c r="L1014247" s="52"/>
      <c r="M1014247" s="52"/>
      <c r="N1014247" s="55"/>
      <c r="O1014247" s="52"/>
      <c r="P1014247" s="4"/>
      <c r="Q1014247" s="4"/>
      <c r="R1014247" s="56"/>
      <c r="S1014247" s="4"/>
      <c r="T1014247" s="4"/>
      <c r="U1014247" s="4"/>
      <c r="V1014247" s="7"/>
    </row>
    <row r="1014248" spans="1:22" customFormat="1">
      <c r="A1014248" s="2"/>
      <c r="B1014248" s="48"/>
      <c r="C1014248" s="43"/>
      <c r="D1014248" s="43"/>
      <c r="E1014248" s="4"/>
      <c r="F1014248" s="22"/>
      <c r="G1014248" s="22"/>
      <c r="H1014248" s="52"/>
      <c r="I1014248" s="53"/>
      <c r="J1014248" s="4"/>
      <c r="K1014248" s="54"/>
      <c r="L1014248" s="52"/>
      <c r="M1014248" s="52"/>
      <c r="N1014248" s="55"/>
      <c r="O1014248" s="52"/>
      <c r="P1014248" s="4"/>
      <c r="Q1014248" s="4"/>
      <c r="R1014248" s="56"/>
      <c r="S1014248" s="4"/>
      <c r="T1014248" s="4"/>
      <c r="U1014248" s="4"/>
      <c r="V1014248" s="7"/>
    </row>
    <row r="1014249" spans="1:22" customFormat="1">
      <c r="A1014249" s="2"/>
      <c r="B1014249" s="48"/>
      <c r="C1014249" s="43"/>
      <c r="D1014249" s="43"/>
      <c r="E1014249" s="4"/>
      <c r="F1014249" s="22"/>
      <c r="G1014249" s="22"/>
      <c r="H1014249" s="52"/>
      <c r="I1014249" s="53"/>
      <c r="J1014249" s="4"/>
      <c r="K1014249" s="54"/>
      <c r="L1014249" s="52"/>
      <c r="M1014249" s="52"/>
      <c r="N1014249" s="55"/>
      <c r="O1014249" s="52"/>
      <c r="P1014249" s="4"/>
      <c r="Q1014249" s="4"/>
      <c r="R1014249" s="56"/>
      <c r="S1014249" s="4"/>
      <c r="T1014249" s="4"/>
      <c r="U1014249" s="4"/>
      <c r="V1014249" s="7"/>
    </row>
    <row r="1014250" spans="1:22" customFormat="1">
      <c r="A1014250" s="2"/>
      <c r="B1014250" s="48"/>
      <c r="C1014250" s="43"/>
      <c r="D1014250" s="43"/>
      <c r="E1014250" s="4"/>
      <c r="F1014250" s="22"/>
      <c r="G1014250" s="22"/>
      <c r="H1014250" s="52"/>
      <c r="I1014250" s="53"/>
      <c r="J1014250" s="4"/>
      <c r="K1014250" s="54"/>
      <c r="L1014250" s="52"/>
      <c r="M1014250" s="52"/>
      <c r="N1014250" s="55"/>
      <c r="O1014250" s="52"/>
      <c r="P1014250" s="4"/>
      <c r="Q1014250" s="4"/>
      <c r="R1014250" s="56"/>
      <c r="S1014250" s="4"/>
      <c r="T1014250" s="4"/>
      <c r="U1014250" s="4"/>
      <c r="V1014250" s="7"/>
    </row>
    <row r="1014251" spans="1:22" customFormat="1">
      <c r="A1014251" s="2"/>
      <c r="B1014251" s="48"/>
      <c r="C1014251" s="43"/>
      <c r="D1014251" s="43"/>
      <c r="E1014251" s="4"/>
      <c r="F1014251" s="22"/>
      <c r="G1014251" s="22"/>
      <c r="H1014251" s="52"/>
      <c r="I1014251" s="53"/>
      <c r="J1014251" s="4"/>
      <c r="K1014251" s="54"/>
      <c r="L1014251" s="52"/>
      <c r="M1014251" s="52"/>
      <c r="N1014251" s="55"/>
      <c r="O1014251" s="52"/>
      <c r="P1014251" s="4"/>
      <c r="Q1014251" s="4"/>
      <c r="R1014251" s="56"/>
      <c r="S1014251" s="4"/>
      <c r="T1014251" s="4"/>
      <c r="U1014251" s="4"/>
      <c r="V1014251" s="7"/>
    </row>
    <row r="1014252" spans="1:22" customFormat="1">
      <c r="A1014252" s="2"/>
      <c r="B1014252" s="48"/>
      <c r="C1014252" s="43"/>
      <c r="D1014252" s="43"/>
      <c r="E1014252" s="4"/>
      <c r="F1014252" s="22"/>
      <c r="G1014252" s="22"/>
      <c r="H1014252" s="52"/>
      <c r="I1014252" s="53"/>
      <c r="J1014252" s="4"/>
      <c r="K1014252" s="54"/>
      <c r="L1014252" s="52"/>
      <c r="M1014252" s="52"/>
      <c r="N1014252" s="55"/>
      <c r="O1014252" s="52"/>
      <c r="P1014252" s="4"/>
      <c r="Q1014252" s="4"/>
      <c r="R1014252" s="56"/>
      <c r="S1014252" s="4"/>
      <c r="T1014252" s="4"/>
      <c r="U1014252" s="4"/>
      <c r="V1014252" s="7"/>
    </row>
    <row r="1014253" spans="1:22" customFormat="1">
      <c r="A1014253" s="2"/>
      <c r="B1014253" s="48"/>
      <c r="C1014253" s="43"/>
      <c r="D1014253" s="43"/>
      <c r="E1014253" s="4"/>
      <c r="F1014253" s="22"/>
      <c r="G1014253" s="22"/>
      <c r="H1014253" s="52"/>
      <c r="I1014253" s="53"/>
      <c r="J1014253" s="4"/>
      <c r="K1014253" s="54"/>
      <c r="L1014253" s="52"/>
      <c r="M1014253" s="52"/>
      <c r="N1014253" s="55"/>
      <c r="O1014253" s="52"/>
      <c r="P1014253" s="4"/>
      <c r="Q1014253" s="4"/>
      <c r="R1014253" s="56"/>
      <c r="S1014253" s="4"/>
      <c r="T1014253" s="4"/>
      <c r="U1014253" s="4"/>
      <c r="V1014253" s="7"/>
    </row>
    <row r="1014254" spans="1:22" customFormat="1">
      <c r="A1014254" s="2"/>
      <c r="B1014254" s="48"/>
      <c r="C1014254" s="43"/>
      <c r="D1014254" s="43"/>
      <c r="E1014254" s="4"/>
      <c r="F1014254" s="22"/>
      <c r="G1014254" s="22"/>
      <c r="H1014254" s="52"/>
      <c r="I1014254" s="53"/>
      <c r="J1014254" s="4"/>
      <c r="K1014254" s="54"/>
      <c r="L1014254" s="52"/>
      <c r="M1014254" s="52"/>
      <c r="N1014254" s="55"/>
      <c r="O1014254" s="52"/>
      <c r="P1014254" s="4"/>
      <c r="Q1014254" s="4"/>
      <c r="R1014254" s="56"/>
      <c r="S1014254" s="4"/>
      <c r="T1014254" s="4"/>
      <c r="U1014254" s="4"/>
      <c r="V1014254" s="7"/>
    </row>
    <row r="1014255" spans="1:22" customFormat="1">
      <c r="A1014255" s="2"/>
      <c r="B1014255" s="48"/>
      <c r="C1014255" s="43"/>
      <c r="D1014255" s="43"/>
      <c r="E1014255" s="4"/>
      <c r="F1014255" s="22"/>
      <c r="G1014255" s="22"/>
      <c r="H1014255" s="52"/>
      <c r="I1014255" s="53"/>
      <c r="J1014255" s="4"/>
      <c r="K1014255" s="54"/>
      <c r="L1014255" s="52"/>
      <c r="M1014255" s="52"/>
      <c r="N1014255" s="55"/>
      <c r="O1014255" s="52"/>
      <c r="P1014255" s="4"/>
      <c r="Q1014255" s="4"/>
      <c r="R1014255" s="56"/>
      <c r="S1014255" s="4"/>
      <c r="T1014255" s="4"/>
      <c r="U1014255" s="4"/>
      <c r="V1014255" s="7"/>
    </row>
    <row r="1014256" spans="1:22" customFormat="1">
      <c r="A1014256" s="2"/>
      <c r="B1014256" s="48"/>
      <c r="C1014256" s="43"/>
      <c r="D1014256" s="43"/>
      <c r="E1014256" s="4"/>
      <c r="F1014256" s="22"/>
      <c r="G1014256" s="22"/>
      <c r="H1014256" s="52"/>
      <c r="I1014256" s="53"/>
      <c r="J1014256" s="4"/>
      <c r="K1014256" s="54"/>
      <c r="L1014256" s="52"/>
      <c r="M1014256" s="52"/>
      <c r="N1014256" s="55"/>
      <c r="O1014256" s="52"/>
      <c r="P1014256" s="4"/>
      <c r="Q1014256" s="4"/>
      <c r="R1014256" s="56"/>
      <c r="S1014256" s="4"/>
      <c r="T1014256" s="4"/>
      <c r="U1014256" s="4"/>
      <c r="V1014256" s="7"/>
    </row>
    <row r="1014257" spans="1:22" customFormat="1">
      <c r="A1014257" s="2"/>
      <c r="B1014257" s="48"/>
      <c r="C1014257" s="43"/>
      <c r="D1014257" s="43"/>
      <c r="E1014257" s="4"/>
      <c r="F1014257" s="22"/>
      <c r="G1014257" s="22"/>
      <c r="H1014257" s="52"/>
      <c r="I1014257" s="53"/>
      <c r="J1014257" s="4"/>
      <c r="K1014257" s="54"/>
      <c r="L1014257" s="52"/>
      <c r="M1014257" s="52"/>
      <c r="N1014257" s="55"/>
      <c r="O1014257" s="52"/>
      <c r="P1014257" s="4"/>
      <c r="Q1014257" s="4"/>
      <c r="R1014257" s="56"/>
      <c r="S1014257" s="4"/>
      <c r="T1014257" s="4"/>
      <c r="U1014257" s="4"/>
      <c r="V1014257" s="7"/>
    </row>
    <row r="1014258" spans="1:22" customFormat="1">
      <c r="A1014258" s="2"/>
      <c r="B1014258" s="48"/>
      <c r="C1014258" s="43"/>
      <c r="D1014258" s="43"/>
      <c r="E1014258" s="4"/>
      <c r="F1014258" s="22"/>
      <c r="G1014258" s="22"/>
      <c r="H1014258" s="52"/>
      <c r="I1014258" s="53"/>
      <c r="J1014258" s="4"/>
      <c r="K1014258" s="54"/>
      <c r="L1014258" s="52"/>
      <c r="M1014258" s="52"/>
      <c r="N1014258" s="55"/>
      <c r="O1014258" s="52"/>
      <c r="P1014258" s="4"/>
      <c r="Q1014258" s="4"/>
      <c r="R1014258" s="56"/>
      <c r="S1014258" s="4"/>
      <c r="T1014258" s="4"/>
      <c r="U1014258" s="4"/>
      <c r="V1014258" s="7"/>
    </row>
    <row r="1014259" spans="1:22" customFormat="1">
      <c r="A1014259" s="2"/>
      <c r="B1014259" s="48"/>
      <c r="C1014259" s="43"/>
      <c r="D1014259" s="43"/>
      <c r="E1014259" s="4"/>
      <c r="F1014259" s="22"/>
      <c r="G1014259" s="22"/>
      <c r="H1014259" s="52"/>
      <c r="I1014259" s="53"/>
      <c r="J1014259" s="4"/>
      <c r="K1014259" s="54"/>
      <c r="L1014259" s="52"/>
      <c r="M1014259" s="52"/>
      <c r="N1014259" s="55"/>
      <c r="O1014259" s="52"/>
      <c r="P1014259" s="4"/>
      <c r="Q1014259" s="4"/>
      <c r="R1014259" s="56"/>
      <c r="S1014259" s="4"/>
      <c r="T1014259" s="4"/>
      <c r="U1014259" s="4"/>
      <c r="V1014259" s="7"/>
    </row>
    <row r="1014260" spans="1:22" customFormat="1">
      <c r="A1014260" s="2"/>
      <c r="B1014260" s="48"/>
      <c r="C1014260" s="43"/>
      <c r="D1014260" s="43"/>
      <c r="E1014260" s="4"/>
      <c r="F1014260" s="22"/>
      <c r="G1014260" s="22"/>
      <c r="H1014260" s="52"/>
      <c r="I1014260" s="53"/>
      <c r="J1014260" s="4"/>
      <c r="K1014260" s="54"/>
      <c r="L1014260" s="52"/>
      <c r="M1014260" s="52"/>
      <c r="N1014260" s="55"/>
      <c r="O1014260" s="52"/>
      <c r="P1014260" s="4"/>
      <c r="Q1014260" s="4"/>
      <c r="R1014260" s="56"/>
      <c r="S1014260" s="4"/>
      <c r="T1014260" s="4"/>
      <c r="U1014260" s="4"/>
      <c r="V1014260" s="7"/>
    </row>
    <row r="1014261" spans="1:22" customFormat="1">
      <c r="A1014261" s="2"/>
      <c r="B1014261" s="48"/>
      <c r="C1014261" s="43"/>
      <c r="D1014261" s="43"/>
      <c r="E1014261" s="4"/>
      <c r="F1014261" s="22"/>
      <c r="G1014261" s="22"/>
      <c r="H1014261" s="52"/>
      <c r="I1014261" s="53"/>
      <c r="J1014261" s="4"/>
      <c r="K1014261" s="54"/>
      <c r="L1014261" s="52"/>
      <c r="M1014261" s="52"/>
      <c r="N1014261" s="55"/>
      <c r="O1014261" s="52"/>
      <c r="P1014261" s="4"/>
      <c r="Q1014261" s="4"/>
      <c r="R1014261" s="56"/>
      <c r="S1014261" s="4"/>
      <c r="T1014261" s="4"/>
      <c r="U1014261" s="4"/>
      <c r="V1014261" s="7"/>
    </row>
    <row r="1014262" spans="1:22" customFormat="1">
      <c r="A1014262" s="2"/>
      <c r="B1014262" s="48"/>
      <c r="C1014262" s="43"/>
      <c r="D1014262" s="43"/>
      <c r="E1014262" s="4"/>
      <c r="F1014262" s="22"/>
      <c r="G1014262" s="22"/>
      <c r="H1014262" s="52"/>
      <c r="I1014262" s="53"/>
      <c r="J1014262" s="4"/>
      <c r="K1014262" s="54"/>
      <c r="L1014262" s="52"/>
      <c r="M1014262" s="52"/>
      <c r="N1014262" s="55"/>
      <c r="O1014262" s="52"/>
      <c r="P1014262" s="4"/>
      <c r="Q1014262" s="4"/>
      <c r="R1014262" s="56"/>
      <c r="S1014262" s="4"/>
      <c r="T1014262" s="4"/>
      <c r="U1014262" s="4"/>
      <c r="V1014262" s="7"/>
    </row>
    <row r="1014263" spans="1:22" customFormat="1">
      <c r="A1014263" s="2"/>
      <c r="B1014263" s="48"/>
      <c r="C1014263" s="43"/>
      <c r="D1014263" s="43"/>
      <c r="E1014263" s="4"/>
      <c r="F1014263" s="22"/>
      <c r="G1014263" s="22"/>
      <c r="H1014263" s="52"/>
      <c r="I1014263" s="53"/>
      <c r="J1014263" s="4"/>
      <c r="K1014263" s="54"/>
      <c r="L1014263" s="52"/>
      <c r="M1014263" s="52"/>
      <c r="N1014263" s="55"/>
      <c r="O1014263" s="52"/>
      <c r="P1014263" s="4"/>
      <c r="Q1014263" s="4"/>
      <c r="R1014263" s="56"/>
      <c r="S1014263" s="4"/>
      <c r="T1014263" s="4"/>
      <c r="U1014263" s="4"/>
      <c r="V1014263" s="7"/>
    </row>
    <row r="1014264" spans="1:22" customFormat="1">
      <c r="A1014264" s="2"/>
      <c r="B1014264" s="48"/>
      <c r="C1014264" s="43"/>
      <c r="D1014264" s="43"/>
      <c r="E1014264" s="4"/>
      <c r="F1014264" s="22"/>
      <c r="G1014264" s="22"/>
      <c r="H1014264" s="52"/>
      <c r="I1014264" s="53"/>
      <c r="J1014264" s="4"/>
      <c r="K1014264" s="54"/>
      <c r="L1014264" s="52"/>
      <c r="M1014264" s="52"/>
      <c r="N1014264" s="55"/>
      <c r="O1014264" s="52"/>
      <c r="P1014264" s="4"/>
      <c r="Q1014264" s="4"/>
      <c r="R1014264" s="56"/>
      <c r="S1014264" s="4"/>
      <c r="T1014264" s="4"/>
      <c r="U1014264" s="4"/>
      <c r="V1014264" s="7"/>
    </row>
    <row r="1014265" spans="1:22" customFormat="1">
      <c r="A1014265" s="2"/>
      <c r="B1014265" s="48"/>
      <c r="C1014265" s="43"/>
      <c r="D1014265" s="43"/>
      <c r="E1014265" s="4"/>
      <c r="F1014265" s="22"/>
      <c r="G1014265" s="22"/>
      <c r="H1014265" s="52"/>
      <c r="I1014265" s="53"/>
      <c r="J1014265" s="4"/>
      <c r="K1014265" s="54"/>
      <c r="L1014265" s="52"/>
      <c r="M1014265" s="52"/>
      <c r="N1014265" s="55"/>
      <c r="O1014265" s="52"/>
      <c r="P1014265" s="4"/>
      <c r="Q1014265" s="4"/>
      <c r="R1014265" s="56"/>
      <c r="S1014265" s="4"/>
      <c r="T1014265" s="4"/>
      <c r="U1014265" s="4"/>
      <c r="V1014265" s="7"/>
    </row>
    <row r="1014266" spans="1:22" customFormat="1">
      <c r="A1014266" s="2"/>
      <c r="B1014266" s="48"/>
      <c r="C1014266" s="43"/>
      <c r="D1014266" s="43"/>
      <c r="E1014266" s="4"/>
      <c r="F1014266" s="22"/>
      <c r="G1014266" s="22"/>
      <c r="H1014266" s="52"/>
      <c r="I1014266" s="53"/>
      <c r="J1014266" s="4"/>
      <c r="K1014266" s="54"/>
      <c r="L1014266" s="52"/>
      <c r="M1014266" s="52"/>
      <c r="N1014266" s="55"/>
      <c r="O1014266" s="52"/>
      <c r="P1014266" s="4"/>
      <c r="Q1014266" s="4"/>
      <c r="R1014266" s="56"/>
      <c r="S1014266" s="4"/>
      <c r="T1014266" s="4"/>
      <c r="U1014266" s="4"/>
      <c r="V1014266" s="7"/>
    </row>
    <row r="1014267" spans="1:22" customFormat="1">
      <c r="A1014267" s="2"/>
      <c r="B1014267" s="48"/>
      <c r="C1014267" s="43"/>
      <c r="D1014267" s="43"/>
      <c r="E1014267" s="4"/>
      <c r="F1014267" s="22"/>
      <c r="G1014267" s="22"/>
      <c r="H1014267" s="52"/>
      <c r="I1014267" s="53"/>
      <c r="J1014267" s="4"/>
      <c r="K1014267" s="54"/>
      <c r="L1014267" s="52"/>
      <c r="M1014267" s="52"/>
      <c r="N1014267" s="55"/>
      <c r="O1014267" s="52"/>
      <c r="P1014267" s="4"/>
      <c r="Q1014267" s="4"/>
      <c r="R1014267" s="56"/>
      <c r="S1014267" s="4"/>
      <c r="T1014267" s="4"/>
      <c r="U1014267" s="4"/>
      <c r="V1014267" s="7"/>
    </row>
    <row r="1014268" spans="1:22" customFormat="1">
      <c r="A1014268" s="2"/>
      <c r="B1014268" s="48"/>
      <c r="C1014268" s="43"/>
      <c r="D1014268" s="43"/>
      <c r="E1014268" s="4"/>
      <c r="F1014268" s="22"/>
      <c r="G1014268" s="22"/>
      <c r="H1014268" s="52"/>
      <c r="I1014268" s="53"/>
      <c r="J1014268" s="4"/>
      <c r="K1014268" s="54"/>
      <c r="L1014268" s="52"/>
      <c r="M1014268" s="52"/>
      <c r="N1014268" s="55"/>
      <c r="O1014268" s="52"/>
      <c r="P1014268" s="4"/>
      <c r="Q1014268" s="4"/>
      <c r="R1014268" s="56"/>
      <c r="S1014268" s="4"/>
      <c r="T1014268" s="4"/>
      <c r="U1014268" s="4"/>
      <c r="V1014268" s="7"/>
    </row>
    <row r="1014269" spans="1:22" customFormat="1">
      <c r="A1014269" s="2"/>
      <c r="B1014269" s="48"/>
      <c r="C1014269" s="43"/>
      <c r="D1014269" s="43"/>
      <c r="E1014269" s="4"/>
      <c r="F1014269" s="22"/>
      <c r="G1014269" s="22"/>
      <c r="H1014269" s="52"/>
      <c r="I1014269" s="53"/>
      <c r="J1014269" s="4"/>
      <c r="K1014269" s="54"/>
      <c r="L1014269" s="52"/>
      <c r="M1014269" s="52"/>
      <c r="N1014269" s="55"/>
      <c r="O1014269" s="52"/>
      <c r="P1014269" s="4"/>
      <c r="Q1014269" s="4"/>
      <c r="R1014269" s="56"/>
      <c r="S1014269" s="4"/>
      <c r="T1014269" s="4"/>
      <c r="U1014269" s="4"/>
      <c r="V1014269" s="7"/>
    </row>
    <row r="1014270" spans="1:22" customFormat="1">
      <c r="A1014270" s="2"/>
      <c r="B1014270" s="48"/>
      <c r="C1014270" s="43"/>
      <c r="D1014270" s="43"/>
      <c r="E1014270" s="4"/>
      <c r="F1014270" s="22"/>
      <c r="G1014270" s="22"/>
      <c r="H1014270" s="52"/>
      <c r="I1014270" s="53"/>
      <c r="J1014270" s="4"/>
      <c r="K1014270" s="54"/>
      <c r="L1014270" s="52"/>
      <c r="M1014270" s="52"/>
      <c r="N1014270" s="55"/>
      <c r="O1014270" s="52"/>
      <c r="P1014270" s="4"/>
      <c r="Q1014270" s="4"/>
      <c r="R1014270" s="56"/>
      <c r="S1014270" s="4"/>
      <c r="T1014270" s="4"/>
      <c r="U1014270" s="4"/>
      <c r="V1014270" s="7"/>
    </row>
    <row r="1014271" spans="1:22" customFormat="1">
      <c r="A1014271" s="2"/>
      <c r="B1014271" s="48"/>
      <c r="C1014271" s="43"/>
      <c r="D1014271" s="43"/>
      <c r="E1014271" s="4"/>
      <c r="F1014271" s="22"/>
      <c r="G1014271" s="22"/>
      <c r="H1014271" s="52"/>
      <c r="I1014271" s="53"/>
      <c r="J1014271" s="4"/>
      <c r="K1014271" s="54"/>
      <c r="L1014271" s="52"/>
      <c r="M1014271" s="52"/>
      <c r="N1014271" s="55"/>
      <c r="O1014271" s="52"/>
      <c r="P1014271" s="4"/>
      <c r="Q1014271" s="4"/>
      <c r="R1014271" s="56"/>
      <c r="S1014271" s="4"/>
      <c r="T1014271" s="4"/>
      <c r="U1014271" s="4"/>
      <c r="V1014271" s="7"/>
    </row>
    <row r="1014272" spans="1:22" customFormat="1">
      <c r="A1014272" s="2"/>
      <c r="B1014272" s="48"/>
      <c r="C1014272" s="43"/>
      <c r="D1014272" s="43"/>
      <c r="E1014272" s="4"/>
      <c r="F1014272" s="22"/>
      <c r="G1014272" s="22"/>
      <c r="H1014272" s="52"/>
      <c r="I1014272" s="53"/>
      <c r="J1014272" s="4"/>
      <c r="K1014272" s="54"/>
      <c r="L1014272" s="52"/>
      <c r="M1014272" s="52"/>
      <c r="N1014272" s="55"/>
      <c r="O1014272" s="52"/>
      <c r="P1014272" s="4"/>
      <c r="Q1014272" s="4"/>
      <c r="R1014272" s="56"/>
      <c r="S1014272" s="4"/>
      <c r="T1014272" s="4"/>
      <c r="U1014272" s="4"/>
      <c r="V1014272" s="7"/>
    </row>
    <row r="1014273" spans="1:22" customFormat="1">
      <c r="A1014273" s="2"/>
      <c r="B1014273" s="48"/>
      <c r="C1014273" s="43"/>
      <c r="D1014273" s="43"/>
      <c r="E1014273" s="4"/>
      <c r="F1014273" s="22"/>
      <c r="G1014273" s="22"/>
      <c r="H1014273" s="52"/>
      <c r="I1014273" s="53"/>
      <c r="J1014273" s="4"/>
      <c r="K1014273" s="54"/>
      <c r="L1014273" s="52"/>
      <c r="M1014273" s="52"/>
      <c r="N1014273" s="55"/>
      <c r="O1014273" s="52"/>
      <c r="P1014273" s="4"/>
      <c r="Q1014273" s="4"/>
      <c r="R1014273" s="56"/>
      <c r="S1014273" s="4"/>
      <c r="T1014273" s="4"/>
      <c r="U1014273" s="4"/>
      <c r="V1014273" s="7"/>
    </row>
    <row r="1014274" spans="1:22" customFormat="1">
      <c r="A1014274" s="2"/>
      <c r="B1014274" s="48"/>
      <c r="C1014274" s="43"/>
      <c r="D1014274" s="43"/>
      <c r="E1014274" s="4"/>
      <c r="F1014274" s="22"/>
      <c r="G1014274" s="22"/>
      <c r="H1014274" s="52"/>
      <c r="I1014274" s="53"/>
      <c r="J1014274" s="4"/>
      <c r="K1014274" s="54"/>
      <c r="L1014274" s="52"/>
      <c r="M1014274" s="52"/>
      <c r="N1014274" s="55"/>
      <c r="O1014274" s="52"/>
      <c r="P1014274" s="4"/>
      <c r="Q1014274" s="4"/>
      <c r="R1014274" s="56"/>
      <c r="S1014274" s="4"/>
      <c r="T1014274" s="4"/>
      <c r="U1014274" s="4"/>
      <c r="V1014274" s="7"/>
    </row>
    <row r="1014275" spans="1:22" customFormat="1">
      <c r="A1014275" s="2"/>
      <c r="B1014275" s="48"/>
      <c r="C1014275" s="43"/>
      <c r="D1014275" s="43"/>
      <c r="E1014275" s="4"/>
      <c r="F1014275" s="22"/>
      <c r="G1014275" s="22"/>
      <c r="H1014275" s="52"/>
      <c r="I1014275" s="53"/>
      <c r="J1014275" s="4"/>
      <c r="K1014275" s="54"/>
      <c r="L1014275" s="52"/>
      <c r="M1014275" s="52"/>
      <c r="N1014275" s="55"/>
      <c r="O1014275" s="52"/>
      <c r="P1014275" s="4"/>
      <c r="Q1014275" s="4"/>
      <c r="R1014275" s="56"/>
      <c r="S1014275" s="4"/>
      <c r="T1014275" s="4"/>
      <c r="U1014275" s="4"/>
      <c r="V1014275" s="7"/>
    </row>
    <row r="1014276" spans="1:22" customFormat="1">
      <c r="A1014276" s="2"/>
      <c r="B1014276" s="48"/>
      <c r="C1014276" s="43"/>
      <c r="D1014276" s="43"/>
      <c r="E1014276" s="4"/>
      <c r="F1014276" s="22"/>
      <c r="G1014276" s="22"/>
      <c r="H1014276" s="52"/>
      <c r="I1014276" s="53"/>
      <c r="J1014276" s="4"/>
      <c r="K1014276" s="54"/>
      <c r="L1014276" s="52"/>
      <c r="M1014276" s="52"/>
      <c r="N1014276" s="55"/>
      <c r="O1014276" s="52"/>
      <c r="P1014276" s="4"/>
      <c r="Q1014276" s="4"/>
      <c r="R1014276" s="56"/>
      <c r="S1014276" s="4"/>
      <c r="T1014276" s="4"/>
      <c r="U1014276" s="4"/>
      <c r="V1014276" s="7"/>
    </row>
    <row r="1014277" spans="1:22" customFormat="1">
      <c r="A1014277" s="2"/>
      <c r="B1014277" s="48"/>
      <c r="C1014277" s="43"/>
      <c r="D1014277" s="43"/>
      <c r="E1014277" s="4"/>
      <c r="F1014277" s="22"/>
      <c r="G1014277" s="22"/>
      <c r="H1014277" s="52"/>
      <c r="I1014277" s="53"/>
      <c r="J1014277" s="4"/>
      <c r="K1014277" s="54"/>
      <c r="L1014277" s="52"/>
      <c r="M1014277" s="52"/>
      <c r="N1014277" s="55"/>
      <c r="O1014277" s="52"/>
      <c r="P1014277" s="4"/>
      <c r="Q1014277" s="4"/>
      <c r="R1014277" s="56"/>
      <c r="S1014277" s="4"/>
      <c r="T1014277" s="4"/>
      <c r="U1014277" s="4"/>
      <c r="V1014277" s="7"/>
    </row>
    <row r="1014278" spans="1:22" customFormat="1">
      <c r="A1014278" s="2"/>
      <c r="B1014278" s="48"/>
      <c r="C1014278" s="43"/>
      <c r="D1014278" s="43"/>
      <c r="E1014278" s="4"/>
      <c r="F1014278" s="22"/>
      <c r="G1014278" s="22"/>
      <c r="H1014278" s="52"/>
      <c r="I1014278" s="53"/>
      <c r="J1014278" s="4"/>
      <c r="K1014278" s="54"/>
      <c r="L1014278" s="52"/>
      <c r="M1014278" s="52"/>
      <c r="N1014278" s="55"/>
      <c r="O1014278" s="52"/>
      <c r="P1014278" s="4"/>
      <c r="Q1014278" s="4"/>
      <c r="R1014278" s="56"/>
      <c r="S1014278" s="4"/>
      <c r="T1014278" s="4"/>
      <c r="U1014278" s="4"/>
      <c r="V1014278" s="7"/>
    </row>
    <row r="1014279" spans="1:22" customFormat="1">
      <c r="A1014279" s="2"/>
      <c r="B1014279" s="48"/>
      <c r="C1014279" s="43"/>
      <c r="D1014279" s="43"/>
      <c r="E1014279" s="4"/>
      <c r="F1014279" s="22"/>
      <c r="G1014279" s="22"/>
      <c r="H1014279" s="52"/>
      <c r="I1014279" s="53"/>
      <c r="J1014279" s="4"/>
      <c r="K1014279" s="54"/>
      <c r="L1014279" s="52"/>
      <c r="M1014279" s="52"/>
      <c r="N1014279" s="55"/>
      <c r="O1014279" s="52"/>
      <c r="P1014279" s="4"/>
      <c r="Q1014279" s="4"/>
      <c r="R1014279" s="56"/>
      <c r="S1014279" s="4"/>
      <c r="T1014279" s="4"/>
      <c r="U1014279" s="4"/>
      <c r="V1014279" s="7"/>
    </row>
    <row r="1014280" spans="1:22" customFormat="1">
      <c r="A1014280" s="2"/>
      <c r="B1014280" s="48"/>
      <c r="C1014280" s="43"/>
      <c r="D1014280" s="43"/>
      <c r="E1014280" s="4"/>
      <c r="F1014280" s="22"/>
      <c r="G1014280" s="22"/>
      <c r="H1014280" s="52"/>
      <c r="I1014280" s="53"/>
      <c r="J1014280" s="4"/>
      <c r="K1014280" s="54"/>
      <c r="L1014280" s="52"/>
      <c r="M1014280" s="52"/>
      <c r="N1014280" s="55"/>
      <c r="O1014280" s="52"/>
      <c r="P1014280" s="4"/>
      <c r="Q1014280" s="4"/>
      <c r="R1014280" s="56"/>
      <c r="S1014280" s="4"/>
      <c r="T1014280" s="4"/>
      <c r="U1014280" s="4"/>
      <c r="V1014280" s="7"/>
    </row>
    <row r="1014281" spans="1:22" customFormat="1">
      <c r="A1014281" s="2"/>
      <c r="B1014281" s="48"/>
      <c r="C1014281" s="43"/>
      <c r="D1014281" s="43"/>
      <c r="E1014281" s="4"/>
      <c r="F1014281" s="22"/>
      <c r="G1014281" s="22"/>
      <c r="H1014281" s="52"/>
      <c r="I1014281" s="53"/>
      <c r="J1014281" s="4"/>
      <c r="K1014281" s="54"/>
      <c r="L1014281" s="52"/>
      <c r="M1014281" s="52"/>
      <c r="N1014281" s="55"/>
      <c r="O1014281" s="52"/>
      <c r="P1014281" s="4"/>
      <c r="Q1014281" s="4"/>
      <c r="R1014281" s="56"/>
      <c r="S1014281" s="4"/>
      <c r="T1014281" s="4"/>
      <c r="U1014281" s="4"/>
      <c r="V1014281" s="7"/>
    </row>
    <row r="1014282" spans="1:22" customFormat="1">
      <c r="A1014282" s="2"/>
      <c r="B1014282" s="48"/>
      <c r="C1014282" s="43"/>
      <c r="D1014282" s="43"/>
      <c r="E1014282" s="4"/>
      <c r="F1014282" s="22"/>
      <c r="G1014282" s="22"/>
      <c r="H1014282" s="52"/>
      <c r="I1014282" s="53"/>
      <c r="J1014282" s="4"/>
      <c r="K1014282" s="54"/>
      <c r="L1014282" s="52"/>
      <c r="M1014282" s="52"/>
      <c r="N1014282" s="55"/>
      <c r="O1014282" s="52"/>
      <c r="P1014282" s="4"/>
      <c r="Q1014282" s="4"/>
      <c r="R1014282" s="56"/>
      <c r="S1014282" s="4"/>
      <c r="T1014282" s="4"/>
      <c r="U1014282" s="4"/>
      <c r="V1014282" s="7"/>
    </row>
    <row r="1014283" spans="1:22" customFormat="1">
      <c r="A1014283" s="2"/>
      <c r="B1014283" s="48"/>
      <c r="C1014283" s="43"/>
      <c r="D1014283" s="43"/>
      <c r="E1014283" s="4"/>
      <c r="F1014283" s="22"/>
      <c r="G1014283" s="22"/>
      <c r="H1014283" s="52"/>
      <c r="I1014283" s="53"/>
      <c r="J1014283" s="4"/>
      <c r="K1014283" s="54"/>
      <c r="L1014283" s="52"/>
      <c r="M1014283" s="52"/>
      <c r="N1014283" s="55"/>
      <c r="O1014283" s="52"/>
      <c r="P1014283" s="4"/>
      <c r="Q1014283" s="4"/>
      <c r="R1014283" s="56"/>
      <c r="S1014283" s="4"/>
      <c r="T1014283" s="4"/>
      <c r="U1014283" s="4"/>
      <c r="V1014283" s="7"/>
    </row>
    <row r="1014284" spans="1:22" customFormat="1">
      <c r="A1014284" s="2"/>
      <c r="B1014284" s="48"/>
      <c r="C1014284" s="43"/>
      <c r="D1014284" s="43"/>
      <c r="E1014284" s="4"/>
      <c r="F1014284" s="22"/>
      <c r="G1014284" s="22"/>
      <c r="H1014284" s="52"/>
      <c r="I1014284" s="53"/>
      <c r="J1014284" s="4"/>
      <c r="K1014284" s="54"/>
      <c r="L1014284" s="52"/>
      <c r="M1014284" s="52"/>
      <c r="N1014284" s="55"/>
      <c r="O1014284" s="52"/>
      <c r="P1014284" s="4"/>
      <c r="Q1014284" s="4"/>
      <c r="R1014284" s="56"/>
      <c r="S1014284" s="4"/>
      <c r="T1014284" s="4"/>
      <c r="U1014284" s="4"/>
      <c r="V1014284" s="7"/>
    </row>
    <row r="1014285" spans="1:22" customFormat="1">
      <c r="A1014285" s="2"/>
      <c r="B1014285" s="48"/>
      <c r="C1014285" s="43"/>
      <c r="D1014285" s="43"/>
      <c r="E1014285" s="4"/>
      <c r="F1014285" s="22"/>
      <c r="G1014285" s="22"/>
      <c r="H1014285" s="52"/>
      <c r="I1014285" s="53"/>
      <c r="J1014285" s="4"/>
      <c r="K1014285" s="54"/>
      <c r="L1014285" s="52"/>
      <c r="M1014285" s="52"/>
      <c r="N1014285" s="55"/>
      <c r="O1014285" s="52"/>
      <c r="P1014285" s="4"/>
      <c r="Q1014285" s="4"/>
      <c r="R1014285" s="56"/>
      <c r="S1014285" s="4"/>
      <c r="T1014285" s="4"/>
      <c r="U1014285" s="4"/>
      <c r="V1014285" s="7"/>
    </row>
    <row r="1014286" spans="1:22" customFormat="1">
      <c r="A1014286" s="2"/>
      <c r="B1014286" s="48"/>
      <c r="C1014286" s="43"/>
      <c r="D1014286" s="43"/>
      <c r="E1014286" s="4"/>
      <c r="F1014286" s="22"/>
      <c r="G1014286" s="22"/>
      <c r="H1014286" s="52"/>
      <c r="I1014286" s="53"/>
      <c r="J1014286" s="4"/>
      <c r="K1014286" s="54"/>
      <c r="L1014286" s="52"/>
      <c r="M1014286" s="52"/>
      <c r="N1014286" s="55"/>
      <c r="O1014286" s="52"/>
      <c r="P1014286" s="4"/>
      <c r="Q1014286" s="4"/>
      <c r="R1014286" s="56"/>
      <c r="S1014286" s="4"/>
      <c r="T1014286" s="4"/>
      <c r="U1014286" s="4"/>
      <c r="V1014286" s="7"/>
    </row>
    <row r="1014287" spans="1:22" customFormat="1">
      <c r="A1014287" s="2"/>
      <c r="B1014287" s="48"/>
      <c r="C1014287" s="43"/>
      <c r="D1014287" s="43"/>
      <c r="E1014287" s="4"/>
      <c r="F1014287" s="22"/>
      <c r="G1014287" s="22"/>
      <c r="H1014287" s="52"/>
      <c r="I1014287" s="53"/>
      <c r="J1014287" s="4"/>
      <c r="K1014287" s="54"/>
      <c r="L1014287" s="52"/>
      <c r="M1014287" s="52"/>
      <c r="N1014287" s="55"/>
      <c r="O1014287" s="52"/>
      <c r="P1014287" s="4"/>
      <c r="Q1014287" s="4"/>
      <c r="R1014287" s="56"/>
      <c r="S1014287" s="4"/>
      <c r="T1014287" s="4"/>
      <c r="U1014287" s="4"/>
      <c r="V1014287" s="7"/>
    </row>
    <row r="1014288" spans="1:22" customFormat="1">
      <c r="A1014288" s="2"/>
      <c r="B1014288" s="48"/>
      <c r="C1014288" s="43"/>
      <c r="D1014288" s="43"/>
      <c r="E1014288" s="4"/>
      <c r="F1014288" s="22"/>
      <c r="G1014288" s="22"/>
      <c r="H1014288" s="52"/>
      <c r="I1014288" s="53"/>
      <c r="J1014288" s="4"/>
      <c r="K1014288" s="54"/>
      <c r="L1014288" s="52"/>
      <c r="M1014288" s="52"/>
      <c r="N1014288" s="55"/>
      <c r="O1014288" s="52"/>
      <c r="P1014288" s="4"/>
      <c r="Q1014288" s="4"/>
      <c r="R1014288" s="56"/>
      <c r="S1014288" s="4"/>
      <c r="T1014288" s="4"/>
      <c r="U1014288" s="4"/>
      <c r="V1014288" s="7"/>
    </row>
    <row r="1014289" spans="1:22" customFormat="1">
      <c r="A1014289" s="2"/>
      <c r="B1014289" s="48"/>
      <c r="C1014289" s="43"/>
      <c r="D1014289" s="43"/>
      <c r="E1014289" s="4"/>
      <c r="F1014289" s="22"/>
      <c r="G1014289" s="22"/>
      <c r="H1014289" s="52"/>
      <c r="I1014289" s="53"/>
      <c r="J1014289" s="4"/>
      <c r="K1014289" s="54"/>
      <c r="L1014289" s="52"/>
      <c r="M1014289" s="52"/>
      <c r="N1014289" s="55"/>
      <c r="O1014289" s="52"/>
      <c r="P1014289" s="4"/>
      <c r="Q1014289" s="4"/>
      <c r="R1014289" s="56"/>
      <c r="S1014289" s="4"/>
      <c r="T1014289" s="4"/>
      <c r="U1014289" s="4"/>
      <c r="V1014289" s="7"/>
    </row>
    <row r="1014290" spans="1:22" customFormat="1">
      <c r="A1014290" s="2"/>
      <c r="B1014290" s="48"/>
      <c r="C1014290" s="43"/>
      <c r="D1014290" s="43"/>
      <c r="E1014290" s="4"/>
      <c r="F1014290" s="22"/>
      <c r="G1014290" s="22"/>
      <c r="H1014290" s="52"/>
      <c r="I1014290" s="53"/>
      <c r="J1014290" s="4"/>
      <c r="K1014290" s="54"/>
      <c r="L1014290" s="52"/>
      <c r="M1014290" s="52"/>
      <c r="N1014290" s="55"/>
      <c r="O1014290" s="52"/>
      <c r="P1014290" s="4"/>
      <c r="Q1014290" s="4"/>
      <c r="R1014290" s="56"/>
      <c r="S1014290" s="4"/>
      <c r="T1014290" s="4"/>
      <c r="U1014290" s="4"/>
      <c r="V1014290" s="7"/>
    </row>
    <row r="1014291" spans="1:22" customFormat="1">
      <c r="A1014291" s="2"/>
      <c r="B1014291" s="48"/>
      <c r="C1014291" s="43"/>
      <c r="D1014291" s="43"/>
      <c r="E1014291" s="4"/>
      <c r="F1014291" s="22"/>
      <c r="G1014291" s="22"/>
      <c r="H1014291" s="52"/>
      <c r="I1014291" s="53"/>
      <c r="J1014291" s="4"/>
      <c r="K1014291" s="54"/>
      <c r="L1014291" s="52"/>
      <c r="M1014291" s="52"/>
      <c r="N1014291" s="55"/>
      <c r="O1014291" s="52"/>
      <c r="P1014291" s="4"/>
      <c r="Q1014291" s="4"/>
      <c r="R1014291" s="56"/>
      <c r="S1014291" s="4"/>
      <c r="T1014291" s="4"/>
      <c r="U1014291" s="4"/>
      <c r="V1014291" s="7"/>
    </row>
    <row r="1014292" spans="1:22" customFormat="1">
      <c r="A1014292" s="2"/>
      <c r="B1014292" s="48"/>
      <c r="C1014292" s="43"/>
      <c r="D1014292" s="43"/>
      <c r="E1014292" s="4"/>
      <c r="F1014292" s="22"/>
      <c r="G1014292" s="22"/>
      <c r="H1014292" s="52"/>
      <c r="I1014292" s="53"/>
      <c r="J1014292" s="4"/>
      <c r="K1014292" s="54"/>
      <c r="L1014292" s="52"/>
      <c r="M1014292" s="52"/>
      <c r="N1014292" s="55"/>
      <c r="O1014292" s="52"/>
      <c r="P1014292" s="4"/>
      <c r="Q1014292" s="4"/>
      <c r="R1014292" s="56"/>
      <c r="S1014292" s="4"/>
      <c r="T1014292" s="4"/>
      <c r="U1014292" s="4"/>
      <c r="V1014292" s="7"/>
    </row>
    <row r="1014293" spans="1:22" customFormat="1">
      <c r="A1014293" s="2"/>
      <c r="B1014293" s="48"/>
      <c r="C1014293" s="43"/>
      <c r="D1014293" s="43"/>
      <c r="E1014293" s="4"/>
      <c r="F1014293" s="22"/>
      <c r="G1014293" s="22"/>
      <c r="H1014293" s="52"/>
      <c r="I1014293" s="53"/>
      <c r="J1014293" s="4"/>
      <c r="K1014293" s="54"/>
      <c r="L1014293" s="52"/>
      <c r="M1014293" s="52"/>
      <c r="N1014293" s="55"/>
      <c r="O1014293" s="52"/>
      <c r="P1014293" s="4"/>
      <c r="Q1014293" s="4"/>
      <c r="R1014293" s="56"/>
      <c r="S1014293" s="4"/>
      <c r="T1014293" s="4"/>
      <c r="U1014293" s="4"/>
      <c r="V1014293" s="7"/>
    </row>
    <row r="1014294" spans="1:22" customFormat="1">
      <c r="A1014294" s="2"/>
      <c r="B1014294" s="48"/>
      <c r="C1014294" s="43"/>
      <c r="D1014294" s="43"/>
      <c r="E1014294" s="4"/>
      <c r="F1014294" s="22"/>
      <c r="G1014294" s="22"/>
      <c r="H1014294" s="52"/>
      <c r="I1014294" s="53"/>
      <c r="J1014294" s="4"/>
      <c r="K1014294" s="54"/>
      <c r="L1014294" s="52"/>
      <c r="M1014294" s="52"/>
      <c r="N1014294" s="55"/>
      <c r="O1014294" s="52"/>
      <c r="P1014294" s="4"/>
      <c r="Q1014294" s="4"/>
      <c r="R1014294" s="56"/>
      <c r="S1014294" s="4"/>
      <c r="T1014294" s="4"/>
      <c r="U1014294" s="4"/>
      <c r="V1014294" s="7"/>
    </row>
    <row r="1014295" spans="1:22" customFormat="1">
      <c r="A1014295" s="2"/>
      <c r="B1014295" s="48"/>
      <c r="C1014295" s="43"/>
      <c r="D1014295" s="43"/>
      <c r="E1014295" s="4"/>
      <c r="F1014295" s="22"/>
      <c r="G1014295" s="22"/>
      <c r="H1014295" s="52"/>
      <c r="I1014295" s="53"/>
      <c r="J1014295" s="4"/>
      <c r="K1014295" s="54"/>
      <c r="L1014295" s="52"/>
      <c r="M1014295" s="52"/>
      <c r="N1014295" s="55"/>
      <c r="O1014295" s="52"/>
      <c r="P1014295" s="4"/>
      <c r="Q1014295" s="4"/>
      <c r="R1014295" s="56"/>
      <c r="S1014295" s="4"/>
      <c r="T1014295" s="4"/>
      <c r="U1014295" s="4"/>
      <c r="V1014295" s="7"/>
    </row>
    <row r="1014296" spans="1:22" customFormat="1">
      <c r="A1014296" s="2"/>
      <c r="B1014296" s="48"/>
      <c r="C1014296" s="43"/>
      <c r="D1014296" s="43"/>
      <c r="E1014296" s="4"/>
      <c r="F1014296" s="22"/>
      <c r="G1014296" s="22"/>
      <c r="H1014296" s="52"/>
      <c r="I1014296" s="53"/>
      <c r="J1014296" s="4"/>
      <c r="K1014296" s="54"/>
      <c r="L1014296" s="52"/>
      <c r="M1014296" s="52"/>
      <c r="N1014296" s="55"/>
      <c r="O1014296" s="52"/>
      <c r="P1014296" s="4"/>
      <c r="Q1014296" s="4"/>
      <c r="R1014296" s="56"/>
      <c r="S1014296" s="4"/>
      <c r="T1014296" s="4"/>
      <c r="U1014296" s="4"/>
      <c r="V1014296" s="7"/>
    </row>
    <row r="1014297" spans="1:22" customFormat="1">
      <c r="A1014297" s="2"/>
      <c r="B1014297" s="48"/>
      <c r="C1014297" s="43"/>
      <c r="D1014297" s="43"/>
      <c r="E1014297" s="4"/>
      <c r="F1014297" s="22"/>
      <c r="G1014297" s="22"/>
      <c r="H1014297" s="52"/>
      <c r="I1014297" s="53"/>
      <c r="J1014297" s="4"/>
      <c r="K1014297" s="54"/>
      <c r="L1014297" s="52"/>
      <c r="M1014297" s="52"/>
      <c r="N1014297" s="55"/>
      <c r="O1014297" s="52"/>
      <c r="P1014297" s="4"/>
      <c r="Q1014297" s="4"/>
      <c r="R1014297" s="56"/>
      <c r="S1014297" s="4"/>
      <c r="T1014297" s="4"/>
      <c r="U1014297" s="4"/>
      <c r="V1014297" s="7"/>
    </row>
    <row r="1014298" spans="1:22" customFormat="1">
      <c r="A1014298" s="2"/>
      <c r="B1014298" s="48"/>
      <c r="C1014298" s="43"/>
      <c r="D1014298" s="43"/>
      <c r="E1014298" s="4"/>
      <c r="F1014298" s="22"/>
      <c r="G1014298" s="22"/>
      <c r="H1014298" s="52"/>
      <c r="I1014298" s="53"/>
      <c r="J1014298" s="4"/>
      <c r="K1014298" s="54"/>
      <c r="L1014298" s="52"/>
      <c r="M1014298" s="52"/>
      <c r="N1014298" s="55"/>
      <c r="O1014298" s="52"/>
      <c r="P1014298" s="4"/>
      <c r="Q1014298" s="4"/>
      <c r="R1014298" s="56"/>
      <c r="S1014298" s="4"/>
      <c r="T1014298" s="4"/>
      <c r="U1014298" s="4"/>
      <c r="V1014298" s="7"/>
    </row>
    <row r="1014299" spans="1:22" customFormat="1">
      <c r="A1014299" s="2"/>
      <c r="B1014299" s="48"/>
      <c r="C1014299" s="43"/>
      <c r="D1014299" s="43"/>
      <c r="E1014299" s="4"/>
      <c r="F1014299" s="22"/>
      <c r="G1014299" s="22"/>
      <c r="H1014299" s="52"/>
      <c r="I1014299" s="53"/>
      <c r="J1014299" s="4"/>
      <c r="K1014299" s="54"/>
      <c r="L1014299" s="52"/>
      <c r="M1014299" s="52"/>
      <c r="N1014299" s="55"/>
      <c r="O1014299" s="52"/>
      <c r="P1014299" s="4"/>
      <c r="Q1014299" s="4"/>
      <c r="R1014299" s="56"/>
      <c r="S1014299" s="4"/>
      <c r="T1014299" s="4"/>
      <c r="U1014299" s="4"/>
      <c r="V1014299" s="7"/>
    </row>
    <row r="1014300" spans="1:22" customFormat="1">
      <c r="A1014300" s="2"/>
      <c r="B1014300" s="48"/>
      <c r="C1014300" s="43"/>
      <c r="D1014300" s="43"/>
      <c r="E1014300" s="4"/>
      <c r="F1014300" s="22"/>
      <c r="G1014300" s="22"/>
      <c r="H1014300" s="52"/>
      <c r="I1014300" s="53"/>
      <c r="J1014300" s="4"/>
      <c r="K1014300" s="54"/>
      <c r="L1014300" s="52"/>
      <c r="M1014300" s="52"/>
      <c r="N1014300" s="55"/>
      <c r="O1014300" s="52"/>
      <c r="P1014300" s="4"/>
      <c r="Q1014300" s="4"/>
      <c r="R1014300" s="56"/>
      <c r="S1014300" s="4"/>
      <c r="T1014300" s="4"/>
      <c r="U1014300" s="4"/>
      <c r="V1014300" s="7"/>
    </row>
    <row r="1014301" spans="1:22" customFormat="1">
      <c r="A1014301" s="2"/>
      <c r="B1014301" s="48"/>
      <c r="C1014301" s="43"/>
      <c r="D1014301" s="43"/>
      <c r="E1014301" s="4"/>
      <c r="F1014301" s="22"/>
      <c r="G1014301" s="22"/>
      <c r="H1014301" s="52"/>
      <c r="I1014301" s="53"/>
      <c r="J1014301" s="4"/>
      <c r="K1014301" s="54"/>
      <c r="L1014301" s="52"/>
      <c r="M1014301" s="52"/>
      <c r="N1014301" s="55"/>
      <c r="O1014301" s="52"/>
      <c r="P1014301" s="4"/>
      <c r="Q1014301" s="4"/>
      <c r="R1014301" s="56"/>
      <c r="S1014301" s="4"/>
      <c r="T1014301" s="4"/>
      <c r="U1014301" s="4"/>
      <c r="V1014301" s="7"/>
    </row>
    <row r="1014302" spans="1:22" customFormat="1">
      <c r="A1014302" s="2"/>
      <c r="B1014302" s="48"/>
      <c r="C1014302" s="43"/>
      <c r="D1014302" s="43"/>
      <c r="E1014302" s="4"/>
      <c r="F1014302" s="22"/>
      <c r="G1014302" s="22"/>
      <c r="H1014302" s="52"/>
      <c r="I1014302" s="53"/>
      <c r="J1014302" s="4"/>
      <c r="K1014302" s="54"/>
      <c r="L1014302" s="52"/>
      <c r="M1014302" s="52"/>
      <c r="N1014302" s="55"/>
      <c r="O1014302" s="52"/>
      <c r="P1014302" s="4"/>
      <c r="Q1014302" s="4"/>
      <c r="R1014302" s="56"/>
      <c r="S1014302" s="4"/>
      <c r="T1014302" s="4"/>
      <c r="U1014302" s="4"/>
      <c r="V1014302" s="7"/>
    </row>
    <row r="1014303" spans="1:22" customFormat="1">
      <c r="A1014303" s="2"/>
      <c r="B1014303" s="48"/>
      <c r="C1014303" s="43"/>
      <c r="D1014303" s="43"/>
      <c r="E1014303" s="4"/>
      <c r="F1014303" s="22"/>
      <c r="G1014303" s="22"/>
      <c r="H1014303" s="52"/>
      <c r="I1014303" s="53"/>
      <c r="J1014303" s="4"/>
      <c r="K1014303" s="54"/>
      <c r="L1014303" s="52"/>
      <c r="M1014303" s="52"/>
      <c r="N1014303" s="55"/>
      <c r="O1014303" s="52"/>
      <c r="P1014303" s="4"/>
      <c r="Q1014303" s="4"/>
      <c r="R1014303" s="56"/>
      <c r="S1014303" s="4"/>
      <c r="T1014303" s="4"/>
      <c r="U1014303" s="4"/>
      <c r="V1014303" s="7"/>
    </row>
    <row r="1014304" spans="1:22" customFormat="1">
      <c r="A1014304" s="2"/>
      <c r="B1014304" s="48"/>
      <c r="C1014304" s="43"/>
      <c r="D1014304" s="43"/>
      <c r="E1014304" s="4"/>
      <c r="F1014304" s="22"/>
      <c r="G1014304" s="22"/>
      <c r="H1014304" s="52"/>
      <c r="I1014304" s="53"/>
      <c r="J1014304" s="4"/>
      <c r="K1014304" s="54"/>
      <c r="L1014304" s="52"/>
      <c r="M1014304" s="52"/>
      <c r="N1014304" s="55"/>
      <c r="O1014304" s="52"/>
      <c r="P1014304" s="4"/>
      <c r="Q1014304" s="4"/>
      <c r="R1014304" s="56"/>
      <c r="S1014304" s="4"/>
      <c r="T1014304" s="4"/>
      <c r="U1014304" s="4"/>
      <c r="V1014304" s="7"/>
    </row>
    <row r="1014305" spans="1:22" customFormat="1">
      <c r="A1014305" s="2"/>
      <c r="B1014305" s="48"/>
      <c r="C1014305" s="43"/>
      <c r="D1014305" s="43"/>
      <c r="E1014305" s="4"/>
      <c r="F1014305" s="22"/>
      <c r="G1014305" s="22"/>
      <c r="H1014305" s="52"/>
      <c r="I1014305" s="53"/>
      <c r="J1014305" s="4"/>
      <c r="K1014305" s="54"/>
      <c r="L1014305" s="52"/>
      <c r="M1014305" s="52"/>
      <c r="N1014305" s="55"/>
      <c r="O1014305" s="52"/>
      <c r="P1014305" s="4"/>
      <c r="Q1014305" s="4"/>
      <c r="R1014305" s="56"/>
      <c r="S1014305" s="4"/>
      <c r="T1014305" s="4"/>
      <c r="U1014305" s="4"/>
      <c r="V1014305" s="7"/>
    </row>
    <row r="1014306" spans="1:22" customFormat="1">
      <c r="A1014306" s="2"/>
      <c r="B1014306" s="48"/>
      <c r="C1014306" s="43"/>
      <c r="D1014306" s="43"/>
      <c r="E1014306" s="4"/>
      <c r="F1014306" s="22"/>
      <c r="G1014306" s="22"/>
      <c r="H1014306" s="52"/>
      <c r="I1014306" s="53"/>
      <c r="J1014306" s="4"/>
      <c r="K1014306" s="54"/>
      <c r="L1014306" s="52"/>
      <c r="M1014306" s="52"/>
      <c r="N1014306" s="55"/>
      <c r="O1014306" s="52"/>
      <c r="P1014306" s="4"/>
      <c r="Q1014306" s="4"/>
      <c r="R1014306" s="56"/>
      <c r="S1014306" s="4"/>
      <c r="T1014306" s="4"/>
      <c r="U1014306" s="4"/>
      <c r="V1014306" s="7"/>
    </row>
    <row r="1014307" spans="1:22" customFormat="1">
      <c r="A1014307" s="2"/>
      <c r="B1014307" s="48"/>
      <c r="C1014307" s="43"/>
      <c r="D1014307" s="43"/>
      <c r="E1014307" s="4"/>
      <c r="F1014307" s="22"/>
      <c r="G1014307" s="22"/>
      <c r="H1014307" s="52"/>
      <c r="I1014307" s="53"/>
      <c r="J1014307" s="4"/>
      <c r="K1014307" s="54"/>
      <c r="L1014307" s="52"/>
      <c r="M1014307" s="52"/>
      <c r="N1014307" s="55"/>
      <c r="O1014307" s="52"/>
      <c r="P1014307" s="4"/>
      <c r="Q1014307" s="4"/>
      <c r="R1014307" s="56"/>
      <c r="S1014307" s="4"/>
      <c r="T1014307" s="4"/>
      <c r="U1014307" s="4"/>
      <c r="V1014307" s="7"/>
    </row>
    <row r="1014308" spans="1:22" customFormat="1">
      <c r="A1014308" s="2"/>
      <c r="B1014308" s="48"/>
      <c r="C1014308" s="43"/>
      <c r="D1014308" s="43"/>
      <c r="E1014308" s="4"/>
      <c r="F1014308" s="22"/>
      <c r="G1014308" s="22"/>
      <c r="H1014308" s="52"/>
      <c r="I1014308" s="53"/>
      <c r="J1014308" s="4"/>
      <c r="K1014308" s="54"/>
      <c r="L1014308" s="52"/>
      <c r="M1014308" s="52"/>
      <c r="N1014308" s="55"/>
      <c r="O1014308" s="52"/>
      <c r="P1014308" s="4"/>
      <c r="Q1014308" s="4"/>
      <c r="R1014308" s="56"/>
      <c r="S1014308" s="4"/>
      <c r="T1014308" s="4"/>
      <c r="U1014308" s="4"/>
      <c r="V1014308" s="7"/>
    </row>
    <row r="1014309" spans="1:22" customFormat="1">
      <c r="A1014309" s="2"/>
      <c r="B1014309" s="48"/>
      <c r="C1014309" s="43"/>
      <c r="D1014309" s="43"/>
      <c r="E1014309" s="4"/>
      <c r="F1014309" s="22"/>
      <c r="G1014309" s="22"/>
      <c r="H1014309" s="52"/>
      <c r="I1014309" s="53"/>
      <c r="J1014309" s="4"/>
      <c r="K1014309" s="54"/>
      <c r="L1014309" s="52"/>
      <c r="M1014309" s="52"/>
      <c r="N1014309" s="55"/>
      <c r="O1014309" s="52"/>
      <c r="P1014309" s="4"/>
      <c r="Q1014309" s="4"/>
      <c r="R1014309" s="56"/>
      <c r="S1014309" s="4"/>
      <c r="T1014309" s="4"/>
      <c r="U1014309" s="4"/>
      <c r="V1014309" s="7"/>
    </row>
    <row r="1014310" spans="1:22" customFormat="1">
      <c r="A1014310" s="2"/>
      <c r="B1014310" s="48"/>
      <c r="C1014310" s="43"/>
      <c r="D1014310" s="43"/>
      <c r="E1014310" s="4"/>
      <c r="F1014310" s="22"/>
      <c r="G1014310" s="22"/>
      <c r="H1014310" s="52"/>
      <c r="I1014310" s="53"/>
      <c r="J1014310" s="4"/>
      <c r="K1014310" s="54"/>
      <c r="L1014310" s="52"/>
      <c r="M1014310" s="52"/>
      <c r="N1014310" s="55"/>
      <c r="O1014310" s="52"/>
      <c r="P1014310" s="4"/>
      <c r="Q1014310" s="4"/>
      <c r="R1014310" s="56"/>
      <c r="S1014310" s="4"/>
      <c r="T1014310" s="4"/>
      <c r="U1014310" s="4"/>
      <c r="V1014310" s="7"/>
    </row>
    <row r="1014311" spans="1:22" customFormat="1">
      <c r="A1014311" s="2"/>
      <c r="B1014311" s="48"/>
      <c r="C1014311" s="43"/>
      <c r="D1014311" s="43"/>
      <c r="E1014311" s="4"/>
      <c r="F1014311" s="22"/>
      <c r="G1014311" s="22"/>
      <c r="H1014311" s="52"/>
      <c r="I1014311" s="53"/>
      <c r="J1014311" s="4"/>
      <c r="K1014311" s="54"/>
      <c r="L1014311" s="52"/>
      <c r="M1014311" s="52"/>
      <c r="N1014311" s="55"/>
      <c r="O1014311" s="52"/>
      <c r="P1014311" s="4"/>
      <c r="Q1014311" s="4"/>
      <c r="R1014311" s="56"/>
      <c r="S1014311" s="4"/>
      <c r="T1014311" s="4"/>
      <c r="U1014311" s="4"/>
      <c r="V1014311" s="7"/>
    </row>
    <row r="1014312" spans="1:22" customFormat="1">
      <c r="A1014312" s="2"/>
      <c r="B1014312" s="48"/>
      <c r="C1014312" s="43"/>
      <c r="D1014312" s="43"/>
      <c r="E1014312" s="4"/>
      <c r="F1014312" s="22"/>
      <c r="G1014312" s="22"/>
      <c r="H1014312" s="52"/>
      <c r="I1014312" s="53"/>
      <c r="J1014312" s="4"/>
      <c r="K1014312" s="54"/>
      <c r="L1014312" s="52"/>
      <c r="M1014312" s="52"/>
      <c r="N1014312" s="55"/>
      <c r="O1014312" s="52"/>
      <c r="P1014312" s="4"/>
      <c r="Q1014312" s="4"/>
      <c r="R1014312" s="56"/>
      <c r="S1014312" s="4"/>
      <c r="T1014312" s="4"/>
      <c r="U1014312" s="4"/>
      <c r="V1014312" s="7"/>
    </row>
    <row r="1014313" spans="1:22" customFormat="1">
      <c r="A1014313" s="2"/>
      <c r="B1014313" s="48"/>
      <c r="C1014313" s="43"/>
      <c r="D1014313" s="43"/>
      <c r="E1014313" s="4"/>
      <c r="F1014313" s="22"/>
      <c r="G1014313" s="22"/>
      <c r="H1014313" s="52"/>
      <c r="I1014313" s="53"/>
      <c r="J1014313" s="4"/>
      <c r="K1014313" s="54"/>
      <c r="L1014313" s="52"/>
      <c r="M1014313" s="52"/>
      <c r="N1014313" s="55"/>
      <c r="O1014313" s="52"/>
      <c r="P1014313" s="4"/>
      <c r="Q1014313" s="4"/>
      <c r="R1014313" s="56"/>
      <c r="S1014313" s="4"/>
      <c r="T1014313" s="4"/>
      <c r="U1014313" s="4"/>
      <c r="V1014313" s="7"/>
    </row>
    <row r="1014314" spans="1:22" customFormat="1">
      <c r="A1014314" s="2"/>
      <c r="B1014314" s="48"/>
      <c r="C1014314" s="43"/>
      <c r="D1014314" s="43"/>
      <c r="E1014314" s="4"/>
      <c r="F1014314" s="22"/>
      <c r="G1014314" s="22"/>
      <c r="H1014314" s="52"/>
      <c r="I1014314" s="53"/>
      <c r="J1014314" s="4"/>
      <c r="K1014314" s="54"/>
      <c r="L1014314" s="52"/>
      <c r="M1014314" s="52"/>
      <c r="N1014314" s="55"/>
      <c r="O1014314" s="52"/>
      <c r="P1014314" s="4"/>
      <c r="Q1014314" s="4"/>
      <c r="R1014314" s="56"/>
      <c r="S1014314" s="4"/>
      <c r="T1014314" s="4"/>
      <c r="U1014314" s="4"/>
      <c r="V1014314" s="7"/>
    </row>
    <row r="1014315" spans="1:22" customFormat="1">
      <c r="A1014315" s="2"/>
      <c r="B1014315" s="48"/>
      <c r="C1014315" s="43"/>
      <c r="D1014315" s="43"/>
      <c r="E1014315" s="4"/>
      <c r="F1014315" s="22"/>
      <c r="G1014315" s="22"/>
      <c r="H1014315" s="52"/>
      <c r="I1014315" s="53"/>
      <c r="J1014315" s="4"/>
      <c r="K1014315" s="54"/>
      <c r="L1014315" s="52"/>
      <c r="M1014315" s="52"/>
      <c r="N1014315" s="55"/>
      <c r="O1014315" s="52"/>
      <c r="P1014315" s="4"/>
      <c r="Q1014315" s="4"/>
      <c r="R1014315" s="56"/>
      <c r="S1014315" s="4"/>
      <c r="T1014315" s="4"/>
      <c r="U1014315" s="4"/>
      <c r="V1014315" s="7"/>
    </row>
    <row r="1014316" spans="1:22" customFormat="1">
      <c r="A1014316" s="2"/>
      <c r="B1014316" s="48"/>
      <c r="C1014316" s="43"/>
      <c r="D1014316" s="43"/>
      <c r="E1014316" s="4"/>
      <c r="F1014316" s="22"/>
      <c r="G1014316" s="22"/>
      <c r="H1014316" s="52"/>
      <c r="I1014316" s="53"/>
      <c r="J1014316" s="4"/>
      <c r="K1014316" s="54"/>
      <c r="L1014316" s="52"/>
      <c r="M1014316" s="52"/>
      <c r="N1014316" s="55"/>
      <c r="O1014316" s="52"/>
      <c r="P1014316" s="4"/>
      <c r="Q1014316" s="4"/>
      <c r="R1014316" s="56"/>
      <c r="S1014316" s="4"/>
      <c r="T1014316" s="4"/>
      <c r="U1014316" s="4"/>
      <c r="V1014316" s="7"/>
    </row>
    <row r="1014317" spans="1:22" customFormat="1">
      <c r="A1014317" s="2"/>
      <c r="B1014317" s="48"/>
      <c r="C1014317" s="43"/>
      <c r="D1014317" s="43"/>
      <c r="E1014317" s="4"/>
      <c r="F1014317" s="22"/>
      <c r="G1014317" s="22"/>
      <c r="H1014317" s="52"/>
      <c r="I1014317" s="53"/>
      <c r="J1014317" s="4"/>
      <c r="K1014317" s="54"/>
      <c r="L1014317" s="52"/>
      <c r="M1014317" s="52"/>
      <c r="N1014317" s="55"/>
      <c r="O1014317" s="52"/>
      <c r="P1014317" s="4"/>
      <c r="Q1014317" s="4"/>
      <c r="R1014317" s="56"/>
      <c r="S1014317" s="4"/>
      <c r="T1014317" s="4"/>
      <c r="U1014317" s="4"/>
      <c r="V1014317" s="7"/>
    </row>
    <row r="1014318" spans="1:22" customFormat="1">
      <c r="A1014318" s="2"/>
      <c r="B1014318" s="48"/>
      <c r="C1014318" s="43"/>
      <c r="D1014318" s="43"/>
      <c r="E1014318" s="4"/>
      <c r="F1014318" s="22"/>
      <c r="G1014318" s="22"/>
      <c r="H1014318" s="52"/>
      <c r="I1014318" s="53"/>
      <c r="J1014318" s="4"/>
      <c r="K1014318" s="54"/>
      <c r="L1014318" s="52"/>
      <c r="M1014318" s="52"/>
      <c r="N1014318" s="55"/>
      <c r="O1014318" s="52"/>
      <c r="P1014318" s="4"/>
      <c r="Q1014318" s="4"/>
      <c r="R1014318" s="56"/>
      <c r="S1014318" s="4"/>
      <c r="T1014318" s="4"/>
      <c r="U1014318" s="4"/>
      <c r="V1014318" s="7"/>
    </row>
    <row r="1014319" spans="1:22" customFormat="1">
      <c r="A1014319" s="2"/>
      <c r="B1014319" s="48"/>
      <c r="C1014319" s="43"/>
      <c r="D1014319" s="43"/>
      <c r="E1014319" s="4"/>
      <c r="F1014319" s="22"/>
      <c r="G1014319" s="22"/>
      <c r="H1014319" s="52"/>
      <c r="I1014319" s="53"/>
      <c r="J1014319" s="4"/>
      <c r="K1014319" s="54"/>
      <c r="L1014319" s="52"/>
      <c r="M1014319" s="52"/>
      <c r="N1014319" s="55"/>
      <c r="O1014319" s="52"/>
      <c r="P1014319" s="4"/>
      <c r="Q1014319" s="4"/>
      <c r="R1014319" s="56"/>
      <c r="S1014319" s="4"/>
      <c r="T1014319" s="4"/>
      <c r="U1014319" s="4"/>
      <c r="V1014319" s="7"/>
    </row>
    <row r="1014320" spans="1:22" customFormat="1">
      <c r="A1014320" s="2"/>
      <c r="B1014320" s="48"/>
      <c r="C1014320" s="43"/>
      <c r="D1014320" s="43"/>
      <c r="E1014320" s="4"/>
      <c r="F1014320" s="22"/>
      <c r="G1014320" s="22"/>
      <c r="H1014320" s="52"/>
      <c r="I1014320" s="53"/>
      <c r="J1014320" s="4"/>
      <c r="K1014320" s="54"/>
      <c r="L1014320" s="52"/>
      <c r="M1014320" s="52"/>
      <c r="N1014320" s="55"/>
      <c r="O1014320" s="52"/>
      <c r="P1014320" s="4"/>
      <c r="Q1014320" s="4"/>
      <c r="R1014320" s="56"/>
      <c r="S1014320" s="4"/>
      <c r="T1014320" s="4"/>
      <c r="U1014320" s="4"/>
      <c r="V1014320" s="7"/>
    </row>
    <row r="1014321" spans="1:22" customFormat="1">
      <c r="A1014321" s="2"/>
      <c r="B1014321" s="48"/>
      <c r="C1014321" s="43"/>
      <c r="D1014321" s="43"/>
      <c r="E1014321" s="4"/>
      <c r="F1014321" s="22"/>
      <c r="G1014321" s="22"/>
      <c r="H1014321" s="52"/>
      <c r="I1014321" s="53"/>
      <c r="J1014321" s="4"/>
      <c r="K1014321" s="54"/>
      <c r="L1014321" s="52"/>
      <c r="M1014321" s="52"/>
      <c r="N1014321" s="55"/>
      <c r="O1014321" s="52"/>
      <c r="P1014321" s="4"/>
      <c r="Q1014321" s="4"/>
      <c r="R1014321" s="56"/>
      <c r="S1014321" s="4"/>
      <c r="T1014321" s="4"/>
      <c r="U1014321" s="4"/>
      <c r="V1014321" s="7"/>
    </row>
    <row r="1014322" spans="1:22" customFormat="1">
      <c r="A1014322" s="2"/>
      <c r="B1014322" s="48"/>
      <c r="C1014322" s="43"/>
      <c r="D1014322" s="43"/>
      <c r="E1014322" s="4"/>
      <c r="F1014322" s="22"/>
      <c r="G1014322" s="22"/>
      <c r="H1014322" s="52"/>
      <c r="I1014322" s="53"/>
      <c r="J1014322" s="4"/>
      <c r="K1014322" s="54"/>
      <c r="L1014322" s="52"/>
      <c r="M1014322" s="52"/>
      <c r="N1014322" s="55"/>
      <c r="O1014322" s="52"/>
      <c r="P1014322" s="4"/>
      <c r="Q1014322" s="4"/>
      <c r="R1014322" s="56"/>
      <c r="S1014322" s="4"/>
      <c r="T1014322" s="4"/>
      <c r="U1014322" s="4"/>
      <c r="V1014322" s="7"/>
    </row>
    <row r="1014323" spans="1:22" customFormat="1">
      <c r="A1014323" s="2"/>
      <c r="B1014323" s="48"/>
      <c r="C1014323" s="43"/>
      <c r="D1014323" s="43"/>
      <c r="E1014323" s="4"/>
      <c r="F1014323" s="22"/>
      <c r="G1014323" s="22"/>
      <c r="H1014323" s="52"/>
      <c r="I1014323" s="53"/>
      <c r="J1014323" s="4"/>
      <c r="K1014323" s="54"/>
      <c r="L1014323" s="52"/>
      <c r="M1014323" s="52"/>
      <c r="N1014323" s="55"/>
      <c r="O1014323" s="52"/>
      <c r="P1014323" s="4"/>
      <c r="Q1014323" s="4"/>
      <c r="R1014323" s="56"/>
      <c r="S1014323" s="4"/>
      <c r="T1014323" s="4"/>
      <c r="U1014323" s="4"/>
      <c r="V1014323" s="7"/>
    </row>
    <row r="1014324" spans="1:22" customFormat="1">
      <c r="A1014324" s="2"/>
      <c r="B1014324" s="48"/>
      <c r="C1014324" s="43"/>
      <c r="D1014324" s="43"/>
      <c r="E1014324" s="4"/>
      <c r="F1014324" s="22"/>
      <c r="G1014324" s="22"/>
      <c r="H1014324" s="52"/>
      <c r="I1014324" s="53"/>
      <c r="J1014324" s="4"/>
      <c r="K1014324" s="54"/>
      <c r="L1014324" s="52"/>
      <c r="M1014324" s="52"/>
      <c r="N1014324" s="55"/>
      <c r="O1014324" s="52"/>
      <c r="P1014324" s="4"/>
      <c r="Q1014324" s="4"/>
      <c r="R1014324" s="56"/>
      <c r="S1014324" s="4"/>
      <c r="T1014324" s="4"/>
      <c r="U1014324" s="4"/>
      <c r="V1014324" s="7"/>
    </row>
    <row r="1014325" spans="1:22" customFormat="1">
      <c r="A1014325" s="2"/>
      <c r="B1014325" s="48"/>
      <c r="C1014325" s="43"/>
      <c r="D1014325" s="43"/>
      <c r="E1014325" s="4"/>
      <c r="F1014325" s="22"/>
      <c r="G1014325" s="22"/>
      <c r="H1014325" s="52"/>
      <c r="I1014325" s="53"/>
      <c r="J1014325" s="4"/>
      <c r="K1014325" s="54"/>
      <c r="L1014325" s="52"/>
      <c r="M1014325" s="52"/>
      <c r="N1014325" s="55"/>
      <c r="O1014325" s="52"/>
      <c r="P1014325" s="4"/>
      <c r="Q1014325" s="4"/>
      <c r="R1014325" s="56"/>
      <c r="S1014325" s="4"/>
      <c r="T1014325" s="4"/>
      <c r="U1014325" s="4"/>
      <c r="V1014325" s="7"/>
    </row>
    <row r="1014326" spans="1:22" customFormat="1">
      <c r="A1014326" s="2"/>
      <c r="B1014326" s="48"/>
      <c r="C1014326" s="43"/>
      <c r="D1014326" s="43"/>
      <c r="E1014326" s="4"/>
      <c r="F1014326" s="22"/>
      <c r="G1014326" s="22"/>
      <c r="H1014326" s="52"/>
      <c r="I1014326" s="53"/>
      <c r="J1014326" s="4"/>
      <c r="K1014326" s="54"/>
      <c r="L1014326" s="52"/>
      <c r="M1014326" s="52"/>
      <c r="N1014326" s="55"/>
      <c r="O1014326" s="52"/>
      <c r="P1014326" s="4"/>
      <c r="Q1014326" s="4"/>
      <c r="R1014326" s="56"/>
      <c r="S1014326" s="4"/>
      <c r="T1014326" s="4"/>
      <c r="U1014326" s="4"/>
      <c r="V1014326" s="7"/>
    </row>
    <row r="1014327" spans="1:22" customFormat="1">
      <c r="A1014327" s="2"/>
      <c r="B1014327" s="48"/>
      <c r="C1014327" s="43"/>
      <c r="D1014327" s="43"/>
      <c r="E1014327" s="4"/>
      <c r="F1014327" s="22"/>
      <c r="G1014327" s="22"/>
      <c r="H1014327" s="52"/>
      <c r="I1014327" s="53"/>
      <c r="J1014327" s="4"/>
      <c r="K1014327" s="54"/>
      <c r="L1014327" s="52"/>
      <c r="M1014327" s="52"/>
      <c r="N1014327" s="55"/>
      <c r="O1014327" s="52"/>
      <c r="P1014327" s="4"/>
      <c r="Q1014327" s="4"/>
      <c r="R1014327" s="56"/>
      <c r="S1014327" s="4"/>
      <c r="T1014327" s="4"/>
      <c r="U1014327" s="4"/>
      <c r="V1014327" s="7"/>
    </row>
    <row r="1014328" spans="1:22" customFormat="1">
      <c r="A1014328" s="2"/>
      <c r="B1014328" s="48"/>
      <c r="C1014328" s="43"/>
      <c r="D1014328" s="43"/>
      <c r="E1014328" s="4"/>
      <c r="F1014328" s="22"/>
      <c r="G1014328" s="22"/>
      <c r="H1014328" s="52"/>
      <c r="I1014328" s="53"/>
      <c r="J1014328" s="4"/>
      <c r="K1014328" s="54"/>
      <c r="L1014328" s="52"/>
      <c r="M1014328" s="52"/>
      <c r="N1014328" s="55"/>
      <c r="O1014328" s="52"/>
      <c r="P1014328" s="4"/>
      <c r="Q1014328" s="4"/>
      <c r="R1014328" s="56"/>
      <c r="S1014328" s="4"/>
      <c r="T1014328" s="4"/>
      <c r="U1014328" s="4"/>
      <c r="V1014328" s="7"/>
    </row>
    <row r="1014329" spans="1:22" customFormat="1">
      <c r="A1014329" s="2"/>
      <c r="B1014329" s="48"/>
      <c r="C1014329" s="43"/>
      <c r="D1014329" s="43"/>
      <c r="E1014329" s="4"/>
      <c r="F1014329" s="22"/>
      <c r="G1014329" s="22"/>
      <c r="H1014329" s="52"/>
      <c r="I1014329" s="53"/>
      <c r="J1014329" s="4"/>
      <c r="K1014329" s="54"/>
      <c r="L1014329" s="52"/>
      <c r="M1014329" s="52"/>
      <c r="N1014329" s="55"/>
      <c r="O1014329" s="52"/>
      <c r="P1014329" s="4"/>
      <c r="Q1014329" s="4"/>
      <c r="R1014329" s="56"/>
      <c r="S1014329" s="4"/>
      <c r="T1014329" s="4"/>
      <c r="U1014329" s="4"/>
      <c r="V1014329" s="7"/>
    </row>
    <row r="1014330" spans="1:22" customFormat="1">
      <c r="A1014330" s="2"/>
      <c r="B1014330" s="48"/>
      <c r="C1014330" s="43"/>
      <c r="D1014330" s="43"/>
      <c r="E1014330" s="4"/>
      <c r="F1014330" s="22"/>
      <c r="G1014330" s="22"/>
      <c r="H1014330" s="52"/>
      <c r="I1014330" s="53"/>
      <c r="J1014330" s="4"/>
      <c r="K1014330" s="54"/>
      <c r="L1014330" s="52"/>
      <c r="M1014330" s="52"/>
      <c r="N1014330" s="55"/>
      <c r="O1014330" s="52"/>
      <c r="P1014330" s="4"/>
      <c r="Q1014330" s="4"/>
      <c r="R1014330" s="56"/>
      <c r="S1014330" s="4"/>
      <c r="T1014330" s="4"/>
      <c r="U1014330" s="4"/>
      <c r="V1014330" s="7"/>
    </row>
    <row r="1014331" spans="1:22" customFormat="1">
      <c r="A1014331" s="2"/>
      <c r="B1014331" s="48"/>
      <c r="C1014331" s="43"/>
      <c r="D1014331" s="43"/>
      <c r="E1014331" s="4"/>
      <c r="F1014331" s="22"/>
      <c r="G1014331" s="22"/>
      <c r="H1014331" s="52"/>
      <c r="I1014331" s="53"/>
      <c r="J1014331" s="4"/>
      <c r="K1014331" s="54"/>
      <c r="L1014331" s="52"/>
      <c r="M1014331" s="52"/>
      <c r="N1014331" s="55"/>
      <c r="O1014331" s="52"/>
      <c r="P1014331" s="4"/>
      <c r="Q1014331" s="4"/>
      <c r="R1014331" s="56"/>
      <c r="S1014331" s="4"/>
      <c r="T1014331" s="4"/>
      <c r="U1014331" s="4"/>
      <c r="V1014331" s="7"/>
    </row>
    <row r="1014332" spans="1:22" customFormat="1">
      <c r="A1014332" s="2"/>
      <c r="B1014332" s="48"/>
      <c r="C1014332" s="43"/>
      <c r="D1014332" s="43"/>
      <c r="E1014332" s="4"/>
      <c r="F1014332" s="22"/>
      <c r="G1014332" s="22"/>
      <c r="H1014332" s="52"/>
      <c r="I1014332" s="53"/>
      <c r="J1014332" s="4"/>
      <c r="K1014332" s="54"/>
      <c r="L1014332" s="52"/>
      <c r="M1014332" s="52"/>
      <c r="N1014332" s="55"/>
      <c r="O1014332" s="52"/>
      <c r="P1014332" s="4"/>
      <c r="Q1014332" s="4"/>
      <c r="R1014332" s="56"/>
      <c r="S1014332" s="4"/>
      <c r="T1014332" s="4"/>
      <c r="U1014332" s="4"/>
      <c r="V1014332" s="7"/>
    </row>
    <row r="1014333" spans="1:22" customFormat="1">
      <c r="A1014333" s="2"/>
      <c r="B1014333" s="48"/>
      <c r="C1014333" s="43"/>
      <c r="D1014333" s="43"/>
      <c r="E1014333" s="4"/>
      <c r="F1014333" s="22"/>
      <c r="G1014333" s="22"/>
      <c r="H1014333" s="52"/>
      <c r="I1014333" s="53"/>
      <c r="J1014333" s="4"/>
      <c r="K1014333" s="54"/>
      <c r="L1014333" s="52"/>
      <c r="M1014333" s="52"/>
      <c r="N1014333" s="55"/>
      <c r="O1014333" s="52"/>
      <c r="P1014333" s="4"/>
      <c r="Q1014333" s="4"/>
      <c r="R1014333" s="56"/>
      <c r="S1014333" s="4"/>
      <c r="T1014333" s="4"/>
      <c r="U1014333" s="4"/>
      <c r="V1014333" s="7"/>
    </row>
    <row r="1014334" spans="1:22" customFormat="1">
      <c r="A1014334" s="2"/>
      <c r="B1014334" s="48"/>
      <c r="C1014334" s="43"/>
      <c r="D1014334" s="43"/>
      <c r="E1014334" s="4"/>
      <c r="F1014334" s="22"/>
      <c r="G1014334" s="22"/>
      <c r="H1014334" s="52"/>
      <c r="I1014334" s="53"/>
      <c r="J1014334" s="4"/>
      <c r="K1014334" s="54"/>
      <c r="L1014334" s="52"/>
      <c r="M1014334" s="52"/>
      <c r="N1014334" s="55"/>
      <c r="O1014334" s="52"/>
      <c r="P1014334" s="4"/>
      <c r="Q1014334" s="4"/>
      <c r="R1014334" s="56"/>
      <c r="S1014334" s="4"/>
      <c r="T1014334" s="4"/>
      <c r="U1014334" s="4"/>
      <c r="V1014334" s="7"/>
    </row>
    <row r="1014335" spans="1:22" customFormat="1">
      <c r="A1014335" s="2"/>
      <c r="B1014335" s="48"/>
      <c r="C1014335" s="43"/>
      <c r="D1014335" s="43"/>
      <c r="E1014335" s="4"/>
      <c r="F1014335" s="22"/>
      <c r="G1014335" s="22"/>
      <c r="H1014335" s="52"/>
      <c r="I1014335" s="53"/>
      <c r="J1014335" s="4"/>
      <c r="K1014335" s="54"/>
      <c r="L1014335" s="52"/>
      <c r="M1014335" s="52"/>
      <c r="N1014335" s="55"/>
      <c r="O1014335" s="52"/>
      <c r="P1014335" s="4"/>
      <c r="Q1014335" s="4"/>
      <c r="R1014335" s="56"/>
      <c r="S1014335" s="4"/>
      <c r="T1014335" s="4"/>
      <c r="U1014335" s="4"/>
      <c r="V1014335" s="7"/>
    </row>
    <row r="1014336" spans="1:22" customFormat="1">
      <c r="A1014336" s="2"/>
      <c r="B1014336" s="48"/>
      <c r="C1014336" s="43"/>
      <c r="D1014336" s="43"/>
      <c r="E1014336" s="4"/>
      <c r="F1014336" s="22"/>
      <c r="G1014336" s="22"/>
      <c r="H1014336" s="52"/>
      <c r="I1014336" s="53"/>
      <c r="J1014336" s="4"/>
      <c r="K1014336" s="54"/>
      <c r="L1014336" s="52"/>
      <c r="M1014336" s="52"/>
      <c r="N1014336" s="55"/>
      <c r="O1014336" s="52"/>
      <c r="P1014336" s="4"/>
      <c r="Q1014336" s="4"/>
      <c r="R1014336" s="56"/>
      <c r="S1014336" s="4"/>
      <c r="T1014336" s="4"/>
      <c r="U1014336" s="4"/>
      <c r="V1014336" s="7"/>
    </row>
    <row r="1014337" spans="1:22" customFormat="1">
      <c r="A1014337" s="2"/>
      <c r="B1014337" s="48"/>
      <c r="C1014337" s="43"/>
      <c r="D1014337" s="43"/>
      <c r="E1014337" s="4"/>
      <c r="F1014337" s="22"/>
      <c r="G1014337" s="22"/>
      <c r="H1014337" s="52"/>
      <c r="I1014337" s="53"/>
      <c r="J1014337" s="4"/>
      <c r="K1014337" s="54"/>
      <c r="L1014337" s="52"/>
      <c r="M1014337" s="52"/>
      <c r="N1014337" s="55"/>
      <c r="O1014337" s="52"/>
      <c r="P1014337" s="4"/>
      <c r="Q1014337" s="4"/>
      <c r="R1014337" s="56"/>
      <c r="S1014337" s="4"/>
      <c r="T1014337" s="4"/>
      <c r="U1014337" s="4"/>
      <c r="V1014337" s="7"/>
    </row>
    <row r="1014338" spans="1:22" customFormat="1">
      <c r="A1014338" s="2"/>
      <c r="B1014338" s="48"/>
      <c r="C1014338" s="43"/>
      <c r="D1014338" s="43"/>
      <c r="E1014338" s="4"/>
      <c r="F1014338" s="22"/>
      <c r="G1014338" s="22"/>
      <c r="H1014338" s="52"/>
      <c r="I1014338" s="53"/>
      <c r="J1014338" s="4"/>
      <c r="K1014338" s="54"/>
      <c r="L1014338" s="52"/>
      <c r="M1014338" s="52"/>
      <c r="N1014338" s="55"/>
      <c r="O1014338" s="52"/>
      <c r="P1014338" s="4"/>
      <c r="Q1014338" s="4"/>
      <c r="R1014338" s="56"/>
      <c r="S1014338" s="4"/>
      <c r="T1014338" s="4"/>
      <c r="U1014338" s="4"/>
      <c r="V1014338" s="7"/>
    </row>
    <row r="1014339" spans="1:22" customFormat="1">
      <c r="A1014339" s="2"/>
      <c r="B1014339" s="48"/>
      <c r="C1014339" s="43"/>
      <c r="D1014339" s="43"/>
      <c r="E1014339" s="4"/>
      <c r="F1014339" s="22"/>
      <c r="G1014339" s="22"/>
      <c r="H1014339" s="52"/>
      <c r="I1014339" s="53"/>
      <c r="J1014339" s="4"/>
      <c r="K1014339" s="54"/>
      <c r="L1014339" s="52"/>
      <c r="M1014339" s="52"/>
      <c r="N1014339" s="55"/>
      <c r="O1014339" s="52"/>
      <c r="P1014339" s="4"/>
      <c r="Q1014339" s="4"/>
      <c r="R1014339" s="56"/>
      <c r="S1014339" s="4"/>
      <c r="T1014339" s="4"/>
      <c r="U1014339" s="4"/>
      <c r="V1014339" s="7"/>
    </row>
    <row r="1014340" spans="1:22" customFormat="1">
      <c r="A1014340" s="2"/>
      <c r="B1014340" s="48"/>
      <c r="C1014340" s="43"/>
      <c r="D1014340" s="43"/>
      <c r="E1014340" s="4"/>
      <c r="F1014340" s="22"/>
      <c r="G1014340" s="22"/>
      <c r="H1014340" s="52"/>
      <c r="I1014340" s="53"/>
      <c r="J1014340" s="4"/>
      <c r="K1014340" s="54"/>
      <c r="L1014340" s="52"/>
      <c r="M1014340" s="52"/>
      <c r="N1014340" s="55"/>
      <c r="O1014340" s="52"/>
      <c r="P1014340" s="4"/>
      <c r="Q1014340" s="4"/>
      <c r="R1014340" s="56"/>
      <c r="S1014340" s="4"/>
      <c r="T1014340" s="4"/>
      <c r="U1014340" s="4"/>
      <c r="V1014340" s="7"/>
    </row>
    <row r="1014341" spans="1:22" customFormat="1">
      <c r="A1014341" s="2"/>
      <c r="B1014341" s="48"/>
      <c r="C1014341" s="43"/>
      <c r="D1014341" s="43"/>
      <c r="E1014341" s="4"/>
      <c r="F1014341" s="22"/>
      <c r="G1014341" s="22"/>
      <c r="H1014341" s="52"/>
      <c r="I1014341" s="53"/>
      <c r="J1014341" s="4"/>
      <c r="K1014341" s="54"/>
      <c r="L1014341" s="52"/>
      <c r="M1014341" s="52"/>
      <c r="N1014341" s="55"/>
      <c r="O1014341" s="52"/>
      <c r="P1014341" s="4"/>
      <c r="Q1014341" s="4"/>
      <c r="R1014341" s="56"/>
      <c r="S1014341" s="4"/>
      <c r="T1014341" s="4"/>
      <c r="U1014341" s="4"/>
      <c r="V1014341" s="7"/>
    </row>
    <row r="1014342" spans="1:22" customFormat="1">
      <c r="A1014342" s="2"/>
      <c r="B1014342" s="48"/>
      <c r="C1014342" s="43"/>
      <c r="D1014342" s="43"/>
      <c r="E1014342" s="4"/>
      <c r="F1014342" s="22"/>
      <c r="G1014342" s="22"/>
      <c r="H1014342" s="52"/>
      <c r="I1014342" s="53"/>
      <c r="J1014342" s="4"/>
      <c r="K1014342" s="54"/>
      <c r="L1014342" s="52"/>
      <c r="M1014342" s="52"/>
      <c r="N1014342" s="55"/>
      <c r="O1014342" s="52"/>
      <c r="P1014342" s="4"/>
      <c r="Q1014342" s="4"/>
      <c r="R1014342" s="56"/>
      <c r="S1014342" s="4"/>
      <c r="T1014342" s="4"/>
      <c r="U1014342" s="4"/>
      <c r="V1014342" s="7"/>
    </row>
    <row r="1014343" spans="1:22" customFormat="1">
      <c r="A1014343" s="2"/>
      <c r="B1014343" s="48"/>
      <c r="C1014343" s="43"/>
      <c r="D1014343" s="43"/>
      <c r="E1014343" s="4"/>
      <c r="F1014343" s="22"/>
      <c r="G1014343" s="22"/>
      <c r="H1014343" s="52"/>
      <c r="I1014343" s="53"/>
      <c r="J1014343" s="4"/>
      <c r="K1014343" s="54"/>
      <c r="L1014343" s="52"/>
      <c r="M1014343" s="52"/>
      <c r="N1014343" s="55"/>
      <c r="O1014343" s="52"/>
      <c r="P1014343" s="4"/>
      <c r="Q1014343" s="4"/>
      <c r="R1014343" s="56"/>
      <c r="S1014343" s="4"/>
      <c r="T1014343" s="4"/>
      <c r="U1014343" s="4"/>
      <c r="V1014343" s="7"/>
    </row>
    <row r="1014344" spans="1:22" customFormat="1">
      <c r="A1014344" s="2"/>
      <c r="B1014344" s="48"/>
      <c r="C1014344" s="43"/>
      <c r="D1014344" s="43"/>
      <c r="E1014344" s="4"/>
      <c r="F1014344" s="22"/>
      <c r="G1014344" s="22"/>
      <c r="H1014344" s="52"/>
      <c r="I1014344" s="53"/>
      <c r="J1014344" s="4"/>
      <c r="K1014344" s="54"/>
      <c r="L1014344" s="52"/>
      <c r="M1014344" s="52"/>
      <c r="N1014344" s="55"/>
      <c r="O1014344" s="52"/>
      <c r="P1014344" s="4"/>
      <c r="Q1014344" s="4"/>
      <c r="R1014344" s="56"/>
      <c r="S1014344" s="4"/>
      <c r="T1014344" s="4"/>
      <c r="U1014344" s="4"/>
      <c r="V1014344" s="7"/>
    </row>
    <row r="1014345" spans="1:22" customFormat="1">
      <c r="A1014345" s="2"/>
      <c r="B1014345" s="48"/>
      <c r="C1014345" s="43"/>
      <c r="D1014345" s="43"/>
      <c r="E1014345" s="4"/>
      <c r="F1014345" s="22"/>
      <c r="G1014345" s="22"/>
      <c r="H1014345" s="52"/>
      <c r="I1014345" s="53"/>
      <c r="J1014345" s="4"/>
      <c r="K1014345" s="54"/>
      <c r="L1014345" s="52"/>
      <c r="M1014345" s="52"/>
      <c r="N1014345" s="55"/>
      <c r="O1014345" s="52"/>
      <c r="P1014345" s="4"/>
      <c r="Q1014345" s="4"/>
      <c r="R1014345" s="56"/>
      <c r="S1014345" s="4"/>
      <c r="T1014345" s="4"/>
      <c r="U1014345" s="4"/>
      <c r="V1014345" s="7"/>
    </row>
    <row r="1014346" spans="1:22" customFormat="1">
      <c r="A1014346" s="2"/>
      <c r="B1014346" s="48"/>
      <c r="C1014346" s="43"/>
      <c r="D1014346" s="43"/>
      <c r="E1014346" s="4"/>
      <c r="F1014346" s="22"/>
      <c r="G1014346" s="22"/>
      <c r="H1014346" s="52"/>
      <c r="I1014346" s="53"/>
      <c r="J1014346" s="4"/>
      <c r="K1014346" s="54"/>
      <c r="L1014346" s="52"/>
      <c r="M1014346" s="52"/>
      <c r="N1014346" s="55"/>
      <c r="O1014346" s="52"/>
      <c r="P1014346" s="4"/>
      <c r="Q1014346" s="4"/>
      <c r="R1014346" s="56"/>
      <c r="S1014346" s="4"/>
      <c r="T1014346" s="4"/>
      <c r="U1014346" s="4"/>
      <c r="V1014346" s="7"/>
    </row>
    <row r="1014347" spans="1:22" customFormat="1">
      <c r="A1014347" s="2"/>
      <c r="B1014347" s="48"/>
      <c r="C1014347" s="43"/>
      <c r="D1014347" s="43"/>
      <c r="E1014347" s="4"/>
      <c r="F1014347" s="22"/>
      <c r="G1014347" s="22"/>
      <c r="H1014347" s="52"/>
      <c r="I1014347" s="53"/>
      <c r="J1014347" s="4"/>
      <c r="K1014347" s="54"/>
      <c r="L1014347" s="52"/>
      <c r="M1014347" s="52"/>
      <c r="N1014347" s="55"/>
      <c r="O1014347" s="52"/>
      <c r="P1014347" s="4"/>
      <c r="Q1014347" s="4"/>
      <c r="R1014347" s="56"/>
      <c r="S1014347" s="4"/>
      <c r="T1014347" s="4"/>
      <c r="U1014347" s="4"/>
      <c r="V1014347" s="7"/>
    </row>
    <row r="1014348" spans="1:22" customFormat="1">
      <c r="A1014348" s="2"/>
      <c r="B1014348" s="48"/>
      <c r="C1014348" s="43"/>
      <c r="D1014348" s="43"/>
      <c r="E1014348" s="4"/>
      <c r="F1014348" s="22"/>
      <c r="G1014348" s="22"/>
      <c r="H1014348" s="52"/>
      <c r="I1014348" s="53"/>
      <c r="J1014348" s="4"/>
      <c r="K1014348" s="54"/>
      <c r="L1014348" s="52"/>
      <c r="M1014348" s="52"/>
      <c r="N1014348" s="55"/>
      <c r="O1014348" s="52"/>
      <c r="P1014348" s="4"/>
      <c r="Q1014348" s="4"/>
      <c r="R1014348" s="56"/>
      <c r="S1014348" s="4"/>
      <c r="T1014348" s="4"/>
      <c r="U1014348" s="4"/>
      <c r="V1014348" s="7"/>
    </row>
    <row r="1014349" spans="1:22" customFormat="1">
      <c r="A1014349" s="2"/>
      <c r="B1014349" s="48"/>
      <c r="C1014349" s="43"/>
      <c r="D1014349" s="43"/>
      <c r="E1014349" s="4"/>
      <c r="F1014349" s="22"/>
      <c r="G1014349" s="22"/>
      <c r="H1014349" s="52"/>
      <c r="I1014349" s="53"/>
      <c r="J1014349" s="4"/>
      <c r="K1014349" s="54"/>
      <c r="L1014349" s="52"/>
      <c r="M1014349" s="52"/>
      <c r="N1014349" s="55"/>
      <c r="O1014349" s="52"/>
      <c r="P1014349" s="4"/>
      <c r="Q1014349" s="4"/>
      <c r="R1014349" s="56"/>
      <c r="S1014349" s="4"/>
      <c r="T1014349" s="4"/>
      <c r="U1014349" s="4"/>
      <c r="V1014349" s="7"/>
    </row>
    <row r="1014350" spans="1:22" customFormat="1">
      <c r="A1014350" s="2"/>
      <c r="B1014350" s="48"/>
      <c r="C1014350" s="43"/>
      <c r="D1014350" s="43"/>
      <c r="E1014350" s="4"/>
      <c r="F1014350" s="22"/>
      <c r="G1014350" s="22"/>
      <c r="H1014350" s="52"/>
      <c r="I1014350" s="53"/>
      <c r="J1014350" s="4"/>
      <c r="K1014350" s="54"/>
      <c r="L1014350" s="52"/>
      <c r="M1014350" s="52"/>
      <c r="N1014350" s="55"/>
      <c r="O1014350" s="52"/>
      <c r="P1014350" s="4"/>
      <c r="Q1014350" s="4"/>
      <c r="R1014350" s="56"/>
      <c r="S1014350" s="4"/>
      <c r="T1014350" s="4"/>
      <c r="U1014350" s="4"/>
      <c r="V1014350" s="7"/>
    </row>
    <row r="1014351" spans="1:22" customFormat="1">
      <c r="A1014351" s="2"/>
      <c r="B1014351" s="48"/>
      <c r="C1014351" s="43"/>
      <c r="D1014351" s="43"/>
      <c r="E1014351" s="4"/>
      <c r="F1014351" s="22"/>
      <c r="G1014351" s="22"/>
      <c r="H1014351" s="52"/>
      <c r="I1014351" s="53"/>
      <c r="J1014351" s="4"/>
      <c r="K1014351" s="54"/>
      <c r="L1014351" s="52"/>
      <c r="M1014351" s="52"/>
      <c r="N1014351" s="55"/>
      <c r="O1014351" s="52"/>
      <c r="P1014351" s="4"/>
      <c r="Q1014351" s="4"/>
      <c r="R1014351" s="56"/>
      <c r="S1014351" s="4"/>
      <c r="T1014351" s="4"/>
      <c r="U1014351" s="4"/>
      <c r="V1014351" s="7"/>
    </row>
    <row r="1014352" spans="1:22" customFormat="1">
      <c r="A1014352" s="2"/>
      <c r="B1014352" s="48"/>
      <c r="C1014352" s="43"/>
      <c r="D1014352" s="43"/>
      <c r="E1014352" s="4"/>
      <c r="F1014352" s="22"/>
      <c r="G1014352" s="22"/>
      <c r="H1014352" s="52"/>
      <c r="I1014352" s="53"/>
      <c r="J1014352" s="4"/>
      <c r="K1014352" s="54"/>
      <c r="L1014352" s="52"/>
      <c r="M1014352" s="52"/>
      <c r="N1014352" s="55"/>
      <c r="O1014352" s="52"/>
      <c r="P1014352" s="4"/>
      <c r="Q1014352" s="4"/>
      <c r="R1014352" s="56"/>
      <c r="S1014352" s="4"/>
      <c r="T1014352" s="4"/>
      <c r="U1014352" s="4"/>
      <c r="V1014352" s="7"/>
    </row>
    <row r="1014353" spans="1:22" customFormat="1">
      <c r="A1014353" s="2"/>
      <c r="B1014353" s="48"/>
      <c r="C1014353" s="43"/>
      <c r="D1014353" s="43"/>
      <c r="E1014353" s="4"/>
      <c r="F1014353" s="22"/>
      <c r="G1014353" s="22"/>
      <c r="H1014353" s="52"/>
      <c r="I1014353" s="53"/>
      <c r="J1014353" s="4"/>
      <c r="K1014353" s="54"/>
      <c r="L1014353" s="52"/>
      <c r="M1014353" s="52"/>
      <c r="N1014353" s="55"/>
      <c r="O1014353" s="52"/>
      <c r="P1014353" s="4"/>
      <c r="Q1014353" s="4"/>
      <c r="R1014353" s="56"/>
      <c r="S1014353" s="4"/>
      <c r="T1014353" s="4"/>
      <c r="U1014353" s="4"/>
      <c r="V1014353" s="7"/>
    </row>
    <row r="1014354" spans="1:22" customFormat="1">
      <c r="A1014354" s="2"/>
      <c r="B1014354" s="48"/>
      <c r="C1014354" s="43"/>
      <c r="D1014354" s="43"/>
      <c r="E1014354" s="4"/>
      <c r="F1014354" s="22"/>
      <c r="G1014354" s="22"/>
      <c r="H1014354" s="52"/>
      <c r="I1014354" s="53"/>
      <c r="J1014354" s="4"/>
      <c r="K1014354" s="54"/>
      <c r="L1014354" s="52"/>
      <c r="M1014354" s="52"/>
      <c r="N1014354" s="55"/>
      <c r="O1014354" s="52"/>
      <c r="P1014354" s="4"/>
      <c r="Q1014354" s="4"/>
      <c r="R1014354" s="56"/>
      <c r="S1014354" s="4"/>
      <c r="T1014354" s="4"/>
      <c r="U1014354" s="4"/>
      <c r="V1014354" s="7"/>
    </row>
    <row r="1014355" spans="1:22" customFormat="1">
      <c r="A1014355" s="2"/>
      <c r="B1014355" s="48"/>
      <c r="C1014355" s="43"/>
      <c r="D1014355" s="43"/>
      <c r="E1014355" s="4"/>
      <c r="F1014355" s="22"/>
      <c r="G1014355" s="22"/>
      <c r="H1014355" s="52"/>
      <c r="I1014355" s="53"/>
      <c r="J1014355" s="4"/>
      <c r="K1014355" s="54"/>
      <c r="L1014355" s="52"/>
      <c r="M1014355" s="52"/>
      <c r="N1014355" s="55"/>
      <c r="O1014355" s="52"/>
      <c r="P1014355" s="4"/>
      <c r="Q1014355" s="4"/>
      <c r="R1014355" s="56"/>
      <c r="S1014355" s="4"/>
      <c r="T1014355" s="4"/>
      <c r="U1014355" s="4"/>
      <c r="V1014355" s="7"/>
    </row>
    <row r="1014356" spans="1:22" customFormat="1">
      <c r="A1014356" s="2"/>
      <c r="B1014356" s="48"/>
      <c r="C1014356" s="43"/>
      <c r="D1014356" s="43"/>
      <c r="E1014356" s="4"/>
      <c r="F1014356" s="22"/>
      <c r="G1014356" s="22"/>
      <c r="H1014356" s="52"/>
      <c r="I1014356" s="53"/>
      <c r="J1014356" s="4"/>
      <c r="K1014356" s="54"/>
      <c r="L1014356" s="52"/>
      <c r="M1014356" s="52"/>
      <c r="N1014356" s="55"/>
      <c r="O1014356" s="52"/>
      <c r="P1014356" s="4"/>
      <c r="Q1014356" s="4"/>
      <c r="R1014356" s="56"/>
      <c r="S1014356" s="4"/>
      <c r="T1014356" s="4"/>
      <c r="U1014356" s="4"/>
      <c r="V1014356" s="7"/>
    </row>
    <row r="1014357" spans="1:22" customFormat="1">
      <c r="A1014357" s="2"/>
      <c r="B1014357" s="48"/>
      <c r="C1014357" s="43"/>
      <c r="D1014357" s="43"/>
      <c r="E1014357" s="4"/>
      <c r="F1014357" s="22"/>
      <c r="G1014357" s="22"/>
      <c r="H1014357" s="52"/>
      <c r="I1014357" s="53"/>
      <c r="J1014357" s="4"/>
      <c r="K1014357" s="54"/>
      <c r="L1014357" s="52"/>
      <c r="M1014357" s="52"/>
      <c r="N1014357" s="55"/>
      <c r="O1014357" s="52"/>
      <c r="P1014357" s="4"/>
      <c r="Q1014357" s="4"/>
      <c r="R1014357" s="56"/>
      <c r="S1014357" s="4"/>
      <c r="T1014357" s="4"/>
      <c r="U1014357" s="4"/>
      <c r="V1014357" s="7"/>
    </row>
    <row r="1014358" spans="1:22" customFormat="1">
      <c r="A1014358" s="2"/>
      <c r="B1014358" s="48"/>
      <c r="C1014358" s="43"/>
      <c r="D1014358" s="43"/>
      <c r="E1014358" s="4"/>
      <c r="F1014358" s="22"/>
      <c r="G1014358" s="22"/>
      <c r="H1014358" s="52"/>
      <c r="I1014358" s="53"/>
      <c r="J1014358" s="4"/>
      <c r="K1014358" s="54"/>
      <c r="L1014358" s="52"/>
      <c r="M1014358" s="52"/>
      <c r="N1014358" s="55"/>
      <c r="O1014358" s="52"/>
      <c r="P1014358" s="4"/>
      <c r="Q1014358" s="4"/>
      <c r="R1014358" s="56"/>
      <c r="S1014358" s="4"/>
      <c r="T1014358" s="4"/>
      <c r="U1014358" s="4"/>
      <c r="V1014358" s="7"/>
    </row>
    <row r="1014359" spans="1:22" customFormat="1">
      <c r="A1014359" s="2"/>
      <c r="B1014359" s="48"/>
      <c r="C1014359" s="43"/>
      <c r="D1014359" s="43"/>
      <c r="E1014359" s="4"/>
      <c r="F1014359" s="22"/>
      <c r="G1014359" s="22"/>
      <c r="H1014359" s="52"/>
      <c r="I1014359" s="53"/>
      <c r="J1014359" s="4"/>
      <c r="K1014359" s="54"/>
      <c r="L1014359" s="52"/>
      <c r="M1014359" s="52"/>
      <c r="N1014359" s="55"/>
      <c r="O1014359" s="52"/>
      <c r="P1014359" s="4"/>
      <c r="Q1014359" s="4"/>
      <c r="R1014359" s="56"/>
      <c r="S1014359" s="4"/>
      <c r="T1014359" s="4"/>
      <c r="U1014359" s="4"/>
      <c r="V1014359" s="7"/>
    </row>
    <row r="1014360" spans="1:22" customFormat="1">
      <c r="A1014360" s="2"/>
      <c r="B1014360" s="48"/>
      <c r="C1014360" s="43"/>
      <c r="D1014360" s="43"/>
      <c r="E1014360" s="4"/>
      <c r="F1014360" s="22"/>
      <c r="G1014360" s="22"/>
      <c r="H1014360" s="52"/>
      <c r="I1014360" s="53"/>
      <c r="J1014360" s="4"/>
      <c r="K1014360" s="54"/>
      <c r="L1014360" s="52"/>
      <c r="M1014360" s="52"/>
      <c r="N1014360" s="55"/>
      <c r="O1014360" s="52"/>
      <c r="P1014360" s="4"/>
      <c r="Q1014360" s="4"/>
      <c r="R1014360" s="56"/>
      <c r="S1014360" s="4"/>
      <c r="T1014360" s="4"/>
      <c r="U1014360" s="4"/>
      <c r="V1014360" s="7"/>
    </row>
    <row r="1014361" spans="1:22" customFormat="1">
      <c r="A1014361" s="2"/>
      <c r="B1014361" s="48"/>
      <c r="C1014361" s="43"/>
      <c r="D1014361" s="43"/>
      <c r="E1014361" s="4"/>
      <c r="F1014361" s="22"/>
      <c r="G1014361" s="22"/>
      <c r="H1014361" s="52"/>
      <c r="I1014361" s="53"/>
      <c r="J1014361" s="4"/>
      <c r="K1014361" s="54"/>
      <c r="L1014361" s="52"/>
      <c r="M1014361" s="52"/>
      <c r="N1014361" s="55"/>
      <c r="O1014361" s="52"/>
      <c r="P1014361" s="4"/>
      <c r="Q1014361" s="4"/>
      <c r="R1014361" s="56"/>
      <c r="S1014361" s="4"/>
      <c r="T1014361" s="4"/>
      <c r="U1014361" s="4"/>
      <c r="V1014361" s="7"/>
    </row>
    <row r="1014362" spans="1:22" customFormat="1">
      <c r="A1014362" s="2"/>
      <c r="B1014362" s="48"/>
      <c r="C1014362" s="43"/>
      <c r="D1014362" s="43"/>
      <c r="E1014362" s="4"/>
      <c r="F1014362" s="22"/>
      <c r="G1014362" s="22"/>
      <c r="H1014362" s="52"/>
      <c r="I1014362" s="53"/>
      <c r="J1014362" s="4"/>
      <c r="K1014362" s="54"/>
      <c r="L1014362" s="52"/>
      <c r="M1014362" s="52"/>
      <c r="N1014362" s="55"/>
      <c r="O1014362" s="52"/>
      <c r="P1014362" s="4"/>
      <c r="Q1014362" s="4"/>
      <c r="R1014362" s="56"/>
      <c r="S1014362" s="4"/>
      <c r="T1014362" s="4"/>
      <c r="U1014362" s="4"/>
      <c r="V1014362" s="7"/>
    </row>
    <row r="1014363" spans="1:22" customFormat="1">
      <c r="A1014363" s="2"/>
      <c r="B1014363" s="48"/>
      <c r="C1014363" s="43"/>
      <c r="D1014363" s="43"/>
      <c r="E1014363" s="4"/>
      <c r="F1014363" s="22"/>
      <c r="G1014363" s="22"/>
      <c r="H1014363" s="52"/>
      <c r="I1014363" s="53"/>
      <c r="J1014363" s="4"/>
      <c r="K1014363" s="54"/>
      <c r="L1014363" s="52"/>
      <c r="M1014363" s="52"/>
      <c r="N1014363" s="55"/>
      <c r="O1014363" s="52"/>
      <c r="P1014363" s="4"/>
      <c r="Q1014363" s="4"/>
      <c r="R1014363" s="56"/>
      <c r="S1014363" s="4"/>
      <c r="T1014363" s="4"/>
      <c r="U1014363" s="4"/>
      <c r="V1014363" s="7"/>
    </row>
    <row r="1014364" spans="1:22" customFormat="1">
      <c r="A1014364" s="2"/>
      <c r="B1014364" s="48"/>
      <c r="C1014364" s="43"/>
      <c r="D1014364" s="43"/>
      <c r="E1014364" s="4"/>
      <c r="F1014364" s="22"/>
      <c r="G1014364" s="22"/>
      <c r="H1014364" s="52"/>
      <c r="I1014364" s="53"/>
      <c r="J1014364" s="4"/>
      <c r="K1014364" s="54"/>
      <c r="L1014364" s="52"/>
      <c r="M1014364" s="52"/>
      <c r="N1014364" s="55"/>
      <c r="O1014364" s="52"/>
      <c r="P1014364" s="4"/>
      <c r="Q1014364" s="4"/>
      <c r="R1014364" s="56"/>
      <c r="S1014364" s="4"/>
      <c r="T1014364" s="4"/>
      <c r="U1014364" s="4"/>
      <c r="V1014364" s="7"/>
    </row>
    <row r="1014365" spans="1:22" customFormat="1">
      <c r="A1014365" s="2"/>
      <c r="B1014365" s="48"/>
      <c r="C1014365" s="43"/>
      <c r="D1014365" s="43"/>
      <c r="E1014365" s="4"/>
      <c r="F1014365" s="22"/>
      <c r="G1014365" s="22"/>
      <c r="H1014365" s="52"/>
      <c r="I1014365" s="53"/>
      <c r="J1014365" s="4"/>
      <c r="K1014365" s="54"/>
      <c r="L1014365" s="52"/>
      <c r="M1014365" s="52"/>
      <c r="N1014365" s="55"/>
      <c r="O1014365" s="52"/>
      <c r="P1014365" s="4"/>
      <c r="Q1014365" s="4"/>
      <c r="R1014365" s="56"/>
      <c r="S1014365" s="4"/>
      <c r="T1014365" s="4"/>
      <c r="U1014365" s="4"/>
      <c r="V1014365" s="7"/>
    </row>
    <row r="1014366" spans="1:22" customFormat="1">
      <c r="A1014366" s="2"/>
      <c r="B1014366" s="48"/>
      <c r="C1014366" s="43"/>
      <c r="D1014366" s="43"/>
      <c r="E1014366" s="4"/>
      <c r="F1014366" s="22"/>
      <c r="G1014366" s="22"/>
      <c r="H1014366" s="52"/>
      <c r="I1014366" s="53"/>
      <c r="J1014366" s="4"/>
      <c r="K1014366" s="54"/>
      <c r="L1014366" s="52"/>
      <c r="M1014366" s="52"/>
      <c r="N1014366" s="55"/>
      <c r="O1014366" s="52"/>
      <c r="P1014366" s="4"/>
      <c r="Q1014366" s="4"/>
      <c r="R1014366" s="56"/>
      <c r="S1014366" s="4"/>
      <c r="T1014366" s="4"/>
      <c r="U1014366" s="4"/>
      <c r="V1014366" s="7"/>
    </row>
    <row r="1014367" spans="1:22" customFormat="1">
      <c r="A1014367" s="2"/>
      <c r="B1014367" s="48"/>
      <c r="C1014367" s="43"/>
      <c r="D1014367" s="43"/>
      <c r="E1014367" s="4"/>
      <c r="F1014367" s="22"/>
      <c r="G1014367" s="22"/>
      <c r="H1014367" s="52"/>
      <c r="I1014367" s="53"/>
      <c r="J1014367" s="4"/>
      <c r="K1014367" s="54"/>
      <c r="L1014367" s="52"/>
      <c r="M1014367" s="52"/>
      <c r="N1014367" s="55"/>
      <c r="O1014367" s="52"/>
      <c r="P1014367" s="4"/>
      <c r="Q1014367" s="4"/>
      <c r="R1014367" s="56"/>
      <c r="S1014367" s="4"/>
      <c r="T1014367" s="4"/>
      <c r="U1014367" s="4"/>
      <c r="V1014367" s="7"/>
    </row>
    <row r="1014368" spans="1:22" customFormat="1">
      <c r="A1014368" s="2"/>
      <c r="B1014368" s="48"/>
      <c r="C1014368" s="43"/>
      <c r="D1014368" s="43"/>
      <c r="E1014368" s="4"/>
      <c r="F1014368" s="22"/>
      <c r="G1014368" s="22"/>
      <c r="H1014368" s="52"/>
      <c r="I1014368" s="53"/>
      <c r="J1014368" s="4"/>
      <c r="K1014368" s="54"/>
      <c r="L1014368" s="52"/>
      <c r="M1014368" s="52"/>
      <c r="N1014368" s="55"/>
      <c r="O1014368" s="52"/>
      <c r="P1014368" s="4"/>
      <c r="Q1014368" s="4"/>
      <c r="R1014368" s="56"/>
      <c r="S1014368" s="4"/>
      <c r="T1014368" s="4"/>
      <c r="U1014368" s="4"/>
      <c r="V1014368" s="7"/>
    </row>
    <row r="1014369" spans="1:22" customFormat="1">
      <c r="A1014369" s="2"/>
      <c r="B1014369" s="48"/>
      <c r="C1014369" s="43"/>
      <c r="D1014369" s="43"/>
      <c r="E1014369" s="4"/>
      <c r="F1014369" s="22"/>
      <c r="G1014369" s="22"/>
      <c r="H1014369" s="52"/>
      <c r="I1014369" s="53"/>
      <c r="J1014369" s="4"/>
      <c r="K1014369" s="54"/>
      <c r="L1014369" s="52"/>
      <c r="M1014369" s="52"/>
      <c r="N1014369" s="55"/>
      <c r="O1014369" s="52"/>
      <c r="P1014369" s="4"/>
      <c r="Q1014369" s="4"/>
      <c r="R1014369" s="56"/>
      <c r="S1014369" s="4"/>
      <c r="T1014369" s="4"/>
      <c r="U1014369" s="4"/>
      <c r="V1014369" s="7"/>
    </row>
    <row r="1014370" spans="1:22" customFormat="1">
      <c r="A1014370" s="2"/>
      <c r="B1014370" s="48"/>
      <c r="C1014370" s="43"/>
      <c r="D1014370" s="43"/>
      <c r="E1014370" s="4"/>
      <c r="F1014370" s="22"/>
      <c r="G1014370" s="22"/>
      <c r="H1014370" s="52"/>
      <c r="I1014370" s="53"/>
      <c r="J1014370" s="4"/>
      <c r="K1014370" s="54"/>
      <c r="L1014370" s="52"/>
      <c r="M1014370" s="52"/>
      <c r="N1014370" s="55"/>
      <c r="O1014370" s="52"/>
      <c r="P1014370" s="4"/>
      <c r="Q1014370" s="4"/>
      <c r="R1014370" s="56"/>
      <c r="S1014370" s="4"/>
      <c r="T1014370" s="4"/>
      <c r="U1014370" s="4"/>
      <c r="V1014370" s="7"/>
    </row>
    <row r="1014371" spans="1:22" customFormat="1">
      <c r="A1014371" s="2"/>
      <c r="B1014371" s="48"/>
      <c r="C1014371" s="43"/>
      <c r="D1014371" s="43"/>
      <c r="E1014371" s="4"/>
      <c r="F1014371" s="22"/>
      <c r="G1014371" s="22"/>
      <c r="H1014371" s="52"/>
      <c r="I1014371" s="53"/>
      <c r="J1014371" s="4"/>
      <c r="K1014371" s="54"/>
      <c r="L1014371" s="52"/>
      <c r="M1014371" s="52"/>
      <c r="N1014371" s="55"/>
      <c r="O1014371" s="52"/>
      <c r="P1014371" s="4"/>
      <c r="Q1014371" s="4"/>
      <c r="R1014371" s="56"/>
      <c r="S1014371" s="4"/>
      <c r="T1014371" s="4"/>
      <c r="U1014371" s="4"/>
      <c r="V1014371" s="7"/>
    </row>
    <row r="1014372" spans="1:22" customFormat="1">
      <c r="A1014372" s="2"/>
      <c r="B1014372" s="48"/>
      <c r="C1014372" s="43"/>
      <c r="D1014372" s="43"/>
      <c r="E1014372" s="4"/>
      <c r="F1014372" s="22"/>
      <c r="G1014372" s="22"/>
      <c r="H1014372" s="52"/>
      <c r="I1014372" s="53"/>
      <c r="J1014372" s="4"/>
      <c r="K1014372" s="54"/>
      <c r="L1014372" s="52"/>
      <c r="M1014372" s="52"/>
      <c r="N1014372" s="55"/>
      <c r="O1014372" s="52"/>
      <c r="P1014372" s="4"/>
      <c r="Q1014372" s="4"/>
      <c r="R1014372" s="56"/>
      <c r="S1014372" s="4"/>
      <c r="T1014372" s="4"/>
      <c r="U1014372" s="4"/>
      <c r="V1014372" s="7"/>
    </row>
    <row r="1014373" spans="1:22" customFormat="1">
      <c r="A1014373" s="2"/>
      <c r="B1014373" s="48"/>
      <c r="C1014373" s="43"/>
      <c r="D1014373" s="43"/>
      <c r="E1014373" s="4"/>
      <c r="F1014373" s="22"/>
      <c r="G1014373" s="22"/>
      <c r="H1014373" s="52"/>
      <c r="I1014373" s="53"/>
      <c r="J1014373" s="4"/>
      <c r="K1014373" s="54"/>
      <c r="L1014373" s="52"/>
      <c r="M1014373" s="52"/>
      <c r="N1014373" s="55"/>
      <c r="O1014373" s="52"/>
      <c r="P1014373" s="4"/>
      <c r="Q1014373" s="4"/>
      <c r="R1014373" s="56"/>
      <c r="S1014373" s="4"/>
      <c r="T1014373" s="4"/>
      <c r="U1014373" s="4"/>
      <c r="V1014373" s="7"/>
    </row>
    <row r="1014374" spans="1:22" customFormat="1">
      <c r="A1014374" s="2"/>
      <c r="B1014374" s="48"/>
      <c r="C1014374" s="43"/>
      <c r="D1014374" s="43"/>
      <c r="E1014374" s="4"/>
      <c r="F1014374" s="22"/>
      <c r="G1014374" s="22"/>
      <c r="H1014374" s="52"/>
      <c r="I1014374" s="53"/>
      <c r="J1014374" s="4"/>
      <c r="K1014374" s="54"/>
      <c r="L1014374" s="52"/>
      <c r="M1014374" s="52"/>
      <c r="N1014374" s="55"/>
      <c r="O1014374" s="52"/>
      <c r="P1014374" s="4"/>
      <c r="Q1014374" s="4"/>
      <c r="R1014374" s="56"/>
      <c r="S1014374" s="4"/>
      <c r="T1014374" s="4"/>
      <c r="U1014374" s="4"/>
      <c r="V1014374" s="7"/>
    </row>
    <row r="1014375" spans="1:22" customFormat="1">
      <c r="A1014375" s="2"/>
      <c r="B1014375" s="48"/>
      <c r="C1014375" s="43"/>
      <c r="D1014375" s="43"/>
      <c r="E1014375" s="4"/>
      <c r="F1014375" s="22"/>
      <c r="G1014375" s="22"/>
      <c r="H1014375" s="52"/>
      <c r="I1014375" s="53"/>
      <c r="J1014375" s="4"/>
      <c r="K1014375" s="54"/>
      <c r="L1014375" s="52"/>
      <c r="M1014375" s="52"/>
      <c r="N1014375" s="55"/>
      <c r="O1014375" s="52"/>
      <c r="P1014375" s="4"/>
      <c r="Q1014375" s="4"/>
      <c r="R1014375" s="56"/>
      <c r="S1014375" s="4"/>
      <c r="T1014375" s="4"/>
      <c r="U1014375" s="4"/>
      <c r="V1014375" s="7"/>
    </row>
    <row r="1014376" spans="1:22" customFormat="1">
      <c r="A1014376" s="2"/>
      <c r="B1014376" s="48"/>
      <c r="C1014376" s="43"/>
      <c r="D1014376" s="43"/>
      <c r="E1014376" s="4"/>
      <c r="F1014376" s="22"/>
      <c r="G1014376" s="22"/>
      <c r="H1014376" s="52"/>
      <c r="I1014376" s="53"/>
      <c r="J1014376" s="4"/>
      <c r="K1014376" s="54"/>
      <c r="L1014376" s="52"/>
      <c r="M1014376" s="52"/>
      <c r="N1014376" s="55"/>
      <c r="O1014376" s="52"/>
      <c r="P1014376" s="4"/>
      <c r="Q1014376" s="4"/>
      <c r="R1014376" s="56"/>
      <c r="S1014376" s="4"/>
      <c r="T1014376" s="4"/>
      <c r="U1014376" s="4"/>
      <c r="V1014376" s="7"/>
    </row>
    <row r="1014377" spans="1:22" customFormat="1">
      <c r="A1014377" s="2"/>
      <c r="B1014377" s="48"/>
      <c r="C1014377" s="43"/>
      <c r="D1014377" s="43"/>
      <c r="E1014377" s="4"/>
      <c r="F1014377" s="22"/>
      <c r="G1014377" s="22"/>
      <c r="H1014377" s="52"/>
      <c r="I1014377" s="53"/>
      <c r="J1014377" s="4"/>
      <c r="K1014377" s="54"/>
      <c r="L1014377" s="52"/>
      <c r="M1014377" s="52"/>
      <c r="N1014377" s="55"/>
      <c r="O1014377" s="52"/>
      <c r="P1014377" s="4"/>
      <c r="Q1014377" s="4"/>
      <c r="R1014377" s="56"/>
      <c r="S1014377" s="4"/>
      <c r="T1014377" s="4"/>
      <c r="U1014377" s="4"/>
      <c r="V1014377" s="7"/>
    </row>
    <row r="1014378" spans="1:22" customFormat="1">
      <c r="A1014378" s="2"/>
      <c r="B1014378" s="48"/>
      <c r="C1014378" s="43"/>
      <c r="D1014378" s="43"/>
      <c r="E1014378" s="4"/>
      <c r="F1014378" s="22"/>
      <c r="G1014378" s="22"/>
      <c r="H1014378" s="52"/>
      <c r="I1014378" s="53"/>
      <c r="J1014378" s="4"/>
      <c r="K1014378" s="54"/>
      <c r="L1014378" s="52"/>
      <c r="M1014378" s="52"/>
      <c r="N1014378" s="55"/>
      <c r="O1014378" s="52"/>
      <c r="P1014378" s="4"/>
      <c r="Q1014378" s="4"/>
      <c r="R1014378" s="56"/>
      <c r="S1014378" s="4"/>
      <c r="T1014378" s="4"/>
      <c r="U1014378" s="4"/>
      <c r="V1014378" s="7"/>
    </row>
    <row r="1014379" spans="1:22" customFormat="1">
      <c r="A1014379" s="2"/>
      <c r="B1014379" s="48"/>
      <c r="C1014379" s="43"/>
      <c r="D1014379" s="43"/>
      <c r="E1014379" s="4"/>
      <c r="F1014379" s="22"/>
      <c r="G1014379" s="22"/>
      <c r="H1014379" s="52"/>
      <c r="I1014379" s="53"/>
      <c r="J1014379" s="4"/>
      <c r="K1014379" s="54"/>
      <c r="L1014379" s="52"/>
      <c r="M1014379" s="52"/>
      <c r="N1014379" s="55"/>
      <c r="O1014379" s="52"/>
      <c r="P1014379" s="4"/>
      <c r="Q1014379" s="4"/>
      <c r="R1014379" s="56"/>
      <c r="S1014379" s="4"/>
      <c r="T1014379" s="4"/>
      <c r="U1014379" s="4"/>
      <c r="V1014379" s="7"/>
    </row>
    <row r="1014380" spans="1:22" customFormat="1">
      <c r="A1014380" s="2"/>
      <c r="B1014380" s="48"/>
      <c r="C1014380" s="43"/>
      <c r="D1014380" s="43"/>
      <c r="E1014380" s="4"/>
      <c r="F1014380" s="22"/>
      <c r="G1014380" s="22"/>
      <c r="H1014380" s="52"/>
      <c r="I1014380" s="53"/>
      <c r="J1014380" s="4"/>
      <c r="K1014380" s="54"/>
      <c r="L1014380" s="52"/>
      <c r="M1014380" s="52"/>
      <c r="N1014380" s="55"/>
      <c r="O1014380" s="52"/>
      <c r="P1014380" s="4"/>
      <c r="Q1014380" s="4"/>
      <c r="R1014380" s="56"/>
      <c r="S1014380" s="4"/>
      <c r="T1014380" s="4"/>
      <c r="U1014380" s="4"/>
      <c r="V1014380" s="7"/>
    </row>
    <row r="1014381" spans="1:22" customFormat="1">
      <c r="A1014381" s="2"/>
      <c r="B1014381" s="48"/>
      <c r="C1014381" s="43"/>
      <c r="D1014381" s="43"/>
      <c r="E1014381" s="4"/>
      <c r="F1014381" s="22"/>
      <c r="G1014381" s="22"/>
      <c r="H1014381" s="52"/>
      <c r="I1014381" s="53"/>
      <c r="J1014381" s="4"/>
      <c r="K1014381" s="54"/>
      <c r="L1014381" s="52"/>
      <c r="M1014381" s="52"/>
      <c r="N1014381" s="55"/>
      <c r="O1014381" s="52"/>
      <c r="P1014381" s="4"/>
      <c r="Q1014381" s="4"/>
      <c r="R1014381" s="56"/>
      <c r="S1014381" s="4"/>
      <c r="T1014381" s="4"/>
      <c r="U1014381" s="4"/>
      <c r="V1014381" s="7"/>
    </row>
    <row r="1014382" spans="1:22" customFormat="1">
      <c r="A1014382" s="2"/>
      <c r="B1014382" s="48"/>
      <c r="C1014382" s="43"/>
      <c r="D1014382" s="43"/>
      <c r="E1014382" s="4"/>
      <c r="F1014382" s="22"/>
      <c r="G1014382" s="22"/>
      <c r="H1014382" s="52"/>
      <c r="I1014382" s="53"/>
      <c r="J1014382" s="4"/>
      <c r="K1014382" s="54"/>
      <c r="L1014382" s="52"/>
      <c r="M1014382" s="52"/>
      <c r="N1014382" s="55"/>
      <c r="O1014382" s="52"/>
      <c r="P1014382" s="4"/>
      <c r="Q1014382" s="4"/>
      <c r="R1014382" s="56"/>
      <c r="S1014382" s="4"/>
      <c r="T1014382" s="4"/>
      <c r="U1014382" s="4"/>
      <c r="V1014382" s="7"/>
    </row>
    <row r="1014383" spans="1:22" customFormat="1">
      <c r="A1014383" s="2"/>
      <c r="B1014383" s="48"/>
      <c r="C1014383" s="43"/>
      <c r="D1014383" s="43"/>
      <c r="E1014383" s="4"/>
      <c r="F1014383" s="22"/>
      <c r="G1014383" s="22"/>
      <c r="H1014383" s="52"/>
      <c r="I1014383" s="53"/>
      <c r="J1014383" s="4"/>
      <c r="K1014383" s="54"/>
      <c r="L1014383" s="52"/>
      <c r="M1014383" s="52"/>
      <c r="N1014383" s="55"/>
      <c r="O1014383" s="52"/>
      <c r="P1014383" s="4"/>
      <c r="Q1014383" s="4"/>
      <c r="R1014383" s="56"/>
      <c r="S1014383" s="4"/>
      <c r="T1014383" s="4"/>
      <c r="U1014383" s="4"/>
      <c r="V1014383" s="7"/>
    </row>
    <row r="1014384" spans="1:22" customFormat="1">
      <c r="A1014384" s="2"/>
      <c r="B1014384" s="48"/>
      <c r="C1014384" s="43"/>
      <c r="D1014384" s="43"/>
      <c r="E1014384" s="4"/>
      <c r="F1014384" s="22"/>
      <c r="G1014384" s="22"/>
      <c r="H1014384" s="52"/>
      <c r="I1014384" s="53"/>
      <c r="J1014384" s="4"/>
      <c r="K1014384" s="54"/>
      <c r="L1014384" s="52"/>
      <c r="M1014384" s="52"/>
      <c r="N1014384" s="55"/>
      <c r="O1014384" s="52"/>
      <c r="P1014384" s="4"/>
      <c r="Q1014384" s="4"/>
      <c r="R1014384" s="56"/>
      <c r="S1014384" s="4"/>
      <c r="T1014384" s="4"/>
      <c r="U1014384" s="4"/>
      <c r="V1014384" s="7"/>
    </row>
    <row r="1014385" spans="1:22" customFormat="1">
      <c r="A1014385" s="2"/>
      <c r="B1014385" s="48"/>
      <c r="C1014385" s="43"/>
      <c r="D1014385" s="43"/>
      <c r="E1014385" s="4"/>
      <c r="F1014385" s="22"/>
      <c r="G1014385" s="22"/>
      <c r="H1014385" s="52"/>
      <c r="I1014385" s="53"/>
      <c r="J1014385" s="4"/>
      <c r="K1014385" s="54"/>
      <c r="L1014385" s="52"/>
      <c r="M1014385" s="52"/>
      <c r="N1014385" s="55"/>
      <c r="O1014385" s="52"/>
      <c r="P1014385" s="4"/>
      <c r="Q1014385" s="4"/>
      <c r="R1014385" s="56"/>
      <c r="S1014385" s="4"/>
      <c r="T1014385" s="4"/>
      <c r="U1014385" s="4"/>
      <c r="V1014385" s="7"/>
    </row>
    <row r="1014386" spans="1:22" customFormat="1">
      <c r="A1014386" s="2"/>
      <c r="B1014386" s="48"/>
      <c r="C1014386" s="43"/>
      <c r="D1014386" s="43"/>
      <c r="E1014386" s="4"/>
      <c r="F1014386" s="22"/>
      <c r="G1014386" s="22"/>
      <c r="H1014386" s="52"/>
      <c r="I1014386" s="53"/>
      <c r="J1014386" s="4"/>
      <c r="K1014386" s="54"/>
      <c r="L1014386" s="52"/>
      <c r="M1014386" s="52"/>
      <c r="N1014386" s="55"/>
      <c r="O1014386" s="52"/>
      <c r="P1014386" s="4"/>
      <c r="Q1014386" s="4"/>
      <c r="R1014386" s="56"/>
      <c r="S1014386" s="4"/>
      <c r="T1014386" s="4"/>
      <c r="U1014386" s="4"/>
      <c r="V1014386" s="7"/>
    </row>
    <row r="1014387" spans="1:22" customFormat="1">
      <c r="A1014387" s="2"/>
      <c r="B1014387" s="48"/>
      <c r="C1014387" s="43"/>
      <c r="D1014387" s="43"/>
      <c r="E1014387" s="4"/>
      <c r="F1014387" s="22"/>
      <c r="G1014387" s="22"/>
      <c r="H1014387" s="52"/>
      <c r="I1014387" s="53"/>
      <c r="J1014387" s="4"/>
      <c r="K1014387" s="54"/>
      <c r="L1014387" s="52"/>
      <c r="M1014387" s="52"/>
      <c r="N1014387" s="55"/>
      <c r="O1014387" s="52"/>
      <c r="P1014387" s="4"/>
      <c r="Q1014387" s="4"/>
      <c r="R1014387" s="56"/>
      <c r="S1014387" s="4"/>
      <c r="T1014387" s="4"/>
      <c r="U1014387" s="4"/>
      <c r="V1014387" s="7"/>
    </row>
    <row r="1014388" spans="1:22" customFormat="1">
      <c r="A1014388" s="2"/>
      <c r="B1014388" s="48"/>
      <c r="C1014388" s="43"/>
      <c r="D1014388" s="43"/>
      <c r="E1014388" s="4"/>
      <c r="F1014388" s="22"/>
      <c r="G1014388" s="22"/>
      <c r="H1014388" s="52"/>
      <c r="I1014388" s="53"/>
      <c r="J1014388" s="4"/>
      <c r="K1014388" s="54"/>
      <c r="L1014388" s="52"/>
      <c r="M1014388" s="52"/>
      <c r="N1014388" s="55"/>
      <c r="O1014388" s="52"/>
      <c r="P1014388" s="4"/>
      <c r="Q1014388" s="4"/>
      <c r="R1014388" s="56"/>
      <c r="S1014388" s="4"/>
      <c r="T1014388" s="4"/>
      <c r="U1014388" s="4"/>
      <c r="V1014388" s="7"/>
    </row>
    <row r="1014389" spans="1:22" customFormat="1">
      <c r="A1014389" s="2"/>
      <c r="B1014389" s="48"/>
      <c r="C1014389" s="43"/>
      <c r="D1014389" s="43"/>
      <c r="E1014389" s="4"/>
      <c r="F1014389" s="22"/>
      <c r="G1014389" s="22"/>
      <c r="H1014389" s="52"/>
      <c r="I1014389" s="53"/>
      <c r="J1014389" s="4"/>
      <c r="K1014389" s="54"/>
      <c r="L1014389" s="52"/>
      <c r="M1014389" s="52"/>
      <c r="N1014389" s="55"/>
      <c r="O1014389" s="52"/>
      <c r="P1014389" s="4"/>
      <c r="Q1014389" s="4"/>
      <c r="R1014389" s="56"/>
      <c r="S1014389" s="4"/>
      <c r="T1014389" s="4"/>
      <c r="U1014389" s="4"/>
      <c r="V1014389" s="7"/>
    </row>
    <row r="1014390" spans="1:22" customFormat="1">
      <c r="A1014390" s="2"/>
      <c r="B1014390" s="48"/>
      <c r="C1014390" s="43"/>
      <c r="D1014390" s="43"/>
      <c r="E1014390" s="4"/>
      <c r="F1014390" s="22"/>
      <c r="G1014390" s="22"/>
      <c r="H1014390" s="52"/>
      <c r="I1014390" s="53"/>
      <c r="J1014390" s="4"/>
      <c r="K1014390" s="54"/>
      <c r="L1014390" s="52"/>
      <c r="M1014390" s="52"/>
      <c r="N1014390" s="55"/>
      <c r="O1014390" s="52"/>
      <c r="P1014390" s="4"/>
      <c r="Q1014390" s="4"/>
      <c r="R1014390" s="56"/>
      <c r="S1014390" s="4"/>
      <c r="T1014390" s="4"/>
      <c r="U1014390" s="4"/>
      <c r="V1014390" s="7"/>
    </row>
    <row r="1014391" spans="1:22" customFormat="1">
      <c r="A1014391" s="2"/>
      <c r="B1014391" s="48"/>
      <c r="C1014391" s="43"/>
      <c r="D1014391" s="43"/>
      <c r="E1014391" s="4"/>
      <c r="F1014391" s="22"/>
      <c r="G1014391" s="22"/>
      <c r="H1014391" s="52"/>
      <c r="I1014391" s="53"/>
      <c r="J1014391" s="4"/>
      <c r="K1014391" s="54"/>
      <c r="L1014391" s="52"/>
      <c r="M1014391" s="52"/>
      <c r="N1014391" s="55"/>
      <c r="O1014391" s="52"/>
      <c r="P1014391" s="4"/>
      <c r="Q1014391" s="4"/>
      <c r="R1014391" s="56"/>
      <c r="S1014391" s="4"/>
      <c r="T1014391" s="4"/>
      <c r="U1014391" s="4"/>
      <c r="V1014391" s="7"/>
    </row>
    <row r="1014392" spans="1:22" customFormat="1">
      <c r="A1014392" s="2"/>
      <c r="B1014392" s="48"/>
      <c r="C1014392" s="43"/>
      <c r="D1014392" s="43"/>
      <c r="E1014392" s="4"/>
      <c r="F1014392" s="22"/>
      <c r="G1014392" s="22"/>
      <c r="H1014392" s="52"/>
      <c r="I1014392" s="53"/>
      <c r="J1014392" s="4"/>
      <c r="K1014392" s="54"/>
      <c r="L1014392" s="52"/>
      <c r="M1014392" s="52"/>
      <c r="N1014392" s="55"/>
      <c r="O1014392" s="52"/>
      <c r="P1014392" s="4"/>
      <c r="Q1014392" s="4"/>
      <c r="R1014392" s="56"/>
      <c r="S1014392" s="4"/>
      <c r="T1014392" s="4"/>
      <c r="U1014392" s="4"/>
      <c r="V1014392" s="7"/>
    </row>
    <row r="1014393" spans="1:22" customFormat="1">
      <c r="A1014393" s="2"/>
      <c r="B1014393" s="48"/>
      <c r="C1014393" s="43"/>
      <c r="D1014393" s="43"/>
      <c r="E1014393" s="4"/>
      <c r="F1014393" s="22"/>
      <c r="G1014393" s="22"/>
      <c r="H1014393" s="52"/>
      <c r="I1014393" s="53"/>
      <c r="J1014393" s="4"/>
      <c r="K1014393" s="54"/>
      <c r="L1014393" s="52"/>
      <c r="M1014393" s="52"/>
      <c r="N1014393" s="55"/>
      <c r="O1014393" s="52"/>
      <c r="P1014393" s="4"/>
      <c r="Q1014393" s="4"/>
      <c r="R1014393" s="56"/>
      <c r="S1014393" s="4"/>
      <c r="T1014393" s="4"/>
      <c r="U1014393" s="4"/>
      <c r="V1014393" s="7"/>
    </row>
    <row r="1014394" spans="1:22" customFormat="1">
      <c r="A1014394" s="2"/>
      <c r="B1014394" s="48"/>
      <c r="C1014394" s="43"/>
      <c r="D1014394" s="43"/>
      <c r="E1014394" s="4"/>
      <c r="F1014394" s="22"/>
      <c r="G1014394" s="22"/>
      <c r="H1014394" s="52"/>
      <c r="I1014394" s="53"/>
      <c r="J1014394" s="4"/>
      <c r="K1014394" s="54"/>
      <c r="L1014394" s="52"/>
      <c r="M1014394" s="52"/>
      <c r="N1014394" s="55"/>
      <c r="O1014394" s="52"/>
      <c r="P1014394" s="4"/>
      <c r="Q1014394" s="4"/>
      <c r="R1014394" s="56"/>
      <c r="S1014394" s="4"/>
      <c r="T1014394" s="4"/>
      <c r="U1014394" s="4"/>
      <c r="V1014394" s="7"/>
    </row>
    <row r="1014395" spans="1:22" customFormat="1">
      <c r="A1014395" s="2"/>
      <c r="B1014395" s="48"/>
      <c r="C1014395" s="43"/>
      <c r="D1014395" s="43"/>
      <c r="E1014395" s="4"/>
      <c r="F1014395" s="22"/>
      <c r="G1014395" s="22"/>
      <c r="H1014395" s="52"/>
      <c r="I1014395" s="53"/>
      <c r="J1014395" s="4"/>
      <c r="K1014395" s="54"/>
      <c r="L1014395" s="52"/>
      <c r="M1014395" s="52"/>
      <c r="N1014395" s="55"/>
      <c r="O1014395" s="52"/>
      <c r="P1014395" s="4"/>
      <c r="Q1014395" s="4"/>
      <c r="R1014395" s="56"/>
      <c r="S1014395" s="4"/>
      <c r="T1014395" s="4"/>
      <c r="U1014395" s="4"/>
      <c r="V1014395" s="7"/>
    </row>
    <row r="1014396" spans="1:22" customFormat="1">
      <c r="A1014396" s="2"/>
      <c r="B1014396" s="48"/>
      <c r="C1014396" s="43"/>
      <c r="D1014396" s="43"/>
      <c r="E1014396" s="4"/>
      <c r="F1014396" s="22"/>
      <c r="G1014396" s="22"/>
      <c r="H1014396" s="52"/>
      <c r="I1014396" s="53"/>
      <c r="J1014396" s="4"/>
      <c r="K1014396" s="54"/>
      <c r="L1014396" s="52"/>
      <c r="M1014396" s="52"/>
      <c r="N1014396" s="55"/>
      <c r="O1014396" s="52"/>
      <c r="P1014396" s="4"/>
      <c r="Q1014396" s="4"/>
      <c r="R1014396" s="56"/>
      <c r="S1014396" s="4"/>
      <c r="T1014396" s="4"/>
      <c r="U1014396" s="4"/>
      <c r="V1014396" s="7"/>
    </row>
    <row r="1014397" spans="1:22" customFormat="1">
      <c r="A1014397" s="2"/>
      <c r="B1014397" s="48"/>
      <c r="C1014397" s="43"/>
      <c r="D1014397" s="43"/>
      <c r="E1014397" s="4"/>
      <c r="F1014397" s="22"/>
      <c r="G1014397" s="22"/>
      <c r="H1014397" s="52"/>
      <c r="I1014397" s="53"/>
      <c r="J1014397" s="4"/>
      <c r="K1014397" s="54"/>
      <c r="L1014397" s="52"/>
      <c r="M1014397" s="52"/>
      <c r="N1014397" s="55"/>
      <c r="O1014397" s="52"/>
      <c r="P1014397" s="4"/>
      <c r="Q1014397" s="4"/>
      <c r="R1014397" s="56"/>
      <c r="S1014397" s="4"/>
      <c r="T1014397" s="4"/>
      <c r="U1014397" s="4"/>
      <c r="V1014397" s="7"/>
    </row>
    <row r="1014398" spans="1:22" customFormat="1">
      <c r="A1014398" s="2"/>
      <c r="B1014398" s="48"/>
      <c r="C1014398" s="43"/>
      <c r="D1014398" s="43"/>
      <c r="E1014398" s="4"/>
      <c r="F1014398" s="22"/>
      <c r="G1014398" s="22"/>
      <c r="H1014398" s="52"/>
      <c r="I1014398" s="53"/>
      <c r="J1014398" s="4"/>
      <c r="K1014398" s="54"/>
      <c r="L1014398" s="52"/>
      <c r="M1014398" s="52"/>
      <c r="N1014398" s="55"/>
      <c r="O1014398" s="52"/>
      <c r="P1014398" s="4"/>
      <c r="Q1014398" s="4"/>
      <c r="R1014398" s="56"/>
      <c r="S1014398" s="4"/>
      <c r="T1014398" s="4"/>
      <c r="U1014398" s="4"/>
      <c r="V1014398" s="7"/>
    </row>
    <row r="1014399" spans="1:22" customFormat="1">
      <c r="A1014399" s="2"/>
      <c r="B1014399" s="48"/>
      <c r="C1014399" s="43"/>
      <c r="D1014399" s="43"/>
      <c r="E1014399" s="4"/>
      <c r="F1014399" s="22"/>
      <c r="G1014399" s="22"/>
      <c r="H1014399" s="52"/>
      <c r="I1014399" s="53"/>
      <c r="J1014399" s="4"/>
      <c r="K1014399" s="54"/>
      <c r="L1014399" s="52"/>
      <c r="M1014399" s="52"/>
      <c r="N1014399" s="55"/>
      <c r="O1014399" s="52"/>
      <c r="P1014399" s="4"/>
      <c r="Q1014399" s="4"/>
      <c r="R1014399" s="56"/>
      <c r="S1014399" s="4"/>
      <c r="T1014399" s="4"/>
      <c r="U1014399" s="4"/>
      <c r="V1014399" s="7"/>
    </row>
    <row r="1014400" spans="1:22" customFormat="1">
      <c r="A1014400" s="2"/>
      <c r="B1014400" s="48"/>
      <c r="C1014400" s="43"/>
      <c r="D1014400" s="43"/>
      <c r="E1014400" s="4"/>
      <c r="F1014400" s="22"/>
      <c r="G1014400" s="22"/>
      <c r="H1014400" s="52"/>
      <c r="I1014400" s="53"/>
      <c r="J1014400" s="4"/>
      <c r="K1014400" s="54"/>
      <c r="L1014400" s="52"/>
      <c r="M1014400" s="52"/>
      <c r="N1014400" s="55"/>
      <c r="O1014400" s="52"/>
      <c r="P1014400" s="4"/>
      <c r="Q1014400" s="4"/>
      <c r="R1014400" s="56"/>
      <c r="S1014400" s="4"/>
      <c r="T1014400" s="4"/>
      <c r="U1014400" s="4"/>
      <c r="V1014400" s="7"/>
    </row>
    <row r="1014401" spans="1:22" customFormat="1">
      <c r="A1014401" s="2"/>
      <c r="B1014401" s="48"/>
      <c r="C1014401" s="43"/>
      <c r="D1014401" s="43"/>
      <c r="E1014401" s="4"/>
      <c r="F1014401" s="22"/>
      <c r="G1014401" s="22"/>
      <c r="H1014401" s="52"/>
      <c r="I1014401" s="53"/>
      <c r="J1014401" s="4"/>
      <c r="K1014401" s="54"/>
      <c r="L1014401" s="52"/>
      <c r="M1014401" s="52"/>
      <c r="N1014401" s="55"/>
      <c r="O1014401" s="52"/>
      <c r="P1014401" s="4"/>
      <c r="Q1014401" s="4"/>
      <c r="R1014401" s="56"/>
      <c r="S1014401" s="4"/>
      <c r="T1014401" s="4"/>
      <c r="U1014401" s="4"/>
      <c r="V1014401" s="7"/>
    </row>
    <row r="1014402" spans="1:22" customFormat="1">
      <c r="A1014402" s="2"/>
      <c r="B1014402" s="48"/>
      <c r="C1014402" s="43"/>
      <c r="D1014402" s="43"/>
      <c r="E1014402" s="4"/>
      <c r="F1014402" s="22"/>
      <c r="G1014402" s="22"/>
      <c r="H1014402" s="52"/>
      <c r="I1014402" s="53"/>
      <c r="J1014402" s="4"/>
      <c r="K1014402" s="54"/>
      <c r="L1014402" s="52"/>
      <c r="M1014402" s="52"/>
      <c r="N1014402" s="55"/>
      <c r="O1014402" s="52"/>
      <c r="P1014402" s="4"/>
      <c r="Q1014402" s="4"/>
      <c r="R1014402" s="56"/>
      <c r="S1014402" s="4"/>
      <c r="T1014402" s="4"/>
      <c r="U1014402" s="4"/>
      <c r="V1014402" s="7"/>
    </row>
    <row r="1014403" spans="1:22" customFormat="1">
      <c r="A1014403" s="2"/>
      <c r="B1014403" s="48"/>
      <c r="C1014403" s="43"/>
      <c r="D1014403" s="43"/>
      <c r="E1014403" s="4"/>
      <c r="F1014403" s="22"/>
      <c r="G1014403" s="22"/>
      <c r="H1014403" s="52"/>
      <c r="I1014403" s="53"/>
      <c r="J1014403" s="4"/>
      <c r="K1014403" s="54"/>
      <c r="L1014403" s="52"/>
      <c r="M1014403" s="52"/>
      <c r="N1014403" s="55"/>
      <c r="O1014403" s="52"/>
      <c r="P1014403" s="4"/>
      <c r="Q1014403" s="4"/>
      <c r="R1014403" s="56"/>
      <c r="S1014403" s="4"/>
      <c r="T1014403" s="4"/>
      <c r="U1014403" s="4"/>
      <c r="V1014403" s="7"/>
    </row>
    <row r="1014404" spans="1:22" customFormat="1">
      <c r="A1014404" s="2"/>
      <c r="B1014404" s="48"/>
      <c r="C1014404" s="43"/>
      <c r="D1014404" s="43"/>
      <c r="E1014404" s="4"/>
      <c r="F1014404" s="22"/>
      <c r="G1014404" s="22"/>
      <c r="H1014404" s="52"/>
      <c r="I1014404" s="53"/>
      <c r="J1014404" s="4"/>
      <c r="K1014404" s="54"/>
      <c r="L1014404" s="52"/>
      <c r="M1014404" s="52"/>
      <c r="N1014404" s="55"/>
      <c r="O1014404" s="52"/>
      <c r="P1014404" s="4"/>
      <c r="Q1014404" s="4"/>
      <c r="R1014404" s="56"/>
      <c r="S1014404" s="4"/>
      <c r="T1014404" s="4"/>
      <c r="U1014404" s="4"/>
      <c r="V1014404" s="7"/>
    </row>
    <row r="1014405" spans="1:22" customFormat="1">
      <c r="A1014405" s="2"/>
      <c r="B1014405" s="48"/>
      <c r="C1014405" s="43"/>
      <c r="D1014405" s="43"/>
      <c r="E1014405" s="4"/>
      <c r="F1014405" s="22"/>
      <c r="G1014405" s="22"/>
      <c r="H1014405" s="52"/>
      <c r="I1014405" s="53"/>
      <c r="J1014405" s="4"/>
      <c r="K1014405" s="54"/>
      <c r="L1014405" s="52"/>
      <c r="M1014405" s="52"/>
      <c r="N1014405" s="55"/>
      <c r="O1014405" s="52"/>
      <c r="P1014405" s="4"/>
      <c r="Q1014405" s="4"/>
      <c r="R1014405" s="56"/>
      <c r="S1014405" s="4"/>
      <c r="T1014405" s="4"/>
      <c r="U1014405" s="4"/>
      <c r="V1014405" s="7"/>
    </row>
    <row r="1014406" spans="1:22" customFormat="1">
      <c r="A1014406" s="2"/>
      <c r="B1014406" s="48"/>
      <c r="C1014406" s="43"/>
      <c r="D1014406" s="43"/>
      <c r="E1014406" s="4"/>
      <c r="F1014406" s="22"/>
      <c r="G1014406" s="22"/>
      <c r="H1014406" s="52"/>
      <c r="I1014406" s="53"/>
      <c r="J1014406" s="4"/>
      <c r="K1014406" s="54"/>
      <c r="L1014406" s="52"/>
      <c r="M1014406" s="52"/>
      <c r="N1014406" s="55"/>
      <c r="O1014406" s="52"/>
      <c r="P1014406" s="4"/>
      <c r="Q1014406" s="4"/>
      <c r="R1014406" s="56"/>
      <c r="S1014406" s="4"/>
      <c r="T1014406" s="4"/>
      <c r="U1014406" s="4"/>
      <c r="V1014406" s="7"/>
    </row>
    <row r="1014407" spans="1:22" customFormat="1">
      <c r="A1014407" s="2"/>
      <c r="B1014407" s="48"/>
      <c r="C1014407" s="43"/>
      <c r="D1014407" s="43"/>
      <c r="E1014407" s="4"/>
      <c r="F1014407" s="22"/>
      <c r="G1014407" s="22"/>
      <c r="H1014407" s="52"/>
      <c r="I1014407" s="53"/>
      <c r="J1014407" s="4"/>
      <c r="K1014407" s="54"/>
      <c r="L1014407" s="52"/>
      <c r="M1014407" s="52"/>
      <c r="N1014407" s="55"/>
      <c r="O1014407" s="52"/>
      <c r="P1014407" s="4"/>
      <c r="Q1014407" s="4"/>
      <c r="R1014407" s="56"/>
      <c r="S1014407" s="4"/>
      <c r="T1014407" s="4"/>
      <c r="U1014407" s="4"/>
      <c r="V1014407" s="7"/>
    </row>
    <row r="1014408" spans="1:22" customFormat="1">
      <c r="A1014408" s="2"/>
      <c r="B1014408" s="48"/>
      <c r="C1014408" s="43"/>
      <c r="D1014408" s="43"/>
      <c r="E1014408" s="4"/>
      <c r="F1014408" s="22"/>
      <c r="G1014408" s="22"/>
      <c r="H1014408" s="52"/>
      <c r="I1014408" s="53"/>
      <c r="J1014408" s="4"/>
      <c r="K1014408" s="54"/>
      <c r="L1014408" s="52"/>
      <c r="M1014408" s="52"/>
      <c r="N1014408" s="55"/>
      <c r="O1014408" s="52"/>
      <c r="P1014408" s="4"/>
      <c r="Q1014408" s="4"/>
      <c r="R1014408" s="56"/>
      <c r="S1014408" s="4"/>
      <c r="T1014408" s="4"/>
      <c r="U1014408" s="4"/>
      <c r="V1014408" s="7"/>
    </row>
    <row r="1014409" spans="1:22" customFormat="1">
      <c r="A1014409" s="2"/>
      <c r="B1014409" s="48"/>
      <c r="C1014409" s="43"/>
      <c r="D1014409" s="43"/>
      <c r="E1014409" s="4"/>
      <c r="F1014409" s="22"/>
      <c r="G1014409" s="22"/>
      <c r="H1014409" s="52"/>
      <c r="I1014409" s="53"/>
      <c r="J1014409" s="4"/>
      <c r="K1014409" s="54"/>
      <c r="L1014409" s="52"/>
      <c r="M1014409" s="52"/>
      <c r="N1014409" s="55"/>
      <c r="O1014409" s="52"/>
      <c r="P1014409" s="4"/>
      <c r="Q1014409" s="4"/>
      <c r="R1014409" s="56"/>
      <c r="S1014409" s="4"/>
      <c r="T1014409" s="4"/>
      <c r="U1014409" s="4"/>
      <c r="V1014409" s="7"/>
    </row>
    <row r="1014410" spans="1:22" customFormat="1">
      <c r="A1014410" s="2"/>
      <c r="B1014410" s="48"/>
      <c r="C1014410" s="43"/>
      <c r="D1014410" s="43"/>
      <c r="E1014410" s="4"/>
      <c r="F1014410" s="22"/>
      <c r="G1014410" s="22"/>
      <c r="H1014410" s="52"/>
      <c r="I1014410" s="53"/>
      <c r="J1014410" s="4"/>
      <c r="K1014410" s="54"/>
      <c r="L1014410" s="52"/>
      <c r="M1014410" s="52"/>
      <c r="N1014410" s="55"/>
      <c r="O1014410" s="52"/>
      <c r="P1014410" s="4"/>
      <c r="Q1014410" s="4"/>
      <c r="R1014410" s="56"/>
      <c r="S1014410" s="4"/>
      <c r="T1014410" s="4"/>
      <c r="U1014410" s="4"/>
      <c r="V1014410" s="7"/>
    </row>
    <row r="1014411" spans="1:22" customFormat="1">
      <c r="A1014411" s="2"/>
      <c r="B1014411" s="48"/>
      <c r="C1014411" s="43"/>
      <c r="D1014411" s="43"/>
      <c r="E1014411" s="4"/>
      <c r="F1014411" s="22"/>
      <c r="G1014411" s="22"/>
      <c r="H1014411" s="52"/>
      <c r="I1014411" s="53"/>
      <c r="J1014411" s="4"/>
      <c r="K1014411" s="54"/>
      <c r="L1014411" s="52"/>
      <c r="M1014411" s="52"/>
      <c r="N1014411" s="55"/>
      <c r="O1014411" s="52"/>
      <c r="P1014411" s="4"/>
      <c r="Q1014411" s="4"/>
      <c r="R1014411" s="56"/>
      <c r="S1014411" s="4"/>
      <c r="T1014411" s="4"/>
      <c r="U1014411" s="4"/>
      <c r="V1014411" s="7"/>
    </row>
    <row r="1014412" spans="1:22" customFormat="1">
      <c r="A1014412" s="2"/>
      <c r="B1014412" s="48"/>
      <c r="C1014412" s="43"/>
      <c r="D1014412" s="43"/>
      <c r="E1014412" s="4"/>
      <c r="F1014412" s="22"/>
      <c r="G1014412" s="22"/>
      <c r="H1014412" s="52"/>
      <c r="I1014412" s="53"/>
      <c r="J1014412" s="4"/>
      <c r="K1014412" s="54"/>
      <c r="L1014412" s="52"/>
      <c r="M1014412" s="52"/>
      <c r="N1014412" s="55"/>
      <c r="O1014412" s="52"/>
      <c r="P1014412" s="4"/>
      <c r="Q1014412" s="4"/>
      <c r="R1014412" s="56"/>
      <c r="S1014412" s="4"/>
      <c r="T1014412" s="4"/>
      <c r="U1014412" s="4"/>
      <c r="V1014412" s="7"/>
    </row>
    <row r="1014413" spans="1:22" customFormat="1">
      <c r="A1014413" s="2"/>
      <c r="B1014413" s="48"/>
      <c r="C1014413" s="43"/>
      <c r="D1014413" s="43"/>
      <c r="E1014413" s="4"/>
      <c r="F1014413" s="22"/>
      <c r="G1014413" s="22"/>
      <c r="H1014413" s="52"/>
      <c r="I1014413" s="53"/>
      <c r="J1014413" s="4"/>
      <c r="K1014413" s="54"/>
      <c r="L1014413" s="52"/>
      <c r="M1014413" s="52"/>
      <c r="N1014413" s="55"/>
      <c r="O1014413" s="52"/>
      <c r="P1014413" s="4"/>
      <c r="Q1014413" s="4"/>
      <c r="R1014413" s="56"/>
      <c r="S1014413" s="4"/>
      <c r="T1014413" s="4"/>
      <c r="U1014413" s="4"/>
      <c r="V1014413" s="7"/>
    </row>
    <row r="1014414" spans="1:22" customFormat="1">
      <c r="A1014414" s="2"/>
      <c r="B1014414" s="48"/>
      <c r="C1014414" s="43"/>
      <c r="D1014414" s="43"/>
      <c r="E1014414" s="4"/>
      <c r="F1014414" s="22"/>
      <c r="G1014414" s="22"/>
      <c r="H1014414" s="52"/>
      <c r="I1014414" s="53"/>
      <c r="J1014414" s="4"/>
      <c r="K1014414" s="54"/>
      <c r="L1014414" s="52"/>
      <c r="M1014414" s="52"/>
      <c r="N1014414" s="55"/>
      <c r="O1014414" s="52"/>
      <c r="P1014414" s="4"/>
      <c r="Q1014414" s="4"/>
      <c r="R1014414" s="56"/>
      <c r="S1014414" s="4"/>
      <c r="T1014414" s="4"/>
      <c r="U1014414" s="4"/>
      <c r="V1014414" s="7"/>
    </row>
    <row r="1014415" spans="1:22" customFormat="1">
      <c r="A1014415" s="2"/>
      <c r="B1014415" s="48"/>
      <c r="C1014415" s="43"/>
      <c r="D1014415" s="43"/>
      <c r="E1014415" s="4"/>
      <c r="F1014415" s="22"/>
      <c r="G1014415" s="22"/>
      <c r="H1014415" s="52"/>
      <c r="I1014415" s="53"/>
      <c r="J1014415" s="4"/>
      <c r="K1014415" s="54"/>
      <c r="L1014415" s="52"/>
      <c r="M1014415" s="52"/>
      <c r="N1014415" s="55"/>
      <c r="O1014415" s="52"/>
      <c r="P1014415" s="4"/>
      <c r="Q1014415" s="4"/>
      <c r="R1014415" s="56"/>
      <c r="S1014415" s="4"/>
      <c r="T1014415" s="4"/>
      <c r="U1014415" s="4"/>
      <c r="V1014415" s="7"/>
    </row>
    <row r="1014416" spans="1:22" customFormat="1">
      <c r="A1014416" s="2"/>
      <c r="B1014416" s="48"/>
      <c r="C1014416" s="43"/>
      <c r="D1014416" s="43"/>
      <c r="E1014416" s="4"/>
      <c r="F1014416" s="22"/>
      <c r="G1014416" s="22"/>
      <c r="H1014416" s="52"/>
      <c r="I1014416" s="53"/>
      <c r="J1014416" s="4"/>
      <c r="K1014416" s="54"/>
      <c r="L1014416" s="52"/>
      <c r="M1014416" s="52"/>
      <c r="N1014416" s="55"/>
      <c r="O1014416" s="52"/>
      <c r="P1014416" s="4"/>
      <c r="Q1014416" s="4"/>
      <c r="R1014416" s="56"/>
      <c r="S1014416" s="4"/>
      <c r="T1014416" s="4"/>
      <c r="U1014416" s="4"/>
      <c r="V1014416" s="7"/>
    </row>
    <row r="1014417" spans="1:22" customFormat="1">
      <c r="A1014417" s="2"/>
      <c r="B1014417" s="48"/>
      <c r="C1014417" s="43"/>
      <c r="D1014417" s="43"/>
      <c r="E1014417" s="4"/>
      <c r="F1014417" s="22"/>
      <c r="G1014417" s="22"/>
      <c r="H1014417" s="52"/>
      <c r="I1014417" s="53"/>
      <c r="J1014417" s="4"/>
      <c r="K1014417" s="54"/>
      <c r="L1014417" s="52"/>
      <c r="M1014417" s="52"/>
      <c r="N1014417" s="55"/>
      <c r="O1014417" s="52"/>
      <c r="P1014417" s="4"/>
      <c r="Q1014417" s="4"/>
      <c r="R1014417" s="56"/>
      <c r="S1014417" s="4"/>
      <c r="T1014417" s="4"/>
      <c r="U1014417" s="4"/>
      <c r="V1014417" s="7"/>
    </row>
    <row r="1014418" spans="1:22" customFormat="1">
      <c r="A1014418" s="2"/>
      <c r="B1014418" s="48"/>
      <c r="C1014418" s="43"/>
      <c r="D1014418" s="43"/>
      <c r="E1014418" s="4"/>
      <c r="F1014418" s="22"/>
      <c r="G1014418" s="22"/>
      <c r="H1014418" s="52"/>
      <c r="I1014418" s="53"/>
      <c r="J1014418" s="4"/>
      <c r="K1014418" s="54"/>
      <c r="L1014418" s="52"/>
      <c r="M1014418" s="52"/>
      <c r="N1014418" s="55"/>
      <c r="O1014418" s="52"/>
      <c r="P1014418" s="4"/>
      <c r="Q1014418" s="4"/>
      <c r="R1014418" s="56"/>
      <c r="S1014418" s="4"/>
      <c r="T1014418" s="4"/>
      <c r="U1014418" s="4"/>
      <c r="V1014418" s="7"/>
    </row>
    <row r="1014419" spans="1:22" customFormat="1">
      <c r="A1014419" s="2"/>
      <c r="B1014419" s="48"/>
      <c r="C1014419" s="43"/>
      <c r="D1014419" s="43"/>
      <c r="E1014419" s="4"/>
      <c r="F1014419" s="22"/>
      <c r="G1014419" s="22"/>
      <c r="H1014419" s="52"/>
      <c r="I1014419" s="53"/>
      <c r="J1014419" s="4"/>
      <c r="K1014419" s="54"/>
      <c r="L1014419" s="52"/>
      <c r="M1014419" s="52"/>
      <c r="N1014419" s="55"/>
      <c r="O1014419" s="52"/>
      <c r="P1014419" s="4"/>
      <c r="Q1014419" s="4"/>
      <c r="R1014419" s="56"/>
      <c r="S1014419" s="4"/>
      <c r="T1014419" s="4"/>
      <c r="U1014419" s="4"/>
      <c r="V1014419" s="7"/>
    </row>
    <row r="1014420" spans="1:22" customFormat="1">
      <c r="A1014420" s="2"/>
      <c r="B1014420" s="48"/>
      <c r="C1014420" s="43"/>
      <c r="D1014420" s="43"/>
      <c r="E1014420" s="4"/>
      <c r="F1014420" s="22"/>
      <c r="G1014420" s="22"/>
      <c r="H1014420" s="52"/>
      <c r="I1014420" s="53"/>
      <c r="J1014420" s="4"/>
      <c r="K1014420" s="54"/>
      <c r="L1014420" s="52"/>
      <c r="M1014420" s="52"/>
      <c r="N1014420" s="55"/>
      <c r="O1014420" s="52"/>
      <c r="P1014420" s="4"/>
      <c r="Q1014420" s="4"/>
      <c r="R1014420" s="56"/>
      <c r="S1014420" s="4"/>
      <c r="T1014420" s="4"/>
      <c r="U1014420" s="4"/>
      <c r="V1014420" s="7"/>
    </row>
    <row r="1014421" spans="1:22" customFormat="1">
      <c r="A1014421" s="2"/>
      <c r="B1014421" s="48"/>
      <c r="C1014421" s="43"/>
      <c r="D1014421" s="43"/>
      <c r="E1014421" s="4"/>
      <c r="F1014421" s="22"/>
      <c r="G1014421" s="22"/>
      <c r="H1014421" s="52"/>
      <c r="I1014421" s="53"/>
      <c r="J1014421" s="4"/>
      <c r="K1014421" s="54"/>
      <c r="L1014421" s="52"/>
      <c r="M1014421" s="52"/>
      <c r="N1014421" s="55"/>
      <c r="O1014421" s="52"/>
      <c r="P1014421" s="4"/>
      <c r="Q1014421" s="4"/>
      <c r="R1014421" s="56"/>
      <c r="S1014421" s="4"/>
      <c r="T1014421" s="4"/>
      <c r="U1014421" s="4"/>
      <c r="V1014421" s="7"/>
    </row>
    <row r="1014422" spans="1:22" customFormat="1">
      <c r="A1014422" s="2"/>
      <c r="B1014422" s="48"/>
      <c r="C1014422" s="43"/>
      <c r="D1014422" s="43"/>
      <c r="E1014422" s="4"/>
      <c r="F1014422" s="22"/>
      <c r="G1014422" s="22"/>
      <c r="H1014422" s="52"/>
      <c r="I1014422" s="53"/>
      <c r="J1014422" s="4"/>
      <c r="K1014422" s="54"/>
      <c r="L1014422" s="52"/>
      <c r="M1014422" s="52"/>
      <c r="N1014422" s="55"/>
      <c r="O1014422" s="52"/>
      <c r="P1014422" s="4"/>
      <c r="Q1014422" s="4"/>
      <c r="R1014422" s="56"/>
      <c r="S1014422" s="4"/>
      <c r="T1014422" s="4"/>
      <c r="U1014422" s="4"/>
      <c r="V1014422" s="7"/>
    </row>
    <row r="1014423" spans="1:22" customFormat="1">
      <c r="A1014423" s="2"/>
      <c r="B1014423" s="48"/>
      <c r="C1014423" s="43"/>
      <c r="D1014423" s="43"/>
      <c r="E1014423" s="4"/>
      <c r="F1014423" s="22"/>
      <c r="G1014423" s="22"/>
      <c r="H1014423" s="52"/>
      <c r="I1014423" s="53"/>
      <c r="J1014423" s="4"/>
      <c r="K1014423" s="54"/>
      <c r="L1014423" s="52"/>
      <c r="M1014423" s="52"/>
      <c r="N1014423" s="55"/>
      <c r="O1014423" s="52"/>
      <c r="P1014423" s="4"/>
      <c r="Q1014423" s="4"/>
      <c r="R1014423" s="56"/>
      <c r="S1014423" s="4"/>
      <c r="T1014423" s="4"/>
      <c r="U1014423" s="4"/>
      <c r="V1014423" s="7"/>
    </row>
    <row r="1014424" spans="1:22" customFormat="1">
      <c r="A1014424" s="2"/>
      <c r="B1014424" s="48"/>
      <c r="C1014424" s="43"/>
      <c r="D1014424" s="43"/>
      <c r="E1014424" s="4"/>
      <c r="F1014424" s="22"/>
      <c r="G1014424" s="22"/>
      <c r="H1014424" s="52"/>
      <c r="I1014424" s="53"/>
      <c r="J1014424" s="4"/>
      <c r="K1014424" s="54"/>
      <c r="L1014424" s="52"/>
      <c r="M1014424" s="52"/>
      <c r="N1014424" s="55"/>
      <c r="O1014424" s="52"/>
      <c r="P1014424" s="4"/>
      <c r="Q1014424" s="4"/>
      <c r="R1014424" s="56"/>
      <c r="S1014424" s="4"/>
      <c r="T1014424" s="4"/>
      <c r="U1014424" s="4"/>
      <c r="V1014424" s="7"/>
    </row>
    <row r="1014425" spans="1:22" customFormat="1">
      <c r="A1014425" s="2"/>
      <c r="B1014425" s="48"/>
      <c r="C1014425" s="43"/>
      <c r="D1014425" s="43"/>
      <c r="E1014425" s="4"/>
      <c r="F1014425" s="22"/>
      <c r="G1014425" s="22"/>
      <c r="H1014425" s="52"/>
      <c r="I1014425" s="53"/>
      <c r="J1014425" s="4"/>
      <c r="K1014425" s="54"/>
      <c r="L1014425" s="52"/>
      <c r="M1014425" s="52"/>
      <c r="N1014425" s="55"/>
      <c r="O1014425" s="52"/>
      <c r="P1014425" s="4"/>
      <c r="Q1014425" s="4"/>
      <c r="R1014425" s="56"/>
      <c r="S1014425" s="4"/>
      <c r="T1014425" s="4"/>
      <c r="U1014425" s="4"/>
      <c r="V1014425" s="7"/>
    </row>
    <row r="1014426" spans="1:22" customFormat="1">
      <c r="A1014426" s="2"/>
      <c r="B1014426" s="48"/>
      <c r="C1014426" s="43"/>
      <c r="D1014426" s="43"/>
      <c r="E1014426" s="4"/>
      <c r="F1014426" s="22"/>
      <c r="G1014426" s="22"/>
      <c r="H1014426" s="52"/>
      <c r="I1014426" s="53"/>
      <c r="J1014426" s="4"/>
      <c r="K1014426" s="54"/>
      <c r="L1014426" s="52"/>
      <c r="M1014426" s="52"/>
      <c r="N1014426" s="55"/>
      <c r="O1014426" s="52"/>
      <c r="P1014426" s="4"/>
      <c r="Q1014426" s="4"/>
      <c r="R1014426" s="56"/>
      <c r="S1014426" s="4"/>
      <c r="T1014426" s="4"/>
      <c r="U1014426" s="4"/>
      <c r="V1014426" s="7"/>
    </row>
    <row r="1014427" spans="1:22" customFormat="1">
      <c r="A1014427" s="2"/>
      <c r="B1014427" s="48"/>
      <c r="C1014427" s="43"/>
      <c r="D1014427" s="43"/>
      <c r="E1014427" s="4"/>
      <c r="F1014427" s="22"/>
      <c r="G1014427" s="22"/>
      <c r="H1014427" s="52"/>
      <c r="I1014427" s="53"/>
      <c r="J1014427" s="4"/>
      <c r="K1014427" s="54"/>
      <c r="L1014427" s="52"/>
      <c r="M1014427" s="52"/>
      <c r="N1014427" s="55"/>
      <c r="O1014427" s="52"/>
      <c r="P1014427" s="4"/>
      <c r="Q1014427" s="4"/>
      <c r="R1014427" s="56"/>
      <c r="S1014427" s="4"/>
      <c r="T1014427" s="4"/>
      <c r="U1014427" s="4"/>
      <c r="V1014427" s="7"/>
    </row>
    <row r="1014428" spans="1:22" customFormat="1">
      <c r="A1014428" s="2"/>
      <c r="B1014428" s="48"/>
      <c r="C1014428" s="43"/>
      <c r="D1014428" s="43"/>
      <c r="E1014428" s="4"/>
      <c r="F1014428" s="22"/>
      <c r="G1014428" s="22"/>
      <c r="H1014428" s="52"/>
      <c r="I1014428" s="53"/>
      <c r="J1014428" s="4"/>
      <c r="K1014428" s="54"/>
      <c r="L1014428" s="52"/>
      <c r="M1014428" s="52"/>
      <c r="N1014428" s="55"/>
      <c r="O1014428" s="52"/>
      <c r="P1014428" s="4"/>
      <c r="Q1014428" s="4"/>
      <c r="R1014428" s="56"/>
      <c r="S1014428" s="4"/>
      <c r="T1014428" s="4"/>
      <c r="U1014428" s="4"/>
      <c r="V1014428" s="7"/>
    </row>
    <row r="1014429" spans="1:22" customFormat="1">
      <c r="A1014429" s="2"/>
      <c r="B1014429" s="48"/>
      <c r="C1014429" s="43"/>
      <c r="D1014429" s="43"/>
      <c r="E1014429" s="4"/>
      <c r="F1014429" s="22"/>
      <c r="G1014429" s="22"/>
      <c r="H1014429" s="52"/>
      <c r="I1014429" s="53"/>
      <c r="J1014429" s="4"/>
      <c r="K1014429" s="54"/>
      <c r="L1014429" s="52"/>
      <c r="M1014429" s="52"/>
      <c r="N1014429" s="55"/>
      <c r="O1014429" s="52"/>
      <c r="P1014429" s="4"/>
      <c r="Q1014429" s="4"/>
      <c r="R1014429" s="56"/>
      <c r="S1014429" s="4"/>
      <c r="T1014429" s="4"/>
      <c r="U1014429" s="4"/>
      <c r="V1014429" s="7"/>
    </row>
    <row r="1014430" spans="1:22" customFormat="1">
      <c r="A1014430" s="2"/>
      <c r="B1014430" s="48"/>
      <c r="C1014430" s="43"/>
      <c r="D1014430" s="43"/>
      <c r="E1014430" s="4"/>
      <c r="F1014430" s="22"/>
      <c r="G1014430" s="22"/>
      <c r="H1014430" s="52"/>
      <c r="I1014430" s="53"/>
      <c r="J1014430" s="4"/>
      <c r="K1014430" s="54"/>
      <c r="L1014430" s="52"/>
      <c r="M1014430" s="52"/>
      <c r="N1014430" s="55"/>
      <c r="O1014430" s="52"/>
      <c r="P1014430" s="4"/>
      <c r="Q1014430" s="4"/>
      <c r="R1014430" s="56"/>
      <c r="S1014430" s="4"/>
      <c r="T1014430" s="4"/>
      <c r="U1014430" s="4"/>
      <c r="V1014430" s="7"/>
    </row>
    <row r="1014431" spans="1:22" customFormat="1">
      <c r="A1014431" s="2"/>
      <c r="B1014431" s="48"/>
      <c r="C1014431" s="43"/>
      <c r="D1014431" s="43"/>
      <c r="E1014431" s="4"/>
      <c r="F1014431" s="22"/>
      <c r="G1014431" s="22"/>
      <c r="H1014431" s="52"/>
      <c r="I1014431" s="53"/>
      <c r="J1014431" s="4"/>
      <c r="K1014431" s="54"/>
      <c r="L1014431" s="52"/>
      <c r="M1014431" s="52"/>
      <c r="N1014431" s="55"/>
      <c r="O1014431" s="52"/>
      <c r="P1014431" s="4"/>
      <c r="Q1014431" s="4"/>
      <c r="R1014431" s="56"/>
      <c r="S1014431" s="4"/>
      <c r="T1014431" s="4"/>
      <c r="U1014431" s="4"/>
      <c r="V1014431" s="7"/>
    </row>
    <row r="1014432" spans="1:22" customFormat="1">
      <c r="A1014432" s="2"/>
      <c r="B1014432" s="48"/>
      <c r="C1014432" s="43"/>
      <c r="D1014432" s="43"/>
      <c r="E1014432" s="4"/>
      <c r="F1014432" s="22"/>
      <c r="G1014432" s="22"/>
      <c r="H1014432" s="52"/>
      <c r="I1014432" s="53"/>
      <c r="J1014432" s="4"/>
      <c r="K1014432" s="54"/>
      <c r="L1014432" s="52"/>
      <c r="M1014432" s="52"/>
      <c r="N1014432" s="55"/>
      <c r="O1014432" s="52"/>
      <c r="P1014432" s="4"/>
      <c r="Q1014432" s="4"/>
      <c r="R1014432" s="56"/>
      <c r="S1014432" s="4"/>
      <c r="T1014432" s="4"/>
      <c r="U1014432" s="4"/>
      <c r="V1014432" s="7"/>
    </row>
    <row r="1014433" spans="1:22" customFormat="1">
      <c r="A1014433" s="2"/>
      <c r="B1014433" s="48"/>
      <c r="C1014433" s="43"/>
      <c r="D1014433" s="43"/>
      <c r="E1014433" s="4"/>
      <c r="F1014433" s="22"/>
      <c r="G1014433" s="22"/>
      <c r="H1014433" s="52"/>
      <c r="I1014433" s="53"/>
      <c r="J1014433" s="4"/>
      <c r="K1014433" s="54"/>
      <c r="L1014433" s="52"/>
      <c r="M1014433" s="52"/>
      <c r="N1014433" s="55"/>
      <c r="O1014433" s="52"/>
      <c r="P1014433" s="4"/>
      <c r="Q1014433" s="4"/>
      <c r="R1014433" s="56"/>
      <c r="S1014433" s="4"/>
      <c r="T1014433" s="4"/>
      <c r="U1014433" s="4"/>
      <c r="V1014433" s="7"/>
    </row>
    <row r="1014434" spans="1:22" customFormat="1">
      <c r="A1014434" s="2"/>
      <c r="B1014434" s="48"/>
      <c r="C1014434" s="43"/>
      <c r="D1014434" s="43"/>
      <c r="E1014434" s="4"/>
      <c r="F1014434" s="22"/>
      <c r="G1014434" s="22"/>
      <c r="H1014434" s="52"/>
      <c r="I1014434" s="53"/>
      <c r="J1014434" s="4"/>
      <c r="K1014434" s="54"/>
      <c r="L1014434" s="52"/>
      <c r="M1014434" s="52"/>
      <c r="N1014434" s="55"/>
      <c r="O1014434" s="52"/>
      <c r="P1014434" s="4"/>
      <c r="Q1014434" s="4"/>
      <c r="R1014434" s="56"/>
      <c r="S1014434" s="4"/>
      <c r="T1014434" s="4"/>
      <c r="U1014434" s="4"/>
      <c r="V1014434" s="7"/>
    </row>
    <row r="1014435" spans="1:22" customFormat="1">
      <c r="A1014435" s="2"/>
      <c r="B1014435" s="48"/>
      <c r="C1014435" s="43"/>
      <c r="D1014435" s="43"/>
      <c r="E1014435" s="4"/>
      <c r="F1014435" s="22"/>
      <c r="G1014435" s="22"/>
      <c r="H1014435" s="52"/>
      <c r="I1014435" s="53"/>
      <c r="J1014435" s="4"/>
      <c r="K1014435" s="54"/>
      <c r="L1014435" s="52"/>
      <c r="M1014435" s="52"/>
      <c r="N1014435" s="55"/>
      <c r="O1014435" s="52"/>
      <c r="P1014435" s="4"/>
      <c r="Q1014435" s="4"/>
      <c r="R1014435" s="56"/>
      <c r="S1014435" s="4"/>
      <c r="T1014435" s="4"/>
      <c r="U1014435" s="4"/>
      <c r="V1014435" s="7"/>
    </row>
    <row r="1014436" spans="1:22" customFormat="1">
      <c r="A1014436" s="2"/>
      <c r="B1014436" s="48"/>
      <c r="C1014436" s="43"/>
      <c r="D1014436" s="43"/>
      <c r="E1014436" s="4"/>
      <c r="F1014436" s="22"/>
      <c r="G1014436" s="22"/>
      <c r="H1014436" s="52"/>
      <c r="I1014436" s="53"/>
      <c r="J1014436" s="4"/>
      <c r="K1014436" s="54"/>
      <c r="L1014436" s="52"/>
      <c r="M1014436" s="52"/>
      <c r="N1014436" s="55"/>
      <c r="O1014436" s="52"/>
      <c r="P1014436" s="4"/>
      <c r="Q1014436" s="4"/>
      <c r="R1014436" s="56"/>
      <c r="S1014436" s="4"/>
      <c r="T1014436" s="4"/>
      <c r="U1014436" s="4"/>
      <c r="V1014436" s="7"/>
    </row>
    <row r="1014437" spans="1:22" customFormat="1">
      <c r="A1014437" s="2"/>
      <c r="B1014437" s="48"/>
      <c r="C1014437" s="43"/>
      <c r="D1014437" s="43"/>
      <c r="E1014437" s="4"/>
      <c r="F1014437" s="22"/>
      <c r="G1014437" s="22"/>
      <c r="H1014437" s="52"/>
      <c r="I1014437" s="53"/>
      <c r="J1014437" s="4"/>
      <c r="K1014437" s="54"/>
      <c r="L1014437" s="52"/>
      <c r="M1014437" s="52"/>
      <c r="N1014437" s="55"/>
      <c r="O1014437" s="52"/>
      <c r="P1014437" s="4"/>
      <c r="Q1014437" s="4"/>
      <c r="R1014437" s="56"/>
      <c r="S1014437" s="4"/>
      <c r="T1014437" s="4"/>
      <c r="U1014437" s="4"/>
      <c r="V1014437" s="7"/>
    </row>
    <row r="1014438" spans="1:22" customFormat="1">
      <c r="A1014438" s="2"/>
      <c r="B1014438" s="48"/>
      <c r="C1014438" s="43"/>
      <c r="D1014438" s="43"/>
      <c r="E1014438" s="4"/>
      <c r="F1014438" s="22"/>
      <c r="G1014438" s="22"/>
      <c r="H1014438" s="52"/>
      <c r="I1014438" s="53"/>
      <c r="J1014438" s="4"/>
      <c r="K1014438" s="54"/>
      <c r="L1014438" s="52"/>
      <c r="M1014438" s="52"/>
      <c r="N1014438" s="55"/>
      <c r="O1014438" s="52"/>
      <c r="P1014438" s="4"/>
      <c r="Q1014438" s="4"/>
      <c r="R1014438" s="56"/>
      <c r="S1014438" s="4"/>
      <c r="T1014438" s="4"/>
      <c r="U1014438" s="4"/>
      <c r="V1014438" s="7"/>
    </row>
    <row r="1014439" spans="1:22" customFormat="1">
      <c r="A1014439" s="2"/>
      <c r="B1014439" s="48"/>
      <c r="C1014439" s="43"/>
      <c r="D1014439" s="43"/>
      <c r="E1014439" s="4"/>
      <c r="F1014439" s="22"/>
      <c r="G1014439" s="22"/>
      <c r="H1014439" s="52"/>
      <c r="I1014439" s="53"/>
      <c r="J1014439" s="4"/>
      <c r="K1014439" s="54"/>
      <c r="L1014439" s="52"/>
      <c r="M1014439" s="52"/>
      <c r="N1014439" s="55"/>
      <c r="O1014439" s="52"/>
      <c r="P1014439" s="4"/>
      <c r="Q1014439" s="4"/>
      <c r="R1014439" s="56"/>
      <c r="S1014439" s="4"/>
      <c r="T1014439" s="4"/>
      <c r="U1014439" s="4"/>
      <c r="V1014439" s="7"/>
    </row>
    <row r="1014440" spans="1:22" customFormat="1">
      <c r="A1014440" s="2"/>
      <c r="B1014440" s="48"/>
      <c r="C1014440" s="43"/>
      <c r="D1014440" s="43"/>
      <c r="E1014440" s="4"/>
      <c r="F1014440" s="22"/>
      <c r="G1014440" s="22"/>
      <c r="H1014440" s="52"/>
      <c r="I1014440" s="53"/>
      <c r="J1014440" s="4"/>
      <c r="K1014440" s="54"/>
      <c r="L1014440" s="52"/>
      <c r="M1014440" s="52"/>
      <c r="N1014440" s="55"/>
      <c r="O1014440" s="52"/>
      <c r="P1014440" s="4"/>
      <c r="Q1014440" s="4"/>
      <c r="R1014440" s="56"/>
      <c r="S1014440" s="4"/>
      <c r="T1014440" s="4"/>
      <c r="U1014440" s="4"/>
      <c r="V1014440" s="7"/>
    </row>
    <row r="1014441" spans="1:22" customFormat="1">
      <c r="A1014441" s="2"/>
      <c r="B1014441" s="48"/>
      <c r="C1014441" s="43"/>
      <c r="D1014441" s="43"/>
      <c r="E1014441" s="4"/>
      <c r="F1014441" s="22"/>
      <c r="G1014441" s="22"/>
      <c r="H1014441" s="52"/>
      <c r="I1014441" s="53"/>
      <c r="J1014441" s="4"/>
      <c r="K1014441" s="54"/>
      <c r="L1014441" s="52"/>
      <c r="M1014441" s="52"/>
      <c r="N1014441" s="55"/>
      <c r="O1014441" s="52"/>
      <c r="P1014441" s="4"/>
      <c r="Q1014441" s="4"/>
      <c r="R1014441" s="56"/>
      <c r="S1014441" s="4"/>
      <c r="T1014441" s="4"/>
      <c r="U1014441" s="4"/>
      <c r="V1014441" s="7"/>
    </row>
    <row r="1014442" spans="1:22" customFormat="1">
      <c r="A1014442" s="2"/>
      <c r="B1014442" s="48"/>
      <c r="C1014442" s="43"/>
      <c r="D1014442" s="43"/>
      <c r="E1014442" s="4"/>
      <c r="F1014442" s="22"/>
      <c r="G1014442" s="22"/>
      <c r="H1014442" s="52"/>
      <c r="I1014442" s="53"/>
      <c r="J1014442" s="4"/>
      <c r="K1014442" s="54"/>
      <c r="L1014442" s="52"/>
      <c r="M1014442" s="52"/>
      <c r="N1014442" s="55"/>
      <c r="O1014442" s="52"/>
      <c r="P1014442" s="4"/>
      <c r="Q1014442" s="4"/>
      <c r="R1014442" s="56"/>
      <c r="S1014442" s="4"/>
      <c r="T1014442" s="4"/>
      <c r="U1014442" s="4"/>
      <c r="V1014442" s="7"/>
    </row>
    <row r="1014443" spans="1:22" customFormat="1">
      <c r="A1014443" s="2"/>
      <c r="B1014443" s="48"/>
      <c r="C1014443" s="43"/>
      <c r="D1014443" s="43"/>
      <c r="E1014443" s="4"/>
      <c r="F1014443" s="22"/>
      <c r="G1014443" s="22"/>
      <c r="H1014443" s="52"/>
      <c r="I1014443" s="53"/>
      <c r="J1014443" s="4"/>
      <c r="K1014443" s="54"/>
      <c r="L1014443" s="52"/>
      <c r="M1014443" s="52"/>
      <c r="N1014443" s="55"/>
      <c r="O1014443" s="52"/>
      <c r="P1014443" s="4"/>
      <c r="Q1014443" s="4"/>
      <c r="R1014443" s="56"/>
      <c r="S1014443" s="4"/>
      <c r="T1014443" s="4"/>
      <c r="U1014443" s="4"/>
      <c r="V1014443" s="7"/>
    </row>
    <row r="1014444" spans="1:22" customFormat="1">
      <c r="A1014444" s="2"/>
      <c r="B1014444" s="48"/>
      <c r="C1014444" s="43"/>
      <c r="D1014444" s="43"/>
      <c r="E1014444" s="4"/>
      <c r="F1014444" s="22"/>
      <c r="G1014444" s="22"/>
      <c r="H1014444" s="52"/>
      <c r="I1014444" s="53"/>
      <c r="J1014444" s="4"/>
      <c r="K1014444" s="54"/>
      <c r="L1014444" s="52"/>
      <c r="M1014444" s="52"/>
      <c r="N1014444" s="55"/>
      <c r="O1014444" s="52"/>
      <c r="P1014444" s="4"/>
      <c r="Q1014444" s="4"/>
      <c r="R1014444" s="56"/>
      <c r="S1014444" s="4"/>
      <c r="T1014444" s="4"/>
      <c r="U1014444" s="4"/>
      <c r="V1014444" s="7"/>
    </row>
    <row r="1014445" spans="1:22" customFormat="1">
      <c r="A1014445" s="2"/>
      <c r="B1014445" s="48"/>
      <c r="C1014445" s="43"/>
      <c r="D1014445" s="43"/>
      <c r="E1014445" s="4"/>
      <c r="F1014445" s="22"/>
      <c r="G1014445" s="22"/>
      <c r="H1014445" s="52"/>
      <c r="I1014445" s="53"/>
      <c r="J1014445" s="4"/>
      <c r="K1014445" s="54"/>
      <c r="L1014445" s="52"/>
      <c r="M1014445" s="52"/>
      <c r="N1014445" s="55"/>
      <c r="O1014445" s="52"/>
      <c r="P1014445" s="4"/>
      <c r="Q1014445" s="4"/>
      <c r="R1014445" s="56"/>
      <c r="S1014445" s="4"/>
      <c r="T1014445" s="4"/>
      <c r="U1014445" s="4"/>
      <c r="V1014445" s="7"/>
    </row>
    <row r="1014446" spans="1:22" customFormat="1">
      <c r="A1014446" s="2"/>
      <c r="B1014446" s="48"/>
      <c r="C1014446" s="43"/>
      <c r="D1014446" s="43"/>
      <c r="E1014446" s="4"/>
      <c r="F1014446" s="22"/>
      <c r="G1014446" s="22"/>
      <c r="H1014446" s="52"/>
      <c r="I1014446" s="53"/>
      <c r="J1014446" s="4"/>
      <c r="K1014446" s="54"/>
      <c r="L1014446" s="52"/>
      <c r="M1014446" s="52"/>
      <c r="N1014446" s="55"/>
      <c r="O1014446" s="52"/>
      <c r="P1014446" s="4"/>
      <c r="Q1014446" s="4"/>
      <c r="R1014446" s="56"/>
      <c r="S1014446" s="4"/>
      <c r="T1014446" s="4"/>
      <c r="U1014446" s="4"/>
      <c r="V1014446" s="7"/>
    </row>
    <row r="1014447" spans="1:22" customFormat="1">
      <c r="A1014447" s="2"/>
      <c r="B1014447" s="48"/>
      <c r="C1014447" s="43"/>
      <c r="D1014447" s="43"/>
      <c r="E1014447" s="4"/>
      <c r="F1014447" s="22"/>
      <c r="G1014447" s="22"/>
      <c r="H1014447" s="52"/>
      <c r="I1014447" s="53"/>
      <c r="J1014447" s="4"/>
      <c r="K1014447" s="54"/>
      <c r="L1014447" s="52"/>
      <c r="M1014447" s="52"/>
      <c r="N1014447" s="55"/>
      <c r="O1014447" s="52"/>
      <c r="P1014447" s="4"/>
      <c r="Q1014447" s="4"/>
      <c r="R1014447" s="56"/>
      <c r="S1014447" s="4"/>
      <c r="T1014447" s="4"/>
      <c r="U1014447" s="4"/>
      <c r="V1014447" s="7"/>
    </row>
    <row r="1014448" spans="1:22" customFormat="1">
      <c r="A1014448" s="2"/>
      <c r="B1014448" s="48"/>
      <c r="C1014448" s="43"/>
      <c r="D1014448" s="43"/>
      <c r="E1014448" s="4"/>
      <c r="F1014448" s="22"/>
      <c r="G1014448" s="22"/>
      <c r="H1014448" s="52"/>
      <c r="I1014448" s="53"/>
      <c r="J1014448" s="4"/>
      <c r="K1014448" s="54"/>
      <c r="L1014448" s="52"/>
      <c r="M1014448" s="52"/>
      <c r="N1014448" s="55"/>
      <c r="O1014448" s="52"/>
      <c r="P1014448" s="4"/>
      <c r="Q1014448" s="4"/>
      <c r="R1014448" s="56"/>
      <c r="S1014448" s="4"/>
      <c r="T1014448" s="4"/>
      <c r="U1014448" s="4"/>
      <c r="V1014448" s="7"/>
    </row>
    <row r="1014449" spans="1:22" customFormat="1">
      <c r="A1014449" s="2"/>
      <c r="B1014449" s="48"/>
      <c r="C1014449" s="43"/>
      <c r="D1014449" s="43"/>
      <c r="E1014449" s="4"/>
      <c r="F1014449" s="22"/>
      <c r="G1014449" s="22"/>
      <c r="H1014449" s="52"/>
      <c r="I1014449" s="53"/>
      <c r="J1014449" s="4"/>
      <c r="K1014449" s="54"/>
      <c r="L1014449" s="52"/>
      <c r="M1014449" s="52"/>
      <c r="N1014449" s="55"/>
      <c r="O1014449" s="52"/>
      <c r="P1014449" s="4"/>
      <c r="Q1014449" s="4"/>
      <c r="R1014449" s="56"/>
      <c r="S1014449" s="4"/>
      <c r="T1014449" s="4"/>
      <c r="U1014449" s="4"/>
      <c r="V1014449" s="7"/>
    </row>
    <row r="1014450" spans="1:22" customFormat="1">
      <c r="A1014450" s="2"/>
      <c r="B1014450" s="48"/>
      <c r="C1014450" s="43"/>
      <c r="D1014450" s="43"/>
      <c r="E1014450" s="4"/>
      <c r="F1014450" s="22"/>
      <c r="G1014450" s="22"/>
      <c r="H1014450" s="52"/>
      <c r="I1014450" s="53"/>
      <c r="J1014450" s="4"/>
      <c r="K1014450" s="54"/>
      <c r="L1014450" s="52"/>
      <c r="M1014450" s="52"/>
      <c r="N1014450" s="55"/>
      <c r="O1014450" s="52"/>
      <c r="P1014450" s="4"/>
      <c r="Q1014450" s="4"/>
      <c r="R1014450" s="56"/>
      <c r="S1014450" s="4"/>
      <c r="T1014450" s="4"/>
      <c r="U1014450" s="4"/>
      <c r="V1014450" s="7"/>
    </row>
    <row r="1014451" spans="1:22" customFormat="1">
      <c r="A1014451" s="2"/>
      <c r="B1014451" s="48"/>
      <c r="C1014451" s="43"/>
      <c r="D1014451" s="43"/>
      <c r="E1014451" s="4"/>
      <c r="F1014451" s="22"/>
      <c r="G1014451" s="22"/>
      <c r="H1014451" s="52"/>
      <c r="I1014451" s="53"/>
      <c r="J1014451" s="4"/>
      <c r="K1014451" s="54"/>
      <c r="L1014451" s="52"/>
      <c r="M1014451" s="52"/>
      <c r="N1014451" s="55"/>
      <c r="O1014451" s="52"/>
      <c r="P1014451" s="4"/>
      <c r="Q1014451" s="4"/>
      <c r="R1014451" s="56"/>
      <c r="S1014451" s="4"/>
      <c r="T1014451" s="4"/>
      <c r="U1014451" s="4"/>
      <c r="V1014451" s="7"/>
    </row>
    <row r="1014452" spans="1:22" customFormat="1">
      <c r="A1014452" s="2"/>
      <c r="B1014452" s="48"/>
      <c r="C1014452" s="43"/>
      <c r="D1014452" s="43"/>
      <c r="E1014452" s="4"/>
      <c r="F1014452" s="22"/>
      <c r="G1014452" s="22"/>
      <c r="H1014452" s="52"/>
      <c r="I1014452" s="53"/>
      <c r="J1014452" s="4"/>
      <c r="K1014452" s="54"/>
      <c r="L1014452" s="52"/>
      <c r="M1014452" s="52"/>
      <c r="N1014452" s="55"/>
      <c r="O1014452" s="52"/>
      <c r="P1014452" s="4"/>
      <c r="Q1014452" s="4"/>
      <c r="R1014452" s="56"/>
      <c r="S1014452" s="4"/>
      <c r="T1014452" s="4"/>
      <c r="U1014452" s="4"/>
      <c r="V1014452" s="7"/>
    </row>
    <row r="1014453" spans="1:22" customFormat="1">
      <c r="A1014453" s="2"/>
      <c r="B1014453" s="48"/>
      <c r="C1014453" s="43"/>
      <c r="D1014453" s="43"/>
      <c r="E1014453" s="4"/>
      <c r="F1014453" s="22"/>
      <c r="G1014453" s="22"/>
      <c r="H1014453" s="52"/>
      <c r="I1014453" s="53"/>
      <c r="J1014453" s="4"/>
      <c r="K1014453" s="54"/>
      <c r="L1014453" s="52"/>
      <c r="M1014453" s="52"/>
      <c r="N1014453" s="55"/>
      <c r="O1014453" s="52"/>
      <c r="P1014453" s="4"/>
      <c r="Q1014453" s="4"/>
      <c r="R1014453" s="56"/>
      <c r="S1014453" s="4"/>
      <c r="T1014453" s="4"/>
      <c r="U1014453" s="4"/>
      <c r="V1014453" s="7"/>
    </row>
    <row r="1014454" spans="1:22" customFormat="1">
      <c r="A1014454" s="2"/>
      <c r="B1014454" s="48"/>
      <c r="C1014454" s="43"/>
      <c r="D1014454" s="43"/>
      <c r="E1014454" s="4"/>
      <c r="F1014454" s="22"/>
      <c r="G1014454" s="22"/>
      <c r="H1014454" s="52"/>
      <c r="I1014454" s="53"/>
      <c r="J1014454" s="4"/>
      <c r="K1014454" s="54"/>
      <c r="L1014454" s="52"/>
      <c r="M1014454" s="52"/>
      <c r="N1014454" s="55"/>
      <c r="O1014454" s="52"/>
      <c r="P1014454" s="4"/>
      <c r="Q1014454" s="4"/>
      <c r="R1014454" s="56"/>
      <c r="S1014454" s="4"/>
      <c r="T1014454" s="4"/>
      <c r="U1014454" s="4"/>
      <c r="V1014454" s="7"/>
    </row>
    <row r="1014455" spans="1:22" customFormat="1">
      <c r="A1014455" s="2"/>
      <c r="B1014455" s="48"/>
      <c r="C1014455" s="43"/>
      <c r="D1014455" s="43"/>
      <c r="E1014455" s="4"/>
      <c r="F1014455" s="22"/>
      <c r="G1014455" s="22"/>
      <c r="H1014455" s="52"/>
      <c r="I1014455" s="53"/>
      <c r="J1014455" s="4"/>
      <c r="K1014455" s="54"/>
      <c r="L1014455" s="52"/>
      <c r="M1014455" s="52"/>
      <c r="N1014455" s="55"/>
      <c r="O1014455" s="52"/>
      <c r="P1014455" s="4"/>
      <c r="Q1014455" s="4"/>
      <c r="R1014455" s="56"/>
      <c r="S1014455" s="4"/>
      <c r="T1014455" s="4"/>
      <c r="U1014455" s="4"/>
      <c r="V1014455" s="7"/>
    </row>
    <row r="1014456" spans="1:22" customFormat="1">
      <c r="A1014456" s="2"/>
      <c r="B1014456" s="48"/>
      <c r="C1014456" s="43"/>
      <c r="D1014456" s="43"/>
      <c r="E1014456" s="4"/>
      <c r="F1014456" s="22"/>
      <c r="G1014456" s="22"/>
      <c r="H1014456" s="52"/>
      <c r="I1014456" s="53"/>
      <c r="J1014456" s="4"/>
      <c r="K1014456" s="54"/>
      <c r="L1014456" s="52"/>
      <c r="M1014456" s="52"/>
      <c r="N1014456" s="55"/>
      <c r="O1014456" s="52"/>
      <c r="P1014456" s="4"/>
      <c r="Q1014456" s="4"/>
      <c r="R1014456" s="56"/>
      <c r="S1014456" s="4"/>
      <c r="T1014456" s="4"/>
      <c r="U1014456" s="4"/>
      <c r="V1014456" s="7"/>
    </row>
    <row r="1014457" spans="1:22" customFormat="1">
      <c r="A1014457" s="2"/>
      <c r="B1014457" s="48"/>
      <c r="C1014457" s="43"/>
      <c r="D1014457" s="43"/>
      <c r="E1014457" s="4"/>
      <c r="F1014457" s="22"/>
      <c r="G1014457" s="22"/>
      <c r="H1014457" s="52"/>
      <c r="I1014457" s="53"/>
      <c r="J1014457" s="4"/>
      <c r="K1014457" s="54"/>
      <c r="L1014457" s="52"/>
      <c r="M1014457" s="52"/>
      <c r="N1014457" s="55"/>
      <c r="O1014457" s="52"/>
      <c r="P1014457" s="4"/>
      <c r="Q1014457" s="4"/>
      <c r="R1014457" s="56"/>
      <c r="S1014457" s="4"/>
      <c r="T1014457" s="4"/>
      <c r="U1014457" s="4"/>
      <c r="V1014457" s="7"/>
    </row>
    <row r="1014458" spans="1:22" customFormat="1">
      <c r="A1014458" s="2"/>
      <c r="B1014458" s="48"/>
      <c r="C1014458" s="43"/>
      <c r="D1014458" s="43"/>
      <c r="E1014458" s="4"/>
      <c r="F1014458" s="22"/>
      <c r="G1014458" s="22"/>
      <c r="H1014458" s="52"/>
      <c r="I1014458" s="53"/>
      <c r="J1014458" s="4"/>
      <c r="K1014458" s="54"/>
      <c r="L1014458" s="52"/>
      <c r="M1014458" s="52"/>
      <c r="N1014458" s="55"/>
      <c r="O1014458" s="52"/>
      <c r="P1014458" s="4"/>
      <c r="Q1014458" s="4"/>
      <c r="R1014458" s="56"/>
      <c r="S1014458" s="4"/>
      <c r="T1014458" s="4"/>
      <c r="U1014458" s="4"/>
      <c r="V1014458" s="7"/>
    </row>
    <row r="1014459" spans="1:22" customFormat="1">
      <c r="A1014459" s="2"/>
      <c r="B1014459" s="48"/>
      <c r="C1014459" s="43"/>
      <c r="D1014459" s="43"/>
      <c r="E1014459" s="4"/>
      <c r="F1014459" s="22"/>
      <c r="G1014459" s="22"/>
      <c r="H1014459" s="52"/>
      <c r="I1014459" s="53"/>
      <c r="J1014459" s="4"/>
      <c r="K1014459" s="54"/>
      <c r="L1014459" s="52"/>
      <c r="M1014459" s="52"/>
      <c r="N1014459" s="55"/>
      <c r="O1014459" s="52"/>
      <c r="P1014459" s="4"/>
      <c r="Q1014459" s="4"/>
      <c r="R1014459" s="56"/>
      <c r="S1014459" s="4"/>
      <c r="T1014459" s="4"/>
      <c r="U1014459" s="4"/>
      <c r="V1014459" s="7"/>
    </row>
    <row r="1014460" spans="1:22" customFormat="1">
      <c r="A1014460" s="2"/>
      <c r="B1014460" s="48"/>
      <c r="C1014460" s="43"/>
      <c r="D1014460" s="43"/>
      <c r="E1014460" s="4"/>
      <c r="F1014460" s="22"/>
      <c r="G1014460" s="22"/>
      <c r="H1014460" s="52"/>
      <c r="I1014460" s="53"/>
      <c r="J1014460" s="4"/>
      <c r="K1014460" s="54"/>
      <c r="L1014460" s="52"/>
      <c r="M1014460" s="52"/>
      <c r="N1014460" s="55"/>
      <c r="O1014460" s="52"/>
      <c r="P1014460" s="4"/>
      <c r="Q1014460" s="4"/>
      <c r="R1014460" s="56"/>
      <c r="S1014460" s="4"/>
      <c r="T1014460" s="4"/>
      <c r="U1014460" s="4"/>
      <c r="V1014460" s="7"/>
    </row>
    <row r="1014461" spans="1:22" customFormat="1">
      <c r="A1014461" s="2"/>
      <c r="B1014461" s="48"/>
      <c r="C1014461" s="43"/>
      <c r="D1014461" s="43"/>
      <c r="E1014461" s="4"/>
      <c r="F1014461" s="22"/>
      <c r="G1014461" s="22"/>
      <c r="H1014461" s="52"/>
      <c r="I1014461" s="53"/>
      <c r="J1014461" s="4"/>
      <c r="K1014461" s="54"/>
      <c r="L1014461" s="52"/>
      <c r="M1014461" s="52"/>
      <c r="N1014461" s="55"/>
      <c r="O1014461" s="52"/>
      <c r="P1014461" s="4"/>
      <c r="Q1014461" s="4"/>
      <c r="R1014461" s="56"/>
      <c r="S1014461" s="4"/>
      <c r="T1014461" s="4"/>
      <c r="U1014461" s="4"/>
      <c r="V1014461" s="7"/>
    </row>
    <row r="1014462" spans="1:22" customFormat="1">
      <c r="A1014462" s="2"/>
      <c r="B1014462" s="48"/>
      <c r="C1014462" s="43"/>
      <c r="D1014462" s="43"/>
      <c r="E1014462" s="4"/>
      <c r="F1014462" s="22"/>
      <c r="G1014462" s="22"/>
      <c r="H1014462" s="52"/>
      <c r="I1014462" s="53"/>
      <c r="J1014462" s="4"/>
      <c r="K1014462" s="54"/>
      <c r="L1014462" s="52"/>
      <c r="M1014462" s="52"/>
      <c r="N1014462" s="55"/>
      <c r="O1014462" s="52"/>
      <c r="P1014462" s="4"/>
      <c r="Q1014462" s="4"/>
      <c r="R1014462" s="56"/>
      <c r="S1014462" s="4"/>
      <c r="T1014462" s="4"/>
      <c r="U1014462" s="4"/>
      <c r="V1014462" s="7"/>
    </row>
    <row r="1014463" spans="1:22" customFormat="1">
      <c r="A1014463" s="2"/>
      <c r="B1014463" s="48"/>
      <c r="C1014463" s="43"/>
      <c r="D1014463" s="43"/>
      <c r="E1014463" s="4"/>
      <c r="F1014463" s="22"/>
      <c r="G1014463" s="22"/>
      <c r="H1014463" s="52"/>
      <c r="I1014463" s="53"/>
      <c r="J1014463" s="4"/>
      <c r="K1014463" s="54"/>
      <c r="L1014463" s="52"/>
      <c r="M1014463" s="52"/>
      <c r="N1014463" s="55"/>
      <c r="O1014463" s="52"/>
      <c r="P1014463" s="4"/>
      <c r="Q1014463" s="4"/>
      <c r="R1014463" s="56"/>
      <c r="S1014463" s="4"/>
      <c r="T1014463" s="4"/>
      <c r="U1014463" s="4"/>
      <c r="V1014463" s="7"/>
    </row>
    <row r="1014464" spans="1:22" customFormat="1">
      <c r="A1014464" s="2"/>
      <c r="B1014464" s="48"/>
      <c r="C1014464" s="43"/>
      <c r="D1014464" s="43"/>
      <c r="E1014464" s="4"/>
      <c r="F1014464" s="22"/>
      <c r="G1014464" s="22"/>
      <c r="H1014464" s="52"/>
      <c r="I1014464" s="53"/>
      <c r="J1014464" s="4"/>
      <c r="K1014464" s="54"/>
      <c r="L1014464" s="52"/>
      <c r="M1014464" s="52"/>
      <c r="N1014464" s="55"/>
      <c r="O1014464" s="52"/>
      <c r="P1014464" s="4"/>
      <c r="Q1014464" s="4"/>
      <c r="R1014464" s="56"/>
      <c r="S1014464" s="4"/>
      <c r="T1014464" s="4"/>
      <c r="U1014464" s="4"/>
      <c r="V1014464" s="7"/>
    </row>
    <row r="1014465" spans="1:22" customFormat="1">
      <c r="A1014465" s="2"/>
      <c r="B1014465" s="48"/>
      <c r="C1014465" s="43"/>
      <c r="D1014465" s="43"/>
      <c r="E1014465" s="4"/>
      <c r="F1014465" s="22"/>
      <c r="G1014465" s="22"/>
      <c r="H1014465" s="52"/>
      <c r="I1014465" s="53"/>
      <c r="J1014465" s="4"/>
      <c r="K1014465" s="54"/>
      <c r="L1014465" s="52"/>
      <c r="M1014465" s="52"/>
      <c r="N1014465" s="55"/>
      <c r="O1014465" s="52"/>
      <c r="P1014465" s="4"/>
      <c r="Q1014465" s="4"/>
      <c r="R1014465" s="56"/>
      <c r="S1014465" s="4"/>
      <c r="T1014465" s="4"/>
      <c r="U1014465" s="4"/>
      <c r="V1014465" s="7"/>
    </row>
    <row r="1014466" spans="1:22" customFormat="1">
      <c r="A1014466" s="2"/>
      <c r="B1014466" s="48"/>
      <c r="C1014466" s="43"/>
      <c r="D1014466" s="43"/>
      <c r="E1014466" s="4"/>
      <c r="F1014466" s="22"/>
      <c r="G1014466" s="22"/>
      <c r="H1014466" s="52"/>
      <c r="I1014466" s="53"/>
      <c r="J1014466" s="4"/>
      <c r="K1014466" s="54"/>
      <c r="L1014466" s="52"/>
      <c r="M1014466" s="52"/>
      <c r="N1014466" s="55"/>
      <c r="O1014466" s="52"/>
      <c r="P1014466" s="4"/>
      <c r="Q1014466" s="4"/>
      <c r="R1014466" s="56"/>
      <c r="S1014466" s="4"/>
      <c r="T1014466" s="4"/>
      <c r="U1014466" s="4"/>
      <c r="V1014466" s="7"/>
    </row>
    <row r="1014467" spans="1:22" customFormat="1">
      <c r="A1014467" s="2"/>
      <c r="B1014467" s="48"/>
      <c r="C1014467" s="43"/>
      <c r="D1014467" s="43"/>
      <c r="E1014467" s="4"/>
      <c r="F1014467" s="22"/>
      <c r="G1014467" s="22"/>
      <c r="H1014467" s="52"/>
      <c r="I1014467" s="53"/>
      <c r="J1014467" s="4"/>
      <c r="K1014467" s="54"/>
      <c r="L1014467" s="52"/>
      <c r="M1014467" s="52"/>
      <c r="N1014467" s="55"/>
      <c r="O1014467" s="52"/>
      <c r="P1014467" s="4"/>
      <c r="Q1014467" s="4"/>
      <c r="R1014467" s="56"/>
      <c r="S1014467" s="4"/>
      <c r="T1014467" s="4"/>
      <c r="U1014467" s="4"/>
      <c r="V1014467" s="7"/>
    </row>
    <row r="1014468" spans="1:22" customFormat="1">
      <c r="A1014468" s="2"/>
      <c r="B1014468" s="48"/>
      <c r="C1014468" s="43"/>
      <c r="D1014468" s="43"/>
      <c r="E1014468" s="4"/>
      <c r="F1014468" s="22"/>
      <c r="G1014468" s="22"/>
      <c r="H1014468" s="52"/>
      <c r="I1014468" s="53"/>
      <c r="J1014468" s="4"/>
      <c r="K1014468" s="54"/>
      <c r="L1014468" s="52"/>
      <c r="M1014468" s="52"/>
      <c r="N1014468" s="55"/>
      <c r="O1014468" s="52"/>
      <c r="P1014468" s="4"/>
      <c r="Q1014468" s="4"/>
      <c r="R1014468" s="56"/>
      <c r="S1014468" s="4"/>
      <c r="T1014468" s="4"/>
      <c r="U1014468" s="4"/>
      <c r="V1014468" s="7"/>
    </row>
    <row r="1014469" spans="1:22" customFormat="1">
      <c r="A1014469" s="2"/>
      <c r="B1014469" s="48"/>
      <c r="C1014469" s="43"/>
      <c r="D1014469" s="43"/>
      <c r="E1014469" s="4"/>
      <c r="F1014469" s="22"/>
      <c r="G1014469" s="22"/>
      <c r="H1014469" s="52"/>
      <c r="I1014469" s="53"/>
      <c r="J1014469" s="4"/>
      <c r="K1014469" s="54"/>
      <c r="L1014469" s="52"/>
      <c r="M1014469" s="52"/>
      <c r="N1014469" s="55"/>
      <c r="O1014469" s="52"/>
      <c r="P1014469" s="4"/>
      <c r="Q1014469" s="4"/>
      <c r="R1014469" s="56"/>
      <c r="S1014469" s="4"/>
      <c r="T1014469" s="4"/>
      <c r="U1014469" s="4"/>
      <c r="V1014469" s="7"/>
    </row>
    <row r="1014470" spans="1:22" customFormat="1">
      <c r="A1014470" s="2"/>
      <c r="B1014470" s="48"/>
      <c r="C1014470" s="43"/>
      <c r="D1014470" s="43"/>
      <c r="E1014470" s="4"/>
      <c r="F1014470" s="22"/>
      <c r="G1014470" s="22"/>
      <c r="H1014470" s="52"/>
      <c r="I1014470" s="53"/>
      <c r="J1014470" s="4"/>
      <c r="K1014470" s="54"/>
      <c r="L1014470" s="52"/>
      <c r="M1014470" s="52"/>
      <c r="N1014470" s="55"/>
      <c r="O1014470" s="52"/>
      <c r="P1014470" s="4"/>
      <c r="Q1014470" s="4"/>
      <c r="R1014470" s="56"/>
      <c r="S1014470" s="4"/>
      <c r="T1014470" s="4"/>
      <c r="U1014470" s="4"/>
      <c r="V1014470" s="7"/>
    </row>
    <row r="1014471" spans="1:22" customFormat="1">
      <c r="A1014471" s="2"/>
      <c r="B1014471" s="48"/>
      <c r="C1014471" s="43"/>
      <c r="D1014471" s="43"/>
      <c r="E1014471" s="4"/>
      <c r="F1014471" s="22"/>
      <c r="G1014471" s="22"/>
      <c r="H1014471" s="52"/>
      <c r="I1014471" s="53"/>
      <c r="J1014471" s="4"/>
      <c r="K1014471" s="54"/>
      <c r="L1014471" s="52"/>
      <c r="M1014471" s="52"/>
      <c r="N1014471" s="55"/>
      <c r="O1014471" s="52"/>
      <c r="P1014471" s="4"/>
      <c r="Q1014471" s="4"/>
      <c r="R1014471" s="56"/>
      <c r="S1014471" s="4"/>
      <c r="T1014471" s="4"/>
      <c r="U1014471" s="4"/>
      <c r="V1014471" s="7"/>
    </row>
    <row r="1014472" spans="1:22" customFormat="1">
      <c r="A1014472" s="2"/>
      <c r="B1014472" s="48"/>
      <c r="C1014472" s="43"/>
      <c r="D1014472" s="43"/>
      <c r="E1014472" s="4"/>
      <c r="F1014472" s="22"/>
      <c r="G1014472" s="22"/>
      <c r="H1014472" s="52"/>
      <c r="I1014472" s="53"/>
      <c r="J1014472" s="4"/>
      <c r="K1014472" s="54"/>
      <c r="L1014472" s="52"/>
      <c r="M1014472" s="52"/>
      <c r="N1014472" s="55"/>
      <c r="O1014472" s="52"/>
      <c r="P1014472" s="4"/>
      <c r="Q1014472" s="4"/>
      <c r="R1014472" s="56"/>
      <c r="S1014472" s="4"/>
      <c r="T1014472" s="4"/>
      <c r="U1014472" s="4"/>
      <c r="V1014472" s="7"/>
    </row>
    <row r="1014473" spans="1:22" customFormat="1">
      <c r="A1014473" s="2"/>
      <c r="B1014473" s="48"/>
      <c r="C1014473" s="43"/>
      <c r="D1014473" s="43"/>
      <c r="E1014473" s="4"/>
      <c r="F1014473" s="22"/>
      <c r="G1014473" s="22"/>
      <c r="H1014473" s="52"/>
      <c r="I1014473" s="53"/>
      <c r="J1014473" s="4"/>
      <c r="K1014473" s="54"/>
      <c r="L1014473" s="52"/>
      <c r="M1014473" s="52"/>
      <c r="N1014473" s="55"/>
      <c r="O1014473" s="52"/>
      <c r="P1014473" s="4"/>
      <c r="Q1014473" s="4"/>
      <c r="R1014473" s="56"/>
      <c r="S1014473" s="4"/>
      <c r="T1014473" s="4"/>
      <c r="U1014473" s="4"/>
      <c r="V1014473" s="7"/>
    </row>
    <row r="1014474" spans="1:22" customFormat="1">
      <c r="A1014474" s="2"/>
      <c r="B1014474" s="48"/>
      <c r="C1014474" s="43"/>
      <c r="D1014474" s="43"/>
      <c r="E1014474" s="4"/>
      <c r="F1014474" s="22"/>
      <c r="G1014474" s="22"/>
      <c r="H1014474" s="52"/>
      <c r="I1014474" s="53"/>
      <c r="J1014474" s="4"/>
      <c r="K1014474" s="54"/>
      <c r="L1014474" s="52"/>
      <c r="M1014474" s="52"/>
      <c r="N1014474" s="55"/>
      <c r="O1014474" s="52"/>
      <c r="P1014474" s="4"/>
      <c r="Q1014474" s="4"/>
      <c r="R1014474" s="56"/>
      <c r="S1014474" s="4"/>
      <c r="T1014474" s="4"/>
      <c r="U1014474" s="4"/>
      <c r="V1014474" s="7"/>
    </row>
    <row r="1014475" spans="1:22" customFormat="1">
      <c r="A1014475" s="2"/>
      <c r="B1014475" s="48"/>
      <c r="C1014475" s="43"/>
      <c r="D1014475" s="43"/>
      <c r="E1014475" s="4"/>
      <c r="F1014475" s="22"/>
      <c r="G1014475" s="22"/>
      <c r="H1014475" s="52"/>
      <c r="I1014475" s="53"/>
      <c r="J1014475" s="4"/>
      <c r="K1014475" s="54"/>
      <c r="L1014475" s="52"/>
      <c r="M1014475" s="52"/>
      <c r="N1014475" s="55"/>
      <c r="O1014475" s="52"/>
      <c r="P1014475" s="4"/>
      <c r="Q1014475" s="4"/>
      <c r="R1014475" s="56"/>
      <c r="S1014475" s="4"/>
      <c r="T1014475" s="4"/>
      <c r="U1014475" s="4"/>
      <c r="V1014475" s="7"/>
    </row>
    <row r="1014476" spans="1:22" customFormat="1">
      <c r="A1014476" s="2"/>
      <c r="B1014476" s="48"/>
      <c r="C1014476" s="43"/>
      <c r="D1014476" s="43"/>
      <c r="E1014476" s="4"/>
      <c r="F1014476" s="22"/>
      <c r="G1014476" s="22"/>
      <c r="H1014476" s="52"/>
      <c r="I1014476" s="53"/>
      <c r="J1014476" s="4"/>
      <c r="K1014476" s="54"/>
      <c r="L1014476" s="52"/>
      <c r="M1014476" s="52"/>
      <c r="N1014476" s="55"/>
      <c r="O1014476" s="52"/>
      <c r="P1014476" s="4"/>
      <c r="Q1014476" s="4"/>
      <c r="R1014476" s="56"/>
      <c r="S1014476" s="4"/>
      <c r="T1014476" s="4"/>
      <c r="U1014476" s="4"/>
      <c r="V1014476" s="7"/>
    </row>
    <row r="1014477" spans="1:22" customFormat="1">
      <c r="A1014477" s="2"/>
      <c r="B1014477" s="48"/>
      <c r="C1014477" s="43"/>
      <c r="D1014477" s="43"/>
      <c r="E1014477" s="4"/>
      <c r="F1014477" s="22"/>
      <c r="G1014477" s="22"/>
      <c r="H1014477" s="52"/>
      <c r="I1014477" s="53"/>
      <c r="J1014477" s="4"/>
      <c r="K1014477" s="54"/>
      <c r="L1014477" s="52"/>
      <c r="M1014477" s="52"/>
      <c r="N1014477" s="55"/>
      <c r="O1014477" s="52"/>
      <c r="P1014477" s="4"/>
      <c r="Q1014477" s="4"/>
      <c r="R1014477" s="56"/>
      <c r="S1014477" s="4"/>
      <c r="T1014477" s="4"/>
      <c r="U1014477" s="4"/>
      <c r="V1014477" s="7"/>
    </row>
    <row r="1014478" spans="1:22" customFormat="1">
      <c r="A1014478" s="2"/>
      <c r="B1014478" s="48"/>
      <c r="C1014478" s="43"/>
      <c r="D1014478" s="43"/>
      <c r="E1014478" s="4"/>
      <c r="F1014478" s="22"/>
      <c r="G1014478" s="22"/>
      <c r="H1014478" s="52"/>
      <c r="I1014478" s="53"/>
      <c r="J1014478" s="4"/>
      <c r="K1014478" s="54"/>
      <c r="L1014478" s="52"/>
      <c r="M1014478" s="52"/>
      <c r="N1014478" s="55"/>
      <c r="O1014478" s="52"/>
      <c r="P1014478" s="4"/>
      <c r="Q1014478" s="4"/>
      <c r="R1014478" s="56"/>
      <c r="S1014478" s="4"/>
      <c r="T1014478" s="4"/>
      <c r="U1014478" s="4"/>
      <c r="V1014478" s="7"/>
    </row>
    <row r="1014479" spans="1:22" customFormat="1">
      <c r="A1014479" s="2"/>
      <c r="B1014479" s="48"/>
      <c r="C1014479" s="43"/>
      <c r="D1014479" s="43"/>
      <c r="E1014479" s="4"/>
      <c r="F1014479" s="22"/>
      <c r="G1014479" s="22"/>
      <c r="H1014479" s="52"/>
      <c r="I1014479" s="53"/>
      <c r="J1014479" s="4"/>
      <c r="K1014479" s="54"/>
      <c r="L1014479" s="52"/>
      <c r="M1014479" s="52"/>
      <c r="N1014479" s="55"/>
      <c r="O1014479" s="52"/>
      <c r="P1014479" s="4"/>
      <c r="Q1014479" s="4"/>
      <c r="R1014479" s="56"/>
      <c r="S1014479" s="4"/>
      <c r="T1014479" s="4"/>
      <c r="U1014479" s="4"/>
      <c r="V1014479" s="7"/>
    </row>
    <row r="1014480" spans="1:22" customFormat="1">
      <c r="A1014480" s="2"/>
      <c r="B1014480" s="48"/>
      <c r="C1014480" s="43"/>
      <c r="D1014480" s="43"/>
      <c r="E1014480" s="4"/>
      <c r="F1014480" s="22"/>
      <c r="G1014480" s="22"/>
      <c r="H1014480" s="52"/>
      <c r="I1014480" s="53"/>
      <c r="J1014480" s="4"/>
      <c r="K1014480" s="54"/>
      <c r="L1014480" s="52"/>
      <c r="M1014480" s="52"/>
      <c r="N1014480" s="55"/>
      <c r="O1014480" s="52"/>
      <c r="P1014480" s="4"/>
      <c r="Q1014480" s="4"/>
      <c r="R1014480" s="56"/>
      <c r="S1014480" s="4"/>
      <c r="T1014480" s="4"/>
      <c r="U1014480" s="4"/>
      <c r="V1014480" s="7"/>
    </row>
    <row r="1014481" spans="1:22" customFormat="1">
      <c r="A1014481" s="2"/>
      <c r="B1014481" s="48"/>
      <c r="C1014481" s="43"/>
      <c r="D1014481" s="43"/>
      <c r="E1014481" s="4"/>
      <c r="F1014481" s="22"/>
      <c r="G1014481" s="22"/>
      <c r="H1014481" s="52"/>
      <c r="I1014481" s="53"/>
      <c r="J1014481" s="4"/>
      <c r="K1014481" s="54"/>
      <c r="L1014481" s="52"/>
      <c r="M1014481" s="52"/>
      <c r="N1014481" s="55"/>
      <c r="O1014481" s="52"/>
      <c r="P1014481" s="4"/>
      <c r="Q1014481" s="4"/>
      <c r="R1014481" s="56"/>
      <c r="S1014481" s="4"/>
      <c r="T1014481" s="4"/>
      <c r="U1014481" s="4"/>
      <c r="V1014481" s="7"/>
    </row>
    <row r="1014482" spans="1:22" customFormat="1">
      <c r="A1014482" s="2"/>
      <c r="B1014482" s="48"/>
      <c r="C1014482" s="43"/>
      <c r="D1014482" s="43"/>
      <c r="E1014482" s="4"/>
      <c r="F1014482" s="22"/>
      <c r="G1014482" s="22"/>
      <c r="H1014482" s="52"/>
      <c r="I1014482" s="53"/>
      <c r="J1014482" s="4"/>
      <c r="K1014482" s="54"/>
      <c r="L1014482" s="52"/>
      <c r="M1014482" s="52"/>
      <c r="N1014482" s="55"/>
      <c r="O1014482" s="52"/>
      <c r="P1014482" s="4"/>
      <c r="Q1014482" s="4"/>
      <c r="R1014482" s="56"/>
      <c r="S1014482" s="4"/>
      <c r="T1014482" s="4"/>
      <c r="U1014482" s="4"/>
      <c r="V1014482" s="7"/>
    </row>
    <row r="1014483" spans="1:22" customFormat="1">
      <c r="A1014483" s="2"/>
      <c r="B1014483" s="48"/>
      <c r="C1014483" s="43"/>
      <c r="D1014483" s="43"/>
      <c r="E1014483" s="4"/>
      <c r="F1014483" s="22"/>
      <c r="G1014483" s="22"/>
      <c r="H1014483" s="52"/>
      <c r="I1014483" s="53"/>
      <c r="J1014483" s="4"/>
      <c r="K1014483" s="54"/>
      <c r="L1014483" s="52"/>
      <c r="M1014483" s="52"/>
      <c r="N1014483" s="55"/>
      <c r="O1014483" s="52"/>
      <c r="P1014483" s="4"/>
      <c r="Q1014483" s="4"/>
      <c r="R1014483" s="56"/>
      <c r="S1014483" s="4"/>
      <c r="T1014483" s="4"/>
      <c r="U1014483" s="4"/>
      <c r="V1014483" s="7"/>
    </row>
    <row r="1014484" spans="1:22" customFormat="1">
      <c r="A1014484" s="2"/>
      <c r="B1014484" s="48"/>
      <c r="C1014484" s="43"/>
      <c r="D1014484" s="43"/>
      <c r="E1014484" s="4"/>
      <c r="F1014484" s="22"/>
      <c r="G1014484" s="22"/>
      <c r="H1014484" s="52"/>
      <c r="I1014484" s="53"/>
      <c r="J1014484" s="4"/>
      <c r="K1014484" s="54"/>
      <c r="L1014484" s="52"/>
      <c r="M1014484" s="52"/>
      <c r="N1014484" s="55"/>
      <c r="O1014484" s="52"/>
      <c r="P1014484" s="4"/>
      <c r="Q1014484" s="4"/>
      <c r="R1014484" s="56"/>
      <c r="S1014484" s="4"/>
      <c r="T1014484" s="4"/>
      <c r="U1014484" s="4"/>
      <c r="V1014484" s="7"/>
    </row>
    <row r="1014485" spans="1:22" customFormat="1">
      <c r="A1014485" s="2"/>
      <c r="B1014485" s="48"/>
      <c r="C1014485" s="43"/>
      <c r="D1014485" s="43"/>
      <c r="E1014485" s="4"/>
      <c r="F1014485" s="22"/>
      <c r="G1014485" s="22"/>
      <c r="H1014485" s="52"/>
      <c r="I1014485" s="53"/>
      <c r="J1014485" s="4"/>
      <c r="K1014485" s="54"/>
      <c r="L1014485" s="52"/>
      <c r="M1014485" s="52"/>
      <c r="N1014485" s="55"/>
      <c r="O1014485" s="52"/>
      <c r="P1014485" s="4"/>
      <c r="Q1014485" s="4"/>
      <c r="R1014485" s="56"/>
      <c r="S1014485" s="4"/>
      <c r="T1014485" s="4"/>
      <c r="U1014485" s="4"/>
      <c r="V1014485" s="7"/>
    </row>
    <row r="1014486" spans="1:22" customFormat="1">
      <c r="A1014486" s="2"/>
      <c r="B1014486" s="48"/>
      <c r="C1014486" s="43"/>
      <c r="D1014486" s="43"/>
      <c r="E1014486" s="4"/>
      <c r="F1014486" s="22"/>
      <c r="G1014486" s="22"/>
      <c r="H1014486" s="52"/>
      <c r="I1014486" s="53"/>
      <c r="J1014486" s="4"/>
      <c r="K1014486" s="54"/>
      <c r="L1014486" s="52"/>
      <c r="M1014486" s="52"/>
      <c r="N1014486" s="55"/>
      <c r="O1014486" s="52"/>
      <c r="P1014486" s="4"/>
      <c r="Q1014486" s="4"/>
      <c r="R1014486" s="56"/>
      <c r="S1014486" s="4"/>
      <c r="T1014486" s="4"/>
      <c r="U1014486" s="4"/>
      <c r="V1014486" s="7"/>
    </row>
    <row r="1014487" spans="1:22" customFormat="1">
      <c r="A1014487" s="2"/>
      <c r="B1014487" s="48"/>
      <c r="C1014487" s="43"/>
      <c r="D1014487" s="43"/>
      <c r="E1014487" s="4"/>
      <c r="F1014487" s="22"/>
      <c r="G1014487" s="22"/>
      <c r="H1014487" s="52"/>
      <c r="I1014487" s="53"/>
      <c r="J1014487" s="4"/>
      <c r="K1014487" s="54"/>
      <c r="L1014487" s="52"/>
      <c r="M1014487" s="52"/>
      <c r="N1014487" s="55"/>
      <c r="O1014487" s="52"/>
      <c r="P1014487" s="4"/>
      <c r="Q1014487" s="4"/>
      <c r="R1014487" s="56"/>
      <c r="S1014487" s="4"/>
      <c r="T1014487" s="4"/>
      <c r="U1014487" s="4"/>
      <c r="V1014487" s="7"/>
    </row>
    <row r="1014488" spans="1:22" customFormat="1">
      <c r="A1014488" s="2"/>
      <c r="B1014488" s="48"/>
      <c r="C1014488" s="43"/>
      <c r="D1014488" s="43"/>
      <c r="E1014488" s="4"/>
      <c r="F1014488" s="22"/>
      <c r="G1014488" s="22"/>
      <c r="H1014488" s="52"/>
      <c r="I1014488" s="53"/>
      <c r="J1014488" s="4"/>
      <c r="K1014488" s="54"/>
      <c r="L1014488" s="52"/>
      <c r="M1014488" s="52"/>
      <c r="N1014488" s="55"/>
      <c r="O1014488" s="52"/>
      <c r="P1014488" s="4"/>
      <c r="Q1014488" s="4"/>
      <c r="R1014488" s="56"/>
      <c r="S1014488" s="4"/>
      <c r="T1014488" s="4"/>
      <c r="U1014488" s="4"/>
      <c r="V1014488" s="7"/>
    </row>
    <row r="1014489" spans="1:22" customFormat="1">
      <c r="A1014489" s="2"/>
      <c r="B1014489" s="48"/>
      <c r="C1014489" s="43"/>
      <c r="D1014489" s="43"/>
      <c r="E1014489" s="4"/>
      <c r="F1014489" s="22"/>
      <c r="G1014489" s="22"/>
      <c r="H1014489" s="52"/>
      <c r="I1014489" s="53"/>
      <c r="J1014489" s="4"/>
      <c r="K1014489" s="54"/>
      <c r="L1014489" s="52"/>
      <c r="M1014489" s="52"/>
      <c r="N1014489" s="55"/>
      <c r="O1014489" s="52"/>
      <c r="P1014489" s="4"/>
      <c r="Q1014489" s="4"/>
      <c r="R1014489" s="56"/>
      <c r="S1014489" s="4"/>
      <c r="T1014489" s="4"/>
      <c r="U1014489" s="4"/>
      <c r="V1014489" s="7"/>
    </row>
    <row r="1014490" spans="1:22" customFormat="1">
      <c r="A1014490" s="2"/>
      <c r="B1014490" s="48"/>
      <c r="C1014490" s="43"/>
      <c r="D1014490" s="43"/>
      <c r="E1014490" s="4"/>
      <c r="F1014490" s="22"/>
      <c r="G1014490" s="22"/>
      <c r="H1014490" s="52"/>
      <c r="I1014490" s="53"/>
      <c r="J1014490" s="4"/>
      <c r="K1014490" s="54"/>
      <c r="L1014490" s="52"/>
      <c r="M1014490" s="52"/>
      <c r="N1014490" s="55"/>
      <c r="O1014490" s="52"/>
      <c r="P1014490" s="4"/>
      <c r="Q1014490" s="4"/>
      <c r="R1014490" s="56"/>
      <c r="S1014490" s="4"/>
      <c r="T1014490" s="4"/>
      <c r="U1014490" s="4"/>
      <c r="V1014490" s="7"/>
    </row>
    <row r="1014491" spans="1:22" customFormat="1">
      <c r="A1014491" s="2"/>
      <c r="B1014491" s="48"/>
      <c r="C1014491" s="43"/>
      <c r="D1014491" s="43"/>
      <c r="E1014491" s="4"/>
      <c r="F1014491" s="22"/>
      <c r="G1014491" s="22"/>
      <c r="H1014491" s="52"/>
      <c r="I1014491" s="53"/>
      <c r="J1014491" s="4"/>
      <c r="K1014491" s="54"/>
      <c r="L1014491" s="52"/>
      <c r="M1014491" s="52"/>
      <c r="N1014491" s="55"/>
      <c r="O1014491" s="52"/>
      <c r="P1014491" s="4"/>
      <c r="Q1014491" s="4"/>
      <c r="R1014491" s="56"/>
      <c r="S1014491" s="4"/>
      <c r="T1014491" s="4"/>
      <c r="U1014491" s="4"/>
      <c r="V1014491" s="7"/>
    </row>
    <row r="1014492" spans="1:22" customFormat="1">
      <c r="A1014492" s="2"/>
      <c r="B1014492" s="48"/>
      <c r="C1014492" s="43"/>
      <c r="D1014492" s="43"/>
      <c r="E1014492" s="4"/>
      <c r="F1014492" s="22"/>
      <c r="G1014492" s="22"/>
      <c r="H1014492" s="52"/>
      <c r="I1014492" s="53"/>
      <c r="J1014492" s="4"/>
      <c r="K1014492" s="54"/>
      <c r="L1014492" s="52"/>
      <c r="M1014492" s="52"/>
      <c r="N1014492" s="55"/>
      <c r="O1014492" s="52"/>
      <c r="P1014492" s="4"/>
      <c r="Q1014492" s="4"/>
      <c r="R1014492" s="56"/>
      <c r="S1014492" s="4"/>
      <c r="T1014492" s="4"/>
      <c r="U1014492" s="4"/>
      <c r="V1014492" s="7"/>
    </row>
    <row r="1014493" spans="1:22" customFormat="1">
      <c r="A1014493" s="2"/>
      <c r="B1014493" s="48"/>
      <c r="C1014493" s="43"/>
      <c r="D1014493" s="43"/>
      <c r="E1014493" s="4"/>
      <c r="F1014493" s="22"/>
      <c r="G1014493" s="22"/>
      <c r="H1014493" s="52"/>
      <c r="I1014493" s="53"/>
      <c r="J1014493" s="4"/>
      <c r="K1014493" s="54"/>
      <c r="L1014493" s="52"/>
      <c r="M1014493" s="52"/>
      <c r="N1014493" s="55"/>
      <c r="O1014493" s="52"/>
      <c r="P1014493" s="4"/>
      <c r="Q1014493" s="4"/>
      <c r="R1014493" s="56"/>
      <c r="S1014493" s="4"/>
      <c r="T1014493" s="4"/>
      <c r="U1014493" s="4"/>
      <c r="V1014493" s="7"/>
    </row>
    <row r="1014494" spans="1:22" customFormat="1">
      <c r="A1014494" s="2"/>
      <c r="B1014494" s="48"/>
      <c r="C1014494" s="43"/>
      <c r="D1014494" s="43"/>
      <c r="E1014494" s="4"/>
      <c r="F1014494" s="22"/>
      <c r="G1014494" s="22"/>
      <c r="H1014494" s="52"/>
      <c r="I1014494" s="53"/>
      <c r="J1014494" s="4"/>
      <c r="K1014494" s="54"/>
      <c r="L1014494" s="52"/>
      <c r="M1014494" s="52"/>
      <c r="N1014494" s="55"/>
      <c r="O1014494" s="52"/>
      <c r="P1014494" s="4"/>
      <c r="Q1014494" s="4"/>
      <c r="R1014494" s="56"/>
      <c r="S1014494" s="4"/>
      <c r="T1014494" s="4"/>
      <c r="U1014494" s="4"/>
      <c r="V1014494" s="7"/>
    </row>
    <row r="1014495" spans="1:22" customFormat="1">
      <c r="A1014495" s="2"/>
      <c r="B1014495" s="48"/>
      <c r="C1014495" s="43"/>
      <c r="D1014495" s="43"/>
      <c r="E1014495" s="4"/>
      <c r="F1014495" s="22"/>
      <c r="G1014495" s="22"/>
      <c r="H1014495" s="52"/>
      <c r="I1014495" s="53"/>
      <c r="J1014495" s="4"/>
      <c r="K1014495" s="54"/>
      <c r="L1014495" s="52"/>
      <c r="M1014495" s="52"/>
      <c r="N1014495" s="55"/>
      <c r="O1014495" s="52"/>
      <c r="P1014495" s="4"/>
      <c r="Q1014495" s="4"/>
      <c r="R1014495" s="56"/>
      <c r="S1014495" s="4"/>
      <c r="T1014495" s="4"/>
      <c r="U1014495" s="4"/>
      <c r="V1014495" s="7"/>
    </row>
    <row r="1014496" spans="1:22" customFormat="1">
      <c r="A1014496" s="2"/>
      <c r="B1014496" s="48"/>
      <c r="C1014496" s="43"/>
      <c r="D1014496" s="43"/>
      <c r="E1014496" s="4"/>
      <c r="F1014496" s="22"/>
      <c r="G1014496" s="22"/>
      <c r="H1014496" s="52"/>
      <c r="I1014496" s="53"/>
      <c r="J1014496" s="4"/>
      <c r="K1014496" s="54"/>
      <c r="L1014496" s="52"/>
      <c r="M1014496" s="52"/>
      <c r="N1014496" s="55"/>
      <c r="O1014496" s="52"/>
      <c r="P1014496" s="4"/>
      <c r="Q1014496" s="4"/>
      <c r="R1014496" s="56"/>
      <c r="S1014496" s="4"/>
      <c r="T1014496" s="4"/>
      <c r="U1014496" s="4"/>
      <c r="V1014496" s="7"/>
    </row>
    <row r="1014497" spans="1:22" customFormat="1">
      <c r="A1014497" s="2"/>
      <c r="B1014497" s="48"/>
      <c r="C1014497" s="43"/>
      <c r="D1014497" s="43"/>
      <c r="E1014497" s="4"/>
      <c r="F1014497" s="22"/>
      <c r="G1014497" s="22"/>
      <c r="H1014497" s="52"/>
      <c r="I1014497" s="53"/>
      <c r="J1014497" s="4"/>
      <c r="K1014497" s="54"/>
      <c r="L1014497" s="52"/>
      <c r="M1014497" s="52"/>
      <c r="N1014497" s="55"/>
      <c r="O1014497" s="52"/>
      <c r="P1014497" s="4"/>
      <c r="Q1014497" s="4"/>
      <c r="R1014497" s="56"/>
      <c r="S1014497" s="4"/>
      <c r="T1014497" s="4"/>
      <c r="U1014497" s="4"/>
      <c r="V1014497" s="7"/>
    </row>
    <row r="1014498" spans="1:22" customFormat="1">
      <c r="A1014498" s="2"/>
      <c r="B1014498" s="48"/>
      <c r="C1014498" s="43"/>
      <c r="D1014498" s="43"/>
      <c r="E1014498" s="4"/>
      <c r="F1014498" s="22"/>
      <c r="G1014498" s="22"/>
      <c r="H1014498" s="52"/>
      <c r="I1014498" s="53"/>
      <c r="J1014498" s="4"/>
      <c r="K1014498" s="54"/>
      <c r="L1014498" s="52"/>
      <c r="M1014498" s="52"/>
      <c r="N1014498" s="55"/>
      <c r="O1014498" s="52"/>
      <c r="P1014498" s="4"/>
      <c r="Q1014498" s="4"/>
      <c r="R1014498" s="56"/>
      <c r="S1014498" s="4"/>
      <c r="T1014498" s="4"/>
      <c r="U1014498" s="4"/>
      <c r="V1014498" s="7"/>
    </row>
    <row r="1014499" spans="1:22" customFormat="1">
      <c r="A1014499" s="2"/>
      <c r="B1014499" s="48"/>
      <c r="C1014499" s="43"/>
      <c r="D1014499" s="43"/>
      <c r="E1014499" s="4"/>
      <c r="F1014499" s="22"/>
      <c r="G1014499" s="22"/>
      <c r="H1014499" s="52"/>
      <c r="I1014499" s="53"/>
      <c r="J1014499" s="4"/>
      <c r="K1014499" s="54"/>
      <c r="L1014499" s="52"/>
      <c r="M1014499" s="52"/>
      <c r="N1014499" s="55"/>
      <c r="O1014499" s="52"/>
      <c r="P1014499" s="4"/>
      <c r="Q1014499" s="4"/>
      <c r="R1014499" s="56"/>
      <c r="S1014499" s="4"/>
      <c r="T1014499" s="4"/>
      <c r="U1014499" s="4"/>
      <c r="V1014499" s="7"/>
    </row>
    <row r="1014500" spans="1:22" customFormat="1">
      <c r="A1014500" s="2"/>
      <c r="B1014500" s="48"/>
      <c r="C1014500" s="43"/>
      <c r="D1014500" s="43"/>
      <c r="E1014500" s="4"/>
      <c r="F1014500" s="22"/>
      <c r="G1014500" s="22"/>
      <c r="H1014500" s="52"/>
      <c r="I1014500" s="53"/>
      <c r="J1014500" s="4"/>
      <c r="K1014500" s="54"/>
      <c r="L1014500" s="52"/>
      <c r="M1014500" s="52"/>
      <c r="N1014500" s="55"/>
      <c r="O1014500" s="52"/>
      <c r="P1014500" s="4"/>
      <c r="Q1014500" s="4"/>
      <c r="R1014500" s="56"/>
      <c r="S1014500" s="4"/>
      <c r="T1014500" s="4"/>
      <c r="U1014500" s="4"/>
      <c r="V1014500" s="7"/>
    </row>
    <row r="1014501" spans="1:22" customFormat="1">
      <c r="A1014501" s="2"/>
      <c r="B1014501" s="48"/>
      <c r="C1014501" s="43"/>
      <c r="D1014501" s="43"/>
      <c r="E1014501" s="4"/>
      <c r="F1014501" s="22"/>
      <c r="G1014501" s="22"/>
      <c r="H1014501" s="52"/>
      <c r="I1014501" s="53"/>
      <c r="J1014501" s="4"/>
      <c r="K1014501" s="54"/>
      <c r="L1014501" s="52"/>
      <c r="M1014501" s="52"/>
      <c r="N1014501" s="55"/>
      <c r="O1014501" s="52"/>
      <c r="P1014501" s="4"/>
      <c r="Q1014501" s="4"/>
      <c r="R1014501" s="56"/>
      <c r="S1014501" s="4"/>
      <c r="T1014501" s="4"/>
      <c r="U1014501" s="4"/>
      <c r="V1014501" s="7"/>
    </row>
    <row r="1014502" spans="1:22" customFormat="1">
      <c r="A1014502" s="2"/>
      <c r="B1014502" s="48"/>
      <c r="C1014502" s="43"/>
      <c r="D1014502" s="43"/>
      <c r="E1014502" s="4"/>
      <c r="F1014502" s="22"/>
      <c r="G1014502" s="22"/>
      <c r="H1014502" s="52"/>
      <c r="I1014502" s="53"/>
      <c r="J1014502" s="4"/>
      <c r="K1014502" s="54"/>
      <c r="L1014502" s="52"/>
      <c r="M1014502" s="52"/>
      <c r="N1014502" s="55"/>
      <c r="O1014502" s="52"/>
      <c r="P1014502" s="4"/>
      <c r="Q1014502" s="4"/>
      <c r="R1014502" s="56"/>
      <c r="S1014502" s="4"/>
      <c r="T1014502" s="4"/>
      <c r="U1014502" s="4"/>
      <c r="V1014502" s="7"/>
    </row>
    <row r="1014503" spans="1:22" customFormat="1">
      <c r="A1014503" s="2"/>
      <c r="B1014503" s="48"/>
      <c r="C1014503" s="43"/>
      <c r="D1014503" s="43"/>
      <c r="E1014503" s="4"/>
      <c r="F1014503" s="22"/>
      <c r="G1014503" s="22"/>
      <c r="H1014503" s="52"/>
      <c r="I1014503" s="53"/>
      <c r="J1014503" s="4"/>
      <c r="K1014503" s="54"/>
      <c r="L1014503" s="52"/>
      <c r="M1014503" s="52"/>
      <c r="N1014503" s="55"/>
      <c r="O1014503" s="52"/>
      <c r="P1014503" s="4"/>
      <c r="Q1014503" s="4"/>
      <c r="R1014503" s="56"/>
      <c r="S1014503" s="4"/>
      <c r="T1014503" s="4"/>
      <c r="U1014503" s="4"/>
      <c r="V1014503" s="7"/>
    </row>
    <row r="1014504" spans="1:22" customFormat="1">
      <c r="A1014504" s="2"/>
      <c r="B1014504" s="48"/>
      <c r="C1014504" s="43"/>
      <c r="D1014504" s="43"/>
      <c r="E1014504" s="4"/>
      <c r="F1014504" s="22"/>
      <c r="G1014504" s="22"/>
      <c r="H1014504" s="52"/>
      <c r="I1014504" s="53"/>
      <c r="J1014504" s="4"/>
      <c r="K1014504" s="54"/>
      <c r="L1014504" s="52"/>
      <c r="M1014504" s="52"/>
      <c r="N1014504" s="55"/>
      <c r="O1014504" s="52"/>
      <c r="P1014504" s="4"/>
      <c r="Q1014504" s="4"/>
      <c r="R1014504" s="56"/>
      <c r="S1014504" s="4"/>
      <c r="T1014504" s="4"/>
      <c r="U1014504" s="4"/>
      <c r="V1014504" s="7"/>
    </row>
    <row r="1014505" spans="1:22" customFormat="1">
      <c r="A1014505" s="2"/>
      <c r="B1014505" s="48"/>
      <c r="C1014505" s="43"/>
      <c r="D1014505" s="43"/>
      <c r="E1014505" s="4"/>
      <c r="F1014505" s="22"/>
      <c r="G1014505" s="22"/>
      <c r="H1014505" s="52"/>
      <c r="I1014505" s="53"/>
      <c r="J1014505" s="4"/>
      <c r="K1014505" s="54"/>
      <c r="L1014505" s="52"/>
      <c r="M1014505" s="52"/>
      <c r="N1014505" s="55"/>
      <c r="O1014505" s="52"/>
      <c r="P1014505" s="4"/>
      <c r="Q1014505" s="4"/>
      <c r="R1014505" s="56"/>
      <c r="S1014505" s="4"/>
      <c r="T1014505" s="4"/>
      <c r="U1014505" s="4"/>
      <c r="V1014505" s="7"/>
    </row>
    <row r="1014506" spans="1:22" customFormat="1">
      <c r="A1014506" s="2"/>
      <c r="B1014506" s="48"/>
      <c r="C1014506" s="43"/>
      <c r="D1014506" s="43"/>
      <c r="E1014506" s="4"/>
      <c r="F1014506" s="22"/>
      <c r="G1014506" s="22"/>
      <c r="H1014506" s="52"/>
      <c r="I1014506" s="53"/>
      <c r="J1014506" s="4"/>
      <c r="K1014506" s="54"/>
      <c r="L1014506" s="52"/>
      <c r="M1014506" s="52"/>
      <c r="N1014506" s="55"/>
      <c r="O1014506" s="52"/>
      <c r="P1014506" s="4"/>
      <c r="Q1014506" s="4"/>
      <c r="R1014506" s="56"/>
      <c r="S1014506" s="4"/>
      <c r="T1014506" s="4"/>
      <c r="U1014506" s="4"/>
      <c r="V1014506" s="7"/>
    </row>
    <row r="1014507" spans="1:22" customFormat="1">
      <c r="A1014507" s="2"/>
      <c r="B1014507" s="48"/>
      <c r="C1014507" s="43"/>
      <c r="D1014507" s="43"/>
      <c r="E1014507" s="4"/>
      <c r="F1014507" s="22"/>
      <c r="G1014507" s="22"/>
      <c r="H1014507" s="52"/>
      <c r="I1014507" s="53"/>
      <c r="J1014507" s="4"/>
      <c r="K1014507" s="54"/>
      <c r="L1014507" s="52"/>
      <c r="M1014507" s="52"/>
      <c r="N1014507" s="55"/>
      <c r="O1014507" s="52"/>
      <c r="P1014507" s="4"/>
      <c r="Q1014507" s="4"/>
      <c r="R1014507" s="56"/>
      <c r="S1014507" s="4"/>
      <c r="T1014507" s="4"/>
      <c r="U1014507" s="4"/>
      <c r="V1014507" s="7"/>
    </row>
    <row r="1014508" spans="1:22" customFormat="1">
      <c r="A1014508" s="2"/>
      <c r="B1014508" s="48"/>
      <c r="C1014508" s="43"/>
      <c r="D1014508" s="43"/>
      <c r="E1014508" s="4"/>
      <c r="F1014508" s="22"/>
      <c r="G1014508" s="22"/>
      <c r="H1014508" s="52"/>
      <c r="I1014508" s="53"/>
      <c r="J1014508" s="4"/>
      <c r="K1014508" s="54"/>
      <c r="L1014508" s="52"/>
      <c r="M1014508" s="52"/>
      <c r="N1014508" s="55"/>
      <c r="O1014508" s="52"/>
      <c r="P1014508" s="4"/>
      <c r="Q1014508" s="4"/>
      <c r="R1014508" s="56"/>
      <c r="S1014508" s="4"/>
      <c r="T1014508" s="4"/>
      <c r="U1014508" s="4"/>
      <c r="V1014508" s="7"/>
    </row>
    <row r="1014509" spans="1:22" customFormat="1">
      <c r="A1014509" s="2"/>
      <c r="B1014509" s="48"/>
      <c r="C1014509" s="43"/>
      <c r="D1014509" s="43"/>
      <c r="E1014509" s="4"/>
      <c r="F1014509" s="22"/>
      <c r="G1014509" s="22"/>
      <c r="H1014509" s="52"/>
      <c r="I1014509" s="53"/>
      <c r="J1014509" s="4"/>
      <c r="K1014509" s="54"/>
      <c r="L1014509" s="52"/>
      <c r="M1014509" s="52"/>
      <c r="N1014509" s="55"/>
      <c r="O1014509" s="52"/>
      <c r="P1014509" s="4"/>
      <c r="Q1014509" s="4"/>
      <c r="R1014509" s="56"/>
      <c r="S1014509" s="4"/>
      <c r="T1014509" s="4"/>
      <c r="U1014509" s="4"/>
      <c r="V1014509" s="7"/>
    </row>
    <row r="1014510" spans="1:22" customFormat="1">
      <c r="A1014510" s="2"/>
      <c r="B1014510" s="48"/>
      <c r="C1014510" s="43"/>
      <c r="D1014510" s="43"/>
      <c r="E1014510" s="4"/>
      <c r="F1014510" s="22"/>
      <c r="G1014510" s="22"/>
      <c r="H1014510" s="52"/>
      <c r="I1014510" s="53"/>
      <c r="J1014510" s="4"/>
      <c r="K1014510" s="54"/>
      <c r="L1014510" s="52"/>
      <c r="M1014510" s="52"/>
      <c r="N1014510" s="55"/>
      <c r="O1014510" s="52"/>
      <c r="P1014510" s="4"/>
      <c r="Q1014510" s="4"/>
      <c r="R1014510" s="56"/>
      <c r="S1014510" s="4"/>
      <c r="T1014510" s="4"/>
      <c r="U1014510" s="4"/>
      <c r="V1014510" s="7"/>
    </row>
    <row r="1014511" spans="1:22" customFormat="1">
      <c r="A1014511" s="2"/>
      <c r="B1014511" s="48"/>
      <c r="C1014511" s="43"/>
      <c r="D1014511" s="43"/>
      <c r="E1014511" s="4"/>
      <c r="F1014511" s="22"/>
      <c r="G1014511" s="22"/>
      <c r="H1014511" s="52"/>
      <c r="I1014511" s="53"/>
      <c r="J1014511" s="4"/>
      <c r="K1014511" s="54"/>
      <c r="L1014511" s="52"/>
      <c r="M1014511" s="52"/>
      <c r="N1014511" s="55"/>
      <c r="O1014511" s="52"/>
      <c r="P1014511" s="4"/>
      <c r="Q1014511" s="4"/>
      <c r="R1014511" s="56"/>
      <c r="S1014511" s="4"/>
      <c r="T1014511" s="4"/>
      <c r="U1014511" s="4"/>
      <c r="V1014511" s="7"/>
    </row>
    <row r="1014512" spans="1:22" customFormat="1">
      <c r="A1014512" s="2"/>
      <c r="B1014512" s="48"/>
      <c r="C1014512" s="43"/>
      <c r="D1014512" s="43"/>
      <c r="E1014512" s="4"/>
      <c r="F1014512" s="22"/>
      <c r="G1014512" s="22"/>
      <c r="H1014512" s="52"/>
      <c r="I1014512" s="53"/>
      <c r="J1014512" s="4"/>
      <c r="K1014512" s="54"/>
      <c r="L1014512" s="52"/>
      <c r="M1014512" s="52"/>
      <c r="N1014512" s="55"/>
      <c r="O1014512" s="52"/>
      <c r="P1014512" s="4"/>
      <c r="Q1014512" s="4"/>
      <c r="R1014512" s="56"/>
      <c r="S1014512" s="4"/>
      <c r="T1014512" s="4"/>
      <c r="U1014512" s="4"/>
      <c r="V1014512" s="7"/>
    </row>
    <row r="1014513" spans="1:22" customFormat="1">
      <c r="A1014513" s="2"/>
      <c r="B1014513" s="48"/>
      <c r="C1014513" s="43"/>
      <c r="D1014513" s="43"/>
      <c r="E1014513" s="4"/>
      <c r="F1014513" s="22"/>
      <c r="G1014513" s="22"/>
      <c r="H1014513" s="52"/>
      <c r="I1014513" s="53"/>
      <c r="J1014513" s="4"/>
      <c r="K1014513" s="54"/>
      <c r="L1014513" s="52"/>
      <c r="M1014513" s="52"/>
      <c r="N1014513" s="55"/>
      <c r="O1014513" s="52"/>
      <c r="P1014513" s="4"/>
      <c r="Q1014513" s="4"/>
      <c r="R1014513" s="56"/>
      <c r="S1014513" s="4"/>
      <c r="T1014513" s="4"/>
      <c r="U1014513" s="4"/>
      <c r="V1014513" s="7"/>
    </row>
    <row r="1014514" spans="1:22" customFormat="1">
      <c r="A1014514" s="2"/>
      <c r="B1014514" s="48"/>
      <c r="C1014514" s="43"/>
      <c r="D1014514" s="43"/>
      <c r="E1014514" s="4"/>
      <c r="F1014514" s="22"/>
      <c r="G1014514" s="22"/>
      <c r="H1014514" s="52"/>
      <c r="I1014514" s="53"/>
      <c r="J1014514" s="4"/>
      <c r="K1014514" s="54"/>
      <c r="L1014514" s="52"/>
      <c r="M1014514" s="52"/>
      <c r="N1014514" s="55"/>
      <c r="O1014514" s="52"/>
      <c r="P1014514" s="4"/>
      <c r="Q1014514" s="4"/>
      <c r="R1014514" s="56"/>
      <c r="S1014514" s="4"/>
      <c r="T1014514" s="4"/>
      <c r="U1014514" s="4"/>
      <c r="V1014514" s="7"/>
    </row>
    <row r="1014515" spans="1:22" customFormat="1">
      <c r="A1014515" s="2"/>
      <c r="B1014515" s="48"/>
      <c r="C1014515" s="43"/>
      <c r="D1014515" s="43"/>
      <c r="E1014515" s="4"/>
      <c r="F1014515" s="22"/>
      <c r="G1014515" s="22"/>
      <c r="H1014515" s="52"/>
      <c r="I1014515" s="53"/>
      <c r="J1014515" s="4"/>
      <c r="K1014515" s="54"/>
      <c r="L1014515" s="52"/>
      <c r="M1014515" s="52"/>
      <c r="N1014515" s="55"/>
      <c r="O1014515" s="52"/>
      <c r="P1014515" s="4"/>
      <c r="Q1014515" s="4"/>
      <c r="R1014515" s="56"/>
      <c r="S1014515" s="4"/>
      <c r="T1014515" s="4"/>
      <c r="U1014515" s="4"/>
      <c r="V1014515" s="7"/>
    </row>
    <row r="1014516" spans="1:22" customFormat="1">
      <c r="A1014516" s="2"/>
      <c r="B1014516" s="48"/>
      <c r="C1014516" s="43"/>
      <c r="D1014516" s="43"/>
      <c r="E1014516" s="4"/>
      <c r="F1014516" s="22"/>
      <c r="G1014516" s="22"/>
      <c r="H1014516" s="52"/>
      <c r="I1014516" s="53"/>
      <c r="J1014516" s="4"/>
      <c r="K1014516" s="54"/>
      <c r="L1014516" s="52"/>
      <c r="M1014516" s="52"/>
      <c r="N1014516" s="55"/>
      <c r="O1014516" s="52"/>
      <c r="P1014516" s="4"/>
      <c r="Q1014516" s="4"/>
      <c r="R1014516" s="56"/>
      <c r="S1014516" s="4"/>
      <c r="T1014516" s="4"/>
      <c r="U1014516" s="4"/>
      <c r="V1014516" s="7"/>
    </row>
    <row r="1014517" spans="1:22" customFormat="1">
      <c r="A1014517" s="2"/>
      <c r="B1014517" s="48"/>
      <c r="C1014517" s="43"/>
      <c r="D1014517" s="43"/>
      <c r="E1014517" s="4"/>
      <c r="F1014517" s="22"/>
      <c r="G1014517" s="22"/>
      <c r="H1014517" s="52"/>
      <c r="I1014517" s="53"/>
      <c r="J1014517" s="4"/>
      <c r="K1014517" s="54"/>
      <c r="L1014517" s="52"/>
      <c r="M1014517" s="52"/>
      <c r="N1014517" s="55"/>
      <c r="O1014517" s="52"/>
      <c r="P1014517" s="4"/>
      <c r="Q1014517" s="4"/>
      <c r="R1014517" s="56"/>
      <c r="S1014517" s="4"/>
      <c r="T1014517" s="4"/>
      <c r="U1014517" s="4"/>
      <c r="V1014517" s="7"/>
    </row>
    <row r="1014518" spans="1:22" customFormat="1">
      <c r="A1014518" s="2"/>
      <c r="B1014518" s="48"/>
      <c r="C1014518" s="43"/>
      <c r="D1014518" s="43"/>
      <c r="E1014518" s="4"/>
      <c r="F1014518" s="22"/>
      <c r="G1014518" s="22"/>
      <c r="H1014518" s="52"/>
      <c r="I1014518" s="53"/>
      <c r="J1014518" s="4"/>
      <c r="K1014518" s="54"/>
      <c r="L1014518" s="52"/>
      <c r="M1014518" s="52"/>
      <c r="N1014518" s="55"/>
      <c r="O1014518" s="52"/>
      <c r="P1014518" s="4"/>
      <c r="Q1014518" s="4"/>
      <c r="R1014518" s="56"/>
      <c r="S1014518" s="4"/>
      <c r="T1014518" s="4"/>
      <c r="U1014518" s="4"/>
      <c r="V1014518" s="7"/>
    </row>
    <row r="1014519" spans="1:22" customFormat="1">
      <c r="A1014519" s="2"/>
      <c r="B1014519" s="48"/>
      <c r="C1014519" s="43"/>
      <c r="D1014519" s="43"/>
      <c r="E1014519" s="4"/>
      <c r="F1014519" s="22"/>
      <c r="G1014519" s="22"/>
      <c r="H1014519" s="52"/>
      <c r="I1014519" s="53"/>
      <c r="J1014519" s="4"/>
      <c r="K1014519" s="54"/>
      <c r="L1014519" s="52"/>
      <c r="M1014519" s="52"/>
      <c r="N1014519" s="55"/>
      <c r="O1014519" s="52"/>
      <c r="P1014519" s="4"/>
      <c r="Q1014519" s="4"/>
      <c r="R1014519" s="56"/>
      <c r="S1014519" s="4"/>
      <c r="T1014519" s="4"/>
      <c r="U1014519" s="4"/>
      <c r="V1014519" s="7"/>
    </row>
    <row r="1014520" spans="1:22" customFormat="1">
      <c r="A1014520" s="2"/>
      <c r="B1014520" s="48"/>
      <c r="C1014520" s="43"/>
      <c r="D1014520" s="43"/>
      <c r="E1014520" s="4"/>
      <c r="F1014520" s="22"/>
      <c r="G1014520" s="22"/>
      <c r="H1014520" s="52"/>
      <c r="I1014520" s="53"/>
      <c r="J1014520" s="4"/>
      <c r="K1014520" s="54"/>
      <c r="L1014520" s="52"/>
      <c r="M1014520" s="52"/>
      <c r="N1014520" s="55"/>
      <c r="O1014520" s="52"/>
      <c r="P1014520" s="4"/>
      <c r="Q1014520" s="4"/>
      <c r="R1014520" s="56"/>
      <c r="S1014520" s="4"/>
      <c r="T1014520" s="4"/>
      <c r="U1014520" s="4"/>
      <c r="V1014520" s="7"/>
    </row>
    <row r="1014521" spans="1:22" customFormat="1">
      <c r="A1014521" s="2"/>
      <c r="B1014521" s="48"/>
      <c r="C1014521" s="43"/>
      <c r="D1014521" s="43"/>
      <c r="E1014521" s="4"/>
      <c r="F1014521" s="22"/>
      <c r="G1014521" s="22"/>
      <c r="H1014521" s="52"/>
      <c r="I1014521" s="53"/>
      <c r="J1014521" s="4"/>
      <c r="K1014521" s="54"/>
      <c r="L1014521" s="52"/>
      <c r="M1014521" s="52"/>
      <c r="N1014521" s="55"/>
      <c r="O1014521" s="52"/>
      <c r="P1014521" s="4"/>
      <c r="Q1014521" s="4"/>
      <c r="R1014521" s="56"/>
      <c r="S1014521" s="4"/>
      <c r="T1014521" s="4"/>
      <c r="U1014521" s="4"/>
      <c r="V1014521" s="7"/>
    </row>
    <row r="1014522" spans="1:22" customFormat="1">
      <c r="A1014522" s="2"/>
      <c r="B1014522" s="48"/>
      <c r="C1014522" s="43"/>
      <c r="D1014522" s="43"/>
      <c r="E1014522" s="4"/>
      <c r="F1014522" s="22"/>
      <c r="G1014522" s="22"/>
      <c r="H1014522" s="52"/>
      <c r="I1014522" s="53"/>
      <c r="J1014522" s="4"/>
      <c r="K1014522" s="54"/>
      <c r="L1014522" s="52"/>
      <c r="M1014522" s="52"/>
      <c r="N1014522" s="55"/>
      <c r="O1014522" s="52"/>
      <c r="P1014522" s="4"/>
      <c r="Q1014522" s="4"/>
      <c r="R1014522" s="56"/>
      <c r="S1014522" s="4"/>
      <c r="T1014522" s="4"/>
      <c r="U1014522" s="4"/>
      <c r="V1014522" s="7"/>
    </row>
    <row r="1014523" spans="1:22" customFormat="1">
      <c r="A1014523" s="2"/>
      <c r="B1014523" s="48"/>
      <c r="C1014523" s="43"/>
      <c r="D1014523" s="43"/>
      <c r="E1014523" s="4"/>
      <c r="F1014523" s="22"/>
      <c r="G1014523" s="22"/>
      <c r="H1014523" s="52"/>
      <c r="I1014523" s="53"/>
      <c r="J1014523" s="4"/>
      <c r="K1014523" s="54"/>
      <c r="L1014523" s="52"/>
      <c r="M1014523" s="52"/>
      <c r="N1014523" s="55"/>
      <c r="O1014523" s="52"/>
      <c r="P1014523" s="4"/>
      <c r="Q1014523" s="4"/>
      <c r="R1014523" s="56"/>
      <c r="S1014523" s="4"/>
      <c r="T1014523" s="4"/>
      <c r="U1014523" s="4"/>
      <c r="V1014523" s="7"/>
    </row>
    <row r="1014524" spans="1:22" customFormat="1">
      <c r="A1014524" s="2"/>
      <c r="B1014524" s="48"/>
      <c r="C1014524" s="43"/>
      <c r="D1014524" s="43"/>
      <c r="E1014524" s="4"/>
      <c r="F1014524" s="22"/>
      <c r="G1014524" s="22"/>
      <c r="H1014524" s="52"/>
      <c r="I1014524" s="53"/>
      <c r="J1014524" s="4"/>
      <c r="K1014524" s="54"/>
      <c r="L1014524" s="52"/>
      <c r="M1014524" s="52"/>
      <c r="N1014524" s="55"/>
      <c r="O1014524" s="52"/>
      <c r="P1014524" s="4"/>
      <c r="Q1014524" s="4"/>
      <c r="R1014524" s="56"/>
      <c r="S1014524" s="4"/>
      <c r="T1014524" s="4"/>
      <c r="U1014524" s="4"/>
      <c r="V1014524" s="7"/>
    </row>
    <row r="1014525" spans="1:22" customFormat="1">
      <c r="A1014525" s="2"/>
      <c r="B1014525" s="48"/>
      <c r="C1014525" s="43"/>
      <c r="D1014525" s="43"/>
      <c r="E1014525" s="4"/>
      <c r="F1014525" s="22"/>
      <c r="G1014525" s="22"/>
      <c r="H1014525" s="52"/>
      <c r="I1014525" s="53"/>
      <c r="J1014525" s="4"/>
      <c r="K1014525" s="54"/>
      <c r="L1014525" s="52"/>
      <c r="M1014525" s="52"/>
      <c r="N1014525" s="55"/>
      <c r="O1014525" s="52"/>
      <c r="P1014525" s="4"/>
      <c r="Q1014525" s="4"/>
      <c r="R1014525" s="56"/>
      <c r="S1014525" s="4"/>
      <c r="T1014525" s="4"/>
      <c r="U1014525" s="4"/>
      <c r="V1014525" s="7"/>
    </row>
    <row r="1014526" spans="1:22" customFormat="1">
      <c r="A1014526" s="2"/>
      <c r="B1014526" s="48"/>
      <c r="C1014526" s="43"/>
      <c r="D1014526" s="43"/>
      <c r="E1014526" s="4"/>
      <c r="F1014526" s="22"/>
      <c r="G1014526" s="22"/>
      <c r="H1014526" s="52"/>
      <c r="I1014526" s="53"/>
      <c r="J1014526" s="4"/>
      <c r="K1014526" s="54"/>
      <c r="L1014526" s="52"/>
      <c r="M1014526" s="52"/>
      <c r="N1014526" s="55"/>
      <c r="O1014526" s="52"/>
      <c r="P1014526" s="4"/>
      <c r="Q1014526" s="4"/>
      <c r="R1014526" s="56"/>
      <c r="S1014526" s="4"/>
      <c r="T1014526" s="4"/>
      <c r="U1014526" s="4"/>
      <c r="V1014526" s="7"/>
    </row>
    <row r="1014527" spans="1:22" customFormat="1">
      <c r="A1014527" s="2"/>
      <c r="B1014527" s="48"/>
      <c r="C1014527" s="43"/>
      <c r="D1014527" s="43"/>
      <c r="E1014527" s="4"/>
      <c r="F1014527" s="22"/>
      <c r="G1014527" s="22"/>
      <c r="H1014527" s="52"/>
      <c r="I1014527" s="53"/>
      <c r="J1014527" s="4"/>
      <c r="K1014527" s="54"/>
      <c r="L1014527" s="52"/>
      <c r="M1014527" s="52"/>
      <c r="N1014527" s="55"/>
      <c r="O1014527" s="52"/>
      <c r="P1014527" s="4"/>
      <c r="Q1014527" s="4"/>
      <c r="R1014527" s="56"/>
      <c r="S1014527" s="4"/>
      <c r="T1014527" s="4"/>
      <c r="U1014527" s="4"/>
      <c r="V1014527" s="7"/>
    </row>
    <row r="1014528" spans="1:22" customFormat="1">
      <c r="A1014528" s="2"/>
      <c r="B1014528" s="48"/>
      <c r="C1014528" s="43"/>
      <c r="D1014528" s="43"/>
      <c r="E1014528" s="4"/>
      <c r="F1014528" s="22"/>
      <c r="G1014528" s="22"/>
      <c r="H1014528" s="52"/>
      <c r="I1014528" s="53"/>
      <c r="J1014528" s="4"/>
      <c r="K1014528" s="54"/>
      <c r="L1014528" s="52"/>
      <c r="M1014528" s="52"/>
      <c r="N1014528" s="55"/>
      <c r="O1014528" s="52"/>
      <c r="P1014528" s="4"/>
      <c r="Q1014528" s="4"/>
      <c r="R1014528" s="56"/>
      <c r="S1014528" s="4"/>
      <c r="T1014528" s="4"/>
      <c r="U1014528" s="4"/>
      <c r="V1014528" s="7"/>
    </row>
    <row r="1014529" spans="1:22" customFormat="1">
      <c r="A1014529" s="2"/>
      <c r="B1014529" s="48"/>
      <c r="C1014529" s="43"/>
      <c r="D1014529" s="43"/>
      <c r="E1014529" s="4"/>
      <c r="F1014529" s="22"/>
      <c r="G1014529" s="22"/>
      <c r="H1014529" s="52"/>
      <c r="I1014529" s="53"/>
      <c r="J1014529" s="4"/>
      <c r="K1014529" s="54"/>
      <c r="L1014529" s="52"/>
      <c r="M1014529" s="52"/>
      <c r="N1014529" s="55"/>
      <c r="O1014529" s="52"/>
      <c r="P1014529" s="4"/>
      <c r="Q1014529" s="4"/>
      <c r="R1014529" s="56"/>
      <c r="S1014529" s="4"/>
      <c r="T1014529" s="4"/>
      <c r="U1014529" s="4"/>
      <c r="V1014529" s="7"/>
    </row>
    <row r="1014530" spans="1:22" customFormat="1">
      <c r="A1014530" s="2"/>
      <c r="B1014530" s="48"/>
      <c r="C1014530" s="43"/>
      <c r="D1014530" s="43"/>
      <c r="E1014530" s="4"/>
      <c r="F1014530" s="22"/>
      <c r="G1014530" s="22"/>
      <c r="H1014530" s="52"/>
      <c r="I1014530" s="53"/>
      <c r="J1014530" s="4"/>
      <c r="K1014530" s="54"/>
      <c r="L1014530" s="52"/>
      <c r="M1014530" s="52"/>
      <c r="N1014530" s="55"/>
      <c r="O1014530" s="52"/>
      <c r="P1014530" s="4"/>
      <c r="Q1014530" s="4"/>
      <c r="R1014530" s="56"/>
      <c r="S1014530" s="4"/>
      <c r="T1014530" s="4"/>
      <c r="U1014530" s="4"/>
      <c r="V1014530" s="7"/>
    </row>
    <row r="1014531" spans="1:22" customFormat="1">
      <c r="A1014531" s="2"/>
      <c r="B1014531" s="48"/>
      <c r="C1014531" s="43"/>
      <c r="D1014531" s="43"/>
      <c r="E1014531" s="4"/>
      <c r="F1014531" s="22"/>
      <c r="G1014531" s="22"/>
      <c r="H1014531" s="52"/>
      <c r="I1014531" s="53"/>
      <c r="J1014531" s="4"/>
      <c r="K1014531" s="54"/>
      <c r="L1014531" s="52"/>
      <c r="M1014531" s="52"/>
      <c r="N1014531" s="55"/>
      <c r="O1014531" s="52"/>
      <c r="P1014531" s="4"/>
      <c r="Q1014531" s="4"/>
      <c r="R1014531" s="56"/>
      <c r="S1014531" s="4"/>
      <c r="T1014531" s="4"/>
      <c r="U1014531" s="4"/>
      <c r="V1014531" s="7"/>
    </row>
    <row r="1014532" spans="1:22" customFormat="1">
      <c r="A1014532" s="2"/>
      <c r="B1014532" s="48"/>
      <c r="C1014532" s="43"/>
      <c r="D1014532" s="43"/>
      <c r="E1014532" s="4"/>
      <c r="F1014532" s="22"/>
      <c r="G1014532" s="22"/>
      <c r="H1014532" s="52"/>
      <c r="I1014532" s="53"/>
      <c r="J1014532" s="4"/>
      <c r="K1014532" s="54"/>
      <c r="L1014532" s="52"/>
      <c r="M1014532" s="52"/>
      <c r="N1014532" s="55"/>
      <c r="O1014532" s="52"/>
      <c r="P1014532" s="4"/>
      <c r="Q1014532" s="4"/>
      <c r="R1014532" s="56"/>
      <c r="S1014532" s="4"/>
      <c r="T1014532" s="4"/>
      <c r="U1014532" s="4"/>
      <c r="V1014532" s="7"/>
    </row>
    <row r="1014533" spans="1:22" customFormat="1">
      <c r="A1014533" s="2"/>
      <c r="B1014533" s="48"/>
      <c r="C1014533" s="43"/>
      <c r="D1014533" s="43"/>
      <c r="E1014533" s="4"/>
      <c r="F1014533" s="22"/>
      <c r="G1014533" s="22"/>
      <c r="H1014533" s="52"/>
      <c r="I1014533" s="53"/>
      <c r="J1014533" s="4"/>
      <c r="K1014533" s="54"/>
      <c r="L1014533" s="52"/>
      <c r="M1014533" s="52"/>
      <c r="N1014533" s="55"/>
      <c r="O1014533" s="52"/>
      <c r="P1014533" s="4"/>
      <c r="Q1014533" s="4"/>
      <c r="R1014533" s="56"/>
      <c r="S1014533" s="4"/>
      <c r="T1014533" s="4"/>
      <c r="U1014533" s="4"/>
      <c r="V1014533" s="7"/>
    </row>
    <row r="1014534" spans="1:22" customFormat="1">
      <c r="A1014534" s="2"/>
      <c r="B1014534" s="48"/>
      <c r="C1014534" s="43"/>
      <c r="D1014534" s="43"/>
      <c r="E1014534" s="4"/>
      <c r="F1014534" s="22"/>
      <c r="G1014534" s="22"/>
      <c r="H1014534" s="52"/>
      <c r="I1014534" s="53"/>
      <c r="J1014534" s="4"/>
      <c r="K1014534" s="54"/>
      <c r="L1014534" s="52"/>
      <c r="M1014534" s="52"/>
      <c r="N1014534" s="55"/>
      <c r="O1014534" s="52"/>
      <c r="P1014534" s="4"/>
      <c r="Q1014534" s="4"/>
      <c r="R1014534" s="56"/>
      <c r="S1014534" s="4"/>
      <c r="T1014534" s="4"/>
      <c r="U1014534" s="4"/>
      <c r="V1014534" s="7"/>
    </row>
    <row r="1014535" spans="1:22" customFormat="1">
      <c r="A1014535" s="2"/>
      <c r="B1014535" s="48"/>
      <c r="C1014535" s="43"/>
      <c r="D1014535" s="43"/>
      <c r="E1014535" s="4"/>
      <c r="F1014535" s="22"/>
      <c r="G1014535" s="22"/>
      <c r="H1014535" s="52"/>
      <c r="I1014535" s="53"/>
      <c r="J1014535" s="4"/>
      <c r="K1014535" s="54"/>
      <c r="L1014535" s="52"/>
      <c r="M1014535" s="52"/>
      <c r="N1014535" s="55"/>
      <c r="O1014535" s="52"/>
      <c r="P1014535" s="4"/>
      <c r="Q1014535" s="4"/>
      <c r="R1014535" s="56"/>
      <c r="S1014535" s="4"/>
      <c r="T1014535" s="4"/>
      <c r="U1014535" s="4"/>
      <c r="V1014535" s="7"/>
    </row>
    <row r="1014536" spans="1:22" customFormat="1">
      <c r="A1014536" s="2"/>
      <c r="B1014536" s="48"/>
      <c r="C1014536" s="43"/>
      <c r="D1014536" s="43"/>
      <c r="E1014536" s="4"/>
      <c r="F1014536" s="22"/>
      <c r="G1014536" s="22"/>
      <c r="H1014536" s="52"/>
      <c r="I1014536" s="53"/>
      <c r="J1014536" s="4"/>
      <c r="K1014536" s="54"/>
      <c r="L1014536" s="52"/>
      <c r="M1014536" s="52"/>
      <c r="N1014536" s="55"/>
      <c r="O1014536" s="52"/>
      <c r="P1014536" s="4"/>
      <c r="Q1014536" s="4"/>
      <c r="R1014536" s="56"/>
      <c r="S1014536" s="4"/>
      <c r="T1014536" s="4"/>
      <c r="U1014536" s="4"/>
      <c r="V1014536" s="7"/>
    </row>
    <row r="1014537" spans="1:22" customFormat="1">
      <c r="A1014537" s="2"/>
      <c r="B1014537" s="48"/>
      <c r="C1014537" s="43"/>
      <c r="D1014537" s="43"/>
      <c r="E1014537" s="4"/>
      <c r="F1014537" s="22"/>
      <c r="G1014537" s="22"/>
      <c r="H1014537" s="52"/>
      <c r="I1014537" s="53"/>
      <c r="J1014537" s="4"/>
      <c r="K1014537" s="54"/>
      <c r="L1014537" s="52"/>
      <c r="M1014537" s="52"/>
      <c r="N1014537" s="55"/>
      <c r="O1014537" s="52"/>
      <c r="P1014537" s="4"/>
      <c r="Q1014537" s="4"/>
      <c r="R1014537" s="56"/>
      <c r="S1014537" s="4"/>
      <c r="T1014537" s="4"/>
      <c r="U1014537" s="4"/>
      <c r="V1014537" s="7"/>
    </row>
    <row r="1014538" spans="1:22" customFormat="1">
      <c r="A1014538" s="2"/>
      <c r="B1014538" s="48"/>
      <c r="C1014538" s="43"/>
      <c r="D1014538" s="43"/>
      <c r="E1014538" s="4"/>
      <c r="F1014538" s="22"/>
      <c r="G1014538" s="22"/>
      <c r="H1014538" s="52"/>
      <c r="I1014538" s="53"/>
      <c r="J1014538" s="4"/>
      <c r="K1014538" s="54"/>
      <c r="L1014538" s="52"/>
      <c r="M1014538" s="52"/>
      <c r="N1014538" s="55"/>
      <c r="O1014538" s="52"/>
      <c r="P1014538" s="4"/>
      <c r="Q1014538" s="4"/>
      <c r="R1014538" s="56"/>
      <c r="S1014538" s="4"/>
      <c r="T1014538" s="4"/>
      <c r="U1014538" s="4"/>
      <c r="V1014538" s="7"/>
    </row>
    <row r="1014539" spans="1:22" customFormat="1">
      <c r="A1014539" s="2"/>
      <c r="B1014539" s="48"/>
      <c r="C1014539" s="43"/>
      <c r="D1014539" s="43"/>
      <c r="E1014539" s="4"/>
      <c r="F1014539" s="22"/>
      <c r="G1014539" s="22"/>
      <c r="H1014539" s="52"/>
      <c r="I1014539" s="53"/>
      <c r="J1014539" s="4"/>
      <c r="K1014539" s="54"/>
      <c r="L1014539" s="52"/>
      <c r="M1014539" s="52"/>
      <c r="N1014539" s="55"/>
      <c r="O1014539" s="52"/>
      <c r="P1014539" s="4"/>
      <c r="Q1014539" s="4"/>
      <c r="R1014539" s="56"/>
      <c r="S1014539" s="4"/>
      <c r="T1014539" s="4"/>
      <c r="U1014539" s="4"/>
      <c r="V1014539" s="7"/>
    </row>
    <row r="1014540" spans="1:22" customFormat="1">
      <c r="A1014540" s="2"/>
      <c r="B1014540" s="48"/>
      <c r="C1014540" s="43"/>
      <c r="D1014540" s="43"/>
      <c r="E1014540" s="4"/>
      <c r="F1014540" s="22"/>
      <c r="G1014540" s="22"/>
      <c r="H1014540" s="52"/>
      <c r="I1014540" s="53"/>
      <c r="J1014540" s="4"/>
      <c r="K1014540" s="54"/>
      <c r="L1014540" s="52"/>
      <c r="M1014540" s="52"/>
      <c r="N1014540" s="55"/>
      <c r="O1014540" s="52"/>
      <c r="P1014540" s="4"/>
      <c r="Q1014540" s="4"/>
      <c r="R1014540" s="56"/>
      <c r="S1014540" s="4"/>
      <c r="T1014540" s="4"/>
      <c r="U1014540" s="4"/>
      <c r="V1014540" s="7"/>
    </row>
    <row r="1014541" spans="1:22" customFormat="1">
      <c r="A1014541" s="2"/>
      <c r="B1014541" s="48"/>
      <c r="C1014541" s="43"/>
      <c r="D1014541" s="43"/>
      <c r="E1014541" s="4"/>
      <c r="F1014541" s="22"/>
      <c r="G1014541" s="22"/>
      <c r="H1014541" s="52"/>
      <c r="I1014541" s="53"/>
      <c r="J1014541" s="4"/>
      <c r="K1014541" s="54"/>
      <c r="L1014541" s="52"/>
      <c r="M1014541" s="52"/>
      <c r="N1014541" s="55"/>
      <c r="O1014541" s="52"/>
      <c r="P1014541" s="4"/>
      <c r="Q1014541" s="4"/>
      <c r="R1014541" s="56"/>
      <c r="S1014541" s="4"/>
      <c r="T1014541" s="4"/>
      <c r="U1014541" s="4"/>
      <c r="V1014541" s="7"/>
    </row>
    <row r="1014542" spans="1:22" customFormat="1">
      <c r="A1014542" s="2"/>
      <c r="B1014542" s="48"/>
      <c r="C1014542" s="43"/>
      <c r="D1014542" s="43"/>
      <c r="E1014542" s="4"/>
      <c r="F1014542" s="22"/>
      <c r="G1014542" s="22"/>
      <c r="H1014542" s="52"/>
      <c r="I1014542" s="53"/>
      <c r="J1014542" s="4"/>
      <c r="K1014542" s="54"/>
      <c r="L1014542" s="52"/>
      <c r="M1014542" s="52"/>
      <c r="N1014542" s="55"/>
      <c r="O1014542" s="52"/>
      <c r="P1014542" s="4"/>
      <c r="Q1014542" s="4"/>
      <c r="R1014542" s="56"/>
      <c r="S1014542" s="4"/>
      <c r="T1014542" s="4"/>
      <c r="U1014542" s="4"/>
      <c r="V1014542" s="7"/>
    </row>
    <row r="1014543" spans="1:22" customFormat="1">
      <c r="A1014543" s="2"/>
      <c r="B1014543" s="48"/>
      <c r="C1014543" s="43"/>
      <c r="D1014543" s="43"/>
      <c r="E1014543" s="4"/>
      <c r="F1014543" s="22"/>
      <c r="G1014543" s="22"/>
      <c r="H1014543" s="52"/>
      <c r="I1014543" s="53"/>
      <c r="J1014543" s="4"/>
      <c r="K1014543" s="54"/>
      <c r="L1014543" s="52"/>
      <c r="M1014543" s="52"/>
      <c r="N1014543" s="55"/>
      <c r="O1014543" s="52"/>
      <c r="P1014543" s="4"/>
      <c r="Q1014543" s="4"/>
      <c r="R1014543" s="56"/>
      <c r="S1014543" s="4"/>
      <c r="T1014543" s="4"/>
      <c r="U1014543" s="4"/>
      <c r="V1014543" s="7"/>
    </row>
    <row r="1014544" spans="1:22" customFormat="1">
      <c r="A1014544" s="2"/>
      <c r="B1014544" s="48"/>
      <c r="C1014544" s="43"/>
      <c r="D1014544" s="43"/>
      <c r="E1014544" s="4"/>
      <c r="F1014544" s="22"/>
      <c r="G1014544" s="22"/>
      <c r="H1014544" s="52"/>
      <c r="I1014544" s="53"/>
      <c r="J1014544" s="4"/>
      <c r="K1014544" s="54"/>
      <c r="L1014544" s="52"/>
      <c r="M1014544" s="52"/>
      <c r="N1014544" s="55"/>
      <c r="O1014544" s="52"/>
      <c r="P1014544" s="4"/>
      <c r="Q1014544" s="4"/>
      <c r="R1014544" s="56"/>
      <c r="S1014544" s="4"/>
      <c r="T1014544" s="4"/>
      <c r="U1014544" s="4"/>
      <c r="V1014544" s="7"/>
    </row>
    <row r="1014545" spans="1:22" customFormat="1">
      <c r="A1014545" s="2"/>
      <c r="B1014545" s="48"/>
      <c r="C1014545" s="43"/>
      <c r="D1014545" s="43"/>
      <c r="E1014545" s="4"/>
      <c r="F1014545" s="22"/>
      <c r="G1014545" s="22"/>
      <c r="H1014545" s="52"/>
      <c r="I1014545" s="53"/>
      <c r="J1014545" s="4"/>
      <c r="K1014545" s="54"/>
      <c r="L1014545" s="52"/>
      <c r="M1014545" s="52"/>
      <c r="N1014545" s="55"/>
      <c r="O1014545" s="52"/>
      <c r="P1014545" s="4"/>
      <c r="Q1014545" s="4"/>
      <c r="R1014545" s="56"/>
      <c r="S1014545" s="4"/>
      <c r="T1014545" s="4"/>
      <c r="U1014545" s="4"/>
      <c r="V1014545" s="7"/>
    </row>
    <row r="1014546" spans="1:22" customFormat="1">
      <c r="A1014546" s="2"/>
      <c r="B1014546" s="48"/>
      <c r="C1014546" s="43"/>
      <c r="D1014546" s="43"/>
      <c r="E1014546" s="4"/>
      <c r="F1014546" s="22"/>
      <c r="G1014546" s="22"/>
      <c r="H1014546" s="52"/>
      <c r="I1014546" s="53"/>
      <c r="J1014546" s="4"/>
      <c r="K1014546" s="54"/>
      <c r="L1014546" s="52"/>
      <c r="M1014546" s="52"/>
      <c r="N1014546" s="55"/>
      <c r="O1014546" s="52"/>
      <c r="P1014546" s="4"/>
      <c r="Q1014546" s="4"/>
      <c r="R1014546" s="56"/>
      <c r="S1014546" s="4"/>
      <c r="T1014546" s="4"/>
      <c r="U1014546" s="4"/>
      <c r="V1014546" s="7"/>
    </row>
    <row r="1014547" spans="1:22" customFormat="1">
      <c r="A1014547" s="2"/>
      <c r="B1014547" s="48"/>
      <c r="C1014547" s="43"/>
      <c r="D1014547" s="43"/>
      <c r="E1014547" s="4"/>
      <c r="F1014547" s="22"/>
      <c r="G1014547" s="22"/>
      <c r="H1014547" s="52"/>
      <c r="I1014547" s="53"/>
      <c r="J1014547" s="4"/>
      <c r="K1014547" s="54"/>
      <c r="L1014547" s="52"/>
      <c r="M1014547" s="52"/>
      <c r="N1014547" s="55"/>
      <c r="O1014547" s="52"/>
      <c r="P1014547" s="4"/>
      <c r="Q1014547" s="4"/>
      <c r="R1014547" s="56"/>
      <c r="S1014547" s="4"/>
      <c r="T1014547" s="4"/>
      <c r="U1014547" s="4"/>
      <c r="V1014547" s="7"/>
    </row>
    <row r="1014548" spans="1:22" customFormat="1">
      <c r="A1014548" s="2"/>
      <c r="B1014548" s="48"/>
      <c r="C1014548" s="43"/>
      <c r="D1014548" s="43"/>
      <c r="E1014548" s="4"/>
      <c r="F1014548" s="22"/>
      <c r="G1014548" s="22"/>
      <c r="H1014548" s="52"/>
      <c r="I1014548" s="53"/>
      <c r="J1014548" s="4"/>
      <c r="K1014548" s="54"/>
      <c r="L1014548" s="52"/>
      <c r="M1014548" s="52"/>
      <c r="N1014548" s="55"/>
      <c r="O1014548" s="52"/>
      <c r="P1014548" s="4"/>
      <c r="Q1014548" s="4"/>
      <c r="R1014548" s="56"/>
      <c r="S1014548" s="4"/>
      <c r="T1014548" s="4"/>
      <c r="U1014548" s="4"/>
      <c r="V1014548" s="7"/>
    </row>
    <row r="1014549" spans="1:22" customFormat="1">
      <c r="A1014549" s="2"/>
      <c r="B1014549" s="48"/>
      <c r="C1014549" s="43"/>
      <c r="D1014549" s="43"/>
      <c r="E1014549" s="4"/>
      <c r="F1014549" s="22"/>
      <c r="G1014549" s="22"/>
      <c r="H1014549" s="52"/>
      <c r="I1014549" s="53"/>
      <c r="J1014549" s="4"/>
      <c r="K1014549" s="54"/>
      <c r="L1014549" s="52"/>
      <c r="M1014549" s="52"/>
      <c r="N1014549" s="55"/>
      <c r="O1014549" s="52"/>
      <c r="P1014549" s="4"/>
      <c r="Q1014549" s="4"/>
      <c r="R1014549" s="56"/>
      <c r="S1014549" s="4"/>
      <c r="T1014549" s="4"/>
      <c r="U1014549" s="4"/>
      <c r="V1014549" s="7"/>
    </row>
    <row r="1014550" spans="1:22" customFormat="1">
      <c r="A1014550" s="2"/>
      <c r="B1014550" s="48"/>
      <c r="C1014550" s="43"/>
      <c r="D1014550" s="43"/>
      <c r="E1014550" s="4"/>
      <c r="F1014550" s="22"/>
      <c r="G1014550" s="22"/>
      <c r="H1014550" s="52"/>
      <c r="I1014550" s="53"/>
      <c r="J1014550" s="4"/>
      <c r="K1014550" s="54"/>
      <c r="L1014550" s="52"/>
      <c r="M1014550" s="52"/>
      <c r="N1014550" s="55"/>
      <c r="O1014550" s="52"/>
      <c r="P1014550" s="4"/>
      <c r="Q1014550" s="4"/>
      <c r="R1014550" s="56"/>
      <c r="S1014550" s="4"/>
      <c r="T1014550" s="4"/>
      <c r="U1014550" s="4"/>
      <c r="V1014550" s="7"/>
    </row>
    <row r="1014551" spans="1:22" customFormat="1">
      <c r="A1014551" s="2"/>
      <c r="B1014551" s="48"/>
      <c r="C1014551" s="43"/>
      <c r="D1014551" s="43"/>
      <c r="E1014551" s="4"/>
      <c r="F1014551" s="22"/>
      <c r="G1014551" s="22"/>
      <c r="H1014551" s="52"/>
      <c r="I1014551" s="53"/>
      <c r="J1014551" s="4"/>
      <c r="K1014551" s="54"/>
      <c r="L1014551" s="52"/>
      <c r="M1014551" s="52"/>
      <c r="N1014551" s="55"/>
      <c r="O1014551" s="52"/>
      <c r="P1014551" s="4"/>
      <c r="Q1014551" s="4"/>
      <c r="R1014551" s="56"/>
      <c r="S1014551" s="4"/>
      <c r="T1014551" s="4"/>
      <c r="U1014551" s="4"/>
      <c r="V1014551" s="7"/>
    </row>
    <row r="1014552" spans="1:22" customFormat="1">
      <c r="A1014552" s="2"/>
      <c r="B1014552" s="48"/>
      <c r="C1014552" s="43"/>
      <c r="D1014552" s="43"/>
      <c r="E1014552" s="4"/>
      <c r="F1014552" s="22"/>
      <c r="G1014552" s="22"/>
      <c r="H1014552" s="52"/>
      <c r="I1014552" s="53"/>
      <c r="J1014552" s="4"/>
      <c r="K1014552" s="54"/>
      <c r="L1014552" s="52"/>
      <c r="M1014552" s="52"/>
      <c r="N1014552" s="55"/>
      <c r="O1014552" s="52"/>
      <c r="P1014552" s="4"/>
      <c r="Q1014552" s="4"/>
      <c r="R1014552" s="56"/>
      <c r="S1014552" s="4"/>
      <c r="T1014552" s="4"/>
      <c r="U1014552" s="4"/>
      <c r="V1014552" s="7"/>
    </row>
    <row r="1014553" spans="1:22" customFormat="1">
      <c r="A1014553" s="2"/>
      <c r="B1014553" s="48"/>
      <c r="C1014553" s="43"/>
      <c r="D1014553" s="43"/>
      <c r="E1014553" s="4"/>
      <c r="F1014553" s="22"/>
      <c r="G1014553" s="22"/>
      <c r="H1014553" s="52"/>
      <c r="I1014553" s="53"/>
      <c r="J1014553" s="4"/>
      <c r="K1014553" s="54"/>
      <c r="L1014553" s="52"/>
      <c r="M1014553" s="52"/>
      <c r="N1014553" s="55"/>
      <c r="O1014553" s="52"/>
      <c r="P1014553" s="4"/>
      <c r="Q1014553" s="4"/>
      <c r="R1014553" s="56"/>
      <c r="S1014553" s="4"/>
      <c r="T1014553" s="4"/>
      <c r="U1014553" s="4"/>
      <c r="V1014553" s="7"/>
    </row>
    <row r="1014554" spans="1:22" customFormat="1">
      <c r="A1014554" s="2"/>
      <c r="B1014554" s="48"/>
      <c r="C1014554" s="43"/>
      <c r="D1014554" s="43"/>
      <c r="E1014554" s="4"/>
      <c r="F1014554" s="22"/>
      <c r="G1014554" s="22"/>
      <c r="H1014554" s="52"/>
      <c r="I1014554" s="53"/>
      <c r="J1014554" s="4"/>
      <c r="K1014554" s="54"/>
      <c r="L1014554" s="52"/>
      <c r="M1014554" s="52"/>
      <c r="N1014554" s="55"/>
      <c r="O1014554" s="52"/>
      <c r="P1014554" s="4"/>
      <c r="Q1014554" s="4"/>
      <c r="R1014554" s="56"/>
      <c r="S1014554" s="4"/>
      <c r="T1014554" s="4"/>
      <c r="U1014554" s="4"/>
      <c r="V1014554" s="7"/>
    </row>
    <row r="1014555" spans="1:22" customFormat="1">
      <c r="A1014555" s="2"/>
      <c r="B1014555" s="48"/>
      <c r="C1014555" s="43"/>
      <c r="D1014555" s="43"/>
      <c r="E1014555" s="4"/>
      <c r="F1014555" s="22"/>
      <c r="G1014555" s="22"/>
      <c r="H1014555" s="52"/>
      <c r="I1014555" s="53"/>
      <c r="J1014555" s="4"/>
      <c r="K1014555" s="54"/>
      <c r="L1014555" s="52"/>
      <c r="M1014555" s="52"/>
      <c r="N1014555" s="55"/>
      <c r="O1014555" s="52"/>
      <c r="P1014555" s="4"/>
      <c r="Q1014555" s="4"/>
      <c r="R1014555" s="56"/>
      <c r="S1014555" s="4"/>
      <c r="T1014555" s="4"/>
      <c r="U1014555" s="4"/>
      <c r="V1014555" s="7"/>
    </row>
    <row r="1014556" spans="1:22" customFormat="1">
      <c r="A1014556" s="2"/>
      <c r="B1014556" s="48"/>
      <c r="C1014556" s="43"/>
      <c r="D1014556" s="43"/>
      <c r="E1014556" s="4"/>
      <c r="F1014556" s="22"/>
      <c r="G1014556" s="22"/>
      <c r="H1014556" s="52"/>
      <c r="I1014556" s="53"/>
      <c r="J1014556" s="4"/>
      <c r="K1014556" s="54"/>
      <c r="L1014556" s="52"/>
      <c r="M1014556" s="52"/>
      <c r="N1014556" s="55"/>
      <c r="O1014556" s="52"/>
      <c r="P1014556" s="4"/>
      <c r="Q1014556" s="4"/>
      <c r="R1014556" s="56"/>
      <c r="S1014556" s="4"/>
      <c r="T1014556" s="4"/>
      <c r="U1014556" s="4"/>
      <c r="V1014556" s="7"/>
    </row>
    <row r="1014557" spans="1:22" customFormat="1">
      <c r="A1014557" s="2"/>
      <c r="B1014557" s="48"/>
      <c r="C1014557" s="43"/>
      <c r="D1014557" s="43"/>
      <c r="E1014557" s="4"/>
      <c r="F1014557" s="22"/>
      <c r="G1014557" s="22"/>
      <c r="H1014557" s="52"/>
      <c r="I1014557" s="53"/>
      <c r="J1014557" s="4"/>
      <c r="K1014557" s="54"/>
      <c r="L1014557" s="52"/>
      <c r="M1014557" s="52"/>
      <c r="N1014557" s="55"/>
      <c r="O1014557" s="52"/>
      <c r="P1014557" s="4"/>
      <c r="Q1014557" s="4"/>
      <c r="R1014557" s="56"/>
      <c r="S1014557" s="4"/>
      <c r="T1014557" s="4"/>
      <c r="U1014557" s="4"/>
      <c r="V1014557" s="7"/>
    </row>
    <row r="1014558" spans="1:22" customFormat="1">
      <c r="A1014558" s="2"/>
      <c r="B1014558" s="48"/>
      <c r="C1014558" s="43"/>
      <c r="D1014558" s="43"/>
      <c r="E1014558" s="4"/>
      <c r="F1014558" s="22"/>
      <c r="G1014558" s="22"/>
      <c r="H1014558" s="52"/>
      <c r="I1014558" s="53"/>
      <c r="J1014558" s="4"/>
      <c r="K1014558" s="54"/>
      <c r="L1014558" s="52"/>
      <c r="M1014558" s="52"/>
      <c r="N1014558" s="55"/>
      <c r="O1014558" s="52"/>
      <c r="P1014558" s="4"/>
      <c r="Q1014558" s="4"/>
      <c r="R1014558" s="56"/>
      <c r="S1014558" s="4"/>
      <c r="T1014558" s="4"/>
      <c r="U1014558" s="4"/>
      <c r="V1014558" s="7"/>
    </row>
    <row r="1014559" spans="1:22" customFormat="1">
      <c r="A1014559" s="2"/>
      <c r="B1014559" s="48"/>
      <c r="C1014559" s="43"/>
      <c r="D1014559" s="43"/>
      <c r="E1014559" s="4"/>
      <c r="F1014559" s="22"/>
      <c r="G1014559" s="22"/>
      <c r="H1014559" s="52"/>
      <c r="I1014559" s="53"/>
      <c r="J1014559" s="4"/>
      <c r="K1014559" s="54"/>
      <c r="L1014559" s="52"/>
      <c r="M1014559" s="52"/>
      <c r="N1014559" s="55"/>
      <c r="O1014559" s="52"/>
      <c r="P1014559" s="4"/>
      <c r="Q1014559" s="4"/>
      <c r="R1014559" s="56"/>
      <c r="S1014559" s="4"/>
      <c r="T1014559" s="4"/>
      <c r="U1014559" s="4"/>
      <c r="V1014559" s="7"/>
    </row>
    <row r="1014560" spans="1:22" customFormat="1">
      <c r="A1014560" s="2"/>
      <c r="B1014560" s="48"/>
      <c r="C1014560" s="43"/>
      <c r="D1014560" s="43"/>
      <c r="E1014560" s="4"/>
      <c r="F1014560" s="22"/>
      <c r="G1014560" s="22"/>
      <c r="H1014560" s="52"/>
      <c r="I1014560" s="53"/>
      <c r="J1014560" s="4"/>
      <c r="K1014560" s="54"/>
      <c r="L1014560" s="52"/>
      <c r="M1014560" s="52"/>
      <c r="N1014560" s="55"/>
      <c r="O1014560" s="52"/>
      <c r="P1014560" s="4"/>
      <c r="Q1014560" s="4"/>
      <c r="R1014560" s="56"/>
      <c r="S1014560" s="4"/>
      <c r="T1014560" s="4"/>
      <c r="U1014560" s="4"/>
      <c r="V1014560" s="7"/>
    </row>
    <row r="1014561" spans="1:22" customFormat="1">
      <c r="A1014561" s="2"/>
      <c r="B1014561" s="48"/>
      <c r="C1014561" s="43"/>
      <c r="D1014561" s="43"/>
      <c r="E1014561" s="4"/>
      <c r="F1014561" s="22"/>
      <c r="G1014561" s="22"/>
      <c r="H1014561" s="52"/>
      <c r="I1014561" s="53"/>
      <c r="J1014561" s="4"/>
      <c r="K1014561" s="54"/>
      <c r="L1014561" s="52"/>
      <c r="M1014561" s="52"/>
      <c r="N1014561" s="55"/>
      <c r="O1014561" s="52"/>
      <c r="P1014561" s="4"/>
      <c r="Q1014561" s="4"/>
      <c r="R1014561" s="56"/>
      <c r="S1014561" s="4"/>
      <c r="T1014561" s="4"/>
      <c r="U1014561" s="4"/>
      <c r="V1014561" s="7"/>
    </row>
    <row r="1014562" spans="1:22" customFormat="1">
      <c r="A1014562" s="2"/>
      <c r="B1014562" s="48"/>
      <c r="C1014562" s="43"/>
      <c r="D1014562" s="43"/>
      <c r="E1014562" s="4"/>
      <c r="F1014562" s="22"/>
      <c r="G1014562" s="22"/>
      <c r="H1014562" s="52"/>
      <c r="I1014562" s="53"/>
      <c r="J1014562" s="4"/>
      <c r="K1014562" s="54"/>
      <c r="L1014562" s="52"/>
      <c r="M1014562" s="52"/>
      <c r="N1014562" s="55"/>
      <c r="O1014562" s="52"/>
      <c r="P1014562" s="4"/>
      <c r="Q1014562" s="4"/>
      <c r="R1014562" s="56"/>
      <c r="S1014562" s="4"/>
      <c r="T1014562" s="4"/>
      <c r="U1014562" s="4"/>
      <c r="V1014562" s="7"/>
    </row>
    <row r="1014563" spans="1:22" customFormat="1">
      <c r="A1014563" s="2"/>
      <c r="B1014563" s="48"/>
      <c r="C1014563" s="43"/>
      <c r="D1014563" s="43"/>
      <c r="E1014563" s="4"/>
      <c r="F1014563" s="22"/>
      <c r="G1014563" s="22"/>
      <c r="H1014563" s="52"/>
      <c r="I1014563" s="53"/>
      <c r="J1014563" s="4"/>
      <c r="K1014563" s="54"/>
      <c r="L1014563" s="52"/>
      <c r="M1014563" s="52"/>
      <c r="N1014563" s="55"/>
      <c r="O1014563" s="52"/>
      <c r="P1014563" s="4"/>
      <c r="Q1014563" s="4"/>
      <c r="R1014563" s="56"/>
      <c r="S1014563" s="4"/>
      <c r="T1014563" s="4"/>
      <c r="U1014563" s="4"/>
      <c r="V1014563" s="7"/>
    </row>
    <row r="1014564" spans="1:22" customFormat="1">
      <c r="A1014564" s="2"/>
      <c r="B1014564" s="48"/>
      <c r="C1014564" s="43"/>
      <c r="D1014564" s="43"/>
      <c r="E1014564" s="4"/>
      <c r="F1014564" s="22"/>
      <c r="G1014564" s="22"/>
      <c r="H1014564" s="52"/>
      <c r="I1014564" s="53"/>
      <c r="J1014564" s="4"/>
      <c r="K1014564" s="54"/>
      <c r="L1014564" s="52"/>
      <c r="M1014564" s="52"/>
      <c r="N1014564" s="55"/>
      <c r="O1014564" s="52"/>
      <c r="P1014564" s="4"/>
      <c r="Q1014564" s="4"/>
      <c r="R1014564" s="56"/>
      <c r="S1014564" s="4"/>
      <c r="T1014564" s="4"/>
      <c r="U1014564" s="4"/>
      <c r="V1014564" s="7"/>
    </row>
    <row r="1014565" spans="1:22" customFormat="1">
      <c r="A1014565" s="2"/>
      <c r="B1014565" s="48"/>
      <c r="C1014565" s="43"/>
      <c r="D1014565" s="43"/>
      <c r="E1014565" s="4"/>
      <c r="F1014565" s="22"/>
      <c r="G1014565" s="22"/>
      <c r="H1014565" s="52"/>
      <c r="I1014565" s="53"/>
      <c r="J1014565" s="4"/>
      <c r="K1014565" s="54"/>
      <c r="L1014565" s="52"/>
      <c r="M1014565" s="52"/>
      <c r="N1014565" s="55"/>
      <c r="O1014565" s="52"/>
      <c r="P1014565" s="4"/>
      <c r="Q1014565" s="4"/>
      <c r="R1014565" s="56"/>
      <c r="S1014565" s="4"/>
      <c r="T1014565" s="4"/>
      <c r="U1014565" s="4"/>
      <c r="V1014565" s="7"/>
    </row>
    <row r="1014566" spans="1:22" customFormat="1">
      <c r="A1014566" s="2"/>
      <c r="B1014566" s="48"/>
      <c r="C1014566" s="43"/>
      <c r="D1014566" s="43"/>
      <c r="E1014566" s="4"/>
      <c r="F1014566" s="22"/>
      <c r="G1014566" s="22"/>
      <c r="H1014566" s="52"/>
      <c r="I1014566" s="53"/>
      <c r="J1014566" s="4"/>
      <c r="K1014566" s="54"/>
      <c r="L1014566" s="52"/>
      <c r="M1014566" s="52"/>
      <c r="N1014566" s="55"/>
      <c r="O1014566" s="52"/>
      <c r="P1014566" s="4"/>
      <c r="Q1014566" s="4"/>
      <c r="R1014566" s="56"/>
      <c r="S1014566" s="4"/>
      <c r="T1014566" s="4"/>
      <c r="U1014566" s="4"/>
      <c r="V1014566" s="7"/>
    </row>
    <row r="1014567" spans="1:22" customFormat="1">
      <c r="A1014567" s="2"/>
      <c r="B1014567" s="48"/>
      <c r="C1014567" s="43"/>
      <c r="D1014567" s="43"/>
      <c r="E1014567" s="4"/>
      <c r="F1014567" s="22"/>
      <c r="G1014567" s="22"/>
      <c r="H1014567" s="52"/>
      <c r="I1014567" s="53"/>
      <c r="J1014567" s="4"/>
      <c r="K1014567" s="54"/>
      <c r="L1014567" s="52"/>
      <c r="M1014567" s="52"/>
      <c r="N1014567" s="55"/>
      <c r="O1014567" s="52"/>
      <c r="P1014567" s="4"/>
      <c r="Q1014567" s="4"/>
      <c r="R1014567" s="56"/>
      <c r="S1014567" s="4"/>
      <c r="T1014567" s="4"/>
      <c r="U1014567" s="4"/>
      <c r="V1014567" s="7"/>
    </row>
    <row r="1014568" spans="1:22" customFormat="1">
      <c r="A1014568" s="2"/>
      <c r="B1014568" s="48"/>
      <c r="C1014568" s="43"/>
      <c r="D1014568" s="43"/>
      <c r="E1014568" s="4"/>
      <c r="F1014568" s="22"/>
      <c r="G1014568" s="22"/>
      <c r="H1014568" s="52"/>
      <c r="I1014568" s="53"/>
      <c r="J1014568" s="4"/>
      <c r="K1014568" s="54"/>
      <c r="L1014568" s="52"/>
      <c r="M1014568" s="52"/>
      <c r="N1014568" s="55"/>
      <c r="O1014568" s="52"/>
      <c r="P1014568" s="4"/>
      <c r="Q1014568" s="4"/>
      <c r="R1014568" s="56"/>
      <c r="S1014568" s="4"/>
      <c r="T1014568" s="4"/>
      <c r="U1014568" s="4"/>
      <c r="V1014568" s="7"/>
    </row>
    <row r="1014569" spans="1:22" customFormat="1">
      <c r="A1014569" s="2"/>
      <c r="B1014569" s="48"/>
      <c r="C1014569" s="43"/>
      <c r="D1014569" s="43"/>
      <c r="E1014569" s="4"/>
      <c r="F1014569" s="22"/>
      <c r="G1014569" s="22"/>
      <c r="H1014569" s="52"/>
      <c r="I1014569" s="53"/>
      <c r="J1014569" s="4"/>
      <c r="K1014569" s="54"/>
      <c r="L1014569" s="52"/>
      <c r="M1014569" s="52"/>
      <c r="N1014569" s="55"/>
      <c r="O1014569" s="52"/>
      <c r="P1014569" s="4"/>
      <c r="Q1014569" s="4"/>
      <c r="R1014569" s="56"/>
      <c r="S1014569" s="4"/>
      <c r="T1014569" s="4"/>
      <c r="U1014569" s="4"/>
      <c r="V1014569" s="7"/>
    </row>
    <row r="1014570" spans="1:22" customFormat="1">
      <c r="A1014570" s="2"/>
      <c r="B1014570" s="48"/>
      <c r="C1014570" s="43"/>
      <c r="D1014570" s="43"/>
      <c r="E1014570" s="4"/>
      <c r="F1014570" s="22"/>
      <c r="G1014570" s="22"/>
      <c r="H1014570" s="52"/>
      <c r="I1014570" s="53"/>
      <c r="J1014570" s="4"/>
      <c r="K1014570" s="54"/>
      <c r="L1014570" s="52"/>
      <c r="M1014570" s="52"/>
      <c r="N1014570" s="55"/>
      <c r="O1014570" s="52"/>
      <c r="P1014570" s="4"/>
      <c r="Q1014570" s="4"/>
      <c r="R1014570" s="56"/>
      <c r="S1014570" s="4"/>
      <c r="T1014570" s="4"/>
      <c r="U1014570" s="4"/>
      <c r="V1014570" s="7"/>
    </row>
    <row r="1014571" spans="1:22" customFormat="1">
      <c r="A1014571" s="2"/>
      <c r="B1014571" s="48"/>
      <c r="C1014571" s="43"/>
      <c r="D1014571" s="43"/>
      <c r="E1014571" s="4"/>
      <c r="F1014571" s="22"/>
      <c r="G1014571" s="22"/>
      <c r="H1014571" s="52"/>
      <c r="I1014571" s="53"/>
      <c r="J1014571" s="4"/>
      <c r="K1014571" s="54"/>
      <c r="L1014571" s="52"/>
      <c r="M1014571" s="52"/>
      <c r="N1014571" s="55"/>
      <c r="O1014571" s="52"/>
      <c r="P1014571" s="4"/>
      <c r="Q1014571" s="4"/>
      <c r="R1014571" s="56"/>
      <c r="S1014571" s="4"/>
      <c r="T1014571" s="4"/>
      <c r="U1014571" s="4"/>
      <c r="V1014571" s="7"/>
    </row>
    <row r="1014572" spans="1:22" customFormat="1">
      <c r="A1014572" s="2"/>
      <c r="B1014572" s="48"/>
      <c r="C1014572" s="43"/>
      <c r="D1014572" s="43"/>
      <c r="E1014572" s="4"/>
      <c r="F1014572" s="22"/>
      <c r="G1014572" s="22"/>
      <c r="H1014572" s="52"/>
      <c r="I1014572" s="53"/>
      <c r="J1014572" s="4"/>
      <c r="K1014572" s="54"/>
      <c r="L1014572" s="52"/>
      <c r="M1014572" s="52"/>
      <c r="N1014572" s="55"/>
      <c r="O1014572" s="52"/>
      <c r="P1014572" s="4"/>
      <c r="Q1014572" s="4"/>
      <c r="R1014572" s="56"/>
      <c r="S1014572" s="4"/>
      <c r="T1014572" s="4"/>
      <c r="U1014572" s="4"/>
      <c r="V1014572" s="7"/>
    </row>
    <row r="1014573" spans="1:22" customFormat="1">
      <c r="A1014573" s="2"/>
      <c r="B1014573" s="48"/>
      <c r="C1014573" s="43"/>
      <c r="D1014573" s="43"/>
      <c r="E1014573" s="4"/>
      <c r="F1014573" s="22"/>
      <c r="G1014573" s="22"/>
      <c r="H1014573" s="52"/>
      <c r="I1014573" s="53"/>
      <c r="J1014573" s="4"/>
      <c r="K1014573" s="54"/>
      <c r="L1014573" s="52"/>
      <c r="M1014573" s="52"/>
      <c r="N1014573" s="55"/>
      <c r="O1014573" s="52"/>
      <c r="P1014573" s="4"/>
      <c r="Q1014573" s="4"/>
      <c r="R1014573" s="56"/>
      <c r="S1014573" s="4"/>
      <c r="T1014573" s="4"/>
      <c r="U1014573" s="4"/>
      <c r="V1014573" s="7"/>
    </row>
    <row r="1014574" spans="1:22" customFormat="1">
      <c r="A1014574" s="2"/>
      <c r="B1014574" s="48"/>
      <c r="C1014574" s="43"/>
      <c r="D1014574" s="43"/>
      <c r="E1014574" s="4"/>
      <c r="F1014574" s="22"/>
      <c r="G1014574" s="22"/>
      <c r="H1014574" s="52"/>
      <c r="I1014574" s="53"/>
      <c r="J1014574" s="4"/>
      <c r="K1014574" s="54"/>
      <c r="L1014574" s="52"/>
      <c r="M1014574" s="52"/>
      <c r="N1014574" s="55"/>
      <c r="O1014574" s="52"/>
      <c r="P1014574" s="4"/>
      <c r="Q1014574" s="4"/>
      <c r="R1014574" s="56"/>
      <c r="S1014574" s="4"/>
      <c r="T1014574" s="4"/>
      <c r="U1014574" s="4"/>
      <c r="V1014574" s="7"/>
    </row>
    <row r="1014575" spans="1:22" customFormat="1">
      <c r="A1014575" s="2"/>
      <c r="B1014575" s="48"/>
      <c r="C1014575" s="43"/>
      <c r="D1014575" s="43"/>
      <c r="E1014575" s="4"/>
      <c r="F1014575" s="22"/>
      <c r="G1014575" s="22"/>
      <c r="H1014575" s="52"/>
      <c r="I1014575" s="53"/>
      <c r="J1014575" s="4"/>
      <c r="K1014575" s="54"/>
      <c r="L1014575" s="52"/>
      <c r="M1014575" s="52"/>
      <c r="N1014575" s="55"/>
      <c r="O1014575" s="52"/>
      <c r="P1014575" s="4"/>
      <c r="Q1014575" s="4"/>
      <c r="R1014575" s="56"/>
      <c r="S1014575" s="4"/>
      <c r="T1014575" s="4"/>
      <c r="U1014575" s="4"/>
      <c r="V1014575" s="7"/>
    </row>
    <row r="1014576" spans="1:22" customFormat="1">
      <c r="A1014576" s="2"/>
      <c r="B1014576" s="48"/>
      <c r="C1014576" s="43"/>
      <c r="D1014576" s="43"/>
      <c r="E1014576" s="4"/>
      <c r="F1014576" s="22"/>
      <c r="G1014576" s="22"/>
      <c r="H1014576" s="52"/>
      <c r="I1014576" s="53"/>
      <c r="J1014576" s="4"/>
      <c r="K1014576" s="54"/>
      <c r="L1014576" s="52"/>
      <c r="M1014576" s="52"/>
      <c r="N1014576" s="55"/>
      <c r="O1014576" s="52"/>
      <c r="P1014576" s="4"/>
      <c r="Q1014576" s="4"/>
      <c r="R1014576" s="56"/>
      <c r="S1014576" s="4"/>
      <c r="T1014576" s="4"/>
      <c r="U1014576" s="4"/>
      <c r="V1014576" s="7"/>
    </row>
    <row r="1014577" spans="1:22" customFormat="1">
      <c r="A1014577" s="2"/>
      <c r="B1014577" s="48"/>
      <c r="C1014577" s="43"/>
      <c r="D1014577" s="43"/>
      <c r="E1014577" s="4"/>
      <c r="F1014577" s="22"/>
      <c r="G1014577" s="22"/>
      <c r="H1014577" s="52"/>
      <c r="I1014577" s="53"/>
      <c r="J1014577" s="4"/>
      <c r="K1014577" s="54"/>
      <c r="L1014577" s="52"/>
      <c r="M1014577" s="52"/>
      <c r="N1014577" s="55"/>
      <c r="O1014577" s="52"/>
      <c r="P1014577" s="4"/>
      <c r="Q1014577" s="4"/>
      <c r="R1014577" s="56"/>
      <c r="S1014577" s="4"/>
      <c r="T1014577" s="4"/>
      <c r="U1014577" s="4"/>
      <c r="V1014577" s="7"/>
    </row>
    <row r="1014578" spans="1:22" customFormat="1">
      <c r="A1014578" s="2"/>
      <c r="B1014578" s="48"/>
      <c r="C1014578" s="43"/>
      <c r="D1014578" s="43"/>
      <c r="E1014578" s="4"/>
      <c r="F1014578" s="22"/>
      <c r="G1014578" s="22"/>
      <c r="H1014578" s="52"/>
      <c r="I1014578" s="53"/>
      <c r="J1014578" s="4"/>
      <c r="K1014578" s="54"/>
      <c r="L1014578" s="52"/>
      <c r="M1014578" s="52"/>
      <c r="N1014578" s="55"/>
      <c r="O1014578" s="52"/>
      <c r="P1014578" s="4"/>
      <c r="Q1014578" s="4"/>
      <c r="R1014578" s="56"/>
      <c r="S1014578" s="4"/>
      <c r="T1014578" s="4"/>
      <c r="U1014578" s="4"/>
      <c r="V1014578" s="7"/>
    </row>
    <row r="1014579" spans="1:22" customFormat="1">
      <c r="A1014579" s="2"/>
      <c r="B1014579" s="48"/>
      <c r="C1014579" s="43"/>
      <c r="D1014579" s="43"/>
      <c r="E1014579" s="4"/>
      <c r="F1014579" s="22"/>
      <c r="G1014579" s="22"/>
      <c r="H1014579" s="52"/>
      <c r="I1014579" s="53"/>
      <c r="J1014579" s="4"/>
      <c r="K1014579" s="54"/>
      <c r="L1014579" s="52"/>
      <c r="M1014579" s="52"/>
      <c r="N1014579" s="55"/>
      <c r="O1014579" s="52"/>
      <c r="P1014579" s="4"/>
      <c r="Q1014579" s="4"/>
      <c r="R1014579" s="56"/>
      <c r="S1014579" s="4"/>
      <c r="T1014579" s="4"/>
      <c r="U1014579" s="4"/>
      <c r="V1014579" s="7"/>
    </row>
    <row r="1014580" spans="1:22" customFormat="1">
      <c r="A1014580" s="2"/>
      <c r="B1014580" s="48"/>
      <c r="C1014580" s="43"/>
      <c r="D1014580" s="43"/>
      <c r="E1014580" s="4"/>
      <c r="F1014580" s="22"/>
      <c r="G1014580" s="22"/>
      <c r="H1014580" s="52"/>
      <c r="I1014580" s="53"/>
      <c r="J1014580" s="4"/>
      <c r="K1014580" s="54"/>
      <c r="L1014580" s="52"/>
      <c r="M1014580" s="52"/>
      <c r="N1014580" s="55"/>
      <c r="O1014580" s="52"/>
      <c r="P1014580" s="4"/>
      <c r="Q1014580" s="4"/>
      <c r="R1014580" s="56"/>
      <c r="S1014580" s="4"/>
      <c r="T1014580" s="4"/>
      <c r="U1014580" s="4"/>
      <c r="V1014580" s="7"/>
    </row>
    <row r="1014581" spans="1:22" customFormat="1">
      <c r="A1014581" s="2"/>
      <c r="B1014581" s="48"/>
      <c r="C1014581" s="43"/>
      <c r="D1014581" s="43"/>
      <c r="E1014581" s="4"/>
      <c r="F1014581" s="22"/>
      <c r="G1014581" s="22"/>
      <c r="H1014581" s="52"/>
      <c r="I1014581" s="53"/>
      <c r="J1014581" s="4"/>
      <c r="K1014581" s="54"/>
      <c r="L1014581" s="52"/>
      <c r="M1014581" s="52"/>
      <c r="N1014581" s="55"/>
      <c r="O1014581" s="52"/>
      <c r="P1014581" s="4"/>
      <c r="Q1014581" s="4"/>
      <c r="R1014581" s="56"/>
      <c r="S1014581" s="4"/>
      <c r="T1014581" s="4"/>
      <c r="U1014581" s="4"/>
      <c r="V1014581" s="7"/>
    </row>
    <row r="1014582" spans="1:22" customFormat="1">
      <c r="A1014582" s="2"/>
      <c r="B1014582" s="48"/>
      <c r="C1014582" s="43"/>
      <c r="D1014582" s="43"/>
      <c r="E1014582" s="4"/>
      <c r="F1014582" s="22"/>
      <c r="G1014582" s="22"/>
      <c r="H1014582" s="52"/>
      <c r="I1014582" s="53"/>
      <c r="J1014582" s="4"/>
      <c r="K1014582" s="54"/>
      <c r="L1014582" s="52"/>
      <c r="M1014582" s="52"/>
      <c r="N1014582" s="55"/>
      <c r="O1014582" s="52"/>
      <c r="P1014582" s="4"/>
      <c r="Q1014582" s="4"/>
      <c r="R1014582" s="56"/>
      <c r="S1014582" s="4"/>
      <c r="T1014582" s="4"/>
      <c r="U1014582" s="4"/>
      <c r="V1014582" s="7"/>
    </row>
    <row r="1014583" spans="1:22" customFormat="1">
      <c r="A1014583" s="2"/>
      <c r="B1014583" s="48"/>
      <c r="C1014583" s="43"/>
      <c r="D1014583" s="43"/>
      <c r="E1014583" s="4"/>
      <c r="F1014583" s="22"/>
      <c r="G1014583" s="22"/>
      <c r="H1014583" s="52"/>
      <c r="I1014583" s="53"/>
      <c r="J1014583" s="4"/>
      <c r="K1014583" s="54"/>
      <c r="L1014583" s="52"/>
      <c r="M1014583" s="52"/>
      <c r="N1014583" s="55"/>
      <c r="O1014583" s="52"/>
      <c r="P1014583" s="4"/>
      <c r="Q1014583" s="4"/>
      <c r="R1014583" s="56"/>
      <c r="S1014583" s="4"/>
      <c r="T1014583" s="4"/>
      <c r="U1014583" s="4"/>
      <c r="V1014583" s="7"/>
    </row>
    <row r="1014584" spans="1:22" customFormat="1">
      <c r="A1014584" s="2"/>
      <c r="B1014584" s="48"/>
      <c r="C1014584" s="43"/>
      <c r="D1014584" s="43"/>
      <c r="E1014584" s="4"/>
      <c r="F1014584" s="22"/>
      <c r="G1014584" s="22"/>
      <c r="H1014584" s="52"/>
      <c r="I1014584" s="53"/>
      <c r="J1014584" s="4"/>
      <c r="K1014584" s="54"/>
      <c r="L1014584" s="52"/>
      <c r="M1014584" s="52"/>
      <c r="N1014584" s="55"/>
      <c r="O1014584" s="52"/>
      <c r="P1014584" s="4"/>
      <c r="Q1014584" s="4"/>
      <c r="R1014584" s="56"/>
      <c r="S1014584" s="4"/>
      <c r="T1014584" s="4"/>
      <c r="U1014584" s="4"/>
      <c r="V1014584" s="7"/>
    </row>
    <row r="1014585" spans="1:22" customFormat="1">
      <c r="A1014585" s="2"/>
      <c r="B1014585" s="48"/>
      <c r="C1014585" s="43"/>
      <c r="D1014585" s="43"/>
      <c r="E1014585" s="4"/>
      <c r="F1014585" s="22"/>
      <c r="G1014585" s="22"/>
      <c r="H1014585" s="52"/>
      <c r="I1014585" s="53"/>
      <c r="J1014585" s="4"/>
      <c r="K1014585" s="54"/>
      <c r="L1014585" s="52"/>
      <c r="M1014585" s="52"/>
      <c r="N1014585" s="55"/>
      <c r="O1014585" s="52"/>
      <c r="P1014585" s="4"/>
      <c r="Q1014585" s="4"/>
      <c r="R1014585" s="56"/>
      <c r="S1014585" s="4"/>
      <c r="T1014585" s="4"/>
      <c r="U1014585" s="4"/>
      <c r="V1014585" s="7"/>
    </row>
    <row r="1014586" spans="1:22" customFormat="1">
      <c r="A1014586" s="2"/>
      <c r="B1014586" s="48"/>
      <c r="C1014586" s="43"/>
      <c r="D1014586" s="43"/>
      <c r="E1014586" s="4"/>
      <c r="F1014586" s="22"/>
      <c r="G1014586" s="22"/>
      <c r="H1014586" s="52"/>
      <c r="I1014586" s="53"/>
      <c r="J1014586" s="4"/>
      <c r="K1014586" s="54"/>
      <c r="L1014586" s="52"/>
      <c r="M1014586" s="52"/>
      <c r="N1014586" s="55"/>
      <c r="O1014586" s="52"/>
      <c r="P1014586" s="4"/>
      <c r="Q1014586" s="4"/>
      <c r="R1014586" s="56"/>
      <c r="S1014586" s="4"/>
      <c r="T1014586" s="4"/>
      <c r="U1014586" s="4"/>
      <c r="V1014586" s="7"/>
    </row>
    <row r="1014587" spans="1:22" customFormat="1">
      <c r="A1014587" s="2"/>
      <c r="B1014587" s="48"/>
      <c r="C1014587" s="43"/>
      <c r="D1014587" s="43"/>
      <c r="E1014587" s="4"/>
      <c r="F1014587" s="22"/>
      <c r="G1014587" s="22"/>
      <c r="H1014587" s="52"/>
      <c r="I1014587" s="53"/>
      <c r="J1014587" s="4"/>
      <c r="K1014587" s="54"/>
      <c r="L1014587" s="52"/>
      <c r="M1014587" s="52"/>
      <c r="N1014587" s="55"/>
      <c r="O1014587" s="52"/>
      <c r="P1014587" s="4"/>
      <c r="Q1014587" s="4"/>
      <c r="R1014587" s="56"/>
      <c r="S1014587" s="4"/>
      <c r="T1014587" s="4"/>
      <c r="U1014587" s="4"/>
      <c r="V1014587" s="7"/>
    </row>
    <row r="1014588" spans="1:22" customFormat="1">
      <c r="A1014588" s="2"/>
      <c r="B1014588" s="48"/>
      <c r="C1014588" s="43"/>
      <c r="D1014588" s="43"/>
      <c r="E1014588" s="4"/>
      <c r="F1014588" s="22"/>
      <c r="G1014588" s="22"/>
      <c r="H1014588" s="52"/>
      <c r="I1014588" s="53"/>
      <c r="J1014588" s="4"/>
      <c r="K1014588" s="54"/>
      <c r="L1014588" s="52"/>
      <c r="M1014588" s="52"/>
      <c r="N1014588" s="55"/>
      <c r="O1014588" s="52"/>
      <c r="P1014588" s="4"/>
      <c r="Q1014588" s="4"/>
      <c r="R1014588" s="56"/>
      <c r="S1014588" s="4"/>
      <c r="T1014588" s="4"/>
      <c r="U1014588" s="4"/>
      <c r="V1014588" s="7"/>
    </row>
    <row r="1014589" spans="1:22" customFormat="1">
      <c r="A1014589" s="2"/>
      <c r="B1014589" s="48"/>
      <c r="C1014589" s="43"/>
      <c r="D1014589" s="43"/>
      <c r="E1014589" s="4"/>
      <c r="F1014589" s="22"/>
      <c r="G1014589" s="22"/>
      <c r="H1014589" s="52"/>
      <c r="I1014589" s="53"/>
      <c r="J1014589" s="4"/>
      <c r="K1014589" s="54"/>
      <c r="L1014589" s="52"/>
      <c r="M1014589" s="52"/>
      <c r="N1014589" s="55"/>
      <c r="O1014589" s="52"/>
      <c r="P1014589" s="4"/>
      <c r="Q1014589" s="4"/>
      <c r="R1014589" s="56"/>
      <c r="S1014589" s="4"/>
      <c r="T1014589" s="4"/>
      <c r="U1014589" s="4"/>
      <c r="V1014589" s="7"/>
    </row>
    <row r="1014590" spans="1:22" customFormat="1">
      <c r="A1014590" s="2"/>
      <c r="B1014590" s="48"/>
      <c r="C1014590" s="43"/>
      <c r="D1014590" s="43"/>
      <c r="E1014590" s="4"/>
      <c r="F1014590" s="22"/>
      <c r="G1014590" s="22"/>
      <c r="H1014590" s="52"/>
      <c r="I1014590" s="53"/>
      <c r="J1014590" s="4"/>
      <c r="K1014590" s="54"/>
      <c r="L1014590" s="52"/>
      <c r="M1014590" s="52"/>
      <c r="N1014590" s="55"/>
      <c r="O1014590" s="52"/>
      <c r="P1014590" s="4"/>
      <c r="Q1014590" s="4"/>
      <c r="R1014590" s="56"/>
      <c r="S1014590" s="4"/>
      <c r="T1014590" s="4"/>
      <c r="U1014590" s="4"/>
      <c r="V1014590" s="7"/>
    </row>
    <row r="1014591" spans="1:22" customFormat="1">
      <c r="A1014591" s="2"/>
      <c r="B1014591" s="48"/>
      <c r="C1014591" s="43"/>
      <c r="D1014591" s="43"/>
      <c r="E1014591" s="4"/>
      <c r="F1014591" s="22"/>
      <c r="G1014591" s="22"/>
      <c r="H1014591" s="52"/>
      <c r="I1014591" s="53"/>
      <c r="J1014591" s="4"/>
      <c r="K1014591" s="54"/>
      <c r="L1014591" s="52"/>
      <c r="M1014591" s="52"/>
      <c r="N1014591" s="55"/>
      <c r="O1014591" s="52"/>
      <c r="P1014591" s="4"/>
      <c r="Q1014591" s="4"/>
      <c r="R1014591" s="56"/>
      <c r="S1014591" s="4"/>
      <c r="T1014591" s="4"/>
      <c r="U1014591" s="4"/>
      <c r="V1014591" s="7"/>
    </row>
    <row r="1014592" spans="1:22" customFormat="1">
      <c r="A1014592" s="2"/>
      <c r="B1014592" s="48"/>
      <c r="C1014592" s="43"/>
      <c r="D1014592" s="43"/>
      <c r="E1014592" s="4"/>
      <c r="F1014592" s="22"/>
      <c r="G1014592" s="22"/>
      <c r="H1014592" s="52"/>
      <c r="I1014592" s="53"/>
      <c r="J1014592" s="4"/>
      <c r="K1014592" s="54"/>
      <c r="L1014592" s="52"/>
      <c r="M1014592" s="52"/>
      <c r="N1014592" s="55"/>
      <c r="O1014592" s="52"/>
      <c r="P1014592" s="4"/>
      <c r="Q1014592" s="4"/>
      <c r="R1014592" s="56"/>
      <c r="S1014592" s="4"/>
      <c r="T1014592" s="4"/>
      <c r="U1014592" s="4"/>
      <c r="V1014592" s="7"/>
    </row>
    <row r="1014593" spans="1:22" customFormat="1">
      <c r="A1014593" s="2"/>
      <c r="B1014593" s="48"/>
      <c r="C1014593" s="43"/>
      <c r="D1014593" s="43"/>
      <c r="E1014593" s="4"/>
      <c r="F1014593" s="22"/>
      <c r="G1014593" s="22"/>
      <c r="H1014593" s="52"/>
      <c r="I1014593" s="53"/>
      <c r="J1014593" s="4"/>
      <c r="K1014593" s="54"/>
      <c r="L1014593" s="52"/>
      <c r="M1014593" s="52"/>
      <c r="N1014593" s="55"/>
      <c r="O1014593" s="52"/>
      <c r="P1014593" s="4"/>
      <c r="Q1014593" s="4"/>
      <c r="R1014593" s="56"/>
      <c r="S1014593" s="4"/>
      <c r="T1014593" s="4"/>
      <c r="U1014593" s="4"/>
      <c r="V1014593" s="7"/>
    </row>
    <row r="1014594" spans="1:22" customFormat="1">
      <c r="A1014594" s="2"/>
      <c r="B1014594" s="48"/>
      <c r="C1014594" s="43"/>
      <c r="D1014594" s="43"/>
      <c r="E1014594" s="4"/>
      <c r="F1014594" s="22"/>
      <c r="G1014594" s="22"/>
      <c r="H1014594" s="52"/>
      <c r="I1014594" s="53"/>
      <c r="J1014594" s="4"/>
      <c r="K1014594" s="54"/>
      <c r="L1014594" s="52"/>
      <c r="M1014594" s="52"/>
      <c r="N1014594" s="55"/>
      <c r="O1014594" s="52"/>
      <c r="P1014594" s="4"/>
      <c r="Q1014594" s="4"/>
      <c r="R1014594" s="56"/>
      <c r="S1014594" s="4"/>
      <c r="T1014594" s="4"/>
      <c r="U1014594" s="4"/>
      <c r="V1014594" s="7"/>
    </row>
    <row r="1014595" spans="1:22" customFormat="1">
      <c r="A1014595" s="2"/>
      <c r="B1014595" s="48"/>
      <c r="C1014595" s="43"/>
      <c r="D1014595" s="43"/>
      <c r="E1014595" s="4"/>
      <c r="F1014595" s="22"/>
      <c r="G1014595" s="22"/>
      <c r="H1014595" s="52"/>
      <c r="I1014595" s="53"/>
      <c r="J1014595" s="4"/>
      <c r="K1014595" s="54"/>
      <c r="L1014595" s="52"/>
      <c r="M1014595" s="52"/>
      <c r="N1014595" s="55"/>
      <c r="O1014595" s="52"/>
      <c r="P1014595" s="4"/>
      <c r="Q1014595" s="4"/>
      <c r="R1014595" s="56"/>
      <c r="S1014595" s="4"/>
      <c r="T1014595" s="4"/>
      <c r="U1014595" s="4"/>
      <c r="V1014595" s="7"/>
    </row>
    <row r="1014596" spans="1:22" customFormat="1">
      <c r="A1014596" s="2"/>
      <c r="B1014596" s="48"/>
      <c r="C1014596" s="43"/>
      <c r="D1014596" s="43"/>
      <c r="E1014596" s="4"/>
      <c r="F1014596" s="22"/>
      <c r="G1014596" s="22"/>
      <c r="H1014596" s="52"/>
      <c r="I1014596" s="53"/>
      <c r="J1014596" s="4"/>
      <c r="K1014596" s="54"/>
      <c r="L1014596" s="52"/>
      <c r="M1014596" s="52"/>
      <c r="N1014596" s="55"/>
      <c r="O1014596" s="52"/>
      <c r="P1014596" s="4"/>
      <c r="Q1014596" s="4"/>
      <c r="R1014596" s="56"/>
      <c r="S1014596" s="4"/>
      <c r="T1014596" s="4"/>
      <c r="U1014596" s="4"/>
      <c r="V1014596" s="7"/>
    </row>
    <row r="1014597" spans="1:22" customFormat="1">
      <c r="A1014597" s="2"/>
      <c r="B1014597" s="48"/>
      <c r="C1014597" s="43"/>
      <c r="D1014597" s="43"/>
      <c r="E1014597" s="4"/>
      <c r="F1014597" s="22"/>
      <c r="G1014597" s="22"/>
      <c r="H1014597" s="52"/>
      <c r="I1014597" s="53"/>
      <c r="J1014597" s="4"/>
      <c r="K1014597" s="54"/>
      <c r="L1014597" s="52"/>
      <c r="M1014597" s="52"/>
      <c r="N1014597" s="55"/>
      <c r="O1014597" s="52"/>
      <c r="P1014597" s="4"/>
      <c r="Q1014597" s="4"/>
      <c r="R1014597" s="56"/>
      <c r="S1014597" s="4"/>
      <c r="T1014597" s="4"/>
      <c r="U1014597" s="4"/>
      <c r="V1014597" s="7"/>
    </row>
    <row r="1014598" spans="1:22" customFormat="1">
      <c r="A1014598" s="2"/>
      <c r="B1014598" s="48"/>
      <c r="C1014598" s="43"/>
      <c r="D1014598" s="43"/>
      <c r="E1014598" s="4"/>
      <c r="F1014598" s="22"/>
      <c r="G1014598" s="22"/>
      <c r="H1014598" s="52"/>
      <c r="I1014598" s="53"/>
      <c r="J1014598" s="4"/>
      <c r="K1014598" s="54"/>
      <c r="L1014598" s="52"/>
      <c r="M1014598" s="52"/>
      <c r="N1014598" s="55"/>
      <c r="O1014598" s="52"/>
      <c r="P1014598" s="4"/>
      <c r="Q1014598" s="4"/>
      <c r="R1014598" s="56"/>
      <c r="S1014598" s="4"/>
      <c r="T1014598" s="4"/>
      <c r="U1014598" s="4"/>
      <c r="V1014598" s="7"/>
    </row>
    <row r="1014599" spans="1:22" customFormat="1">
      <c r="A1014599" s="2"/>
      <c r="B1014599" s="48"/>
      <c r="C1014599" s="43"/>
      <c r="D1014599" s="43"/>
      <c r="E1014599" s="4"/>
      <c r="F1014599" s="22"/>
      <c r="G1014599" s="22"/>
      <c r="H1014599" s="52"/>
      <c r="I1014599" s="53"/>
      <c r="J1014599" s="4"/>
      <c r="K1014599" s="54"/>
      <c r="L1014599" s="52"/>
      <c r="M1014599" s="52"/>
      <c r="N1014599" s="55"/>
      <c r="O1014599" s="52"/>
      <c r="P1014599" s="4"/>
      <c r="Q1014599" s="4"/>
      <c r="R1014599" s="56"/>
      <c r="S1014599" s="4"/>
      <c r="T1014599" s="4"/>
      <c r="U1014599" s="4"/>
      <c r="V1014599" s="7"/>
    </row>
    <row r="1014600" spans="1:22" customFormat="1">
      <c r="A1014600" s="2"/>
      <c r="B1014600" s="48"/>
      <c r="C1014600" s="43"/>
      <c r="D1014600" s="43"/>
      <c r="E1014600" s="4"/>
      <c r="F1014600" s="22"/>
      <c r="G1014600" s="22"/>
      <c r="H1014600" s="52"/>
      <c r="I1014600" s="53"/>
      <c r="J1014600" s="4"/>
      <c r="K1014600" s="54"/>
      <c r="L1014600" s="52"/>
      <c r="M1014600" s="52"/>
      <c r="N1014600" s="55"/>
      <c r="O1014600" s="52"/>
      <c r="P1014600" s="4"/>
      <c r="Q1014600" s="4"/>
      <c r="R1014600" s="56"/>
      <c r="S1014600" s="4"/>
      <c r="T1014600" s="4"/>
      <c r="U1014600" s="4"/>
      <c r="V1014600" s="7"/>
    </row>
    <row r="1014601" spans="1:22" customFormat="1">
      <c r="A1014601" s="2"/>
      <c r="B1014601" s="48"/>
      <c r="C1014601" s="43"/>
      <c r="D1014601" s="43"/>
      <c r="E1014601" s="4"/>
      <c r="F1014601" s="22"/>
      <c r="G1014601" s="22"/>
      <c r="H1014601" s="52"/>
      <c r="I1014601" s="53"/>
      <c r="J1014601" s="4"/>
      <c r="K1014601" s="54"/>
      <c r="L1014601" s="52"/>
      <c r="M1014601" s="52"/>
      <c r="N1014601" s="55"/>
      <c r="O1014601" s="52"/>
      <c r="P1014601" s="4"/>
      <c r="Q1014601" s="4"/>
      <c r="R1014601" s="56"/>
      <c r="S1014601" s="4"/>
      <c r="T1014601" s="4"/>
      <c r="U1014601" s="4"/>
      <c r="V1014601" s="7"/>
    </row>
    <row r="1014602" spans="1:22" customFormat="1">
      <c r="A1014602" s="2"/>
      <c r="B1014602" s="48"/>
      <c r="C1014602" s="43"/>
      <c r="D1014602" s="43"/>
      <c r="E1014602" s="4"/>
      <c r="F1014602" s="22"/>
      <c r="G1014602" s="22"/>
      <c r="H1014602" s="52"/>
      <c r="I1014602" s="53"/>
      <c r="J1014602" s="4"/>
      <c r="K1014602" s="54"/>
      <c r="L1014602" s="52"/>
      <c r="M1014602" s="52"/>
      <c r="N1014602" s="55"/>
      <c r="O1014602" s="52"/>
      <c r="P1014602" s="4"/>
      <c r="Q1014602" s="4"/>
      <c r="R1014602" s="56"/>
      <c r="S1014602" s="4"/>
      <c r="T1014602" s="4"/>
      <c r="U1014602" s="4"/>
      <c r="V1014602" s="7"/>
    </row>
    <row r="1014603" spans="1:22" customFormat="1">
      <c r="A1014603" s="2"/>
      <c r="B1014603" s="48"/>
      <c r="C1014603" s="43"/>
      <c r="D1014603" s="43"/>
      <c r="E1014603" s="4"/>
      <c r="F1014603" s="22"/>
      <c r="G1014603" s="22"/>
      <c r="H1014603" s="52"/>
      <c r="I1014603" s="53"/>
      <c r="J1014603" s="4"/>
      <c r="K1014603" s="54"/>
      <c r="L1014603" s="52"/>
      <c r="M1014603" s="52"/>
      <c r="N1014603" s="55"/>
      <c r="O1014603" s="52"/>
      <c r="P1014603" s="4"/>
      <c r="Q1014603" s="4"/>
      <c r="R1014603" s="56"/>
      <c r="S1014603" s="4"/>
      <c r="T1014603" s="4"/>
      <c r="U1014603" s="4"/>
      <c r="V1014603" s="7"/>
    </row>
    <row r="1014604" spans="1:22" customFormat="1">
      <c r="A1014604" s="2"/>
      <c r="B1014604" s="48"/>
      <c r="C1014604" s="43"/>
      <c r="D1014604" s="43"/>
      <c r="E1014604" s="4"/>
      <c r="F1014604" s="22"/>
      <c r="G1014604" s="22"/>
      <c r="H1014604" s="52"/>
      <c r="I1014604" s="53"/>
      <c r="J1014604" s="4"/>
      <c r="K1014604" s="54"/>
      <c r="L1014604" s="52"/>
      <c r="M1014604" s="52"/>
      <c r="N1014604" s="55"/>
      <c r="O1014604" s="52"/>
      <c r="P1014604" s="4"/>
      <c r="Q1014604" s="4"/>
      <c r="R1014604" s="56"/>
      <c r="S1014604" s="4"/>
      <c r="T1014604" s="4"/>
      <c r="U1014604" s="4"/>
      <c r="V1014604" s="7"/>
    </row>
    <row r="1014605" spans="1:22" customFormat="1">
      <c r="A1014605" s="2"/>
      <c r="B1014605" s="48"/>
      <c r="C1014605" s="43"/>
      <c r="D1014605" s="43"/>
      <c r="E1014605" s="4"/>
      <c r="F1014605" s="22"/>
      <c r="G1014605" s="22"/>
      <c r="H1014605" s="52"/>
      <c r="I1014605" s="53"/>
      <c r="J1014605" s="4"/>
      <c r="K1014605" s="54"/>
      <c r="L1014605" s="52"/>
      <c r="M1014605" s="52"/>
      <c r="N1014605" s="55"/>
      <c r="O1014605" s="52"/>
      <c r="P1014605" s="4"/>
      <c r="Q1014605" s="4"/>
      <c r="R1014605" s="56"/>
      <c r="S1014605" s="4"/>
      <c r="T1014605" s="4"/>
      <c r="U1014605" s="4"/>
      <c r="V1014605" s="7"/>
    </row>
    <row r="1014606" spans="1:22" customFormat="1">
      <c r="A1014606" s="2"/>
      <c r="B1014606" s="48"/>
      <c r="C1014606" s="43"/>
      <c r="D1014606" s="43"/>
      <c r="E1014606" s="4"/>
      <c r="F1014606" s="22"/>
      <c r="G1014606" s="22"/>
      <c r="H1014606" s="52"/>
      <c r="I1014606" s="53"/>
      <c r="J1014606" s="4"/>
      <c r="K1014606" s="54"/>
      <c r="L1014606" s="52"/>
      <c r="M1014606" s="52"/>
      <c r="N1014606" s="55"/>
      <c r="O1014606" s="52"/>
      <c r="P1014606" s="4"/>
      <c r="Q1014606" s="4"/>
      <c r="R1014606" s="56"/>
      <c r="S1014606" s="4"/>
      <c r="T1014606" s="4"/>
      <c r="U1014606" s="4"/>
      <c r="V1014606" s="7"/>
    </row>
    <row r="1014607" spans="1:22" customFormat="1">
      <c r="A1014607" s="2"/>
      <c r="B1014607" s="48"/>
      <c r="C1014607" s="43"/>
      <c r="D1014607" s="43"/>
      <c r="E1014607" s="4"/>
      <c r="F1014607" s="22"/>
      <c r="G1014607" s="22"/>
      <c r="H1014607" s="52"/>
      <c r="I1014607" s="53"/>
      <c r="J1014607" s="4"/>
      <c r="K1014607" s="54"/>
      <c r="L1014607" s="52"/>
      <c r="M1014607" s="52"/>
      <c r="N1014607" s="55"/>
      <c r="O1014607" s="52"/>
      <c r="P1014607" s="4"/>
      <c r="Q1014607" s="4"/>
      <c r="R1014607" s="56"/>
      <c r="S1014607" s="4"/>
      <c r="T1014607" s="4"/>
      <c r="U1014607" s="4"/>
      <c r="V1014607" s="7"/>
    </row>
    <row r="1014608" spans="1:22" customFormat="1">
      <c r="A1014608" s="2"/>
      <c r="B1014608" s="48"/>
      <c r="C1014608" s="43"/>
      <c r="D1014608" s="43"/>
      <c r="E1014608" s="4"/>
      <c r="F1014608" s="22"/>
      <c r="G1014608" s="22"/>
      <c r="H1014608" s="52"/>
      <c r="I1014608" s="53"/>
      <c r="J1014608" s="4"/>
      <c r="K1014608" s="54"/>
      <c r="L1014608" s="52"/>
      <c r="M1014608" s="52"/>
      <c r="N1014608" s="55"/>
      <c r="O1014608" s="52"/>
      <c r="P1014608" s="4"/>
      <c r="Q1014608" s="4"/>
      <c r="R1014608" s="56"/>
      <c r="S1014608" s="4"/>
      <c r="T1014608" s="4"/>
      <c r="U1014608" s="4"/>
      <c r="V1014608" s="7"/>
    </row>
    <row r="1014609" spans="1:22" customFormat="1">
      <c r="A1014609" s="2"/>
      <c r="B1014609" s="48"/>
      <c r="C1014609" s="43"/>
      <c r="D1014609" s="43"/>
      <c r="E1014609" s="4"/>
      <c r="F1014609" s="22"/>
      <c r="G1014609" s="22"/>
      <c r="H1014609" s="52"/>
      <c r="I1014609" s="53"/>
      <c r="J1014609" s="4"/>
      <c r="K1014609" s="54"/>
      <c r="L1014609" s="52"/>
      <c r="M1014609" s="52"/>
      <c r="N1014609" s="55"/>
      <c r="O1014609" s="52"/>
      <c r="P1014609" s="4"/>
      <c r="Q1014609" s="4"/>
      <c r="R1014609" s="56"/>
      <c r="S1014609" s="4"/>
      <c r="T1014609" s="4"/>
      <c r="U1014609" s="4"/>
      <c r="V1014609" s="7"/>
    </row>
    <row r="1014610" spans="1:22" customFormat="1">
      <c r="A1014610" s="2"/>
      <c r="B1014610" s="48"/>
      <c r="C1014610" s="43"/>
      <c r="D1014610" s="43"/>
      <c r="E1014610" s="4"/>
      <c r="F1014610" s="22"/>
      <c r="G1014610" s="22"/>
      <c r="H1014610" s="52"/>
      <c r="I1014610" s="53"/>
      <c r="J1014610" s="4"/>
      <c r="K1014610" s="54"/>
      <c r="L1014610" s="52"/>
      <c r="M1014610" s="52"/>
      <c r="N1014610" s="55"/>
      <c r="O1014610" s="52"/>
      <c r="P1014610" s="4"/>
      <c r="Q1014610" s="4"/>
      <c r="R1014610" s="56"/>
      <c r="S1014610" s="4"/>
      <c r="T1014610" s="4"/>
      <c r="U1014610" s="4"/>
      <c r="V1014610" s="7"/>
    </row>
    <row r="1014611" spans="1:22" customFormat="1">
      <c r="A1014611" s="2"/>
      <c r="B1014611" s="48"/>
      <c r="C1014611" s="43"/>
      <c r="D1014611" s="43"/>
      <c r="E1014611" s="4"/>
      <c r="F1014611" s="22"/>
      <c r="G1014611" s="22"/>
      <c r="H1014611" s="52"/>
      <c r="I1014611" s="53"/>
      <c r="J1014611" s="4"/>
      <c r="K1014611" s="54"/>
      <c r="L1014611" s="52"/>
      <c r="M1014611" s="52"/>
      <c r="N1014611" s="55"/>
      <c r="O1014611" s="52"/>
      <c r="P1014611" s="4"/>
      <c r="Q1014611" s="4"/>
      <c r="R1014611" s="56"/>
      <c r="S1014611" s="4"/>
      <c r="T1014611" s="4"/>
      <c r="U1014611" s="4"/>
      <c r="V1014611" s="7"/>
    </row>
    <row r="1014612" spans="1:22" customFormat="1">
      <c r="A1014612" s="2"/>
      <c r="B1014612" s="48"/>
      <c r="C1014612" s="43"/>
      <c r="D1014612" s="43"/>
      <c r="E1014612" s="4"/>
      <c r="F1014612" s="22"/>
      <c r="G1014612" s="22"/>
      <c r="H1014612" s="52"/>
      <c r="I1014612" s="53"/>
      <c r="J1014612" s="4"/>
      <c r="K1014612" s="54"/>
      <c r="L1014612" s="52"/>
      <c r="M1014612" s="52"/>
      <c r="N1014612" s="55"/>
      <c r="O1014612" s="52"/>
      <c r="P1014612" s="4"/>
      <c r="Q1014612" s="4"/>
      <c r="R1014612" s="56"/>
      <c r="S1014612" s="4"/>
      <c r="T1014612" s="4"/>
      <c r="U1014612" s="4"/>
      <c r="V1014612" s="7"/>
    </row>
    <row r="1014613" spans="1:22" customFormat="1">
      <c r="A1014613" s="2"/>
      <c r="B1014613" s="48"/>
      <c r="C1014613" s="43"/>
      <c r="D1014613" s="43"/>
      <c r="E1014613" s="4"/>
      <c r="F1014613" s="22"/>
      <c r="G1014613" s="22"/>
      <c r="H1014613" s="52"/>
      <c r="I1014613" s="53"/>
      <c r="J1014613" s="4"/>
      <c r="K1014613" s="54"/>
      <c r="L1014613" s="52"/>
      <c r="M1014613" s="52"/>
      <c r="N1014613" s="55"/>
      <c r="O1014613" s="52"/>
      <c r="P1014613" s="4"/>
      <c r="Q1014613" s="4"/>
      <c r="R1014613" s="56"/>
      <c r="S1014613" s="4"/>
      <c r="T1014613" s="4"/>
      <c r="U1014613" s="4"/>
      <c r="V1014613" s="7"/>
    </row>
    <row r="1014614" spans="1:22" customFormat="1">
      <c r="A1014614" s="2"/>
      <c r="B1014614" s="48"/>
      <c r="C1014614" s="43"/>
      <c r="D1014614" s="43"/>
      <c r="E1014614" s="4"/>
      <c r="F1014614" s="22"/>
      <c r="G1014614" s="22"/>
      <c r="H1014614" s="52"/>
      <c r="I1014614" s="53"/>
      <c r="J1014614" s="4"/>
      <c r="K1014614" s="54"/>
      <c r="L1014614" s="52"/>
      <c r="M1014614" s="52"/>
      <c r="N1014614" s="55"/>
      <c r="O1014614" s="52"/>
      <c r="P1014614" s="4"/>
      <c r="Q1014614" s="4"/>
      <c r="R1014614" s="56"/>
      <c r="S1014614" s="4"/>
      <c r="T1014614" s="4"/>
      <c r="U1014614" s="4"/>
      <c r="V1014614" s="7"/>
    </row>
    <row r="1014615" spans="1:22" customFormat="1">
      <c r="A1014615" s="2"/>
      <c r="B1014615" s="48"/>
      <c r="C1014615" s="43"/>
      <c r="D1014615" s="43"/>
      <c r="E1014615" s="4"/>
      <c r="F1014615" s="22"/>
      <c r="G1014615" s="22"/>
      <c r="H1014615" s="52"/>
      <c r="I1014615" s="53"/>
      <c r="J1014615" s="4"/>
      <c r="K1014615" s="54"/>
      <c r="L1014615" s="52"/>
      <c r="M1014615" s="52"/>
      <c r="N1014615" s="55"/>
      <c r="O1014615" s="52"/>
      <c r="P1014615" s="4"/>
      <c r="Q1014615" s="4"/>
      <c r="R1014615" s="56"/>
      <c r="S1014615" s="4"/>
      <c r="T1014615" s="4"/>
      <c r="U1014615" s="4"/>
      <c r="V1014615" s="7"/>
    </row>
    <row r="1014616" spans="1:22" customFormat="1">
      <c r="A1014616" s="2"/>
      <c r="B1014616" s="48"/>
      <c r="C1014616" s="43"/>
      <c r="D1014616" s="43"/>
      <c r="E1014616" s="4"/>
      <c r="F1014616" s="22"/>
      <c r="G1014616" s="22"/>
      <c r="H1014616" s="52"/>
      <c r="I1014616" s="53"/>
      <c r="J1014616" s="4"/>
      <c r="K1014616" s="54"/>
      <c r="L1014616" s="52"/>
      <c r="M1014616" s="52"/>
      <c r="N1014616" s="55"/>
      <c r="O1014616" s="52"/>
      <c r="P1014616" s="4"/>
      <c r="Q1014616" s="4"/>
      <c r="R1014616" s="56"/>
      <c r="S1014616" s="4"/>
      <c r="T1014616" s="4"/>
      <c r="U1014616" s="4"/>
      <c r="V1014616" s="7"/>
    </row>
    <row r="1014617" spans="1:22" customFormat="1">
      <c r="A1014617" s="2"/>
      <c r="B1014617" s="48"/>
      <c r="C1014617" s="43"/>
      <c r="D1014617" s="43"/>
      <c r="E1014617" s="4"/>
      <c r="F1014617" s="22"/>
      <c r="G1014617" s="22"/>
      <c r="H1014617" s="52"/>
      <c r="I1014617" s="53"/>
      <c r="J1014617" s="4"/>
      <c r="K1014617" s="54"/>
      <c r="L1014617" s="52"/>
      <c r="M1014617" s="52"/>
      <c r="N1014617" s="55"/>
      <c r="O1014617" s="52"/>
      <c r="P1014617" s="4"/>
      <c r="Q1014617" s="4"/>
      <c r="R1014617" s="56"/>
      <c r="S1014617" s="4"/>
      <c r="T1014617" s="4"/>
      <c r="U1014617" s="4"/>
      <c r="V1014617" s="7"/>
    </row>
    <row r="1014618" spans="1:22" customFormat="1">
      <c r="A1014618" s="2"/>
      <c r="B1014618" s="48"/>
      <c r="C1014618" s="43"/>
      <c r="D1014618" s="43"/>
      <c r="E1014618" s="4"/>
      <c r="F1014618" s="22"/>
      <c r="G1014618" s="22"/>
      <c r="H1014618" s="52"/>
      <c r="I1014618" s="53"/>
      <c r="J1014618" s="4"/>
      <c r="K1014618" s="54"/>
      <c r="L1014618" s="52"/>
      <c r="M1014618" s="52"/>
      <c r="N1014618" s="55"/>
      <c r="O1014618" s="52"/>
      <c r="P1014618" s="4"/>
      <c r="Q1014618" s="4"/>
      <c r="R1014618" s="56"/>
      <c r="S1014618" s="4"/>
      <c r="T1014618" s="4"/>
      <c r="U1014618" s="4"/>
      <c r="V1014618" s="7"/>
    </row>
    <row r="1014619" spans="1:22" customFormat="1">
      <c r="A1014619" s="2"/>
      <c r="B1014619" s="48"/>
      <c r="C1014619" s="43"/>
      <c r="D1014619" s="43"/>
      <c r="E1014619" s="4"/>
      <c r="F1014619" s="22"/>
      <c r="G1014619" s="22"/>
      <c r="H1014619" s="52"/>
      <c r="I1014619" s="53"/>
      <c r="J1014619" s="4"/>
      <c r="K1014619" s="54"/>
      <c r="L1014619" s="52"/>
      <c r="M1014619" s="52"/>
      <c r="N1014619" s="55"/>
      <c r="O1014619" s="52"/>
      <c r="P1014619" s="4"/>
      <c r="Q1014619" s="4"/>
      <c r="R1014619" s="56"/>
      <c r="S1014619" s="4"/>
      <c r="T1014619" s="4"/>
      <c r="U1014619" s="4"/>
      <c r="V1014619" s="7"/>
    </row>
    <row r="1014620" spans="1:22" customFormat="1">
      <c r="A1014620" s="2"/>
      <c r="B1014620" s="48"/>
      <c r="C1014620" s="43"/>
      <c r="D1014620" s="43"/>
      <c r="E1014620" s="4"/>
      <c r="F1014620" s="22"/>
      <c r="G1014620" s="22"/>
      <c r="H1014620" s="52"/>
      <c r="I1014620" s="53"/>
      <c r="J1014620" s="4"/>
      <c r="K1014620" s="54"/>
      <c r="L1014620" s="52"/>
      <c r="M1014620" s="52"/>
      <c r="N1014620" s="55"/>
      <c r="O1014620" s="52"/>
      <c r="P1014620" s="4"/>
      <c r="Q1014620" s="4"/>
      <c r="R1014620" s="56"/>
      <c r="S1014620" s="4"/>
      <c r="T1014620" s="4"/>
      <c r="U1014620" s="4"/>
      <c r="V1014620" s="7"/>
    </row>
    <row r="1014621" spans="1:22" customFormat="1">
      <c r="A1014621" s="2"/>
      <c r="B1014621" s="48"/>
      <c r="C1014621" s="43"/>
      <c r="D1014621" s="43"/>
      <c r="E1014621" s="4"/>
      <c r="F1014621" s="22"/>
      <c r="G1014621" s="22"/>
      <c r="H1014621" s="52"/>
      <c r="I1014621" s="53"/>
      <c r="J1014621" s="4"/>
      <c r="K1014621" s="54"/>
      <c r="L1014621" s="52"/>
      <c r="M1014621" s="52"/>
      <c r="N1014621" s="55"/>
      <c r="O1014621" s="52"/>
      <c r="P1014621" s="4"/>
      <c r="Q1014621" s="4"/>
      <c r="R1014621" s="56"/>
      <c r="S1014621" s="4"/>
      <c r="T1014621" s="4"/>
      <c r="U1014621" s="4"/>
      <c r="V1014621" s="7"/>
    </row>
    <row r="1014622" spans="1:22" customFormat="1">
      <c r="A1014622" s="2"/>
      <c r="B1014622" s="48"/>
      <c r="C1014622" s="43"/>
      <c r="D1014622" s="43"/>
      <c r="E1014622" s="4"/>
      <c r="F1014622" s="22"/>
      <c r="G1014622" s="22"/>
      <c r="H1014622" s="52"/>
      <c r="I1014622" s="53"/>
      <c r="J1014622" s="4"/>
      <c r="K1014622" s="54"/>
      <c r="L1014622" s="52"/>
      <c r="M1014622" s="52"/>
      <c r="N1014622" s="55"/>
      <c r="O1014622" s="52"/>
      <c r="P1014622" s="4"/>
      <c r="Q1014622" s="4"/>
      <c r="R1014622" s="56"/>
      <c r="S1014622" s="4"/>
      <c r="T1014622" s="4"/>
      <c r="U1014622" s="4"/>
      <c r="V1014622" s="7"/>
    </row>
    <row r="1014623" spans="1:22" customFormat="1">
      <c r="A1014623" s="2"/>
      <c r="B1014623" s="48"/>
      <c r="C1014623" s="43"/>
      <c r="D1014623" s="43"/>
      <c r="E1014623" s="4"/>
      <c r="F1014623" s="22"/>
      <c r="G1014623" s="22"/>
      <c r="H1014623" s="52"/>
      <c r="I1014623" s="53"/>
      <c r="J1014623" s="4"/>
      <c r="K1014623" s="54"/>
      <c r="L1014623" s="52"/>
      <c r="M1014623" s="52"/>
      <c r="N1014623" s="55"/>
      <c r="O1014623" s="52"/>
      <c r="P1014623" s="4"/>
      <c r="Q1014623" s="4"/>
      <c r="R1014623" s="56"/>
      <c r="S1014623" s="4"/>
      <c r="T1014623" s="4"/>
      <c r="U1014623" s="4"/>
      <c r="V1014623" s="7"/>
    </row>
    <row r="1014624" spans="1:22" customFormat="1">
      <c r="A1014624" s="2"/>
      <c r="B1014624" s="48"/>
      <c r="C1014624" s="43"/>
      <c r="D1014624" s="43"/>
      <c r="E1014624" s="4"/>
      <c r="F1014624" s="22"/>
      <c r="G1014624" s="22"/>
      <c r="H1014624" s="52"/>
      <c r="I1014624" s="53"/>
      <c r="J1014624" s="4"/>
      <c r="K1014624" s="54"/>
      <c r="L1014624" s="52"/>
      <c r="M1014624" s="52"/>
      <c r="N1014624" s="55"/>
      <c r="O1014624" s="52"/>
      <c r="P1014624" s="4"/>
      <c r="Q1014624" s="4"/>
      <c r="R1014624" s="56"/>
      <c r="S1014624" s="4"/>
      <c r="T1014624" s="4"/>
      <c r="U1014624" s="4"/>
      <c r="V1014624" s="7"/>
    </row>
    <row r="1014625" spans="1:22" customFormat="1">
      <c r="A1014625" s="2"/>
      <c r="B1014625" s="48"/>
      <c r="C1014625" s="43"/>
      <c r="D1014625" s="43"/>
      <c r="E1014625" s="4"/>
      <c r="F1014625" s="22"/>
      <c r="G1014625" s="22"/>
      <c r="H1014625" s="52"/>
      <c r="I1014625" s="53"/>
      <c r="J1014625" s="4"/>
      <c r="K1014625" s="54"/>
      <c r="L1014625" s="52"/>
      <c r="M1014625" s="52"/>
      <c r="N1014625" s="55"/>
      <c r="O1014625" s="52"/>
      <c r="P1014625" s="4"/>
      <c r="Q1014625" s="4"/>
      <c r="R1014625" s="56"/>
      <c r="S1014625" s="4"/>
      <c r="T1014625" s="4"/>
      <c r="U1014625" s="4"/>
      <c r="V1014625" s="7"/>
    </row>
    <row r="1014626" spans="1:22" customFormat="1">
      <c r="A1014626" s="2"/>
      <c r="B1014626" s="48"/>
      <c r="C1014626" s="43"/>
      <c r="D1014626" s="43"/>
      <c r="E1014626" s="4"/>
      <c r="F1014626" s="22"/>
      <c r="G1014626" s="22"/>
      <c r="H1014626" s="52"/>
      <c r="I1014626" s="53"/>
      <c r="J1014626" s="4"/>
      <c r="K1014626" s="54"/>
      <c r="L1014626" s="52"/>
      <c r="M1014626" s="52"/>
      <c r="N1014626" s="55"/>
      <c r="O1014626" s="52"/>
      <c r="P1014626" s="4"/>
      <c r="Q1014626" s="4"/>
      <c r="R1014626" s="56"/>
      <c r="S1014626" s="4"/>
      <c r="T1014626" s="4"/>
      <c r="U1014626" s="4"/>
      <c r="V1014626" s="7"/>
    </row>
    <row r="1014627" spans="1:22" customFormat="1">
      <c r="A1014627" s="2"/>
      <c r="B1014627" s="48"/>
      <c r="C1014627" s="43"/>
      <c r="D1014627" s="43"/>
      <c r="E1014627" s="4"/>
      <c r="F1014627" s="22"/>
      <c r="G1014627" s="22"/>
      <c r="H1014627" s="52"/>
      <c r="I1014627" s="53"/>
      <c r="J1014627" s="4"/>
      <c r="K1014627" s="54"/>
      <c r="L1014627" s="52"/>
      <c r="M1014627" s="52"/>
      <c r="N1014627" s="55"/>
      <c r="O1014627" s="52"/>
      <c r="P1014627" s="4"/>
      <c r="Q1014627" s="4"/>
      <c r="R1014627" s="56"/>
      <c r="S1014627" s="4"/>
      <c r="T1014627" s="4"/>
      <c r="U1014627" s="4"/>
      <c r="V1014627" s="7"/>
    </row>
    <row r="1014628" spans="1:22" customFormat="1">
      <c r="A1014628" s="2"/>
      <c r="B1014628" s="48"/>
      <c r="C1014628" s="43"/>
      <c r="D1014628" s="43"/>
      <c r="E1014628" s="4"/>
      <c r="F1014628" s="22"/>
      <c r="G1014628" s="22"/>
      <c r="H1014628" s="52"/>
      <c r="I1014628" s="53"/>
      <c r="J1014628" s="4"/>
      <c r="K1014628" s="54"/>
      <c r="L1014628" s="52"/>
      <c r="M1014628" s="52"/>
      <c r="N1014628" s="55"/>
      <c r="O1014628" s="52"/>
      <c r="P1014628" s="4"/>
      <c r="Q1014628" s="4"/>
      <c r="R1014628" s="56"/>
      <c r="S1014628" s="4"/>
      <c r="T1014628" s="4"/>
      <c r="U1014628" s="4"/>
      <c r="V1014628" s="7"/>
    </row>
    <row r="1014629" spans="1:22" customFormat="1">
      <c r="A1014629" s="2"/>
      <c r="B1014629" s="48"/>
      <c r="C1014629" s="43"/>
      <c r="D1014629" s="43"/>
      <c r="E1014629" s="4"/>
      <c r="F1014629" s="22"/>
      <c r="G1014629" s="22"/>
      <c r="H1014629" s="52"/>
      <c r="I1014629" s="53"/>
      <c r="J1014629" s="4"/>
      <c r="K1014629" s="54"/>
      <c r="L1014629" s="52"/>
      <c r="M1014629" s="52"/>
      <c r="N1014629" s="55"/>
      <c r="O1014629" s="52"/>
      <c r="P1014629" s="4"/>
      <c r="Q1014629" s="4"/>
      <c r="R1014629" s="56"/>
      <c r="S1014629" s="4"/>
      <c r="T1014629" s="4"/>
      <c r="U1014629" s="4"/>
      <c r="V1014629" s="7"/>
    </row>
    <row r="1014630" spans="1:22" customFormat="1">
      <c r="A1014630" s="2"/>
      <c r="B1014630" s="48"/>
      <c r="C1014630" s="43"/>
      <c r="D1014630" s="43"/>
      <c r="E1014630" s="4"/>
      <c r="F1014630" s="22"/>
      <c r="G1014630" s="22"/>
      <c r="H1014630" s="52"/>
      <c r="I1014630" s="53"/>
      <c r="J1014630" s="4"/>
      <c r="K1014630" s="54"/>
      <c r="L1014630" s="52"/>
      <c r="M1014630" s="52"/>
      <c r="N1014630" s="55"/>
      <c r="O1014630" s="52"/>
      <c r="P1014630" s="4"/>
      <c r="Q1014630" s="4"/>
      <c r="R1014630" s="56"/>
      <c r="S1014630" s="4"/>
      <c r="T1014630" s="4"/>
      <c r="U1014630" s="4"/>
      <c r="V1014630" s="7"/>
    </row>
    <row r="1014631" spans="1:22" customFormat="1">
      <c r="A1014631" s="2"/>
      <c r="B1014631" s="48"/>
      <c r="C1014631" s="43"/>
      <c r="D1014631" s="43"/>
      <c r="E1014631" s="4"/>
      <c r="F1014631" s="22"/>
      <c r="G1014631" s="22"/>
      <c r="H1014631" s="52"/>
      <c r="I1014631" s="53"/>
      <c r="J1014631" s="4"/>
      <c r="K1014631" s="54"/>
      <c r="L1014631" s="52"/>
      <c r="M1014631" s="52"/>
      <c r="N1014631" s="55"/>
      <c r="O1014631" s="52"/>
      <c r="P1014631" s="4"/>
      <c r="Q1014631" s="4"/>
      <c r="R1014631" s="56"/>
      <c r="S1014631" s="4"/>
      <c r="T1014631" s="4"/>
      <c r="U1014631" s="4"/>
      <c r="V1014631" s="7"/>
    </row>
    <row r="1014632" spans="1:22" customFormat="1">
      <c r="A1014632" s="2"/>
      <c r="B1014632" s="48"/>
      <c r="C1014632" s="43"/>
      <c r="D1014632" s="43"/>
      <c r="E1014632" s="4"/>
      <c r="F1014632" s="22"/>
      <c r="G1014632" s="22"/>
      <c r="H1014632" s="52"/>
      <c r="I1014632" s="53"/>
      <c r="J1014632" s="4"/>
      <c r="K1014632" s="54"/>
      <c r="L1014632" s="52"/>
      <c r="M1014632" s="52"/>
      <c r="N1014632" s="55"/>
      <c r="O1014632" s="52"/>
      <c r="P1014632" s="4"/>
      <c r="Q1014632" s="4"/>
      <c r="R1014632" s="56"/>
      <c r="S1014632" s="4"/>
      <c r="T1014632" s="4"/>
      <c r="U1014632" s="4"/>
      <c r="V1014632" s="7"/>
    </row>
    <row r="1014633" spans="1:22" customFormat="1">
      <c r="A1014633" s="2"/>
      <c r="B1014633" s="48"/>
      <c r="C1014633" s="43"/>
      <c r="D1014633" s="43"/>
      <c r="E1014633" s="4"/>
      <c r="F1014633" s="22"/>
      <c r="G1014633" s="22"/>
      <c r="H1014633" s="52"/>
      <c r="I1014633" s="53"/>
      <c r="J1014633" s="4"/>
      <c r="K1014633" s="54"/>
      <c r="L1014633" s="52"/>
      <c r="M1014633" s="52"/>
      <c r="N1014633" s="55"/>
      <c r="O1014633" s="52"/>
      <c r="P1014633" s="4"/>
      <c r="Q1014633" s="4"/>
      <c r="R1014633" s="56"/>
      <c r="S1014633" s="4"/>
      <c r="T1014633" s="4"/>
      <c r="U1014633" s="4"/>
      <c r="V1014633" s="7"/>
    </row>
    <row r="1014634" spans="1:22" customFormat="1">
      <c r="A1014634" s="2"/>
      <c r="B1014634" s="48"/>
      <c r="C1014634" s="43"/>
      <c r="D1014634" s="43"/>
      <c r="E1014634" s="4"/>
      <c r="F1014634" s="22"/>
      <c r="G1014634" s="22"/>
      <c r="H1014634" s="52"/>
      <c r="I1014634" s="53"/>
      <c r="J1014634" s="4"/>
      <c r="K1014634" s="54"/>
      <c r="L1014634" s="52"/>
      <c r="M1014634" s="52"/>
      <c r="N1014634" s="55"/>
      <c r="O1014634" s="52"/>
      <c r="P1014634" s="4"/>
      <c r="Q1014634" s="4"/>
      <c r="R1014634" s="56"/>
      <c r="S1014634" s="4"/>
      <c r="T1014634" s="4"/>
      <c r="U1014634" s="4"/>
      <c r="V1014634" s="7"/>
    </row>
    <row r="1014635" spans="1:22" customFormat="1">
      <c r="A1014635" s="2"/>
      <c r="B1014635" s="48"/>
      <c r="C1014635" s="43"/>
      <c r="D1014635" s="43"/>
      <c r="E1014635" s="4"/>
      <c r="F1014635" s="22"/>
      <c r="G1014635" s="22"/>
      <c r="H1014635" s="52"/>
      <c r="I1014635" s="53"/>
      <c r="J1014635" s="4"/>
      <c r="K1014635" s="54"/>
      <c r="L1014635" s="52"/>
      <c r="M1014635" s="52"/>
      <c r="N1014635" s="55"/>
      <c r="O1014635" s="52"/>
      <c r="P1014635" s="4"/>
      <c r="Q1014635" s="4"/>
      <c r="R1014635" s="56"/>
      <c r="S1014635" s="4"/>
      <c r="T1014635" s="4"/>
      <c r="U1014635" s="4"/>
      <c r="V1014635" s="7"/>
    </row>
    <row r="1014636" spans="1:22" customFormat="1">
      <c r="A1014636" s="2"/>
      <c r="B1014636" s="48"/>
      <c r="C1014636" s="43"/>
      <c r="D1014636" s="43"/>
      <c r="E1014636" s="4"/>
      <c r="F1014636" s="22"/>
      <c r="G1014636" s="22"/>
      <c r="H1014636" s="52"/>
      <c r="I1014636" s="53"/>
      <c r="J1014636" s="4"/>
      <c r="K1014636" s="54"/>
      <c r="L1014636" s="52"/>
      <c r="M1014636" s="52"/>
      <c r="N1014636" s="55"/>
      <c r="O1014636" s="52"/>
      <c r="P1014636" s="4"/>
      <c r="Q1014636" s="4"/>
      <c r="R1014636" s="56"/>
      <c r="S1014636" s="4"/>
      <c r="T1014636" s="4"/>
      <c r="U1014636" s="4"/>
      <c r="V1014636" s="7"/>
    </row>
    <row r="1014637" spans="1:22" customFormat="1">
      <c r="A1014637" s="2"/>
      <c r="B1014637" s="48"/>
      <c r="C1014637" s="43"/>
      <c r="D1014637" s="43"/>
      <c r="E1014637" s="4"/>
      <c r="F1014637" s="22"/>
      <c r="G1014637" s="22"/>
      <c r="H1014637" s="52"/>
      <c r="I1014637" s="53"/>
      <c r="J1014637" s="4"/>
      <c r="K1014637" s="54"/>
      <c r="L1014637" s="52"/>
      <c r="M1014637" s="52"/>
      <c r="N1014637" s="55"/>
      <c r="O1014637" s="52"/>
      <c r="P1014637" s="4"/>
      <c r="Q1014637" s="4"/>
      <c r="R1014637" s="56"/>
      <c r="S1014637" s="4"/>
      <c r="T1014637" s="4"/>
      <c r="U1014637" s="4"/>
      <c r="V1014637" s="7"/>
    </row>
    <row r="1014638" spans="1:22" customFormat="1">
      <c r="A1014638" s="2"/>
      <c r="B1014638" s="48"/>
      <c r="C1014638" s="43"/>
      <c r="D1014638" s="43"/>
      <c r="E1014638" s="4"/>
      <c r="F1014638" s="22"/>
      <c r="G1014638" s="22"/>
      <c r="H1014638" s="52"/>
      <c r="I1014638" s="53"/>
      <c r="J1014638" s="4"/>
      <c r="K1014638" s="54"/>
      <c r="L1014638" s="52"/>
      <c r="M1014638" s="52"/>
      <c r="N1014638" s="55"/>
      <c r="O1014638" s="52"/>
      <c r="P1014638" s="4"/>
      <c r="Q1014638" s="4"/>
      <c r="R1014638" s="56"/>
      <c r="S1014638" s="4"/>
      <c r="T1014638" s="4"/>
      <c r="U1014638" s="4"/>
      <c r="V1014638" s="7"/>
    </row>
    <row r="1014639" spans="1:22" customFormat="1">
      <c r="A1014639" s="2"/>
      <c r="B1014639" s="48"/>
      <c r="C1014639" s="43"/>
      <c r="D1014639" s="43"/>
      <c r="E1014639" s="4"/>
      <c r="F1014639" s="22"/>
      <c r="G1014639" s="22"/>
      <c r="H1014639" s="52"/>
      <c r="I1014639" s="53"/>
      <c r="J1014639" s="4"/>
      <c r="K1014639" s="54"/>
      <c r="L1014639" s="52"/>
      <c r="M1014639" s="52"/>
      <c r="N1014639" s="55"/>
      <c r="O1014639" s="52"/>
      <c r="P1014639" s="4"/>
      <c r="Q1014639" s="4"/>
      <c r="R1014639" s="56"/>
      <c r="S1014639" s="4"/>
      <c r="T1014639" s="4"/>
      <c r="U1014639" s="4"/>
      <c r="V1014639" s="7"/>
    </row>
    <row r="1014640" spans="1:22" customFormat="1">
      <c r="A1014640" s="2"/>
      <c r="B1014640" s="48"/>
      <c r="C1014640" s="43"/>
      <c r="D1014640" s="43"/>
      <c r="E1014640" s="4"/>
      <c r="F1014640" s="22"/>
      <c r="G1014640" s="22"/>
      <c r="H1014640" s="52"/>
      <c r="I1014640" s="53"/>
      <c r="J1014640" s="4"/>
      <c r="K1014640" s="54"/>
      <c r="L1014640" s="52"/>
      <c r="M1014640" s="52"/>
      <c r="N1014640" s="55"/>
      <c r="O1014640" s="52"/>
      <c r="P1014640" s="4"/>
      <c r="Q1014640" s="4"/>
      <c r="R1014640" s="56"/>
      <c r="S1014640" s="4"/>
      <c r="T1014640" s="4"/>
      <c r="U1014640" s="4"/>
      <c r="V1014640" s="7"/>
    </row>
    <row r="1014641" spans="1:22" customFormat="1">
      <c r="A1014641" s="2"/>
      <c r="B1014641" s="48"/>
      <c r="C1014641" s="43"/>
      <c r="D1014641" s="43"/>
      <c r="E1014641" s="4"/>
      <c r="F1014641" s="22"/>
      <c r="G1014641" s="22"/>
      <c r="H1014641" s="52"/>
      <c r="I1014641" s="53"/>
      <c r="J1014641" s="4"/>
      <c r="K1014641" s="54"/>
      <c r="L1014641" s="52"/>
      <c r="M1014641" s="52"/>
      <c r="N1014641" s="55"/>
      <c r="O1014641" s="52"/>
      <c r="P1014641" s="4"/>
      <c r="Q1014641" s="4"/>
      <c r="R1014641" s="56"/>
      <c r="S1014641" s="4"/>
      <c r="T1014641" s="4"/>
      <c r="U1014641" s="4"/>
      <c r="V1014641" s="7"/>
    </row>
    <row r="1014642" spans="1:22" customFormat="1">
      <c r="A1014642" s="2"/>
      <c r="B1014642" s="48"/>
      <c r="C1014642" s="43"/>
      <c r="D1014642" s="43"/>
      <c r="E1014642" s="4"/>
      <c r="F1014642" s="22"/>
      <c r="G1014642" s="22"/>
      <c r="H1014642" s="52"/>
      <c r="I1014642" s="53"/>
      <c r="J1014642" s="4"/>
      <c r="K1014642" s="54"/>
      <c r="L1014642" s="52"/>
      <c r="M1014642" s="52"/>
      <c r="N1014642" s="55"/>
      <c r="O1014642" s="52"/>
      <c r="P1014642" s="4"/>
      <c r="Q1014642" s="4"/>
      <c r="R1014642" s="56"/>
      <c r="S1014642" s="4"/>
      <c r="T1014642" s="4"/>
      <c r="U1014642" s="4"/>
      <c r="V1014642" s="7"/>
    </row>
    <row r="1014643" spans="1:22" customFormat="1">
      <c r="A1014643" s="2"/>
      <c r="B1014643" s="48"/>
      <c r="C1014643" s="43"/>
      <c r="D1014643" s="43"/>
      <c r="E1014643" s="4"/>
      <c r="F1014643" s="22"/>
      <c r="G1014643" s="22"/>
      <c r="H1014643" s="52"/>
      <c r="I1014643" s="53"/>
      <c r="J1014643" s="4"/>
      <c r="K1014643" s="54"/>
      <c r="L1014643" s="52"/>
      <c r="M1014643" s="52"/>
      <c r="N1014643" s="55"/>
      <c r="O1014643" s="52"/>
      <c r="P1014643" s="4"/>
      <c r="Q1014643" s="4"/>
      <c r="R1014643" s="56"/>
      <c r="S1014643" s="4"/>
      <c r="T1014643" s="4"/>
      <c r="U1014643" s="4"/>
      <c r="V1014643" s="7"/>
    </row>
    <row r="1014644" spans="1:22" customFormat="1">
      <c r="A1014644" s="2"/>
      <c r="B1014644" s="48"/>
      <c r="C1014644" s="43"/>
      <c r="D1014644" s="43"/>
      <c r="E1014644" s="4"/>
      <c r="F1014644" s="22"/>
      <c r="G1014644" s="22"/>
      <c r="H1014644" s="52"/>
      <c r="I1014644" s="53"/>
      <c r="J1014644" s="4"/>
      <c r="K1014644" s="54"/>
      <c r="L1014644" s="52"/>
      <c r="M1014644" s="52"/>
      <c r="N1014644" s="55"/>
      <c r="O1014644" s="52"/>
      <c r="P1014644" s="4"/>
      <c r="Q1014644" s="4"/>
      <c r="R1014644" s="56"/>
      <c r="S1014644" s="4"/>
      <c r="T1014644" s="4"/>
      <c r="U1014644" s="4"/>
      <c r="V1014644" s="7"/>
    </row>
    <row r="1014645" spans="1:22" customFormat="1">
      <c r="A1014645" s="2"/>
      <c r="B1014645" s="48"/>
      <c r="C1014645" s="43"/>
      <c r="D1014645" s="43"/>
      <c r="E1014645" s="4"/>
      <c r="F1014645" s="22"/>
      <c r="G1014645" s="22"/>
      <c r="H1014645" s="52"/>
      <c r="I1014645" s="53"/>
      <c r="J1014645" s="4"/>
      <c r="K1014645" s="54"/>
      <c r="L1014645" s="52"/>
      <c r="M1014645" s="52"/>
      <c r="N1014645" s="55"/>
      <c r="O1014645" s="52"/>
      <c r="P1014645" s="4"/>
      <c r="Q1014645" s="4"/>
      <c r="R1014645" s="56"/>
      <c r="S1014645" s="4"/>
      <c r="T1014645" s="4"/>
      <c r="U1014645" s="4"/>
      <c r="V1014645" s="7"/>
    </row>
    <row r="1014646" spans="1:22" customFormat="1">
      <c r="A1014646" s="2"/>
      <c r="B1014646" s="48"/>
      <c r="C1014646" s="43"/>
      <c r="D1014646" s="43"/>
      <c r="E1014646" s="4"/>
      <c r="F1014646" s="22"/>
      <c r="G1014646" s="22"/>
      <c r="H1014646" s="52"/>
      <c r="I1014646" s="53"/>
      <c r="J1014646" s="4"/>
      <c r="K1014646" s="54"/>
      <c r="L1014646" s="52"/>
      <c r="M1014646" s="52"/>
      <c r="N1014646" s="55"/>
      <c r="O1014646" s="52"/>
      <c r="P1014646" s="4"/>
      <c r="Q1014646" s="4"/>
      <c r="R1014646" s="56"/>
      <c r="S1014646" s="4"/>
      <c r="T1014646" s="4"/>
      <c r="U1014646" s="4"/>
      <c r="V1014646" s="7"/>
    </row>
    <row r="1014647" spans="1:22" customFormat="1">
      <c r="A1014647" s="2"/>
      <c r="B1014647" s="48"/>
      <c r="C1014647" s="43"/>
      <c r="D1014647" s="43"/>
      <c r="E1014647" s="4"/>
      <c r="F1014647" s="22"/>
      <c r="G1014647" s="22"/>
      <c r="H1014647" s="52"/>
      <c r="I1014647" s="53"/>
      <c r="J1014647" s="4"/>
      <c r="K1014647" s="54"/>
      <c r="L1014647" s="52"/>
      <c r="M1014647" s="52"/>
      <c r="N1014647" s="55"/>
      <c r="O1014647" s="52"/>
      <c r="P1014647" s="4"/>
      <c r="Q1014647" s="4"/>
      <c r="R1014647" s="56"/>
      <c r="S1014647" s="4"/>
      <c r="T1014647" s="4"/>
      <c r="U1014647" s="4"/>
      <c r="V1014647" s="7"/>
    </row>
    <row r="1014648" spans="1:22" customFormat="1">
      <c r="A1014648" s="2"/>
      <c r="B1014648" s="48"/>
      <c r="C1014648" s="43"/>
      <c r="D1014648" s="43"/>
      <c r="E1014648" s="4"/>
      <c r="F1014648" s="22"/>
      <c r="G1014648" s="22"/>
      <c r="H1014648" s="52"/>
      <c r="I1014648" s="53"/>
      <c r="J1014648" s="4"/>
      <c r="K1014648" s="54"/>
      <c r="L1014648" s="52"/>
      <c r="M1014648" s="52"/>
      <c r="N1014648" s="55"/>
      <c r="O1014648" s="52"/>
      <c r="P1014648" s="4"/>
      <c r="Q1014648" s="4"/>
      <c r="R1014648" s="56"/>
      <c r="S1014648" s="4"/>
      <c r="T1014648" s="4"/>
      <c r="U1014648" s="4"/>
      <c r="V1014648" s="7"/>
    </row>
    <row r="1014649" spans="1:22" customFormat="1">
      <c r="A1014649" s="2"/>
      <c r="B1014649" s="48"/>
      <c r="C1014649" s="43"/>
      <c r="D1014649" s="43"/>
      <c r="E1014649" s="4"/>
      <c r="F1014649" s="22"/>
      <c r="G1014649" s="22"/>
      <c r="H1014649" s="52"/>
      <c r="I1014649" s="53"/>
      <c r="J1014649" s="4"/>
      <c r="K1014649" s="54"/>
      <c r="L1014649" s="52"/>
      <c r="M1014649" s="52"/>
      <c r="N1014649" s="55"/>
      <c r="O1014649" s="52"/>
      <c r="P1014649" s="4"/>
      <c r="Q1014649" s="4"/>
      <c r="R1014649" s="56"/>
      <c r="S1014649" s="4"/>
      <c r="T1014649" s="4"/>
      <c r="U1014649" s="4"/>
      <c r="V1014649" s="7"/>
    </row>
    <row r="1014650" spans="1:22" customFormat="1">
      <c r="A1014650" s="2"/>
      <c r="B1014650" s="48"/>
      <c r="C1014650" s="43"/>
      <c r="D1014650" s="43"/>
      <c r="E1014650" s="4"/>
      <c r="F1014650" s="22"/>
      <c r="G1014650" s="22"/>
      <c r="H1014650" s="52"/>
      <c r="I1014650" s="53"/>
      <c r="J1014650" s="4"/>
      <c r="K1014650" s="54"/>
      <c r="L1014650" s="52"/>
      <c r="M1014650" s="52"/>
      <c r="N1014650" s="55"/>
      <c r="O1014650" s="52"/>
      <c r="P1014650" s="4"/>
      <c r="Q1014650" s="4"/>
      <c r="R1014650" s="56"/>
      <c r="S1014650" s="4"/>
      <c r="T1014650" s="4"/>
      <c r="U1014650" s="4"/>
      <c r="V1014650" s="7"/>
    </row>
    <row r="1014651" spans="1:22" customFormat="1">
      <c r="A1014651" s="2"/>
      <c r="B1014651" s="48"/>
      <c r="C1014651" s="43"/>
      <c r="D1014651" s="43"/>
      <c r="E1014651" s="4"/>
      <c r="F1014651" s="22"/>
      <c r="G1014651" s="22"/>
      <c r="H1014651" s="52"/>
      <c r="I1014651" s="53"/>
      <c r="J1014651" s="4"/>
      <c r="K1014651" s="54"/>
      <c r="L1014651" s="52"/>
      <c r="M1014651" s="52"/>
      <c r="N1014651" s="55"/>
      <c r="O1014651" s="52"/>
      <c r="P1014651" s="4"/>
      <c r="Q1014651" s="4"/>
      <c r="R1014651" s="56"/>
      <c r="S1014651" s="4"/>
      <c r="T1014651" s="4"/>
      <c r="U1014651" s="4"/>
      <c r="V1014651" s="7"/>
    </row>
    <row r="1014652" spans="1:22" customFormat="1">
      <c r="A1014652" s="2"/>
      <c r="B1014652" s="48"/>
      <c r="C1014652" s="43"/>
      <c r="D1014652" s="43"/>
      <c r="E1014652" s="4"/>
      <c r="F1014652" s="22"/>
      <c r="G1014652" s="22"/>
      <c r="H1014652" s="52"/>
      <c r="I1014652" s="53"/>
      <c r="J1014652" s="4"/>
      <c r="K1014652" s="54"/>
      <c r="L1014652" s="52"/>
      <c r="M1014652" s="52"/>
      <c r="N1014652" s="55"/>
      <c r="O1014652" s="52"/>
      <c r="P1014652" s="4"/>
      <c r="Q1014652" s="4"/>
      <c r="R1014652" s="56"/>
      <c r="S1014652" s="4"/>
      <c r="T1014652" s="4"/>
      <c r="U1014652" s="4"/>
      <c r="V1014652" s="7"/>
    </row>
    <row r="1014653" spans="1:22" customFormat="1">
      <c r="A1014653" s="2"/>
      <c r="B1014653" s="48"/>
      <c r="C1014653" s="43"/>
      <c r="D1014653" s="43"/>
      <c r="E1014653" s="4"/>
      <c r="F1014653" s="22"/>
      <c r="G1014653" s="22"/>
      <c r="H1014653" s="52"/>
      <c r="I1014653" s="53"/>
      <c r="J1014653" s="4"/>
      <c r="K1014653" s="54"/>
      <c r="L1014653" s="52"/>
      <c r="M1014653" s="52"/>
      <c r="N1014653" s="55"/>
      <c r="O1014653" s="52"/>
      <c r="P1014653" s="4"/>
      <c r="Q1014653" s="4"/>
      <c r="R1014653" s="56"/>
      <c r="S1014653" s="4"/>
      <c r="T1014653" s="4"/>
      <c r="U1014653" s="4"/>
      <c r="V1014653" s="7"/>
    </row>
    <row r="1014654" spans="1:22" customFormat="1">
      <c r="A1014654" s="2"/>
      <c r="B1014654" s="48"/>
      <c r="C1014654" s="43"/>
      <c r="D1014654" s="43"/>
      <c r="E1014654" s="4"/>
      <c r="F1014654" s="22"/>
      <c r="G1014654" s="22"/>
      <c r="H1014654" s="52"/>
      <c r="I1014654" s="53"/>
      <c r="J1014654" s="4"/>
      <c r="K1014654" s="54"/>
      <c r="L1014654" s="52"/>
      <c r="M1014654" s="52"/>
      <c r="N1014654" s="55"/>
      <c r="O1014654" s="52"/>
      <c r="P1014654" s="4"/>
      <c r="Q1014654" s="4"/>
      <c r="R1014654" s="56"/>
      <c r="S1014654" s="4"/>
      <c r="T1014654" s="4"/>
      <c r="U1014654" s="4"/>
      <c r="V1014654" s="7"/>
    </row>
  </sheetData>
  <autoFilter ref="A8:V1008">
    <filterColumn colId="3">
      <filters>
        <filter val="GOBERNACION CIVIL DE LA VEGA-MIP"/>
      </filters>
    </filterColumn>
    <sortState ref="A10:V1006">
      <sortCondition ref="B7"/>
    </sortState>
  </autoFilter>
  <mergeCells count="29">
    <mergeCell ref="U5:U7"/>
    <mergeCell ref="V5:V7"/>
    <mergeCell ref="A2:V2"/>
    <mergeCell ref="A3:V3"/>
    <mergeCell ref="P5:P7"/>
    <mergeCell ref="Q5:Q7"/>
    <mergeCell ref="S5:S7"/>
    <mergeCell ref="T5:T7"/>
    <mergeCell ref="C1013:E1013"/>
    <mergeCell ref="M1013:Q1013"/>
    <mergeCell ref="C1016:E1016"/>
    <mergeCell ref="M1016:Q1016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M5:M7"/>
    <mergeCell ref="O5:O7"/>
    <mergeCell ref="C1017:E1017"/>
    <mergeCell ref="M1017:Q1017"/>
    <mergeCell ref="F1018:K1018"/>
    <mergeCell ref="F1021:K1021"/>
    <mergeCell ref="F1022:K1022"/>
  </mergeCells>
  <conditionalFormatting sqref="B1032:B1048576 B1 B8:B940 B4:B5">
    <cfRule type="duplicateValues" dxfId="23" priority="231"/>
  </conditionalFormatting>
  <conditionalFormatting sqref="B1032:B1048576 B1 B8:B968 B4:B5">
    <cfRule type="duplicateValues" dxfId="22" priority="235"/>
  </conditionalFormatting>
  <conditionalFormatting sqref="B1032:B1048576 B1 B8:B983 B4:B5">
    <cfRule type="duplicateValues" dxfId="21" priority="239"/>
  </conditionalFormatting>
  <conditionalFormatting sqref="B1032:B1048576 B1 B8:B997 B4:B5">
    <cfRule type="duplicateValues" dxfId="20" priority="223"/>
    <cfRule type="duplicateValues" dxfId="19" priority="224"/>
  </conditionalFormatting>
  <conditionalFormatting sqref="B1032:B1048576 B1 B8:B1007 B4:B5">
    <cfRule type="duplicateValues" dxfId="18" priority="15"/>
  </conditionalFormatting>
  <conditionalFormatting sqref="B941:B968">
    <cfRule type="duplicateValues" dxfId="17" priority="69"/>
    <cfRule type="duplicateValues" dxfId="16" priority="70"/>
  </conditionalFormatting>
  <conditionalFormatting sqref="B969:B983">
    <cfRule type="duplicateValues" dxfId="15" priority="56"/>
  </conditionalFormatting>
  <conditionalFormatting sqref="B984:B997">
    <cfRule type="duplicateValues" dxfId="14" priority="44"/>
  </conditionalFormatting>
  <conditionalFormatting sqref="B998:B1007">
    <cfRule type="duplicateValues" dxfId="13" priority="24"/>
    <cfRule type="duplicateValues" dxfId="12" priority="25"/>
    <cfRule type="duplicateValues" dxfId="11" priority="26"/>
    <cfRule type="duplicateValues" dxfId="10" priority="27"/>
  </conditionalFormatting>
  <conditionalFormatting sqref="B1008:B1029">
    <cfRule type="duplicateValues" dxfId="9" priority="1"/>
  </conditionalFormatting>
  <conditionalFormatting sqref="B1009:B1012">
    <cfRule type="duplicateValues" dxfId="8" priority="2"/>
  </conditionalFormatting>
  <conditionalFormatting sqref="B1013:B1029 B1008">
    <cfRule type="duplicateValues" dxfId="7" priority="3"/>
  </conditionalFormatting>
  <conditionalFormatting sqref="B1025:B1029 C1018:C1024 C1014:C1015">
    <cfRule type="duplicateValues" dxfId="6" priority="4"/>
  </conditionalFormatting>
  <conditionalFormatting sqref="B1030">
    <cfRule type="duplicateValues" dxfId="5" priority="6"/>
    <cfRule type="duplicateValues" dxfId="4" priority="7"/>
    <cfRule type="duplicateValues" dxfId="3" priority="8"/>
  </conditionalFormatting>
  <conditionalFormatting sqref="B1031">
    <cfRule type="duplicateValues" dxfId="2" priority="9"/>
    <cfRule type="duplicateValues" dxfId="1" priority="10"/>
  </conditionalFormatting>
  <conditionalFormatting sqref="D1008">
    <cfRule type="duplicateValues" dxfId="0" priority="5"/>
  </conditionalFormatting>
  <printOptions horizontalCentered="1"/>
  <pageMargins left="0.39370078740157483" right="0.39370078740157483" top="0.6692913385826772" bottom="0.78740157480314965" header="0" footer="0"/>
  <pageSetup paperSize="5" scale="43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User</cp:lastModifiedBy>
  <cp:lastPrinted>2025-11-20T18:47:40Z</cp:lastPrinted>
  <dcterms:created xsi:type="dcterms:W3CDTF">2021-04-08T13:05:48Z</dcterms:created>
  <dcterms:modified xsi:type="dcterms:W3CDTF">2026-03-29T00:03:22Z</dcterms:modified>
</cp:coreProperties>
</file>