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5360" windowHeight="5775"/>
  </bookViews>
  <sheets>
    <sheet name="CONTRATADOS" sheetId="2" r:id="rId1"/>
  </sheets>
  <definedNames>
    <definedName name="_xlnm._FilterDatabase" localSheetId="0" hidden="1">CONTRATADOS!$A$9:$V$1004</definedName>
    <definedName name="_xlnm.Print_Area" localSheetId="0">CONTRATADOS!$A$1:$V$1029</definedName>
  </definedNames>
  <calcPr calcId="144525"/>
</workbook>
</file>

<file path=xl/calcChain.xml><?xml version="1.0" encoding="utf-8"?>
<calcChain xmlns="http://schemas.openxmlformats.org/spreadsheetml/2006/main">
  <c r="H1005" i="2" l="1"/>
  <c r="I1005" i="2"/>
  <c r="J1005" i="2"/>
  <c r="K1005" i="2"/>
  <c r="L1005" i="2"/>
  <c r="M1005" i="2"/>
  <c r="N1005" i="2"/>
  <c r="O1005" i="2"/>
  <c r="P1005" i="2"/>
  <c r="Q1005" i="2"/>
  <c r="R1005" i="2"/>
  <c r="S1005" i="2"/>
  <c r="T1005" i="2"/>
  <c r="T1004" i="2" l="1"/>
  <c r="R1004" i="2"/>
  <c r="P1004" i="2"/>
  <c r="K1004" i="2"/>
  <c r="J1004" i="2"/>
  <c r="I1004" i="2"/>
  <c r="H1004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86" i="2"/>
  <c r="O87" i="2"/>
  <c r="O88" i="2"/>
  <c r="O89" i="2"/>
  <c r="O90" i="2"/>
  <c r="O91" i="2"/>
  <c r="O92" i="2"/>
  <c r="O93" i="2"/>
  <c r="O94" i="2"/>
  <c r="O95" i="2"/>
  <c r="O96" i="2"/>
  <c r="O97" i="2"/>
  <c r="O98" i="2"/>
  <c r="O99" i="2"/>
  <c r="O100" i="2"/>
  <c r="O101" i="2"/>
  <c r="O102" i="2"/>
  <c r="O103" i="2"/>
  <c r="O104" i="2"/>
  <c r="O105" i="2"/>
  <c r="O106" i="2"/>
  <c r="O107" i="2"/>
  <c r="O108" i="2"/>
  <c r="O109" i="2"/>
  <c r="O110" i="2"/>
  <c r="O111" i="2"/>
  <c r="O112" i="2"/>
  <c r="O113" i="2"/>
  <c r="O114" i="2"/>
  <c r="O115" i="2"/>
  <c r="O116" i="2"/>
  <c r="O117" i="2"/>
  <c r="O118" i="2"/>
  <c r="O119" i="2"/>
  <c r="O120" i="2"/>
  <c r="O121" i="2"/>
  <c r="O122" i="2"/>
  <c r="O123" i="2"/>
  <c r="O124" i="2"/>
  <c r="O125" i="2"/>
  <c r="O126" i="2"/>
  <c r="O127" i="2"/>
  <c r="O128" i="2"/>
  <c r="O129" i="2"/>
  <c r="O130" i="2"/>
  <c r="O131" i="2"/>
  <c r="O132" i="2"/>
  <c r="O133" i="2"/>
  <c r="O134" i="2"/>
  <c r="O135" i="2"/>
  <c r="O136" i="2"/>
  <c r="O137" i="2"/>
  <c r="O138" i="2"/>
  <c r="O139" i="2"/>
  <c r="O140" i="2"/>
  <c r="O141" i="2"/>
  <c r="O142" i="2"/>
  <c r="O143" i="2"/>
  <c r="O144" i="2"/>
  <c r="O145" i="2"/>
  <c r="O146" i="2"/>
  <c r="O147" i="2"/>
  <c r="O148" i="2"/>
  <c r="O149" i="2"/>
  <c r="O150" i="2"/>
  <c r="O151" i="2"/>
  <c r="O152" i="2"/>
  <c r="O153" i="2"/>
  <c r="O154" i="2"/>
  <c r="O155" i="2"/>
  <c r="O156" i="2"/>
  <c r="O157" i="2"/>
  <c r="O158" i="2"/>
  <c r="O159" i="2"/>
  <c r="O160" i="2"/>
  <c r="O161" i="2"/>
  <c r="O162" i="2"/>
  <c r="O163" i="2"/>
  <c r="O164" i="2"/>
  <c r="O165" i="2"/>
  <c r="O166" i="2"/>
  <c r="O167" i="2"/>
  <c r="O168" i="2"/>
  <c r="O169" i="2"/>
  <c r="O170" i="2"/>
  <c r="O171" i="2"/>
  <c r="O172" i="2"/>
  <c r="O173" i="2"/>
  <c r="O174" i="2"/>
  <c r="O175" i="2"/>
  <c r="O176" i="2"/>
  <c r="O177" i="2"/>
  <c r="O178" i="2"/>
  <c r="O179" i="2"/>
  <c r="O180" i="2"/>
  <c r="O181" i="2"/>
  <c r="O182" i="2"/>
  <c r="O183" i="2"/>
  <c r="O184" i="2"/>
  <c r="O185" i="2"/>
  <c r="O186" i="2"/>
  <c r="O187" i="2"/>
  <c r="O188" i="2"/>
  <c r="O189" i="2"/>
  <c r="O190" i="2"/>
  <c r="O191" i="2"/>
  <c r="O192" i="2"/>
  <c r="O193" i="2"/>
  <c r="O194" i="2"/>
  <c r="O195" i="2"/>
  <c r="O196" i="2"/>
  <c r="O197" i="2"/>
  <c r="O198" i="2"/>
  <c r="O199" i="2"/>
  <c r="O200" i="2"/>
  <c r="O201" i="2"/>
  <c r="O202" i="2"/>
  <c r="O203" i="2"/>
  <c r="O204" i="2"/>
  <c r="O205" i="2"/>
  <c r="O206" i="2"/>
  <c r="O207" i="2"/>
  <c r="O208" i="2"/>
  <c r="O209" i="2"/>
  <c r="O210" i="2"/>
  <c r="O211" i="2"/>
  <c r="O212" i="2"/>
  <c r="O213" i="2"/>
  <c r="O214" i="2"/>
  <c r="O215" i="2"/>
  <c r="O216" i="2"/>
  <c r="O217" i="2"/>
  <c r="O218" i="2"/>
  <c r="O219" i="2"/>
  <c r="O220" i="2"/>
  <c r="O221" i="2"/>
  <c r="O222" i="2"/>
  <c r="O223" i="2"/>
  <c r="O224" i="2"/>
  <c r="O225" i="2"/>
  <c r="O226" i="2"/>
  <c r="O227" i="2"/>
  <c r="O228" i="2"/>
  <c r="O229" i="2"/>
  <c r="O230" i="2"/>
  <c r="O231" i="2"/>
  <c r="O232" i="2"/>
  <c r="O233" i="2"/>
  <c r="O234" i="2"/>
  <c r="O235" i="2"/>
  <c r="O236" i="2"/>
  <c r="O237" i="2"/>
  <c r="O238" i="2"/>
  <c r="O239" i="2"/>
  <c r="O240" i="2"/>
  <c r="O241" i="2"/>
  <c r="O242" i="2"/>
  <c r="O243" i="2"/>
  <c r="O244" i="2"/>
  <c r="O245" i="2"/>
  <c r="O246" i="2"/>
  <c r="O247" i="2"/>
  <c r="O248" i="2"/>
  <c r="O249" i="2"/>
  <c r="O250" i="2"/>
  <c r="O251" i="2"/>
  <c r="O252" i="2"/>
  <c r="O253" i="2"/>
  <c r="O254" i="2"/>
  <c r="O255" i="2"/>
  <c r="O256" i="2"/>
  <c r="O257" i="2"/>
  <c r="O258" i="2"/>
  <c r="O259" i="2"/>
  <c r="O260" i="2"/>
  <c r="O261" i="2"/>
  <c r="O262" i="2"/>
  <c r="O263" i="2"/>
  <c r="O264" i="2"/>
  <c r="O265" i="2"/>
  <c r="O266" i="2"/>
  <c r="O267" i="2"/>
  <c r="O268" i="2"/>
  <c r="O269" i="2"/>
  <c r="O270" i="2"/>
  <c r="O271" i="2"/>
  <c r="O272" i="2"/>
  <c r="O273" i="2"/>
  <c r="O274" i="2"/>
  <c r="O275" i="2"/>
  <c r="O276" i="2"/>
  <c r="O277" i="2"/>
  <c r="O278" i="2"/>
  <c r="O279" i="2"/>
  <c r="O280" i="2"/>
  <c r="O281" i="2"/>
  <c r="O282" i="2"/>
  <c r="O283" i="2"/>
  <c r="O284" i="2"/>
  <c r="O285" i="2"/>
  <c r="O286" i="2"/>
  <c r="O287" i="2"/>
  <c r="O288" i="2"/>
  <c r="O289" i="2"/>
  <c r="O290" i="2"/>
  <c r="O291" i="2"/>
  <c r="O292" i="2"/>
  <c r="O293" i="2"/>
  <c r="O294" i="2"/>
  <c r="O295" i="2"/>
  <c r="O296" i="2"/>
  <c r="O297" i="2"/>
  <c r="O298" i="2"/>
  <c r="O299" i="2"/>
  <c r="O300" i="2"/>
  <c r="O301" i="2"/>
  <c r="O302" i="2"/>
  <c r="O303" i="2"/>
  <c r="O304" i="2"/>
  <c r="O305" i="2"/>
  <c r="O306" i="2"/>
  <c r="O307" i="2"/>
  <c r="O308" i="2"/>
  <c r="O309" i="2"/>
  <c r="O310" i="2"/>
  <c r="O311" i="2"/>
  <c r="O312" i="2"/>
  <c r="O313" i="2"/>
  <c r="O314" i="2"/>
  <c r="O315" i="2"/>
  <c r="O316" i="2"/>
  <c r="O317" i="2"/>
  <c r="O318" i="2"/>
  <c r="O319" i="2"/>
  <c r="O320" i="2"/>
  <c r="O321" i="2"/>
  <c r="O322" i="2"/>
  <c r="O323" i="2"/>
  <c r="O324" i="2"/>
  <c r="O325" i="2"/>
  <c r="O326" i="2"/>
  <c r="O327" i="2"/>
  <c r="O328" i="2"/>
  <c r="O329" i="2"/>
  <c r="O330" i="2"/>
  <c r="O331" i="2"/>
  <c r="O332" i="2"/>
  <c r="O333" i="2"/>
  <c r="O334" i="2"/>
  <c r="O335" i="2"/>
  <c r="O336" i="2"/>
  <c r="O337" i="2"/>
  <c r="O338" i="2"/>
  <c r="O339" i="2"/>
  <c r="O340" i="2"/>
  <c r="O341" i="2"/>
  <c r="O342" i="2"/>
  <c r="O343" i="2"/>
  <c r="O344" i="2"/>
  <c r="O345" i="2"/>
  <c r="O346" i="2"/>
  <c r="O347" i="2"/>
  <c r="O348" i="2"/>
  <c r="O349" i="2"/>
  <c r="O350" i="2"/>
  <c r="O351" i="2"/>
  <c r="O352" i="2"/>
  <c r="O353" i="2"/>
  <c r="O354" i="2"/>
  <c r="O355" i="2"/>
  <c r="O356" i="2"/>
  <c r="O357" i="2"/>
  <c r="O358" i="2"/>
  <c r="O359" i="2"/>
  <c r="O360" i="2"/>
  <c r="O361" i="2"/>
  <c r="O362" i="2"/>
  <c r="O363" i="2"/>
  <c r="O364" i="2"/>
  <c r="O365" i="2"/>
  <c r="O366" i="2"/>
  <c r="O367" i="2"/>
  <c r="O368" i="2"/>
  <c r="O369" i="2"/>
  <c r="O370" i="2"/>
  <c r="O371" i="2"/>
  <c r="O372" i="2"/>
  <c r="O373" i="2"/>
  <c r="O374" i="2"/>
  <c r="O375" i="2"/>
  <c r="O376" i="2"/>
  <c r="O377" i="2"/>
  <c r="O378" i="2"/>
  <c r="O379" i="2"/>
  <c r="O380" i="2"/>
  <c r="O381" i="2"/>
  <c r="O382" i="2"/>
  <c r="O383" i="2"/>
  <c r="O384" i="2"/>
  <c r="O385" i="2"/>
  <c r="O386" i="2"/>
  <c r="O387" i="2"/>
  <c r="O388" i="2"/>
  <c r="O389" i="2"/>
  <c r="O390" i="2"/>
  <c r="O391" i="2"/>
  <c r="O392" i="2"/>
  <c r="O393" i="2"/>
  <c r="O394" i="2"/>
  <c r="O395" i="2"/>
  <c r="O396" i="2"/>
  <c r="O397" i="2"/>
  <c r="O398" i="2"/>
  <c r="O399" i="2"/>
  <c r="O400" i="2"/>
  <c r="O401" i="2"/>
  <c r="O402" i="2"/>
  <c r="O403" i="2"/>
  <c r="O404" i="2"/>
  <c r="O405" i="2"/>
  <c r="O406" i="2"/>
  <c r="O407" i="2"/>
  <c r="O408" i="2"/>
  <c r="O409" i="2"/>
  <c r="O410" i="2"/>
  <c r="O411" i="2"/>
  <c r="O412" i="2"/>
  <c r="O413" i="2"/>
  <c r="O414" i="2"/>
  <c r="O415" i="2"/>
  <c r="O416" i="2"/>
  <c r="O417" i="2"/>
  <c r="O418" i="2"/>
  <c r="O419" i="2"/>
  <c r="O420" i="2"/>
  <c r="O421" i="2"/>
  <c r="O422" i="2"/>
  <c r="O423" i="2"/>
  <c r="O424" i="2"/>
  <c r="O425" i="2"/>
  <c r="O426" i="2"/>
  <c r="O427" i="2"/>
  <c r="O428" i="2"/>
  <c r="O429" i="2"/>
  <c r="O430" i="2"/>
  <c r="O431" i="2"/>
  <c r="O432" i="2"/>
  <c r="O433" i="2"/>
  <c r="O434" i="2"/>
  <c r="O435" i="2"/>
  <c r="O436" i="2"/>
  <c r="O437" i="2"/>
  <c r="O438" i="2"/>
  <c r="O439" i="2"/>
  <c r="O440" i="2"/>
  <c r="O441" i="2"/>
  <c r="O442" i="2"/>
  <c r="O443" i="2"/>
  <c r="O444" i="2"/>
  <c r="O445" i="2"/>
  <c r="O446" i="2"/>
  <c r="O447" i="2"/>
  <c r="O448" i="2"/>
  <c r="O449" i="2"/>
  <c r="O450" i="2"/>
  <c r="O451" i="2"/>
  <c r="O452" i="2"/>
  <c r="O453" i="2"/>
  <c r="O454" i="2"/>
  <c r="O455" i="2"/>
  <c r="O456" i="2"/>
  <c r="O457" i="2"/>
  <c r="O458" i="2"/>
  <c r="O459" i="2"/>
  <c r="O460" i="2"/>
  <c r="O461" i="2"/>
  <c r="O462" i="2"/>
  <c r="O463" i="2"/>
  <c r="O464" i="2"/>
  <c r="O465" i="2"/>
  <c r="O466" i="2"/>
  <c r="O467" i="2"/>
  <c r="O468" i="2"/>
  <c r="O469" i="2"/>
  <c r="O470" i="2"/>
  <c r="O471" i="2"/>
  <c r="O472" i="2"/>
  <c r="O473" i="2"/>
  <c r="O474" i="2"/>
  <c r="O475" i="2"/>
  <c r="O476" i="2"/>
  <c r="O477" i="2"/>
  <c r="O478" i="2"/>
  <c r="O479" i="2"/>
  <c r="O480" i="2"/>
  <c r="O481" i="2"/>
  <c r="O482" i="2"/>
  <c r="O483" i="2"/>
  <c r="O484" i="2"/>
  <c r="O485" i="2"/>
  <c r="O486" i="2"/>
  <c r="O487" i="2"/>
  <c r="O488" i="2"/>
  <c r="O489" i="2"/>
  <c r="O490" i="2"/>
  <c r="O491" i="2"/>
  <c r="O492" i="2"/>
  <c r="O493" i="2"/>
  <c r="O494" i="2"/>
  <c r="O495" i="2"/>
  <c r="O496" i="2"/>
  <c r="O497" i="2"/>
  <c r="O498" i="2"/>
  <c r="O499" i="2"/>
  <c r="O500" i="2"/>
  <c r="O501" i="2"/>
  <c r="O502" i="2"/>
  <c r="O503" i="2"/>
  <c r="O504" i="2"/>
  <c r="O505" i="2"/>
  <c r="O506" i="2"/>
  <c r="O507" i="2"/>
  <c r="O508" i="2"/>
  <c r="O509" i="2"/>
  <c r="O510" i="2"/>
  <c r="O511" i="2"/>
  <c r="O512" i="2"/>
  <c r="O513" i="2"/>
  <c r="O514" i="2"/>
  <c r="O515" i="2"/>
  <c r="O516" i="2"/>
  <c r="O517" i="2"/>
  <c r="O518" i="2"/>
  <c r="O519" i="2"/>
  <c r="O520" i="2"/>
  <c r="O521" i="2"/>
  <c r="O522" i="2"/>
  <c r="O523" i="2"/>
  <c r="O524" i="2"/>
  <c r="O525" i="2"/>
  <c r="O526" i="2"/>
  <c r="O527" i="2"/>
  <c r="O528" i="2"/>
  <c r="O529" i="2"/>
  <c r="O530" i="2"/>
  <c r="O531" i="2"/>
  <c r="O532" i="2"/>
  <c r="O533" i="2"/>
  <c r="O534" i="2"/>
  <c r="O535" i="2"/>
  <c r="O536" i="2"/>
  <c r="O537" i="2"/>
  <c r="O538" i="2"/>
  <c r="O539" i="2"/>
  <c r="O540" i="2"/>
  <c r="O541" i="2"/>
  <c r="O542" i="2"/>
  <c r="O543" i="2"/>
  <c r="O544" i="2"/>
  <c r="O545" i="2"/>
  <c r="O546" i="2"/>
  <c r="O547" i="2"/>
  <c r="O548" i="2"/>
  <c r="O549" i="2"/>
  <c r="O550" i="2"/>
  <c r="O551" i="2"/>
  <c r="O552" i="2"/>
  <c r="O553" i="2"/>
  <c r="O554" i="2"/>
  <c r="O555" i="2"/>
  <c r="O556" i="2"/>
  <c r="O557" i="2"/>
  <c r="O558" i="2"/>
  <c r="O559" i="2"/>
  <c r="O560" i="2"/>
  <c r="O561" i="2"/>
  <c r="O562" i="2"/>
  <c r="O563" i="2"/>
  <c r="O564" i="2"/>
  <c r="O565" i="2"/>
  <c r="O566" i="2"/>
  <c r="O567" i="2"/>
  <c r="O568" i="2"/>
  <c r="O569" i="2"/>
  <c r="O570" i="2"/>
  <c r="O571" i="2"/>
  <c r="O572" i="2"/>
  <c r="O573" i="2"/>
  <c r="O574" i="2"/>
  <c r="O575" i="2"/>
  <c r="O576" i="2"/>
  <c r="O577" i="2"/>
  <c r="O578" i="2"/>
  <c r="O579" i="2"/>
  <c r="O580" i="2"/>
  <c r="O581" i="2"/>
  <c r="O582" i="2"/>
  <c r="O583" i="2"/>
  <c r="O584" i="2"/>
  <c r="O585" i="2"/>
  <c r="O586" i="2"/>
  <c r="O587" i="2"/>
  <c r="O588" i="2"/>
  <c r="O589" i="2"/>
  <c r="O590" i="2"/>
  <c r="O591" i="2"/>
  <c r="O592" i="2"/>
  <c r="O593" i="2"/>
  <c r="O594" i="2"/>
  <c r="O595" i="2"/>
  <c r="O596" i="2"/>
  <c r="O597" i="2"/>
  <c r="O598" i="2"/>
  <c r="O599" i="2"/>
  <c r="O600" i="2"/>
  <c r="O601" i="2"/>
  <c r="O602" i="2"/>
  <c r="O603" i="2"/>
  <c r="O604" i="2"/>
  <c r="O605" i="2"/>
  <c r="O606" i="2"/>
  <c r="O607" i="2"/>
  <c r="O608" i="2"/>
  <c r="O609" i="2"/>
  <c r="O610" i="2"/>
  <c r="O611" i="2"/>
  <c r="O612" i="2"/>
  <c r="O613" i="2"/>
  <c r="O614" i="2"/>
  <c r="O615" i="2"/>
  <c r="O616" i="2"/>
  <c r="O617" i="2"/>
  <c r="O618" i="2"/>
  <c r="O619" i="2"/>
  <c r="O620" i="2"/>
  <c r="O621" i="2"/>
  <c r="O622" i="2"/>
  <c r="O623" i="2"/>
  <c r="O624" i="2"/>
  <c r="O625" i="2"/>
  <c r="O626" i="2"/>
  <c r="O627" i="2"/>
  <c r="O628" i="2"/>
  <c r="O629" i="2"/>
  <c r="O630" i="2"/>
  <c r="O631" i="2"/>
  <c r="O632" i="2"/>
  <c r="O633" i="2"/>
  <c r="O634" i="2"/>
  <c r="O635" i="2"/>
  <c r="O636" i="2"/>
  <c r="O637" i="2"/>
  <c r="O638" i="2"/>
  <c r="O639" i="2"/>
  <c r="O640" i="2"/>
  <c r="O641" i="2"/>
  <c r="O642" i="2"/>
  <c r="O643" i="2"/>
  <c r="O644" i="2"/>
  <c r="O645" i="2"/>
  <c r="O646" i="2"/>
  <c r="O647" i="2"/>
  <c r="O648" i="2"/>
  <c r="O649" i="2"/>
  <c r="O650" i="2"/>
  <c r="O651" i="2"/>
  <c r="O652" i="2"/>
  <c r="O653" i="2"/>
  <c r="O654" i="2"/>
  <c r="O655" i="2"/>
  <c r="O656" i="2"/>
  <c r="O657" i="2"/>
  <c r="O658" i="2"/>
  <c r="O659" i="2"/>
  <c r="O660" i="2"/>
  <c r="O661" i="2"/>
  <c r="O662" i="2"/>
  <c r="O663" i="2"/>
  <c r="O664" i="2"/>
  <c r="O665" i="2"/>
  <c r="O666" i="2"/>
  <c r="O667" i="2"/>
  <c r="O668" i="2"/>
  <c r="O669" i="2"/>
  <c r="O670" i="2"/>
  <c r="O671" i="2"/>
  <c r="O672" i="2"/>
  <c r="O673" i="2"/>
  <c r="O674" i="2"/>
  <c r="O675" i="2"/>
  <c r="O676" i="2"/>
  <c r="O677" i="2"/>
  <c r="O678" i="2"/>
  <c r="O679" i="2"/>
  <c r="O680" i="2"/>
  <c r="O681" i="2"/>
  <c r="O682" i="2"/>
  <c r="O683" i="2"/>
  <c r="O684" i="2"/>
  <c r="O685" i="2"/>
  <c r="O686" i="2"/>
  <c r="O687" i="2"/>
  <c r="O688" i="2"/>
  <c r="O689" i="2"/>
  <c r="O690" i="2"/>
  <c r="O691" i="2"/>
  <c r="O692" i="2"/>
  <c r="O693" i="2"/>
  <c r="O694" i="2"/>
  <c r="O695" i="2"/>
  <c r="O696" i="2"/>
  <c r="O697" i="2"/>
  <c r="O698" i="2"/>
  <c r="O699" i="2"/>
  <c r="O700" i="2"/>
  <c r="O701" i="2"/>
  <c r="O702" i="2"/>
  <c r="O703" i="2"/>
  <c r="O704" i="2"/>
  <c r="O705" i="2"/>
  <c r="O706" i="2"/>
  <c r="O707" i="2"/>
  <c r="O708" i="2"/>
  <c r="O709" i="2"/>
  <c r="O710" i="2"/>
  <c r="O711" i="2"/>
  <c r="O712" i="2"/>
  <c r="O713" i="2"/>
  <c r="O714" i="2"/>
  <c r="O715" i="2"/>
  <c r="O716" i="2"/>
  <c r="O717" i="2"/>
  <c r="O718" i="2"/>
  <c r="O719" i="2"/>
  <c r="O720" i="2"/>
  <c r="O721" i="2"/>
  <c r="O722" i="2"/>
  <c r="O723" i="2"/>
  <c r="O724" i="2"/>
  <c r="O725" i="2"/>
  <c r="O726" i="2"/>
  <c r="O727" i="2"/>
  <c r="O728" i="2"/>
  <c r="O729" i="2"/>
  <c r="O730" i="2"/>
  <c r="O731" i="2"/>
  <c r="O732" i="2"/>
  <c r="O733" i="2"/>
  <c r="O734" i="2"/>
  <c r="O735" i="2"/>
  <c r="O736" i="2"/>
  <c r="O737" i="2"/>
  <c r="O738" i="2"/>
  <c r="O739" i="2"/>
  <c r="O740" i="2"/>
  <c r="O741" i="2"/>
  <c r="O742" i="2"/>
  <c r="O743" i="2"/>
  <c r="O744" i="2"/>
  <c r="O745" i="2"/>
  <c r="O746" i="2"/>
  <c r="O747" i="2"/>
  <c r="O748" i="2"/>
  <c r="O749" i="2"/>
  <c r="O750" i="2"/>
  <c r="O751" i="2"/>
  <c r="O752" i="2"/>
  <c r="O753" i="2"/>
  <c r="O754" i="2"/>
  <c r="O755" i="2"/>
  <c r="O756" i="2"/>
  <c r="O757" i="2"/>
  <c r="O758" i="2"/>
  <c r="O759" i="2"/>
  <c r="O760" i="2"/>
  <c r="O761" i="2"/>
  <c r="O762" i="2"/>
  <c r="O763" i="2"/>
  <c r="O764" i="2"/>
  <c r="O765" i="2"/>
  <c r="O766" i="2"/>
  <c r="O767" i="2"/>
  <c r="O768" i="2"/>
  <c r="O769" i="2"/>
  <c r="O770" i="2"/>
  <c r="O771" i="2"/>
  <c r="O772" i="2"/>
  <c r="O773" i="2"/>
  <c r="O774" i="2"/>
  <c r="O775" i="2"/>
  <c r="O776" i="2"/>
  <c r="O777" i="2"/>
  <c r="O778" i="2"/>
  <c r="O779" i="2"/>
  <c r="O780" i="2"/>
  <c r="O781" i="2"/>
  <c r="O782" i="2"/>
  <c r="O783" i="2"/>
  <c r="O784" i="2"/>
  <c r="O785" i="2"/>
  <c r="O786" i="2"/>
  <c r="O787" i="2"/>
  <c r="O788" i="2"/>
  <c r="O789" i="2"/>
  <c r="O790" i="2"/>
  <c r="O791" i="2"/>
  <c r="O792" i="2"/>
  <c r="O793" i="2"/>
  <c r="O794" i="2"/>
  <c r="O795" i="2"/>
  <c r="O796" i="2"/>
  <c r="O797" i="2"/>
  <c r="O798" i="2"/>
  <c r="O799" i="2"/>
  <c r="O800" i="2"/>
  <c r="O801" i="2"/>
  <c r="O802" i="2"/>
  <c r="O803" i="2"/>
  <c r="O804" i="2"/>
  <c r="O805" i="2"/>
  <c r="O806" i="2"/>
  <c r="O807" i="2"/>
  <c r="O808" i="2"/>
  <c r="O809" i="2"/>
  <c r="O810" i="2"/>
  <c r="O811" i="2"/>
  <c r="O812" i="2"/>
  <c r="O813" i="2"/>
  <c r="O814" i="2"/>
  <c r="O815" i="2"/>
  <c r="O816" i="2"/>
  <c r="O817" i="2"/>
  <c r="O818" i="2"/>
  <c r="O819" i="2"/>
  <c r="O820" i="2"/>
  <c r="O821" i="2"/>
  <c r="O822" i="2"/>
  <c r="O823" i="2"/>
  <c r="O824" i="2"/>
  <c r="O825" i="2"/>
  <c r="O826" i="2"/>
  <c r="O827" i="2"/>
  <c r="O828" i="2"/>
  <c r="O829" i="2"/>
  <c r="O830" i="2"/>
  <c r="O831" i="2"/>
  <c r="O832" i="2"/>
  <c r="O833" i="2"/>
  <c r="O834" i="2"/>
  <c r="O835" i="2"/>
  <c r="O836" i="2"/>
  <c r="O837" i="2"/>
  <c r="O838" i="2"/>
  <c r="O839" i="2"/>
  <c r="O840" i="2"/>
  <c r="O841" i="2"/>
  <c r="O842" i="2"/>
  <c r="O843" i="2"/>
  <c r="O844" i="2"/>
  <c r="O845" i="2"/>
  <c r="O846" i="2"/>
  <c r="O847" i="2"/>
  <c r="O848" i="2"/>
  <c r="O849" i="2"/>
  <c r="O850" i="2"/>
  <c r="O851" i="2"/>
  <c r="O852" i="2"/>
  <c r="O853" i="2"/>
  <c r="O854" i="2"/>
  <c r="O855" i="2"/>
  <c r="O856" i="2"/>
  <c r="O857" i="2"/>
  <c r="O858" i="2"/>
  <c r="O859" i="2"/>
  <c r="O860" i="2"/>
  <c r="O861" i="2"/>
  <c r="O862" i="2"/>
  <c r="O863" i="2"/>
  <c r="O864" i="2"/>
  <c r="O865" i="2"/>
  <c r="O866" i="2"/>
  <c r="O867" i="2"/>
  <c r="O868" i="2"/>
  <c r="O869" i="2"/>
  <c r="O870" i="2"/>
  <c r="O871" i="2"/>
  <c r="O872" i="2"/>
  <c r="O873" i="2"/>
  <c r="O874" i="2"/>
  <c r="O875" i="2"/>
  <c r="O876" i="2"/>
  <c r="O877" i="2"/>
  <c r="O878" i="2"/>
  <c r="O879" i="2"/>
  <c r="O880" i="2"/>
  <c r="O881" i="2"/>
  <c r="O882" i="2"/>
  <c r="O883" i="2"/>
  <c r="O884" i="2"/>
  <c r="O885" i="2"/>
  <c r="O886" i="2"/>
  <c r="O887" i="2"/>
  <c r="O888" i="2"/>
  <c r="O889" i="2"/>
  <c r="O890" i="2"/>
  <c r="O891" i="2"/>
  <c r="O892" i="2"/>
  <c r="O893" i="2"/>
  <c r="O894" i="2"/>
  <c r="O895" i="2"/>
  <c r="O896" i="2"/>
  <c r="O897" i="2"/>
  <c r="O898" i="2"/>
  <c r="O899" i="2"/>
  <c r="O900" i="2"/>
  <c r="O901" i="2"/>
  <c r="O902" i="2"/>
  <c r="O903" i="2"/>
  <c r="O904" i="2"/>
  <c r="O905" i="2"/>
  <c r="O906" i="2"/>
  <c r="O907" i="2"/>
  <c r="O908" i="2"/>
  <c r="O909" i="2"/>
  <c r="O910" i="2"/>
  <c r="O911" i="2"/>
  <c r="O912" i="2"/>
  <c r="O913" i="2"/>
  <c r="O914" i="2"/>
  <c r="O915" i="2"/>
  <c r="O916" i="2"/>
  <c r="O917" i="2"/>
  <c r="O918" i="2"/>
  <c r="O919" i="2"/>
  <c r="O920" i="2"/>
  <c r="O921" i="2"/>
  <c r="O922" i="2"/>
  <c r="O923" i="2"/>
  <c r="O924" i="2"/>
  <c r="O925" i="2"/>
  <c r="O926" i="2"/>
  <c r="O927" i="2"/>
  <c r="O928" i="2"/>
  <c r="O929" i="2"/>
  <c r="O930" i="2"/>
  <c r="O931" i="2"/>
  <c r="O932" i="2"/>
  <c r="O933" i="2"/>
  <c r="O934" i="2"/>
  <c r="O935" i="2"/>
  <c r="O936" i="2"/>
  <c r="O937" i="2"/>
  <c r="O938" i="2"/>
  <c r="O939" i="2"/>
  <c r="O940" i="2"/>
  <c r="O941" i="2"/>
  <c r="O942" i="2"/>
  <c r="O943" i="2"/>
  <c r="O944" i="2"/>
  <c r="O945" i="2"/>
  <c r="O946" i="2"/>
  <c r="O947" i="2"/>
  <c r="O948" i="2"/>
  <c r="O949" i="2"/>
  <c r="O950" i="2"/>
  <c r="O951" i="2"/>
  <c r="O952" i="2"/>
  <c r="O953" i="2"/>
  <c r="O954" i="2"/>
  <c r="O955" i="2"/>
  <c r="O956" i="2"/>
  <c r="O957" i="2"/>
  <c r="O958" i="2"/>
  <c r="O959" i="2"/>
  <c r="O960" i="2"/>
  <c r="O961" i="2"/>
  <c r="O962" i="2"/>
  <c r="O963" i="2"/>
  <c r="O964" i="2"/>
  <c r="O965" i="2"/>
  <c r="O966" i="2"/>
  <c r="O967" i="2"/>
  <c r="O968" i="2"/>
  <c r="O969" i="2"/>
  <c r="O970" i="2"/>
  <c r="O971" i="2"/>
  <c r="O972" i="2"/>
  <c r="O973" i="2"/>
  <c r="O974" i="2"/>
  <c r="O975" i="2"/>
  <c r="O976" i="2"/>
  <c r="O977" i="2"/>
  <c r="O978" i="2"/>
  <c r="O979" i="2"/>
  <c r="O980" i="2"/>
  <c r="O981" i="2"/>
  <c r="O982" i="2"/>
  <c r="O983" i="2"/>
  <c r="O984" i="2"/>
  <c r="O985" i="2"/>
  <c r="O986" i="2"/>
  <c r="O987" i="2"/>
  <c r="O988" i="2"/>
  <c r="O989" i="2"/>
  <c r="O990" i="2"/>
  <c r="O991" i="2"/>
  <c r="O992" i="2"/>
  <c r="O993" i="2"/>
  <c r="O994" i="2"/>
  <c r="O995" i="2"/>
  <c r="O996" i="2"/>
  <c r="O997" i="2"/>
  <c r="O998" i="2"/>
  <c r="O999" i="2"/>
  <c r="O1000" i="2"/>
  <c r="O1001" i="2"/>
  <c r="O1002" i="2"/>
  <c r="O1003" i="2"/>
  <c r="O10" i="2"/>
  <c r="O1004" i="2" s="1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122" i="2"/>
  <c r="N123" i="2"/>
  <c r="N124" i="2"/>
  <c r="N125" i="2"/>
  <c r="N126" i="2"/>
  <c r="N127" i="2"/>
  <c r="N128" i="2"/>
  <c r="N129" i="2"/>
  <c r="N130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7" i="2"/>
  <c r="N158" i="2"/>
  <c r="N159" i="2"/>
  <c r="N160" i="2"/>
  <c r="N161" i="2"/>
  <c r="N162" i="2"/>
  <c r="N163" i="2"/>
  <c r="N164" i="2"/>
  <c r="N165" i="2"/>
  <c r="N166" i="2"/>
  <c r="N167" i="2"/>
  <c r="N168" i="2"/>
  <c r="N169" i="2"/>
  <c r="N170" i="2"/>
  <c r="N171" i="2"/>
  <c r="N172" i="2"/>
  <c r="N173" i="2"/>
  <c r="N174" i="2"/>
  <c r="N175" i="2"/>
  <c r="N176" i="2"/>
  <c r="N177" i="2"/>
  <c r="N178" i="2"/>
  <c r="N179" i="2"/>
  <c r="N180" i="2"/>
  <c r="N181" i="2"/>
  <c r="N182" i="2"/>
  <c r="N183" i="2"/>
  <c r="N184" i="2"/>
  <c r="N185" i="2"/>
  <c r="N186" i="2"/>
  <c r="N187" i="2"/>
  <c r="N188" i="2"/>
  <c r="N189" i="2"/>
  <c r="N190" i="2"/>
  <c r="N191" i="2"/>
  <c r="N192" i="2"/>
  <c r="N193" i="2"/>
  <c r="N194" i="2"/>
  <c r="N195" i="2"/>
  <c r="N196" i="2"/>
  <c r="N197" i="2"/>
  <c r="N198" i="2"/>
  <c r="N199" i="2"/>
  <c r="N200" i="2"/>
  <c r="N201" i="2"/>
  <c r="N202" i="2"/>
  <c r="N203" i="2"/>
  <c r="N204" i="2"/>
  <c r="N205" i="2"/>
  <c r="N206" i="2"/>
  <c r="N207" i="2"/>
  <c r="N208" i="2"/>
  <c r="N209" i="2"/>
  <c r="N210" i="2"/>
  <c r="N211" i="2"/>
  <c r="N212" i="2"/>
  <c r="N213" i="2"/>
  <c r="N214" i="2"/>
  <c r="N215" i="2"/>
  <c r="N216" i="2"/>
  <c r="N217" i="2"/>
  <c r="N218" i="2"/>
  <c r="N219" i="2"/>
  <c r="N220" i="2"/>
  <c r="N221" i="2"/>
  <c r="N222" i="2"/>
  <c r="N223" i="2"/>
  <c r="N224" i="2"/>
  <c r="N225" i="2"/>
  <c r="N226" i="2"/>
  <c r="N227" i="2"/>
  <c r="N228" i="2"/>
  <c r="N229" i="2"/>
  <c r="N230" i="2"/>
  <c r="N231" i="2"/>
  <c r="N232" i="2"/>
  <c r="N233" i="2"/>
  <c r="N234" i="2"/>
  <c r="N235" i="2"/>
  <c r="N236" i="2"/>
  <c r="N237" i="2"/>
  <c r="N238" i="2"/>
  <c r="N239" i="2"/>
  <c r="N240" i="2"/>
  <c r="N241" i="2"/>
  <c r="N242" i="2"/>
  <c r="N243" i="2"/>
  <c r="N244" i="2"/>
  <c r="N245" i="2"/>
  <c r="N246" i="2"/>
  <c r="N247" i="2"/>
  <c r="N248" i="2"/>
  <c r="N249" i="2"/>
  <c r="N250" i="2"/>
  <c r="N251" i="2"/>
  <c r="N252" i="2"/>
  <c r="N253" i="2"/>
  <c r="N254" i="2"/>
  <c r="N255" i="2"/>
  <c r="N256" i="2"/>
  <c r="N257" i="2"/>
  <c r="N258" i="2"/>
  <c r="N259" i="2"/>
  <c r="N260" i="2"/>
  <c r="N261" i="2"/>
  <c r="N262" i="2"/>
  <c r="N263" i="2"/>
  <c r="N264" i="2"/>
  <c r="N265" i="2"/>
  <c r="N266" i="2"/>
  <c r="N267" i="2"/>
  <c r="N268" i="2"/>
  <c r="N269" i="2"/>
  <c r="N270" i="2"/>
  <c r="N271" i="2"/>
  <c r="N272" i="2"/>
  <c r="N273" i="2"/>
  <c r="N274" i="2"/>
  <c r="N275" i="2"/>
  <c r="N276" i="2"/>
  <c r="N277" i="2"/>
  <c r="N278" i="2"/>
  <c r="N279" i="2"/>
  <c r="N280" i="2"/>
  <c r="N281" i="2"/>
  <c r="N282" i="2"/>
  <c r="N283" i="2"/>
  <c r="N284" i="2"/>
  <c r="N285" i="2"/>
  <c r="N286" i="2"/>
  <c r="N287" i="2"/>
  <c r="N288" i="2"/>
  <c r="N289" i="2"/>
  <c r="N290" i="2"/>
  <c r="N291" i="2"/>
  <c r="N292" i="2"/>
  <c r="N293" i="2"/>
  <c r="N294" i="2"/>
  <c r="N295" i="2"/>
  <c r="N296" i="2"/>
  <c r="N297" i="2"/>
  <c r="N298" i="2"/>
  <c r="N299" i="2"/>
  <c r="N300" i="2"/>
  <c r="N301" i="2"/>
  <c r="N302" i="2"/>
  <c r="N303" i="2"/>
  <c r="N304" i="2"/>
  <c r="N305" i="2"/>
  <c r="N306" i="2"/>
  <c r="N307" i="2"/>
  <c r="N308" i="2"/>
  <c r="N309" i="2"/>
  <c r="N310" i="2"/>
  <c r="N311" i="2"/>
  <c r="N312" i="2"/>
  <c r="N313" i="2"/>
  <c r="N314" i="2"/>
  <c r="N315" i="2"/>
  <c r="N316" i="2"/>
  <c r="N317" i="2"/>
  <c r="N318" i="2"/>
  <c r="N319" i="2"/>
  <c r="N320" i="2"/>
  <c r="N321" i="2"/>
  <c r="N322" i="2"/>
  <c r="N323" i="2"/>
  <c r="N324" i="2"/>
  <c r="N325" i="2"/>
  <c r="N326" i="2"/>
  <c r="N327" i="2"/>
  <c r="N328" i="2"/>
  <c r="N329" i="2"/>
  <c r="N330" i="2"/>
  <c r="N331" i="2"/>
  <c r="N332" i="2"/>
  <c r="N333" i="2"/>
  <c r="N334" i="2"/>
  <c r="N335" i="2"/>
  <c r="N336" i="2"/>
  <c r="N337" i="2"/>
  <c r="N338" i="2"/>
  <c r="N339" i="2"/>
  <c r="N340" i="2"/>
  <c r="N341" i="2"/>
  <c r="N342" i="2"/>
  <c r="N343" i="2"/>
  <c r="N344" i="2"/>
  <c r="N345" i="2"/>
  <c r="N346" i="2"/>
  <c r="N347" i="2"/>
  <c r="N348" i="2"/>
  <c r="N349" i="2"/>
  <c r="N350" i="2"/>
  <c r="N351" i="2"/>
  <c r="N352" i="2"/>
  <c r="N353" i="2"/>
  <c r="N354" i="2"/>
  <c r="N355" i="2"/>
  <c r="N356" i="2"/>
  <c r="N357" i="2"/>
  <c r="N358" i="2"/>
  <c r="N359" i="2"/>
  <c r="N360" i="2"/>
  <c r="N361" i="2"/>
  <c r="N362" i="2"/>
  <c r="N363" i="2"/>
  <c r="N364" i="2"/>
  <c r="N365" i="2"/>
  <c r="N366" i="2"/>
  <c r="N367" i="2"/>
  <c r="N368" i="2"/>
  <c r="N369" i="2"/>
  <c r="N370" i="2"/>
  <c r="N371" i="2"/>
  <c r="N372" i="2"/>
  <c r="N373" i="2"/>
  <c r="N374" i="2"/>
  <c r="N375" i="2"/>
  <c r="N376" i="2"/>
  <c r="N377" i="2"/>
  <c r="N378" i="2"/>
  <c r="N379" i="2"/>
  <c r="N380" i="2"/>
  <c r="N381" i="2"/>
  <c r="N382" i="2"/>
  <c r="N383" i="2"/>
  <c r="N384" i="2"/>
  <c r="N385" i="2"/>
  <c r="N386" i="2"/>
  <c r="N387" i="2"/>
  <c r="N388" i="2"/>
  <c r="N389" i="2"/>
  <c r="N390" i="2"/>
  <c r="N391" i="2"/>
  <c r="N392" i="2"/>
  <c r="N393" i="2"/>
  <c r="N394" i="2"/>
  <c r="N395" i="2"/>
  <c r="N396" i="2"/>
  <c r="N397" i="2"/>
  <c r="N398" i="2"/>
  <c r="N399" i="2"/>
  <c r="N400" i="2"/>
  <c r="N401" i="2"/>
  <c r="N402" i="2"/>
  <c r="N403" i="2"/>
  <c r="N404" i="2"/>
  <c r="N405" i="2"/>
  <c r="N406" i="2"/>
  <c r="N407" i="2"/>
  <c r="N408" i="2"/>
  <c r="N409" i="2"/>
  <c r="N410" i="2"/>
  <c r="N411" i="2"/>
  <c r="N412" i="2"/>
  <c r="N413" i="2"/>
  <c r="N414" i="2"/>
  <c r="N415" i="2"/>
  <c r="N416" i="2"/>
  <c r="N417" i="2"/>
  <c r="N418" i="2"/>
  <c r="N419" i="2"/>
  <c r="N420" i="2"/>
  <c r="N421" i="2"/>
  <c r="N422" i="2"/>
  <c r="N423" i="2"/>
  <c r="N424" i="2"/>
  <c r="N425" i="2"/>
  <c r="N426" i="2"/>
  <c r="N427" i="2"/>
  <c r="N428" i="2"/>
  <c r="N429" i="2"/>
  <c r="N430" i="2"/>
  <c r="N431" i="2"/>
  <c r="N432" i="2"/>
  <c r="N433" i="2"/>
  <c r="N434" i="2"/>
  <c r="N435" i="2"/>
  <c r="N436" i="2"/>
  <c r="N437" i="2"/>
  <c r="N438" i="2"/>
  <c r="N439" i="2"/>
  <c r="N440" i="2"/>
  <c r="N441" i="2"/>
  <c r="N442" i="2"/>
  <c r="N443" i="2"/>
  <c r="N444" i="2"/>
  <c r="N445" i="2"/>
  <c r="N446" i="2"/>
  <c r="N447" i="2"/>
  <c r="N448" i="2"/>
  <c r="N449" i="2"/>
  <c r="N450" i="2"/>
  <c r="N451" i="2"/>
  <c r="N452" i="2"/>
  <c r="N453" i="2"/>
  <c r="N454" i="2"/>
  <c r="N455" i="2"/>
  <c r="N456" i="2"/>
  <c r="N457" i="2"/>
  <c r="N458" i="2"/>
  <c r="N459" i="2"/>
  <c r="N460" i="2"/>
  <c r="N461" i="2"/>
  <c r="N462" i="2"/>
  <c r="N463" i="2"/>
  <c r="N464" i="2"/>
  <c r="N465" i="2"/>
  <c r="N466" i="2"/>
  <c r="N467" i="2"/>
  <c r="N468" i="2"/>
  <c r="N469" i="2"/>
  <c r="N470" i="2"/>
  <c r="N471" i="2"/>
  <c r="N472" i="2"/>
  <c r="N473" i="2"/>
  <c r="N474" i="2"/>
  <c r="N475" i="2"/>
  <c r="N476" i="2"/>
  <c r="N477" i="2"/>
  <c r="N478" i="2"/>
  <c r="N479" i="2"/>
  <c r="N480" i="2"/>
  <c r="N481" i="2"/>
  <c r="N482" i="2"/>
  <c r="N483" i="2"/>
  <c r="N484" i="2"/>
  <c r="N485" i="2"/>
  <c r="N486" i="2"/>
  <c r="N487" i="2"/>
  <c r="N488" i="2"/>
  <c r="N489" i="2"/>
  <c r="N490" i="2"/>
  <c r="N491" i="2"/>
  <c r="N492" i="2"/>
  <c r="N493" i="2"/>
  <c r="N494" i="2"/>
  <c r="N495" i="2"/>
  <c r="N496" i="2"/>
  <c r="N497" i="2"/>
  <c r="N498" i="2"/>
  <c r="N499" i="2"/>
  <c r="N500" i="2"/>
  <c r="N501" i="2"/>
  <c r="N502" i="2"/>
  <c r="N503" i="2"/>
  <c r="N504" i="2"/>
  <c r="N505" i="2"/>
  <c r="N506" i="2"/>
  <c r="N507" i="2"/>
  <c r="N508" i="2"/>
  <c r="N509" i="2"/>
  <c r="N510" i="2"/>
  <c r="N511" i="2"/>
  <c r="N512" i="2"/>
  <c r="N513" i="2"/>
  <c r="N514" i="2"/>
  <c r="N515" i="2"/>
  <c r="N516" i="2"/>
  <c r="N517" i="2"/>
  <c r="N518" i="2"/>
  <c r="N519" i="2"/>
  <c r="N520" i="2"/>
  <c r="N521" i="2"/>
  <c r="N522" i="2"/>
  <c r="N523" i="2"/>
  <c r="N524" i="2"/>
  <c r="N525" i="2"/>
  <c r="N526" i="2"/>
  <c r="N527" i="2"/>
  <c r="N528" i="2"/>
  <c r="N529" i="2"/>
  <c r="N530" i="2"/>
  <c r="N531" i="2"/>
  <c r="N532" i="2"/>
  <c r="N533" i="2"/>
  <c r="N534" i="2"/>
  <c r="N535" i="2"/>
  <c r="N536" i="2"/>
  <c r="N537" i="2"/>
  <c r="N538" i="2"/>
  <c r="N539" i="2"/>
  <c r="N540" i="2"/>
  <c r="N541" i="2"/>
  <c r="N542" i="2"/>
  <c r="N543" i="2"/>
  <c r="N544" i="2"/>
  <c r="N545" i="2"/>
  <c r="N546" i="2"/>
  <c r="N547" i="2"/>
  <c r="N548" i="2"/>
  <c r="N549" i="2"/>
  <c r="N550" i="2"/>
  <c r="N551" i="2"/>
  <c r="N552" i="2"/>
  <c r="N553" i="2"/>
  <c r="N554" i="2"/>
  <c r="N555" i="2"/>
  <c r="N556" i="2"/>
  <c r="N557" i="2"/>
  <c r="N558" i="2"/>
  <c r="N559" i="2"/>
  <c r="N560" i="2"/>
  <c r="N561" i="2"/>
  <c r="N562" i="2"/>
  <c r="N563" i="2"/>
  <c r="N564" i="2"/>
  <c r="N565" i="2"/>
  <c r="N566" i="2"/>
  <c r="N567" i="2"/>
  <c r="N568" i="2"/>
  <c r="N569" i="2"/>
  <c r="N570" i="2"/>
  <c r="N571" i="2"/>
  <c r="N572" i="2"/>
  <c r="N573" i="2"/>
  <c r="N574" i="2"/>
  <c r="N575" i="2"/>
  <c r="N576" i="2"/>
  <c r="N577" i="2"/>
  <c r="N578" i="2"/>
  <c r="N579" i="2"/>
  <c r="N580" i="2"/>
  <c r="N581" i="2"/>
  <c r="N582" i="2"/>
  <c r="N583" i="2"/>
  <c r="N584" i="2"/>
  <c r="N585" i="2"/>
  <c r="N586" i="2"/>
  <c r="N587" i="2"/>
  <c r="N588" i="2"/>
  <c r="N589" i="2"/>
  <c r="N590" i="2"/>
  <c r="N591" i="2"/>
  <c r="N592" i="2"/>
  <c r="N593" i="2"/>
  <c r="N594" i="2"/>
  <c r="N595" i="2"/>
  <c r="N596" i="2"/>
  <c r="N597" i="2"/>
  <c r="N598" i="2"/>
  <c r="N599" i="2"/>
  <c r="N600" i="2"/>
  <c r="N601" i="2"/>
  <c r="N602" i="2"/>
  <c r="N603" i="2"/>
  <c r="N604" i="2"/>
  <c r="N605" i="2"/>
  <c r="N606" i="2"/>
  <c r="N607" i="2"/>
  <c r="N608" i="2"/>
  <c r="N609" i="2"/>
  <c r="N610" i="2"/>
  <c r="N611" i="2"/>
  <c r="N612" i="2"/>
  <c r="N613" i="2"/>
  <c r="N614" i="2"/>
  <c r="N615" i="2"/>
  <c r="N616" i="2"/>
  <c r="N617" i="2"/>
  <c r="N618" i="2"/>
  <c r="N619" i="2"/>
  <c r="N620" i="2"/>
  <c r="N621" i="2"/>
  <c r="N622" i="2"/>
  <c r="N623" i="2"/>
  <c r="N624" i="2"/>
  <c r="N625" i="2"/>
  <c r="N626" i="2"/>
  <c r="N627" i="2"/>
  <c r="N628" i="2"/>
  <c r="N629" i="2"/>
  <c r="N630" i="2"/>
  <c r="N631" i="2"/>
  <c r="N632" i="2"/>
  <c r="N633" i="2"/>
  <c r="N634" i="2"/>
  <c r="N635" i="2"/>
  <c r="N636" i="2"/>
  <c r="N637" i="2"/>
  <c r="N638" i="2"/>
  <c r="N639" i="2"/>
  <c r="N640" i="2"/>
  <c r="N641" i="2"/>
  <c r="N642" i="2"/>
  <c r="N643" i="2"/>
  <c r="N644" i="2"/>
  <c r="N645" i="2"/>
  <c r="N646" i="2"/>
  <c r="N647" i="2"/>
  <c r="N648" i="2"/>
  <c r="N649" i="2"/>
  <c r="N650" i="2"/>
  <c r="N651" i="2"/>
  <c r="N652" i="2"/>
  <c r="N653" i="2"/>
  <c r="N654" i="2"/>
  <c r="N655" i="2"/>
  <c r="N656" i="2"/>
  <c r="N657" i="2"/>
  <c r="N658" i="2"/>
  <c r="N659" i="2"/>
  <c r="N660" i="2"/>
  <c r="N661" i="2"/>
  <c r="N662" i="2"/>
  <c r="N663" i="2"/>
  <c r="N664" i="2"/>
  <c r="N665" i="2"/>
  <c r="N666" i="2"/>
  <c r="N667" i="2"/>
  <c r="N668" i="2"/>
  <c r="N669" i="2"/>
  <c r="N670" i="2"/>
  <c r="N671" i="2"/>
  <c r="N672" i="2"/>
  <c r="N673" i="2"/>
  <c r="N674" i="2"/>
  <c r="N675" i="2"/>
  <c r="N676" i="2"/>
  <c r="N677" i="2"/>
  <c r="N678" i="2"/>
  <c r="N679" i="2"/>
  <c r="N680" i="2"/>
  <c r="N681" i="2"/>
  <c r="N682" i="2"/>
  <c r="N683" i="2"/>
  <c r="N684" i="2"/>
  <c r="N685" i="2"/>
  <c r="N686" i="2"/>
  <c r="N687" i="2"/>
  <c r="N688" i="2"/>
  <c r="N689" i="2"/>
  <c r="N690" i="2"/>
  <c r="N691" i="2"/>
  <c r="N692" i="2"/>
  <c r="N693" i="2"/>
  <c r="N694" i="2"/>
  <c r="N695" i="2"/>
  <c r="N696" i="2"/>
  <c r="N697" i="2"/>
  <c r="N698" i="2"/>
  <c r="N699" i="2"/>
  <c r="N700" i="2"/>
  <c r="N701" i="2"/>
  <c r="N702" i="2"/>
  <c r="N703" i="2"/>
  <c r="N704" i="2"/>
  <c r="N705" i="2"/>
  <c r="N706" i="2"/>
  <c r="N707" i="2"/>
  <c r="N708" i="2"/>
  <c r="N709" i="2"/>
  <c r="N710" i="2"/>
  <c r="N711" i="2"/>
  <c r="N712" i="2"/>
  <c r="N713" i="2"/>
  <c r="N714" i="2"/>
  <c r="N715" i="2"/>
  <c r="N716" i="2"/>
  <c r="N717" i="2"/>
  <c r="N718" i="2"/>
  <c r="N719" i="2"/>
  <c r="N720" i="2"/>
  <c r="N721" i="2"/>
  <c r="N722" i="2"/>
  <c r="N723" i="2"/>
  <c r="N724" i="2"/>
  <c r="N725" i="2"/>
  <c r="N726" i="2"/>
  <c r="N727" i="2"/>
  <c r="N728" i="2"/>
  <c r="N729" i="2"/>
  <c r="N730" i="2"/>
  <c r="N731" i="2"/>
  <c r="N732" i="2"/>
  <c r="N733" i="2"/>
  <c r="N734" i="2"/>
  <c r="N735" i="2"/>
  <c r="N736" i="2"/>
  <c r="N737" i="2"/>
  <c r="N738" i="2"/>
  <c r="N739" i="2"/>
  <c r="N740" i="2"/>
  <c r="N741" i="2"/>
  <c r="N742" i="2"/>
  <c r="N743" i="2"/>
  <c r="N744" i="2"/>
  <c r="N745" i="2"/>
  <c r="N746" i="2"/>
  <c r="N747" i="2"/>
  <c r="N748" i="2"/>
  <c r="N749" i="2"/>
  <c r="N750" i="2"/>
  <c r="N751" i="2"/>
  <c r="N752" i="2"/>
  <c r="N753" i="2"/>
  <c r="N754" i="2"/>
  <c r="N755" i="2"/>
  <c r="N756" i="2"/>
  <c r="N757" i="2"/>
  <c r="N758" i="2"/>
  <c r="N759" i="2"/>
  <c r="N760" i="2"/>
  <c r="N761" i="2"/>
  <c r="N762" i="2"/>
  <c r="N763" i="2"/>
  <c r="N764" i="2"/>
  <c r="N765" i="2"/>
  <c r="N766" i="2"/>
  <c r="N767" i="2"/>
  <c r="N768" i="2"/>
  <c r="N769" i="2"/>
  <c r="N770" i="2"/>
  <c r="N771" i="2"/>
  <c r="N772" i="2"/>
  <c r="N773" i="2"/>
  <c r="N774" i="2"/>
  <c r="N775" i="2"/>
  <c r="N776" i="2"/>
  <c r="N777" i="2"/>
  <c r="N778" i="2"/>
  <c r="N779" i="2"/>
  <c r="N780" i="2"/>
  <c r="N781" i="2"/>
  <c r="N782" i="2"/>
  <c r="N783" i="2"/>
  <c r="N784" i="2"/>
  <c r="N785" i="2"/>
  <c r="N786" i="2"/>
  <c r="N787" i="2"/>
  <c r="N788" i="2"/>
  <c r="N789" i="2"/>
  <c r="N790" i="2"/>
  <c r="N791" i="2"/>
  <c r="N792" i="2"/>
  <c r="N793" i="2"/>
  <c r="N794" i="2"/>
  <c r="N795" i="2"/>
  <c r="N796" i="2"/>
  <c r="N797" i="2"/>
  <c r="N798" i="2"/>
  <c r="N799" i="2"/>
  <c r="N800" i="2"/>
  <c r="N801" i="2"/>
  <c r="N802" i="2"/>
  <c r="N803" i="2"/>
  <c r="N804" i="2"/>
  <c r="N805" i="2"/>
  <c r="N806" i="2"/>
  <c r="N807" i="2"/>
  <c r="N808" i="2"/>
  <c r="N809" i="2"/>
  <c r="N810" i="2"/>
  <c r="N811" i="2"/>
  <c r="N812" i="2"/>
  <c r="N813" i="2"/>
  <c r="N814" i="2"/>
  <c r="N815" i="2"/>
  <c r="N816" i="2"/>
  <c r="N817" i="2"/>
  <c r="N818" i="2"/>
  <c r="N819" i="2"/>
  <c r="N820" i="2"/>
  <c r="N821" i="2"/>
  <c r="N822" i="2"/>
  <c r="N823" i="2"/>
  <c r="N824" i="2"/>
  <c r="N825" i="2"/>
  <c r="N826" i="2"/>
  <c r="N827" i="2"/>
  <c r="N828" i="2"/>
  <c r="N829" i="2"/>
  <c r="N830" i="2"/>
  <c r="N831" i="2"/>
  <c r="N832" i="2"/>
  <c r="N833" i="2"/>
  <c r="N834" i="2"/>
  <c r="N835" i="2"/>
  <c r="N836" i="2"/>
  <c r="N837" i="2"/>
  <c r="N838" i="2"/>
  <c r="N839" i="2"/>
  <c r="N840" i="2"/>
  <c r="N841" i="2"/>
  <c r="N842" i="2"/>
  <c r="N843" i="2"/>
  <c r="N844" i="2"/>
  <c r="N845" i="2"/>
  <c r="N846" i="2"/>
  <c r="N847" i="2"/>
  <c r="N848" i="2"/>
  <c r="N849" i="2"/>
  <c r="N850" i="2"/>
  <c r="N851" i="2"/>
  <c r="N852" i="2"/>
  <c r="N853" i="2"/>
  <c r="N854" i="2"/>
  <c r="N855" i="2"/>
  <c r="N856" i="2"/>
  <c r="N857" i="2"/>
  <c r="N858" i="2"/>
  <c r="N859" i="2"/>
  <c r="N860" i="2"/>
  <c r="N861" i="2"/>
  <c r="N862" i="2"/>
  <c r="N863" i="2"/>
  <c r="N864" i="2"/>
  <c r="N865" i="2"/>
  <c r="N866" i="2"/>
  <c r="N867" i="2"/>
  <c r="N868" i="2"/>
  <c r="N869" i="2"/>
  <c r="N870" i="2"/>
  <c r="N871" i="2"/>
  <c r="N872" i="2"/>
  <c r="N873" i="2"/>
  <c r="N874" i="2"/>
  <c r="N875" i="2"/>
  <c r="N876" i="2"/>
  <c r="N877" i="2"/>
  <c r="N878" i="2"/>
  <c r="N879" i="2"/>
  <c r="N880" i="2"/>
  <c r="N881" i="2"/>
  <c r="N882" i="2"/>
  <c r="N883" i="2"/>
  <c r="N884" i="2"/>
  <c r="N885" i="2"/>
  <c r="N886" i="2"/>
  <c r="N887" i="2"/>
  <c r="N888" i="2"/>
  <c r="N889" i="2"/>
  <c r="N890" i="2"/>
  <c r="N891" i="2"/>
  <c r="N892" i="2"/>
  <c r="N893" i="2"/>
  <c r="N894" i="2"/>
  <c r="N895" i="2"/>
  <c r="N896" i="2"/>
  <c r="N897" i="2"/>
  <c r="N898" i="2"/>
  <c r="N899" i="2"/>
  <c r="N900" i="2"/>
  <c r="N901" i="2"/>
  <c r="N902" i="2"/>
  <c r="N903" i="2"/>
  <c r="N904" i="2"/>
  <c r="N905" i="2"/>
  <c r="N906" i="2"/>
  <c r="N907" i="2"/>
  <c r="N908" i="2"/>
  <c r="N909" i="2"/>
  <c r="N910" i="2"/>
  <c r="N911" i="2"/>
  <c r="N912" i="2"/>
  <c r="N913" i="2"/>
  <c r="N914" i="2"/>
  <c r="N915" i="2"/>
  <c r="N916" i="2"/>
  <c r="N917" i="2"/>
  <c r="N918" i="2"/>
  <c r="N919" i="2"/>
  <c r="N920" i="2"/>
  <c r="N921" i="2"/>
  <c r="N922" i="2"/>
  <c r="N923" i="2"/>
  <c r="N924" i="2"/>
  <c r="N925" i="2"/>
  <c r="N926" i="2"/>
  <c r="N927" i="2"/>
  <c r="N928" i="2"/>
  <c r="N929" i="2"/>
  <c r="N930" i="2"/>
  <c r="N931" i="2"/>
  <c r="N932" i="2"/>
  <c r="N933" i="2"/>
  <c r="N934" i="2"/>
  <c r="N935" i="2"/>
  <c r="N936" i="2"/>
  <c r="N937" i="2"/>
  <c r="N938" i="2"/>
  <c r="N939" i="2"/>
  <c r="N940" i="2"/>
  <c r="N941" i="2"/>
  <c r="N942" i="2"/>
  <c r="N943" i="2"/>
  <c r="N944" i="2"/>
  <c r="N945" i="2"/>
  <c r="N946" i="2"/>
  <c r="N947" i="2"/>
  <c r="N948" i="2"/>
  <c r="N949" i="2"/>
  <c r="N950" i="2"/>
  <c r="N951" i="2"/>
  <c r="N952" i="2"/>
  <c r="N953" i="2"/>
  <c r="N954" i="2"/>
  <c r="N955" i="2"/>
  <c r="N956" i="2"/>
  <c r="N957" i="2"/>
  <c r="N958" i="2"/>
  <c r="N959" i="2"/>
  <c r="N960" i="2"/>
  <c r="N961" i="2"/>
  <c r="N962" i="2"/>
  <c r="N963" i="2"/>
  <c r="N964" i="2"/>
  <c r="N965" i="2"/>
  <c r="N966" i="2"/>
  <c r="N967" i="2"/>
  <c r="N968" i="2"/>
  <c r="N969" i="2"/>
  <c r="N970" i="2"/>
  <c r="N971" i="2"/>
  <c r="N972" i="2"/>
  <c r="N973" i="2"/>
  <c r="N974" i="2"/>
  <c r="N975" i="2"/>
  <c r="N976" i="2"/>
  <c r="N977" i="2"/>
  <c r="N978" i="2"/>
  <c r="N979" i="2"/>
  <c r="N980" i="2"/>
  <c r="N981" i="2"/>
  <c r="N982" i="2"/>
  <c r="N983" i="2"/>
  <c r="N984" i="2"/>
  <c r="N985" i="2"/>
  <c r="N986" i="2"/>
  <c r="N987" i="2"/>
  <c r="N988" i="2"/>
  <c r="N989" i="2"/>
  <c r="N990" i="2"/>
  <c r="N991" i="2"/>
  <c r="N992" i="2"/>
  <c r="N993" i="2"/>
  <c r="N994" i="2"/>
  <c r="N995" i="2"/>
  <c r="N996" i="2"/>
  <c r="N997" i="2"/>
  <c r="N998" i="2"/>
  <c r="N999" i="2"/>
  <c r="N1000" i="2"/>
  <c r="N1001" i="2"/>
  <c r="N1002" i="2"/>
  <c r="N1003" i="2"/>
  <c r="N10" i="2"/>
  <c r="M10" i="2"/>
  <c r="L10" i="2"/>
  <c r="N1004" i="2" l="1"/>
  <c r="Q10" i="2"/>
  <c r="M22" i="2" l="1"/>
  <c r="M106" i="2"/>
  <c r="M387" i="2"/>
  <c r="M412" i="2"/>
  <c r="M416" i="2"/>
  <c r="M417" i="2"/>
  <c r="M461" i="2"/>
  <c r="M546" i="2"/>
  <c r="M564" i="2"/>
  <c r="M597" i="2"/>
  <c r="M647" i="2"/>
  <c r="M718" i="2"/>
  <c r="M762" i="2"/>
  <c r="M799" i="2"/>
  <c r="M853" i="2"/>
  <c r="M895" i="2"/>
  <c r="M901" i="2"/>
  <c r="M953" i="2"/>
  <c r="M959" i="2"/>
  <c r="M1003" i="2"/>
  <c r="M1002" i="2"/>
  <c r="L106" i="2"/>
  <c r="L22" i="2"/>
  <c r="L387" i="2"/>
  <c r="L412" i="2"/>
  <c r="L416" i="2"/>
  <c r="L417" i="2"/>
  <c r="L461" i="2"/>
  <c r="L546" i="2"/>
  <c r="L564" i="2"/>
  <c r="L597" i="2"/>
  <c r="L647" i="2"/>
  <c r="L718" i="2"/>
  <c r="L762" i="2"/>
  <c r="L799" i="2"/>
  <c r="L853" i="2"/>
  <c r="L895" i="2"/>
  <c r="L901" i="2"/>
  <c r="L953" i="2"/>
  <c r="L959" i="2"/>
  <c r="L1003" i="2"/>
  <c r="Q22" i="2" l="1"/>
  <c r="Q853" i="2"/>
  <c r="Q799" i="2"/>
  <c r="Q762" i="2"/>
  <c r="Q387" i="2"/>
  <c r="Q106" i="2"/>
  <c r="Q647" i="2"/>
  <c r="Q1003" i="2"/>
  <c r="Q718" i="2"/>
  <c r="Q597" i="2"/>
  <c r="Q564" i="2"/>
  <c r="Q546" i="2"/>
  <c r="Q959" i="2"/>
  <c r="Q461" i="2"/>
  <c r="Q953" i="2"/>
  <c r="Q417" i="2"/>
  <c r="Q901" i="2"/>
  <c r="Q416" i="2"/>
  <c r="Q895" i="2"/>
  <c r="Q412" i="2"/>
  <c r="S417" i="2"/>
  <c r="S953" i="2"/>
  <c r="S416" i="2"/>
  <c r="S387" i="2"/>
  <c r="S901" i="2"/>
  <c r="S412" i="2"/>
  <c r="S22" i="2"/>
  <c r="S762" i="2"/>
  <c r="S597" i="2"/>
  <c r="S895" i="2"/>
  <c r="S853" i="2"/>
  <c r="S799" i="2"/>
  <c r="S106" i="2"/>
  <c r="S718" i="2"/>
  <c r="S647" i="2"/>
  <c r="S564" i="2"/>
  <c r="S546" i="2"/>
  <c r="S959" i="2"/>
  <c r="S461" i="2"/>
  <c r="L11" i="2"/>
  <c r="L12" i="2"/>
  <c r="L13" i="2"/>
  <c r="L14" i="2"/>
  <c r="L15" i="2"/>
  <c r="L16" i="2"/>
  <c r="L17" i="2"/>
  <c r="L18" i="2"/>
  <c r="L19" i="2"/>
  <c r="L20" i="2"/>
  <c r="L21" i="2"/>
  <c r="L23" i="2"/>
  <c r="L24" i="2"/>
  <c r="L25" i="2"/>
  <c r="L26" i="2"/>
  <c r="L27" i="2"/>
  <c r="L28" i="2"/>
  <c r="L29" i="2"/>
  <c r="L30" i="2"/>
  <c r="S30" i="2" s="1"/>
  <c r="L31" i="2"/>
  <c r="L32" i="2"/>
  <c r="L33" i="2"/>
  <c r="L34" i="2"/>
  <c r="L35" i="2"/>
  <c r="L36" i="2"/>
  <c r="L37" i="2"/>
  <c r="L38" i="2"/>
  <c r="L39" i="2"/>
  <c r="L40" i="2"/>
  <c r="L41" i="2"/>
  <c r="L42" i="2"/>
  <c r="S42" i="2" s="1"/>
  <c r="L43" i="2"/>
  <c r="L44" i="2"/>
  <c r="L45" i="2"/>
  <c r="L46" i="2"/>
  <c r="S46" i="2" s="1"/>
  <c r="L47" i="2"/>
  <c r="L48" i="2"/>
  <c r="L49" i="2"/>
  <c r="L50" i="2"/>
  <c r="S50" i="2" s="1"/>
  <c r="L51" i="2"/>
  <c r="L52" i="2"/>
  <c r="L53" i="2"/>
  <c r="L54" i="2"/>
  <c r="S54" i="2" s="1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S70" i="2" s="1"/>
  <c r="L71" i="2"/>
  <c r="L72" i="2"/>
  <c r="L73" i="2"/>
  <c r="L74" i="2"/>
  <c r="L75" i="2"/>
  <c r="L76" i="2"/>
  <c r="L77" i="2"/>
  <c r="L78" i="2"/>
  <c r="L79" i="2"/>
  <c r="L80" i="2"/>
  <c r="L81" i="2"/>
  <c r="L82" i="2"/>
  <c r="S82" i="2" s="1"/>
  <c r="L83" i="2"/>
  <c r="L84" i="2"/>
  <c r="L85" i="2"/>
  <c r="L86" i="2"/>
  <c r="L87" i="2"/>
  <c r="L88" i="2"/>
  <c r="L89" i="2"/>
  <c r="L90" i="2"/>
  <c r="S90" i="2" s="1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7" i="2"/>
  <c r="L108" i="2"/>
  <c r="L109" i="2"/>
  <c r="L110" i="2"/>
  <c r="L111" i="2"/>
  <c r="L112" i="2"/>
  <c r="L113" i="2"/>
  <c r="L114" i="2"/>
  <c r="L115" i="2"/>
  <c r="S115" i="2" s="1"/>
  <c r="L116" i="2"/>
  <c r="L117" i="2"/>
  <c r="L118" i="2"/>
  <c r="L119" i="2"/>
  <c r="S119" i="2" s="1"/>
  <c r="L120" i="2"/>
  <c r="L121" i="2"/>
  <c r="L122" i="2"/>
  <c r="L123" i="2"/>
  <c r="L124" i="2"/>
  <c r="L125" i="2"/>
  <c r="L126" i="2"/>
  <c r="L127" i="2"/>
  <c r="L128" i="2"/>
  <c r="L129" i="2"/>
  <c r="L130" i="2"/>
  <c r="L131" i="2"/>
  <c r="S131" i="2" s="1"/>
  <c r="L132" i="2"/>
  <c r="L133" i="2"/>
  <c r="L134" i="2"/>
  <c r="L135" i="2"/>
  <c r="L136" i="2"/>
  <c r="L137" i="2"/>
  <c r="L138" i="2"/>
  <c r="L139" i="2"/>
  <c r="L140" i="2"/>
  <c r="L141" i="2"/>
  <c r="L142" i="2"/>
  <c r="L143" i="2"/>
  <c r="S143" i="2" s="1"/>
  <c r="L144" i="2"/>
  <c r="L145" i="2"/>
  <c r="L146" i="2"/>
  <c r="L147" i="2"/>
  <c r="S147" i="2" s="1"/>
  <c r="L148" i="2"/>
  <c r="L149" i="2"/>
  <c r="L150" i="2"/>
  <c r="L151" i="2"/>
  <c r="S151" i="2" s="1"/>
  <c r="L152" i="2"/>
  <c r="L153" i="2"/>
  <c r="L154" i="2"/>
  <c r="L155" i="2"/>
  <c r="S155" i="2" s="1"/>
  <c r="L156" i="2"/>
  <c r="L157" i="2"/>
  <c r="L158" i="2"/>
  <c r="L159" i="2"/>
  <c r="L160" i="2"/>
  <c r="L161" i="2"/>
  <c r="L162" i="2"/>
  <c r="L163" i="2"/>
  <c r="S163" i="2" s="1"/>
  <c r="L164" i="2"/>
  <c r="L165" i="2"/>
  <c r="L166" i="2"/>
  <c r="L167" i="2"/>
  <c r="L168" i="2"/>
  <c r="L169" i="2"/>
  <c r="L170" i="2"/>
  <c r="L171" i="2"/>
  <c r="L172" i="2"/>
  <c r="L173" i="2"/>
  <c r="L174" i="2"/>
  <c r="L175" i="2"/>
  <c r="S175" i="2" s="1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S189" i="2" s="1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S207" i="2" s="1"/>
  <c r="L208" i="2"/>
  <c r="L209" i="2"/>
  <c r="L210" i="2"/>
  <c r="L211" i="2"/>
  <c r="S211" i="2" s="1"/>
  <c r="L212" i="2"/>
  <c r="L213" i="2"/>
  <c r="L214" i="2"/>
  <c r="L215" i="2"/>
  <c r="S215" i="2" s="1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S235" i="2" s="1"/>
  <c r="L236" i="2"/>
  <c r="L237" i="2"/>
  <c r="L238" i="2"/>
  <c r="L239" i="2"/>
  <c r="L240" i="2"/>
  <c r="L241" i="2"/>
  <c r="L242" i="2"/>
  <c r="L243" i="2"/>
  <c r="L244" i="2"/>
  <c r="L245" i="2"/>
  <c r="L246" i="2"/>
  <c r="L247" i="2"/>
  <c r="S247" i="2" s="1"/>
  <c r="L248" i="2"/>
  <c r="L249" i="2"/>
  <c r="L250" i="2"/>
  <c r="L251" i="2"/>
  <c r="L252" i="2"/>
  <c r="L253" i="2"/>
  <c r="L254" i="2"/>
  <c r="L255" i="2"/>
  <c r="S255" i="2" s="1"/>
  <c r="L256" i="2"/>
  <c r="L257" i="2"/>
  <c r="S257" i="2" s="1"/>
  <c r="L258" i="2"/>
  <c r="L259" i="2"/>
  <c r="S259" i="2" s="1"/>
  <c r="L260" i="2"/>
  <c r="L261" i="2"/>
  <c r="L262" i="2"/>
  <c r="L263" i="2"/>
  <c r="S263" i="2" s="1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S283" i="2" s="1"/>
  <c r="L284" i="2"/>
  <c r="L285" i="2"/>
  <c r="L286" i="2"/>
  <c r="L287" i="2"/>
  <c r="S287" i="2" s="1"/>
  <c r="L288" i="2"/>
  <c r="L289" i="2"/>
  <c r="L290" i="2"/>
  <c r="L291" i="2"/>
  <c r="L292" i="2"/>
  <c r="L293" i="2"/>
  <c r="L294" i="2"/>
  <c r="L295" i="2"/>
  <c r="L296" i="2"/>
  <c r="L297" i="2"/>
  <c r="S297" i="2" s="1"/>
  <c r="L298" i="2"/>
  <c r="L299" i="2"/>
  <c r="L300" i="2"/>
  <c r="L301" i="2"/>
  <c r="L302" i="2"/>
  <c r="L303" i="2"/>
  <c r="L304" i="2"/>
  <c r="L305" i="2"/>
  <c r="L306" i="2"/>
  <c r="L307" i="2"/>
  <c r="S307" i="2" s="1"/>
  <c r="L308" i="2"/>
  <c r="L309" i="2"/>
  <c r="L310" i="2"/>
  <c r="L311" i="2"/>
  <c r="L312" i="2"/>
  <c r="L313" i="2"/>
  <c r="L314" i="2"/>
  <c r="L315" i="2"/>
  <c r="L316" i="2"/>
  <c r="L317" i="2"/>
  <c r="S317" i="2" s="1"/>
  <c r="L318" i="2"/>
  <c r="L319" i="2"/>
  <c r="L320" i="2"/>
  <c r="L321" i="2"/>
  <c r="L322" i="2"/>
  <c r="L323" i="2"/>
  <c r="S323" i="2" s="1"/>
  <c r="L324" i="2"/>
  <c r="L325" i="2"/>
  <c r="L326" i="2"/>
  <c r="L327" i="2"/>
  <c r="L328" i="2"/>
  <c r="L329" i="2"/>
  <c r="S329" i="2" s="1"/>
  <c r="L330" i="2"/>
  <c r="L331" i="2"/>
  <c r="L332" i="2"/>
  <c r="L333" i="2"/>
  <c r="L334" i="2"/>
  <c r="L335" i="2"/>
  <c r="S335" i="2" s="1"/>
  <c r="L336" i="2"/>
  <c r="L337" i="2"/>
  <c r="L338" i="2"/>
  <c r="L339" i="2"/>
  <c r="L340" i="2"/>
  <c r="L341" i="2"/>
  <c r="L342" i="2"/>
  <c r="L343" i="2"/>
  <c r="L344" i="2"/>
  <c r="L345" i="2"/>
  <c r="L346" i="2"/>
  <c r="L347" i="2"/>
  <c r="S347" i="2" s="1"/>
  <c r="L348" i="2"/>
  <c r="L349" i="2"/>
  <c r="L350" i="2"/>
  <c r="L351" i="2"/>
  <c r="L352" i="2"/>
  <c r="L353" i="2"/>
  <c r="L354" i="2"/>
  <c r="L355" i="2"/>
  <c r="L356" i="2"/>
  <c r="L357" i="2"/>
  <c r="L358" i="2"/>
  <c r="L359" i="2"/>
  <c r="S359" i="2" s="1"/>
  <c r="L360" i="2"/>
  <c r="L361" i="2"/>
  <c r="L362" i="2"/>
  <c r="L363" i="2"/>
  <c r="S363" i="2" s="1"/>
  <c r="L364" i="2"/>
  <c r="L365" i="2"/>
  <c r="L366" i="2"/>
  <c r="L367" i="2"/>
  <c r="S367" i="2" s="1"/>
  <c r="L368" i="2"/>
  <c r="L369" i="2"/>
  <c r="L370" i="2"/>
  <c r="L371" i="2"/>
  <c r="S371" i="2" s="1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8" i="2"/>
  <c r="L389" i="2"/>
  <c r="L390" i="2"/>
  <c r="S390" i="2" s="1"/>
  <c r="L391" i="2"/>
  <c r="L392" i="2"/>
  <c r="S392" i="2" s="1"/>
  <c r="L393" i="2"/>
  <c r="L394" i="2"/>
  <c r="L395" i="2"/>
  <c r="L396" i="2"/>
  <c r="L397" i="2"/>
  <c r="L398" i="2"/>
  <c r="S398" i="2" s="1"/>
  <c r="L399" i="2"/>
  <c r="L400" i="2"/>
  <c r="L401" i="2"/>
  <c r="L402" i="2"/>
  <c r="L403" i="2"/>
  <c r="L404" i="2"/>
  <c r="S404" i="2" s="1"/>
  <c r="L405" i="2"/>
  <c r="L406" i="2"/>
  <c r="L407" i="2"/>
  <c r="L408" i="2"/>
  <c r="L409" i="2"/>
  <c r="L410" i="2"/>
  <c r="L411" i="2"/>
  <c r="L413" i="2"/>
  <c r="L414" i="2"/>
  <c r="L415" i="2"/>
  <c r="L418" i="2"/>
  <c r="L419" i="2"/>
  <c r="S419" i="2" s="1"/>
  <c r="L420" i="2"/>
  <c r="L421" i="2"/>
  <c r="L422" i="2"/>
  <c r="L423" i="2"/>
  <c r="S423" i="2" s="1"/>
  <c r="L424" i="2"/>
  <c r="L425" i="2"/>
  <c r="L426" i="2"/>
  <c r="L427" i="2"/>
  <c r="L428" i="2"/>
  <c r="L429" i="2"/>
  <c r="L430" i="2"/>
  <c r="L431" i="2"/>
  <c r="S431" i="2" s="1"/>
  <c r="L432" i="2"/>
  <c r="L433" i="2"/>
  <c r="L434" i="2"/>
  <c r="L435" i="2"/>
  <c r="S435" i="2" s="1"/>
  <c r="L436" i="2"/>
  <c r="L437" i="2"/>
  <c r="L438" i="2"/>
  <c r="L439" i="2"/>
  <c r="L440" i="2"/>
  <c r="L441" i="2"/>
  <c r="L442" i="2"/>
  <c r="L443" i="2"/>
  <c r="L444" i="2"/>
  <c r="L445" i="2"/>
  <c r="S445" i="2" s="1"/>
  <c r="L446" i="2"/>
  <c r="L447" i="2"/>
  <c r="S447" i="2" s="1"/>
  <c r="L448" i="2"/>
  <c r="L449" i="2"/>
  <c r="L450" i="2"/>
  <c r="L451" i="2"/>
  <c r="L452" i="2"/>
  <c r="L453" i="2"/>
  <c r="L454" i="2"/>
  <c r="L455" i="2"/>
  <c r="S455" i="2" s="1"/>
  <c r="L456" i="2"/>
  <c r="L457" i="2"/>
  <c r="L458" i="2"/>
  <c r="L459" i="2"/>
  <c r="S459" i="2" s="1"/>
  <c r="L460" i="2"/>
  <c r="L462" i="2"/>
  <c r="L463" i="2"/>
  <c r="L464" i="2"/>
  <c r="L465" i="2"/>
  <c r="L466" i="2"/>
  <c r="S466" i="2" s="1"/>
  <c r="L467" i="2"/>
  <c r="L468" i="2"/>
  <c r="L469" i="2"/>
  <c r="L470" i="2"/>
  <c r="L471" i="2"/>
  <c r="L472" i="2"/>
  <c r="L473" i="2"/>
  <c r="L474" i="2"/>
  <c r="L475" i="2"/>
  <c r="L476" i="2"/>
  <c r="L477" i="2"/>
  <c r="L478" i="2"/>
  <c r="S478" i="2" s="1"/>
  <c r="L479" i="2"/>
  <c r="L480" i="2"/>
  <c r="S480" i="2" s="1"/>
  <c r="L481" i="2"/>
  <c r="L482" i="2"/>
  <c r="L483" i="2"/>
  <c r="L484" i="2"/>
  <c r="L485" i="2"/>
  <c r="L486" i="2"/>
  <c r="L487" i="2"/>
  <c r="L488" i="2"/>
  <c r="L489" i="2"/>
  <c r="L490" i="2"/>
  <c r="S490" i="2" s="1"/>
  <c r="L491" i="2"/>
  <c r="L492" i="2"/>
  <c r="S492" i="2" s="1"/>
  <c r="L493" i="2"/>
  <c r="L494" i="2"/>
  <c r="L495" i="2"/>
  <c r="L496" i="2"/>
  <c r="S496" i="2" s="1"/>
  <c r="L497" i="2"/>
  <c r="L498" i="2"/>
  <c r="L499" i="2"/>
  <c r="L500" i="2"/>
  <c r="L501" i="2"/>
  <c r="L502" i="2"/>
  <c r="L503" i="2"/>
  <c r="L504" i="2"/>
  <c r="S504" i="2" s="1"/>
  <c r="L505" i="2"/>
  <c r="L506" i="2"/>
  <c r="L507" i="2"/>
  <c r="L508" i="2"/>
  <c r="S508" i="2" s="1"/>
  <c r="L509" i="2"/>
  <c r="L510" i="2"/>
  <c r="L511" i="2"/>
  <c r="L512" i="2"/>
  <c r="L513" i="2"/>
  <c r="L514" i="2"/>
  <c r="L515" i="2"/>
  <c r="L516" i="2"/>
  <c r="S516" i="2" s="1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S532" i="2" s="1"/>
  <c r="L533" i="2"/>
  <c r="L534" i="2"/>
  <c r="L535" i="2"/>
  <c r="L536" i="2"/>
  <c r="S536" i="2" s="1"/>
  <c r="L537" i="2"/>
  <c r="L538" i="2"/>
  <c r="L539" i="2"/>
  <c r="L540" i="2"/>
  <c r="S540" i="2" s="1"/>
  <c r="L541" i="2"/>
  <c r="L542" i="2"/>
  <c r="L543" i="2"/>
  <c r="L544" i="2"/>
  <c r="L545" i="2"/>
  <c r="L547" i="2"/>
  <c r="L548" i="2"/>
  <c r="L549" i="2"/>
  <c r="S549" i="2" s="1"/>
  <c r="L550" i="2"/>
  <c r="L551" i="2"/>
  <c r="S551" i="2" s="1"/>
  <c r="L552" i="2"/>
  <c r="L553" i="2"/>
  <c r="L554" i="2"/>
  <c r="L555" i="2"/>
  <c r="L556" i="2"/>
  <c r="L557" i="2"/>
  <c r="L558" i="2"/>
  <c r="L559" i="2"/>
  <c r="L560" i="2"/>
  <c r="L561" i="2"/>
  <c r="L562" i="2"/>
  <c r="L563" i="2"/>
  <c r="L565" i="2"/>
  <c r="L566" i="2"/>
  <c r="S566" i="2" s="1"/>
  <c r="L567" i="2"/>
  <c r="L568" i="2"/>
  <c r="L569" i="2"/>
  <c r="L570" i="2"/>
  <c r="L571" i="2"/>
  <c r="L572" i="2"/>
  <c r="L573" i="2"/>
  <c r="L574" i="2"/>
  <c r="L575" i="2"/>
  <c r="L576" i="2"/>
  <c r="L577" i="2"/>
  <c r="L578" i="2"/>
  <c r="S578" i="2" s="1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S594" i="2" s="1"/>
  <c r="L595" i="2"/>
  <c r="L596" i="2"/>
  <c r="L598" i="2"/>
  <c r="L599" i="2"/>
  <c r="L600" i="2"/>
  <c r="L601" i="2"/>
  <c r="L602" i="2"/>
  <c r="L603" i="2"/>
  <c r="L604" i="2"/>
  <c r="L605" i="2"/>
  <c r="L606" i="2"/>
  <c r="L607" i="2"/>
  <c r="S607" i="2" s="1"/>
  <c r="L608" i="2"/>
  <c r="L609" i="2"/>
  <c r="L610" i="2"/>
  <c r="L611" i="2"/>
  <c r="S611" i="2" s="1"/>
  <c r="L612" i="2"/>
  <c r="L613" i="2"/>
  <c r="L614" i="2"/>
  <c r="L615" i="2"/>
  <c r="L616" i="2"/>
  <c r="L617" i="2"/>
  <c r="L618" i="2"/>
  <c r="L619" i="2"/>
  <c r="S619" i="2" s="1"/>
  <c r="L620" i="2"/>
  <c r="L621" i="2"/>
  <c r="L622" i="2"/>
  <c r="L623" i="2"/>
  <c r="L624" i="2"/>
  <c r="L625" i="2"/>
  <c r="L626" i="2"/>
  <c r="L627" i="2"/>
  <c r="L628" i="2"/>
  <c r="L629" i="2"/>
  <c r="L630" i="2"/>
  <c r="L631" i="2"/>
  <c r="S631" i="2" s="1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8" i="2"/>
  <c r="L649" i="2"/>
  <c r="L650" i="2"/>
  <c r="L651" i="2"/>
  <c r="L652" i="2"/>
  <c r="S652" i="2" s="1"/>
  <c r="L653" i="2"/>
  <c r="L654" i="2"/>
  <c r="L655" i="2"/>
  <c r="L656" i="2"/>
  <c r="L657" i="2"/>
  <c r="L658" i="2"/>
  <c r="L659" i="2"/>
  <c r="L660" i="2"/>
  <c r="L661" i="2"/>
  <c r="L662" i="2"/>
  <c r="S662" i="2" s="1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S684" i="2" s="1"/>
  <c r="L685" i="2"/>
  <c r="L686" i="2"/>
  <c r="L687" i="2"/>
  <c r="L688" i="2"/>
  <c r="L689" i="2"/>
  <c r="L690" i="2"/>
  <c r="L691" i="2"/>
  <c r="L692" i="2"/>
  <c r="S692" i="2" s="1"/>
  <c r="L693" i="2"/>
  <c r="L694" i="2"/>
  <c r="L695" i="2"/>
  <c r="L696" i="2"/>
  <c r="L697" i="2"/>
  <c r="L698" i="2"/>
  <c r="L699" i="2"/>
  <c r="L700" i="2"/>
  <c r="S700" i="2" s="1"/>
  <c r="L701" i="2"/>
  <c r="L702" i="2"/>
  <c r="L703" i="2"/>
  <c r="L704" i="2"/>
  <c r="L705" i="2"/>
  <c r="L706" i="2"/>
  <c r="L707" i="2"/>
  <c r="L708" i="2"/>
  <c r="L709" i="2"/>
  <c r="L710" i="2"/>
  <c r="L711" i="2"/>
  <c r="L712" i="2"/>
  <c r="L713" i="2"/>
  <c r="L714" i="2"/>
  <c r="L715" i="2"/>
  <c r="L716" i="2"/>
  <c r="L717" i="2"/>
  <c r="L719" i="2"/>
  <c r="L720" i="2"/>
  <c r="L721" i="2"/>
  <c r="S721" i="2" s="1"/>
  <c r="L722" i="2"/>
  <c r="L723" i="2"/>
  <c r="L724" i="2"/>
  <c r="L725" i="2"/>
  <c r="S725" i="2" s="1"/>
  <c r="L726" i="2"/>
  <c r="L727" i="2"/>
  <c r="L728" i="2"/>
  <c r="L729" i="2"/>
  <c r="L730" i="2"/>
  <c r="L731" i="2"/>
  <c r="L732" i="2"/>
  <c r="L733" i="2"/>
  <c r="S733" i="2" s="1"/>
  <c r="L734" i="2"/>
  <c r="L735" i="2"/>
  <c r="L736" i="2"/>
  <c r="L737" i="2"/>
  <c r="L738" i="2"/>
  <c r="L739" i="2"/>
  <c r="L740" i="2"/>
  <c r="L741" i="2"/>
  <c r="L742" i="2"/>
  <c r="L743" i="2"/>
  <c r="L744" i="2"/>
  <c r="L745" i="2"/>
  <c r="S745" i="2" s="1"/>
  <c r="L746" i="2"/>
  <c r="L747" i="2"/>
  <c r="L748" i="2"/>
  <c r="L749" i="2"/>
  <c r="S749" i="2" s="1"/>
  <c r="L750" i="2"/>
  <c r="L751" i="2"/>
  <c r="L752" i="2"/>
  <c r="L753" i="2"/>
  <c r="L754" i="2"/>
  <c r="L755" i="2"/>
  <c r="L756" i="2"/>
  <c r="L757" i="2"/>
  <c r="L758" i="2"/>
  <c r="L759" i="2"/>
  <c r="L760" i="2"/>
  <c r="L761" i="2"/>
  <c r="L763" i="2"/>
  <c r="L764" i="2"/>
  <c r="L765" i="2"/>
  <c r="L766" i="2"/>
  <c r="S766" i="2" s="1"/>
  <c r="L767" i="2"/>
  <c r="L768" i="2"/>
  <c r="L769" i="2"/>
  <c r="L770" i="2"/>
  <c r="S770" i="2" s="1"/>
  <c r="L771" i="2"/>
  <c r="L772" i="2"/>
  <c r="L773" i="2"/>
  <c r="L774" i="2"/>
  <c r="L775" i="2"/>
  <c r="L776" i="2"/>
  <c r="L777" i="2"/>
  <c r="L778" i="2"/>
  <c r="S778" i="2" s="1"/>
  <c r="L779" i="2"/>
  <c r="L780" i="2"/>
  <c r="L781" i="2"/>
  <c r="L782" i="2"/>
  <c r="L783" i="2"/>
  <c r="L784" i="2"/>
  <c r="S784" i="2" s="1"/>
  <c r="L785" i="2"/>
  <c r="L786" i="2"/>
  <c r="L787" i="2"/>
  <c r="L788" i="2"/>
  <c r="L789" i="2"/>
  <c r="L790" i="2"/>
  <c r="S790" i="2" s="1"/>
  <c r="L791" i="2"/>
  <c r="L792" i="2"/>
  <c r="L793" i="2"/>
  <c r="L794" i="2"/>
  <c r="L795" i="2"/>
  <c r="L796" i="2"/>
  <c r="S796" i="2" s="1"/>
  <c r="L797" i="2"/>
  <c r="L798" i="2"/>
  <c r="S798" i="2" s="1"/>
  <c r="L800" i="2"/>
  <c r="L801" i="2"/>
  <c r="L802" i="2"/>
  <c r="L803" i="2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S833" i="2" s="1"/>
  <c r="L834" i="2"/>
  <c r="L835" i="2"/>
  <c r="S835" i="2" s="1"/>
  <c r="L836" i="2"/>
  <c r="L837" i="2"/>
  <c r="L838" i="2"/>
  <c r="L839" i="2"/>
  <c r="L840" i="2"/>
  <c r="L841" i="2"/>
  <c r="L842" i="2"/>
  <c r="L843" i="2"/>
  <c r="S843" i="2" s="1"/>
  <c r="L844" i="2"/>
  <c r="L845" i="2"/>
  <c r="L846" i="2"/>
  <c r="L847" i="2"/>
  <c r="S847" i="2" s="1"/>
  <c r="L848" i="2"/>
  <c r="L849" i="2"/>
  <c r="L850" i="2"/>
  <c r="L851" i="2"/>
  <c r="L852" i="2"/>
  <c r="L854" i="2"/>
  <c r="L855" i="2"/>
  <c r="L856" i="2"/>
  <c r="L857" i="2"/>
  <c r="L858" i="2"/>
  <c r="L859" i="2"/>
  <c r="L860" i="2"/>
  <c r="L861" i="2"/>
  <c r="L862" i="2"/>
  <c r="S862" i="2" s="1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S882" i="2" s="1"/>
  <c r="L883" i="2"/>
  <c r="L884" i="2"/>
  <c r="L885" i="2"/>
  <c r="L886" i="2"/>
  <c r="L887" i="2"/>
  <c r="L888" i="2"/>
  <c r="S888" i="2" s="1"/>
  <c r="L889" i="2"/>
  <c r="L890" i="2"/>
  <c r="L891" i="2"/>
  <c r="L892" i="2"/>
  <c r="L893" i="2"/>
  <c r="L894" i="2"/>
  <c r="L896" i="2"/>
  <c r="L897" i="2"/>
  <c r="S897" i="2" s="1"/>
  <c r="L898" i="2"/>
  <c r="L899" i="2"/>
  <c r="L900" i="2"/>
  <c r="L902" i="2"/>
  <c r="L903" i="2"/>
  <c r="L904" i="2"/>
  <c r="L905" i="2"/>
  <c r="L906" i="2"/>
  <c r="L907" i="2"/>
  <c r="L908" i="2"/>
  <c r="L909" i="2"/>
  <c r="L910" i="2"/>
  <c r="S910" i="2" s="1"/>
  <c r="L911" i="2"/>
  <c r="L912" i="2"/>
  <c r="L913" i="2"/>
  <c r="L914" i="2"/>
  <c r="L915" i="2"/>
  <c r="L916" i="2"/>
  <c r="L917" i="2"/>
  <c r="L918" i="2"/>
  <c r="L919" i="2"/>
  <c r="L920" i="2"/>
  <c r="L921" i="2"/>
  <c r="L922" i="2"/>
  <c r="L923" i="2"/>
  <c r="L924" i="2"/>
  <c r="S924" i="2" s="1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S950" i="2" s="1"/>
  <c r="L951" i="2"/>
  <c r="L952" i="2"/>
  <c r="L954" i="2"/>
  <c r="L955" i="2"/>
  <c r="L956" i="2"/>
  <c r="L957" i="2"/>
  <c r="L958" i="2"/>
  <c r="L960" i="2"/>
  <c r="L961" i="2"/>
  <c r="L962" i="2"/>
  <c r="L963" i="2"/>
  <c r="L964" i="2"/>
  <c r="S964" i="2" s="1"/>
  <c r="L965" i="2"/>
  <c r="L966" i="2"/>
  <c r="L967" i="2"/>
  <c r="L968" i="2"/>
  <c r="L969" i="2"/>
  <c r="L970" i="2"/>
  <c r="S970" i="2" s="1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S984" i="2" s="1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S1000" i="2" s="1"/>
  <c r="L1001" i="2"/>
  <c r="L1002" i="2"/>
  <c r="Q1002" i="2" s="1"/>
  <c r="M11" i="2"/>
  <c r="M12" i="2"/>
  <c r="M13" i="2"/>
  <c r="M14" i="2"/>
  <c r="M15" i="2"/>
  <c r="M16" i="2"/>
  <c r="S16" i="2" s="1"/>
  <c r="M17" i="2"/>
  <c r="M18" i="2"/>
  <c r="M19" i="2"/>
  <c r="M20" i="2"/>
  <c r="M21" i="2"/>
  <c r="M23" i="2"/>
  <c r="M24" i="2"/>
  <c r="M25" i="2"/>
  <c r="M26" i="2"/>
  <c r="M27" i="2"/>
  <c r="S27" i="2" s="1"/>
  <c r="M28" i="2"/>
  <c r="M29" i="2"/>
  <c r="S29" i="2" s="1"/>
  <c r="M30" i="2"/>
  <c r="M31" i="2"/>
  <c r="M32" i="2"/>
  <c r="M33" i="2"/>
  <c r="M34" i="2"/>
  <c r="M35" i="2"/>
  <c r="M36" i="2"/>
  <c r="M37" i="2"/>
  <c r="M38" i="2"/>
  <c r="M39" i="2"/>
  <c r="S39" i="2" s="1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S53" i="2" s="1"/>
  <c r="M54" i="2"/>
  <c r="M55" i="2"/>
  <c r="S55" i="2" s="1"/>
  <c r="M56" i="2"/>
  <c r="M57" i="2"/>
  <c r="M58" i="2"/>
  <c r="M59" i="2"/>
  <c r="M60" i="2"/>
  <c r="M61" i="2"/>
  <c r="M62" i="2"/>
  <c r="M63" i="2"/>
  <c r="S63" i="2" s="1"/>
  <c r="M64" i="2"/>
  <c r="M65" i="2"/>
  <c r="M66" i="2"/>
  <c r="M67" i="2"/>
  <c r="M68" i="2"/>
  <c r="M69" i="2"/>
  <c r="M70" i="2"/>
  <c r="M71" i="2"/>
  <c r="M72" i="2"/>
  <c r="M73" i="2"/>
  <c r="M74" i="2"/>
  <c r="M75" i="2"/>
  <c r="S75" i="2" s="1"/>
  <c r="M76" i="2"/>
  <c r="M77" i="2"/>
  <c r="M78" i="2"/>
  <c r="M79" i="2"/>
  <c r="M80" i="2"/>
  <c r="M81" i="2"/>
  <c r="M82" i="2"/>
  <c r="M83" i="2"/>
  <c r="M84" i="2"/>
  <c r="M85" i="2"/>
  <c r="M86" i="2"/>
  <c r="M87" i="2"/>
  <c r="S87" i="2" s="1"/>
  <c r="M88" i="2"/>
  <c r="M89" i="2"/>
  <c r="M90" i="2"/>
  <c r="M91" i="2"/>
  <c r="M92" i="2"/>
  <c r="M93" i="2"/>
  <c r="M94" i="2"/>
  <c r="M95" i="2"/>
  <c r="M96" i="2"/>
  <c r="M97" i="2"/>
  <c r="S97" i="2" s="1"/>
  <c r="M98" i="2"/>
  <c r="M99" i="2"/>
  <c r="S99" i="2" s="1"/>
  <c r="M100" i="2"/>
  <c r="M101" i="2"/>
  <c r="S101" i="2" s="1"/>
  <c r="M102" i="2"/>
  <c r="M103" i="2"/>
  <c r="M104" i="2"/>
  <c r="M105" i="2"/>
  <c r="M107" i="2"/>
  <c r="M108" i="2"/>
  <c r="M109" i="2"/>
  <c r="M110" i="2"/>
  <c r="M111" i="2"/>
  <c r="M112" i="2"/>
  <c r="M113" i="2"/>
  <c r="M114" i="2"/>
  <c r="S114" i="2" s="1"/>
  <c r="M115" i="2"/>
  <c r="M116" i="2"/>
  <c r="M117" i="2"/>
  <c r="M118" i="2"/>
  <c r="M119" i="2"/>
  <c r="M120" i="2"/>
  <c r="M121" i="2"/>
  <c r="M122" i="2"/>
  <c r="M123" i="2"/>
  <c r="M124" i="2"/>
  <c r="S124" i="2" s="1"/>
  <c r="M125" i="2"/>
  <c r="M126" i="2"/>
  <c r="M127" i="2"/>
  <c r="M128" i="2"/>
  <c r="M129" i="2"/>
  <c r="M130" i="2"/>
  <c r="M131" i="2"/>
  <c r="M132" i="2"/>
  <c r="M133" i="2"/>
  <c r="M134" i="2"/>
  <c r="M135" i="2"/>
  <c r="M136" i="2"/>
  <c r="S136" i="2" s="1"/>
  <c r="M137" i="2"/>
  <c r="M138" i="2"/>
  <c r="S138" i="2" s="1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S162" i="2" s="1"/>
  <c r="M163" i="2"/>
  <c r="M164" i="2"/>
  <c r="M165" i="2"/>
  <c r="M166" i="2"/>
  <c r="M167" i="2"/>
  <c r="M168" i="2"/>
  <c r="M169" i="2"/>
  <c r="M170" i="2"/>
  <c r="M171" i="2"/>
  <c r="M172" i="2"/>
  <c r="S172" i="2" s="1"/>
  <c r="M173" i="2"/>
  <c r="M174" i="2"/>
  <c r="S174" i="2" s="1"/>
  <c r="M175" i="2"/>
  <c r="M176" i="2"/>
  <c r="M177" i="2"/>
  <c r="M178" i="2"/>
  <c r="M179" i="2"/>
  <c r="M180" i="2"/>
  <c r="M181" i="2"/>
  <c r="M182" i="2"/>
  <c r="M183" i="2"/>
  <c r="M184" i="2"/>
  <c r="S184" i="2" s="1"/>
  <c r="M185" i="2"/>
  <c r="M186" i="2"/>
  <c r="M187" i="2"/>
  <c r="M188" i="2"/>
  <c r="M189" i="2"/>
  <c r="M190" i="2"/>
  <c r="M191" i="2"/>
  <c r="M192" i="2"/>
  <c r="M193" i="2"/>
  <c r="M194" i="2"/>
  <c r="M195" i="2"/>
  <c r="M196" i="2"/>
  <c r="S196" i="2" s="1"/>
  <c r="M197" i="2"/>
  <c r="M198" i="2"/>
  <c r="M199" i="2"/>
  <c r="M200" i="2"/>
  <c r="M201" i="2"/>
  <c r="M202" i="2"/>
  <c r="M203" i="2"/>
  <c r="M204" i="2"/>
  <c r="M205" i="2"/>
  <c r="M206" i="2"/>
  <c r="M207" i="2"/>
  <c r="M208" i="2"/>
  <c r="M209" i="2"/>
  <c r="M210" i="2"/>
  <c r="S210" i="2" s="1"/>
  <c r="M211" i="2"/>
  <c r="M212" i="2"/>
  <c r="M213" i="2"/>
  <c r="M214" i="2"/>
  <c r="M215" i="2"/>
  <c r="M216" i="2"/>
  <c r="M217" i="2"/>
  <c r="M218" i="2"/>
  <c r="M219" i="2"/>
  <c r="M220" i="2"/>
  <c r="M221" i="2"/>
  <c r="M222" i="2"/>
  <c r="S222" i="2" s="1"/>
  <c r="M223" i="2"/>
  <c r="M224" i="2"/>
  <c r="M225" i="2"/>
  <c r="M226" i="2"/>
  <c r="M227" i="2"/>
  <c r="M228" i="2"/>
  <c r="M229" i="2"/>
  <c r="M230" i="2"/>
  <c r="M231" i="2"/>
  <c r="M232" i="2"/>
  <c r="M233" i="2"/>
  <c r="M234" i="2"/>
  <c r="S234" i="2" s="1"/>
  <c r="M235" i="2"/>
  <c r="M236" i="2"/>
  <c r="M237" i="2"/>
  <c r="M238" i="2"/>
  <c r="M239" i="2"/>
  <c r="M240" i="2"/>
  <c r="M241" i="2"/>
  <c r="M242" i="2"/>
  <c r="M243" i="2"/>
  <c r="M244" i="2"/>
  <c r="S244" i="2" s="1"/>
  <c r="M245" i="2"/>
  <c r="M246" i="2"/>
  <c r="S246" i="2" s="1"/>
  <c r="M247" i="2"/>
  <c r="M248" i="2"/>
  <c r="M249" i="2"/>
  <c r="M250" i="2"/>
  <c r="M251" i="2"/>
  <c r="M252" i="2"/>
  <c r="M253" i="2"/>
  <c r="M254" i="2"/>
  <c r="S254" i="2" s="1"/>
  <c r="M255" i="2"/>
  <c r="M256" i="2"/>
  <c r="S256" i="2" s="1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S270" i="2" s="1"/>
  <c r="M271" i="2"/>
  <c r="M272" i="2"/>
  <c r="M273" i="2"/>
  <c r="M274" i="2"/>
  <c r="M275" i="2"/>
  <c r="M276" i="2"/>
  <c r="M277" i="2"/>
  <c r="M278" i="2"/>
  <c r="M279" i="2"/>
  <c r="M280" i="2"/>
  <c r="S280" i="2" s="1"/>
  <c r="M281" i="2"/>
  <c r="M282" i="2"/>
  <c r="S282" i="2" s="1"/>
  <c r="M283" i="2"/>
  <c r="M284" i="2"/>
  <c r="M285" i="2"/>
  <c r="M286" i="2"/>
  <c r="M287" i="2"/>
  <c r="M288" i="2"/>
  <c r="M289" i="2"/>
  <c r="M290" i="2"/>
  <c r="M291" i="2"/>
  <c r="M292" i="2"/>
  <c r="M293" i="2"/>
  <c r="M294" i="2"/>
  <c r="M295" i="2"/>
  <c r="M296" i="2"/>
  <c r="M297" i="2"/>
  <c r="M298" i="2"/>
  <c r="M299" i="2"/>
  <c r="M300" i="2"/>
  <c r="M301" i="2"/>
  <c r="M302" i="2"/>
  <c r="M303" i="2"/>
  <c r="M304" i="2"/>
  <c r="M305" i="2"/>
  <c r="M306" i="2"/>
  <c r="S306" i="2" s="1"/>
  <c r="M307" i="2"/>
  <c r="M308" i="2"/>
  <c r="M309" i="2"/>
  <c r="M310" i="2"/>
  <c r="M311" i="2"/>
  <c r="M312" i="2"/>
  <c r="M313" i="2"/>
  <c r="M314" i="2"/>
  <c r="M315" i="2"/>
  <c r="M316" i="2"/>
  <c r="S316" i="2" s="1"/>
  <c r="M317" i="2"/>
  <c r="M318" i="2"/>
  <c r="S318" i="2" s="1"/>
  <c r="M319" i="2"/>
  <c r="M320" i="2"/>
  <c r="M321" i="2"/>
  <c r="M322" i="2"/>
  <c r="M323" i="2"/>
  <c r="M324" i="2"/>
  <c r="M325" i="2"/>
  <c r="M326" i="2"/>
  <c r="M327" i="2"/>
  <c r="M328" i="2"/>
  <c r="M329" i="2"/>
  <c r="M330" i="2"/>
  <c r="M331" i="2"/>
  <c r="M332" i="2"/>
  <c r="M333" i="2"/>
  <c r="M334" i="2"/>
  <c r="M335" i="2"/>
  <c r="M336" i="2"/>
  <c r="M337" i="2"/>
  <c r="M338" i="2"/>
  <c r="M339" i="2"/>
  <c r="M340" i="2"/>
  <c r="S340" i="2" s="1"/>
  <c r="M341" i="2"/>
  <c r="M342" i="2"/>
  <c r="S342" i="2" s="1"/>
  <c r="M343" i="2"/>
  <c r="M344" i="2"/>
  <c r="M345" i="2"/>
  <c r="M346" i="2"/>
  <c r="M347" i="2"/>
  <c r="M348" i="2"/>
  <c r="M349" i="2"/>
  <c r="M350" i="2"/>
  <c r="M351" i="2"/>
  <c r="M352" i="2"/>
  <c r="S352" i="2" s="1"/>
  <c r="M353" i="2"/>
  <c r="M354" i="2"/>
  <c r="S354" i="2" s="1"/>
  <c r="M355" i="2"/>
  <c r="M356" i="2"/>
  <c r="M357" i="2"/>
  <c r="M358" i="2"/>
  <c r="M359" i="2"/>
  <c r="M360" i="2"/>
  <c r="M361" i="2"/>
  <c r="M362" i="2"/>
  <c r="M363" i="2"/>
  <c r="M364" i="2"/>
  <c r="S364" i="2" s="1"/>
  <c r="M365" i="2"/>
  <c r="M366" i="2"/>
  <c r="M367" i="2"/>
  <c r="M368" i="2"/>
  <c r="M369" i="2"/>
  <c r="M370" i="2"/>
  <c r="M371" i="2"/>
  <c r="M372" i="2"/>
  <c r="M373" i="2"/>
  <c r="M374" i="2"/>
  <c r="M375" i="2"/>
  <c r="M376" i="2"/>
  <c r="S376" i="2" s="1"/>
  <c r="M377" i="2"/>
  <c r="M378" i="2"/>
  <c r="S378" i="2" s="1"/>
  <c r="M379" i="2"/>
  <c r="M380" i="2"/>
  <c r="M381" i="2"/>
  <c r="M382" i="2"/>
  <c r="M383" i="2"/>
  <c r="M384" i="2"/>
  <c r="M385" i="2"/>
  <c r="M386" i="2"/>
  <c r="M388" i="2"/>
  <c r="M389" i="2"/>
  <c r="S389" i="2" s="1"/>
  <c r="M390" i="2"/>
  <c r="M391" i="2"/>
  <c r="S391" i="2" s="1"/>
  <c r="M392" i="2"/>
  <c r="M393" i="2"/>
  <c r="M394" i="2"/>
  <c r="M395" i="2"/>
  <c r="M396" i="2"/>
  <c r="M397" i="2"/>
  <c r="M398" i="2"/>
  <c r="M399" i="2"/>
  <c r="M400" i="2"/>
  <c r="M401" i="2"/>
  <c r="S401" i="2" s="1"/>
  <c r="M402" i="2"/>
  <c r="M403" i="2"/>
  <c r="M404" i="2"/>
  <c r="M405" i="2"/>
  <c r="M406" i="2"/>
  <c r="M407" i="2"/>
  <c r="M408" i="2"/>
  <c r="M409" i="2"/>
  <c r="M410" i="2"/>
  <c r="M411" i="2"/>
  <c r="M413" i="2"/>
  <c r="M414" i="2"/>
  <c r="S414" i="2" s="1"/>
  <c r="M415" i="2"/>
  <c r="M418" i="2"/>
  <c r="S418" i="2" s="1"/>
  <c r="M419" i="2"/>
  <c r="M420" i="2"/>
  <c r="M421" i="2"/>
  <c r="M422" i="2"/>
  <c r="M423" i="2"/>
  <c r="M424" i="2"/>
  <c r="M425" i="2"/>
  <c r="M426" i="2"/>
  <c r="M427" i="2"/>
  <c r="M428" i="2"/>
  <c r="M429" i="2"/>
  <c r="M430" i="2"/>
  <c r="M431" i="2"/>
  <c r="M432" i="2"/>
  <c r="M433" i="2"/>
  <c r="M434" i="2"/>
  <c r="M435" i="2"/>
  <c r="M436" i="2"/>
  <c r="M437" i="2"/>
  <c r="M438" i="2"/>
  <c r="M439" i="2"/>
  <c r="M440" i="2"/>
  <c r="S440" i="2" s="1"/>
  <c r="M441" i="2"/>
  <c r="M442" i="2"/>
  <c r="M443" i="2"/>
  <c r="M444" i="2"/>
  <c r="M445" i="2"/>
  <c r="M446" i="2"/>
  <c r="M447" i="2"/>
  <c r="M448" i="2"/>
  <c r="M449" i="2"/>
  <c r="M450" i="2"/>
  <c r="M451" i="2"/>
  <c r="M452" i="2"/>
  <c r="S452" i="2" s="1"/>
  <c r="M453" i="2"/>
  <c r="M454" i="2"/>
  <c r="M455" i="2"/>
  <c r="M456" i="2"/>
  <c r="M457" i="2"/>
  <c r="M458" i="2"/>
  <c r="M459" i="2"/>
  <c r="M460" i="2"/>
  <c r="M462" i="2"/>
  <c r="M463" i="2"/>
  <c r="M464" i="2"/>
  <c r="M465" i="2"/>
  <c r="S465" i="2" s="1"/>
  <c r="M466" i="2"/>
  <c r="M467" i="2"/>
  <c r="S467" i="2" s="1"/>
  <c r="M468" i="2"/>
  <c r="M469" i="2"/>
  <c r="M470" i="2"/>
  <c r="M471" i="2"/>
  <c r="M472" i="2"/>
  <c r="M473" i="2"/>
  <c r="M474" i="2"/>
  <c r="M475" i="2"/>
  <c r="M476" i="2"/>
  <c r="M477" i="2"/>
  <c r="S477" i="2" s="1"/>
  <c r="M478" i="2"/>
  <c r="M479" i="2"/>
  <c r="S479" i="2" s="1"/>
  <c r="M480" i="2"/>
  <c r="M481" i="2"/>
  <c r="M482" i="2"/>
  <c r="M483" i="2"/>
  <c r="M484" i="2"/>
  <c r="M485" i="2"/>
  <c r="M486" i="2"/>
  <c r="M487" i="2"/>
  <c r="M488" i="2"/>
  <c r="M489" i="2"/>
  <c r="M490" i="2"/>
  <c r="M491" i="2"/>
  <c r="S491" i="2" s="1"/>
  <c r="M492" i="2"/>
  <c r="M493" i="2"/>
  <c r="M494" i="2"/>
  <c r="M495" i="2"/>
  <c r="M496" i="2"/>
  <c r="M497" i="2"/>
  <c r="M498" i="2"/>
  <c r="M499" i="2"/>
  <c r="M500" i="2"/>
  <c r="M501" i="2"/>
  <c r="M502" i="2"/>
  <c r="M503" i="2"/>
  <c r="S503" i="2" s="1"/>
  <c r="M504" i="2"/>
  <c r="M505" i="2"/>
  <c r="M506" i="2"/>
  <c r="M507" i="2"/>
  <c r="M508" i="2"/>
  <c r="M509" i="2"/>
  <c r="M510" i="2"/>
  <c r="M511" i="2"/>
  <c r="M512" i="2"/>
  <c r="M513" i="2"/>
  <c r="M514" i="2"/>
  <c r="M515" i="2"/>
  <c r="M516" i="2"/>
  <c r="M517" i="2"/>
  <c r="M518" i="2"/>
  <c r="M519" i="2"/>
  <c r="M520" i="2"/>
  <c r="M521" i="2"/>
  <c r="M522" i="2"/>
  <c r="M523" i="2"/>
  <c r="M524" i="2"/>
  <c r="M525" i="2"/>
  <c r="M526" i="2"/>
  <c r="M527" i="2"/>
  <c r="S527" i="2" s="1"/>
  <c r="M528" i="2"/>
  <c r="M529" i="2"/>
  <c r="M530" i="2"/>
  <c r="M531" i="2"/>
  <c r="M532" i="2"/>
  <c r="M533" i="2"/>
  <c r="M534" i="2"/>
  <c r="M535" i="2"/>
  <c r="M536" i="2"/>
  <c r="M537" i="2"/>
  <c r="M538" i="2"/>
  <c r="M539" i="2"/>
  <c r="S539" i="2" s="1"/>
  <c r="M540" i="2"/>
  <c r="M541" i="2"/>
  <c r="M542" i="2"/>
  <c r="M543" i="2"/>
  <c r="M544" i="2"/>
  <c r="M545" i="2"/>
  <c r="M547" i="2"/>
  <c r="M548" i="2"/>
  <c r="M549" i="2"/>
  <c r="M550" i="2"/>
  <c r="S550" i="2" s="1"/>
  <c r="M551" i="2"/>
  <c r="M552" i="2"/>
  <c r="M553" i="2"/>
  <c r="M554" i="2"/>
  <c r="M555" i="2"/>
  <c r="M556" i="2"/>
  <c r="M557" i="2"/>
  <c r="M558" i="2"/>
  <c r="M559" i="2"/>
  <c r="M560" i="2"/>
  <c r="M561" i="2"/>
  <c r="M562" i="2"/>
  <c r="S562" i="2" s="1"/>
  <c r="M563" i="2"/>
  <c r="M565" i="2"/>
  <c r="M566" i="2"/>
  <c r="M567" i="2"/>
  <c r="M568" i="2"/>
  <c r="M569" i="2"/>
  <c r="M570" i="2"/>
  <c r="M571" i="2"/>
  <c r="M572" i="2"/>
  <c r="M573" i="2"/>
  <c r="M574" i="2"/>
  <c r="M575" i="2"/>
  <c r="S575" i="2" s="1"/>
  <c r="M576" i="2"/>
  <c r="M577" i="2"/>
  <c r="M578" i="2"/>
  <c r="M579" i="2"/>
  <c r="M580" i="2"/>
  <c r="M581" i="2"/>
  <c r="M582" i="2"/>
  <c r="M583" i="2"/>
  <c r="M584" i="2"/>
  <c r="M585" i="2"/>
  <c r="M586" i="2"/>
  <c r="M587" i="2"/>
  <c r="S587" i="2" s="1"/>
  <c r="M588" i="2"/>
  <c r="M589" i="2"/>
  <c r="S589" i="2" s="1"/>
  <c r="M590" i="2"/>
  <c r="M591" i="2"/>
  <c r="M592" i="2"/>
  <c r="M593" i="2"/>
  <c r="M594" i="2"/>
  <c r="M595" i="2"/>
  <c r="M596" i="2"/>
  <c r="M598" i="2"/>
  <c r="M599" i="2"/>
  <c r="M600" i="2"/>
  <c r="M601" i="2"/>
  <c r="M602" i="2"/>
  <c r="S602" i="2" s="1"/>
  <c r="M603" i="2"/>
  <c r="M604" i="2"/>
  <c r="M605" i="2"/>
  <c r="M606" i="2"/>
  <c r="M607" i="2"/>
  <c r="M608" i="2"/>
  <c r="M609" i="2"/>
  <c r="M610" i="2"/>
  <c r="M611" i="2"/>
  <c r="M612" i="2"/>
  <c r="M613" i="2"/>
  <c r="M614" i="2"/>
  <c r="M615" i="2"/>
  <c r="M616" i="2"/>
  <c r="M617" i="2"/>
  <c r="M618" i="2"/>
  <c r="M619" i="2"/>
  <c r="M620" i="2"/>
  <c r="M621" i="2"/>
  <c r="M622" i="2"/>
  <c r="M623" i="2"/>
  <c r="M624" i="2"/>
  <c r="M625" i="2"/>
  <c r="M626" i="2"/>
  <c r="S626" i="2" s="1"/>
  <c r="M627" i="2"/>
  <c r="M628" i="2"/>
  <c r="M629" i="2"/>
  <c r="M630" i="2"/>
  <c r="M631" i="2"/>
  <c r="M632" i="2"/>
  <c r="M633" i="2"/>
  <c r="M634" i="2"/>
  <c r="M635" i="2"/>
  <c r="M636" i="2"/>
  <c r="M637" i="2"/>
  <c r="M638" i="2"/>
  <c r="S638" i="2" s="1"/>
  <c r="M639" i="2"/>
  <c r="M640" i="2"/>
  <c r="M641" i="2"/>
  <c r="M642" i="2"/>
  <c r="M643" i="2"/>
  <c r="M644" i="2"/>
  <c r="M645" i="2"/>
  <c r="M646" i="2"/>
  <c r="M648" i="2"/>
  <c r="M649" i="2"/>
  <c r="S649" i="2" s="1"/>
  <c r="M650" i="2"/>
  <c r="M651" i="2"/>
  <c r="M652" i="2"/>
  <c r="M653" i="2"/>
  <c r="M654" i="2"/>
  <c r="M655" i="2"/>
  <c r="M656" i="2"/>
  <c r="M657" i="2"/>
  <c r="M658" i="2"/>
  <c r="M659" i="2"/>
  <c r="M660" i="2"/>
  <c r="M661" i="2"/>
  <c r="S661" i="2" s="1"/>
  <c r="M662" i="2"/>
  <c r="M663" i="2"/>
  <c r="M664" i="2"/>
  <c r="M665" i="2"/>
  <c r="M666" i="2"/>
  <c r="M667" i="2"/>
  <c r="M668" i="2"/>
  <c r="M669" i="2"/>
  <c r="M670" i="2"/>
  <c r="M671" i="2"/>
  <c r="M672" i="2"/>
  <c r="M673" i="2"/>
  <c r="M674" i="2"/>
  <c r="M675" i="2"/>
  <c r="S675" i="2" s="1"/>
  <c r="M676" i="2"/>
  <c r="M677" i="2"/>
  <c r="M678" i="2"/>
  <c r="M679" i="2"/>
  <c r="M680" i="2"/>
  <c r="M681" i="2"/>
  <c r="M682" i="2"/>
  <c r="M683" i="2"/>
  <c r="M684" i="2"/>
  <c r="M685" i="2"/>
  <c r="S685" i="2" s="1"/>
  <c r="M686" i="2"/>
  <c r="M687" i="2"/>
  <c r="M688" i="2"/>
  <c r="M689" i="2"/>
  <c r="M690" i="2"/>
  <c r="M691" i="2"/>
  <c r="M692" i="2"/>
  <c r="M693" i="2"/>
  <c r="M694" i="2"/>
  <c r="M695" i="2"/>
  <c r="M696" i="2"/>
  <c r="M697" i="2"/>
  <c r="M698" i="2"/>
  <c r="M699" i="2"/>
  <c r="S699" i="2" s="1"/>
  <c r="M700" i="2"/>
  <c r="M701" i="2"/>
  <c r="M702" i="2"/>
  <c r="M703" i="2"/>
  <c r="M704" i="2"/>
  <c r="M705" i="2"/>
  <c r="S705" i="2" s="1"/>
  <c r="M706" i="2"/>
  <c r="M707" i="2"/>
  <c r="M708" i="2"/>
  <c r="M709" i="2"/>
  <c r="M710" i="2"/>
  <c r="M711" i="2"/>
  <c r="S711" i="2" s="1"/>
  <c r="M712" i="2"/>
  <c r="M713" i="2"/>
  <c r="M714" i="2"/>
  <c r="M715" i="2"/>
  <c r="M716" i="2"/>
  <c r="M717" i="2"/>
  <c r="M719" i="2"/>
  <c r="M720" i="2"/>
  <c r="M721" i="2"/>
  <c r="M722" i="2"/>
  <c r="S722" i="2" s="1"/>
  <c r="M723" i="2"/>
  <c r="M724" i="2"/>
  <c r="M725" i="2"/>
  <c r="M726" i="2"/>
  <c r="M727" i="2"/>
  <c r="M728" i="2"/>
  <c r="M729" i="2"/>
  <c r="M730" i="2"/>
  <c r="M731" i="2"/>
  <c r="M732" i="2"/>
  <c r="M733" i="2"/>
  <c r="M734" i="2"/>
  <c r="M735" i="2"/>
  <c r="M736" i="2"/>
  <c r="S736" i="2" s="1"/>
  <c r="M737" i="2"/>
  <c r="M738" i="2"/>
  <c r="M739" i="2"/>
  <c r="M740" i="2"/>
  <c r="M741" i="2"/>
  <c r="M742" i="2"/>
  <c r="M743" i="2"/>
  <c r="M744" i="2"/>
  <c r="S744" i="2" s="1"/>
  <c r="M745" i="2"/>
  <c r="M746" i="2"/>
  <c r="M747" i="2"/>
  <c r="M748" i="2"/>
  <c r="S748" i="2" s="1"/>
  <c r="M749" i="2"/>
  <c r="M750" i="2"/>
  <c r="M751" i="2"/>
  <c r="M752" i="2"/>
  <c r="M753" i="2"/>
  <c r="M754" i="2"/>
  <c r="M755" i="2"/>
  <c r="M756" i="2"/>
  <c r="M757" i="2"/>
  <c r="M758" i="2"/>
  <c r="M759" i="2"/>
  <c r="M760" i="2"/>
  <c r="S760" i="2" s="1"/>
  <c r="M761" i="2"/>
  <c r="M763" i="2"/>
  <c r="M764" i="2"/>
  <c r="M765" i="2"/>
  <c r="M766" i="2"/>
  <c r="M767" i="2"/>
  <c r="M768" i="2"/>
  <c r="M769" i="2"/>
  <c r="M770" i="2"/>
  <c r="M771" i="2"/>
  <c r="M772" i="2"/>
  <c r="M773" i="2"/>
  <c r="S773" i="2" s="1"/>
  <c r="M774" i="2"/>
  <c r="M775" i="2"/>
  <c r="M776" i="2"/>
  <c r="M777" i="2"/>
  <c r="M778" i="2"/>
  <c r="M779" i="2"/>
  <c r="M780" i="2"/>
  <c r="M781" i="2"/>
  <c r="M782" i="2"/>
  <c r="M783" i="2"/>
  <c r="M784" i="2"/>
  <c r="M785" i="2"/>
  <c r="S785" i="2" s="1"/>
  <c r="M786" i="2"/>
  <c r="M787" i="2"/>
  <c r="M788" i="2"/>
  <c r="M789" i="2"/>
  <c r="M790" i="2"/>
  <c r="M791" i="2"/>
  <c r="M792" i="2"/>
  <c r="M793" i="2"/>
  <c r="M794" i="2"/>
  <c r="M795" i="2"/>
  <c r="M796" i="2"/>
  <c r="M797" i="2"/>
  <c r="M798" i="2"/>
  <c r="M800" i="2"/>
  <c r="M801" i="2"/>
  <c r="M802" i="2"/>
  <c r="M803" i="2"/>
  <c r="M804" i="2"/>
  <c r="M805" i="2"/>
  <c r="M806" i="2"/>
  <c r="M807" i="2"/>
  <c r="M808" i="2"/>
  <c r="S808" i="2" s="1"/>
  <c r="M809" i="2"/>
  <c r="M810" i="2"/>
  <c r="M811" i="2"/>
  <c r="M812" i="2"/>
  <c r="M813" i="2"/>
  <c r="M814" i="2"/>
  <c r="M815" i="2"/>
  <c r="M816" i="2"/>
  <c r="S816" i="2" s="1"/>
  <c r="M817" i="2"/>
  <c r="M818" i="2"/>
  <c r="M819" i="2"/>
  <c r="M820" i="2"/>
  <c r="M821" i="2"/>
  <c r="M822" i="2"/>
  <c r="M823" i="2"/>
  <c r="M824" i="2"/>
  <c r="M825" i="2"/>
  <c r="M826" i="2"/>
  <c r="M827" i="2"/>
  <c r="M828" i="2"/>
  <c r="M829" i="2"/>
  <c r="M830" i="2"/>
  <c r="M831" i="2"/>
  <c r="M832" i="2"/>
  <c r="S832" i="2" s="1"/>
  <c r="M833" i="2"/>
  <c r="M834" i="2"/>
  <c r="M835" i="2"/>
  <c r="M836" i="2"/>
  <c r="M837" i="2"/>
  <c r="M838" i="2"/>
  <c r="M839" i="2"/>
  <c r="M840" i="2"/>
  <c r="M841" i="2"/>
  <c r="M842" i="2"/>
  <c r="M843" i="2"/>
  <c r="M844" i="2"/>
  <c r="S844" i="2" s="1"/>
  <c r="M845" i="2"/>
  <c r="M846" i="2"/>
  <c r="M847" i="2"/>
  <c r="M848" i="2"/>
  <c r="M849" i="2"/>
  <c r="M850" i="2"/>
  <c r="M851" i="2"/>
  <c r="M852" i="2"/>
  <c r="M854" i="2"/>
  <c r="M855" i="2"/>
  <c r="M856" i="2"/>
  <c r="M857" i="2"/>
  <c r="S857" i="2" s="1"/>
  <c r="M858" i="2"/>
  <c r="M859" i="2"/>
  <c r="M860" i="2"/>
  <c r="M861" i="2"/>
  <c r="M862" i="2"/>
  <c r="M863" i="2"/>
  <c r="M864" i="2"/>
  <c r="M865" i="2"/>
  <c r="M866" i="2"/>
  <c r="M867" i="2"/>
  <c r="M868" i="2"/>
  <c r="M869" i="2"/>
  <c r="S869" i="2" s="1"/>
  <c r="M870" i="2"/>
  <c r="M871" i="2"/>
  <c r="S871" i="2" s="1"/>
  <c r="M872" i="2"/>
  <c r="M873" i="2"/>
  <c r="M874" i="2"/>
  <c r="M875" i="2"/>
  <c r="M876" i="2"/>
  <c r="M877" i="2"/>
  <c r="M878" i="2"/>
  <c r="M879" i="2"/>
  <c r="M880" i="2"/>
  <c r="M881" i="2"/>
  <c r="S881" i="2" s="1"/>
  <c r="M882" i="2"/>
  <c r="M883" i="2"/>
  <c r="S883" i="2" s="1"/>
  <c r="M884" i="2"/>
  <c r="M885" i="2"/>
  <c r="M886" i="2"/>
  <c r="M887" i="2"/>
  <c r="M888" i="2"/>
  <c r="M889" i="2"/>
  <c r="M890" i="2"/>
  <c r="M891" i="2"/>
  <c r="M892" i="2"/>
  <c r="M893" i="2"/>
  <c r="M894" i="2"/>
  <c r="M896" i="2"/>
  <c r="M897" i="2"/>
  <c r="M898" i="2"/>
  <c r="M899" i="2"/>
  <c r="M900" i="2"/>
  <c r="M902" i="2"/>
  <c r="M903" i="2"/>
  <c r="M904" i="2"/>
  <c r="M905" i="2"/>
  <c r="M906" i="2"/>
  <c r="M907" i="2"/>
  <c r="M908" i="2"/>
  <c r="M909" i="2"/>
  <c r="M910" i="2"/>
  <c r="M911" i="2"/>
  <c r="M912" i="2"/>
  <c r="M913" i="2"/>
  <c r="M914" i="2"/>
  <c r="M915" i="2"/>
  <c r="M916" i="2"/>
  <c r="M917" i="2"/>
  <c r="M918" i="2"/>
  <c r="M919" i="2"/>
  <c r="S919" i="2" s="1"/>
  <c r="M920" i="2"/>
  <c r="M921" i="2"/>
  <c r="S921" i="2" s="1"/>
  <c r="M922" i="2"/>
  <c r="M923" i="2"/>
  <c r="M924" i="2"/>
  <c r="M925" i="2"/>
  <c r="M926" i="2"/>
  <c r="M927" i="2"/>
  <c r="M928" i="2"/>
  <c r="M929" i="2"/>
  <c r="M930" i="2"/>
  <c r="M931" i="2"/>
  <c r="S931" i="2" s="1"/>
  <c r="M932" i="2"/>
  <c r="M933" i="2"/>
  <c r="M934" i="2"/>
  <c r="M935" i="2"/>
  <c r="M936" i="2"/>
  <c r="M937" i="2"/>
  <c r="M938" i="2"/>
  <c r="M939" i="2"/>
  <c r="S939" i="2" s="1"/>
  <c r="M940" i="2"/>
  <c r="M941" i="2"/>
  <c r="M942" i="2"/>
  <c r="M943" i="2"/>
  <c r="S943" i="2" s="1"/>
  <c r="M944" i="2"/>
  <c r="M945" i="2"/>
  <c r="M946" i="2"/>
  <c r="M947" i="2"/>
  <c r="M948" i="2"/>
  <c r="M949" i="2"/>
  <c r="M950" i="2"/>
  <c r="M951" i="2"/>
  <c r="M952" i="2"/>
  <c r="M954" i="2"/>
  <c r="M955" i="2"/>
  <c r="M956" i="2"/>
  <c r="M957" i="2"/>
  <c r="M958" i="2"/>
  <c r="S958" i="2" s="1"/>
  <c r="M960" i="2"/>
  <c r="M961" i="2"/>
  <c r="M962" i="2"/>
  <c r="M963" i="2"/>
  <c r="M964" i="2"/>
  <c r="M965" i="2"/>
  <c r="M966" i="2"/>
  <c r="M967" i="2"/>
  <c r="M968" i="2"/>
  <c r="M969" i="2"/>
  <c r="M970" i="2"/>
  <c r="M971" i="2"/>
  <c r="M972" i="2"/>
  <c r="M973" i="2"/>
  <c r="M974" i="2"/>
  <c r="M975" i="2"/>
  <c r="M976" i="2"/>
  <c r="M977" i="2"/>
  <c r="M978" i="2"/>
  <c r="M979" i="2"/>
  <c r="M980" i="2"/>
  <c r="M981" i="2"/>
  <c r="S981" i="2" s="1"/>
  <c r="M982" i="2"/>
  <c r="M983" i="2"/>
  <c r="M984" i="2"/>
  <c r="M985" i="2"/>
  <c r="M986" i="2"/>
  <c r="M987" i="2"/>
  <c r="M988" i="2"/>
  <c r="M989" i="2"/>
  <c r="S989" i="2" s="1"/>
  <c r="M990" i="2"/>
  <c r="M991" i="2"/>
  <c r="M992" i="2"/>
  <c r="M993" i="2"/>
  <c r="M994" i="2"/>
  <c r="M995" i="2"/>
  <c r="S995" i="2" s="1"/>
  <c r="M996" i="2"/>
  <c r="M997" i="2"/>
  <c r="M998" i="2"/>
  <c r="M999" i="2"/>
  <c r="M1000" i="2"/>
  <c r="M1001" i="2"/>
  <c r="S291" i="2"/>
  <c r="S427" i="2"/>
  <c r="S524" i="2"/>
  <c r="S576" i="2"/>
  <c r="S696" i="2"/>
  <c r="S757" i="2"/>
  <c r="S809" i="2"/>
  <c r="S942" i="2"/>
  <c r="S10" i="2"/>
  <c r="S17" i="2"/>
  <c r="S34" i="2"/>
  <c r="S51" i="2"/>
  <c r="S58" i="2"/>
  <c r="S78" i="2"/>
  <c r="S94" i="2"/>
  <c r="S102" i="2"/>
  <c r="S127" i="2"/>
  <c r="S148" i="2"/>
  <c r="S167" i="2"/>
  <c r="S179" i="2"/>
  <c r="S198" i="2"/>
  <c r="S220" i="2"/>
  <c r="S239" i="2"/>
  <c r="S251" i="2"/>
  <c r="S258" i="2"/>
  <c r="S275" i="2"/>
  <c r="S292" i="2"/>
  <c r="S311" i="2"/>
  <c r="S330" i="2"/>
  <c r="S343" i="2"/>
  <c r="S355" i="2"/>
  <c r="S366" i="2"/>
  <c r="S379" i="2"/>
  <c r="S396" i="2"/>
  <c r="S408" i="2"/>
  <c r="S430" i="2"/>
  <c r="S442" i="2"/>
  <c r="S454" i="2"/>
  <c r="S468" i="2"/>
  <c r="S489" i="2"/>
  <c r="S501" i="2"/>
  <c r="S513" i="2"/>
  <c r="S520" i="2"/>
  <c r="S528" i="2"/>
  <c r="S537" i="2"/>
  <c r="S544" i="2"/>
  <c r="S557" i="2"/>
  <c r="S565" i="2"/>
  <c r="S570" i="2"/>
  <c r="S577" i="2"/>
  <c r="S582" i="2"/>
  <c r="S590" i="2"/>
  <c r="S600" i="2"/>
  <c r="S603" i="2"/>
  <c r="S612" i="2"/>
  <c r="S624" i="2"/>
  <c r="S627" i="2"/>
  <c r="S636" i="2"/>
  <c r="S639" i="2"/>
  <c r="S651" i="2"/>
  <c r="S656" i="2"/>
  <c r="S673" i="2"/>
  <c r="S687" i="2"/>
  <c r="S697" i="2"/>
  <c r="S704" i="2"/>
  <c r="S712" i="2"/>
  <c r="S724" i="2"/>
  <c r="S737" i="2"/>
  <c r="S746" i="2"/>
  <c r="S753" i="2"/>
  <c r="S771" i="2"/>
  <c r="S774" i="2"/>
  <c r="S786" i="2"/>
  <c r="S795" i="2"/>
  <c r="S803" i="2"/>
  <c r="S811" i="2"/>
  <c r="S820" i="2"/>
  <c r="S834" i="2"/>
  <c r="S839" i="2"/>
  <c r="S846" i="2"/>
  <c r="S851" i="2"/>
  <c r="S860" i="2"/>
  <c r="S864" i="2"/>
  <c r="S872" i="2"/>
  <c r="S884" i="2"/>
  <c r="S893" i="2"/>
  <c r="S907" i="2"/>
  <c r="S914" i="2"/>
  <c r="S922" i="2"/>
  <c r="S926" i="2"/>
  <c r="S933" i="2"/>
  <c r="S945" i="2"/>
  <c r="S956" i="2"/>
  <c r="S971" i="2"/>
  <c r="S983" i="2"/>
  <c r="S993" i="2"/>
  <c r="S996" i="2"/>
  <c r="S1002" i="2"/>
  <c r="S994" i="2" l="1"/>
  <c r="S955" i="2"/>
  <c r="S930" i="2"/>
  <c r="S303" i="2"/>
  <c r="S269" i="2"/>
  <c r="S183" i="2"/>
  <c r="S62" i="2"/>
  <c r="S38" i="2"/>
  <c r="S992" i="2"/>
  <c r="S980" i="2"/>
  <c r="S978" i="2"/>
  <c r="S952" i="2"/>
  <c r="S944" i="2"/>
  <c r="S940" i="2"/>
  <c r="S928" i="2"/>
  <c r="S904" i="2"/>
  <c r="S902" i="2"/>
  <c r="S892" i="2"/>
  <c r="S890" i="2"/>
  <c r="S878" i="2"/>
  <c r="S868" i="2"/>
  <c r="S854" i="2"/>
  <c r="S841" i="2"/>
  <c r="S829" i="2"/>
  <c r="S821" i="2"/>
  <c r="S819" i="2"/>
  <c r="S817" i="2"/>
  <c r="S805" i="2"/>
  <c r="S794" i="2"/>
  <c r="S792" i="2"/>
  <c r="S768" i="2"/>
  <c r="S759" i="2"/>
  <c r="S755" i="2"/>
  <c r="S743" i="2"/>
  <c r="S739" i="2"/>
  <c r="S731" i="2"/>
  <c r="S719" i="2"/>
  <c r="S710" i="2"/>
  <c r="S694" i="2"/>
  <c r="S682" i="2"/>
  <c r="S670" i="2"/>
  <c r="S645" i="2"/>
  <c r="S633" i="2"/>
  <c r="S623" i="2"/>
  <c r="S621" i="2"/>
  <c r="S609" i="2"/>
  <c r="S596" i="2"/>
  <c r="S584" i="2"/>
  <c r="S572" i="2"/>
  <c r="S561" i="2"/>
  <c r="S547" i="2"/>
  <c r="S522" i="2"/>
  <c r="S510" i="2"/>
  <c r="S500" i="2"/>
  <c r="S486" i="2"/>
  <c r="S474" i="2"/>
  <c r="S462" i="2"/>
  <c r="S453" i="2"/>
  <c r="S449" i="2"/>
  <c r="S425" i="2"/>
  <c r="S410" i="2"/>
  <c r="S388" i="2"/>
  <c r="S385" i="2"/>
  <c r="S373" i="2"/>
  <c r="S361" i="2"/>
  <c r="S337" i="2"/>
  <c r="S301" i="2"/>
  <c r="S289" i="2"/>
  <c r="S279" i="2"/>
  <c r="S277" i="2"/>
  <c r="S267" i="2"/>
  <c r="S265" i="2"/>
  <c r="S253" i="2"/>
  <c r="S229" i="2"/>
  <c r="S217" i="2"/>
  <c r="S209" i="2"/>
  <c r="S205" i="2"/>
  <c r="S193" i="2"/>
  <c r="S185" i="2"/>
  <c r="S169" i="2"/>
  <c r="S157" i="2"/>
  <c r="S145" i="2"/>
  <c r="S121" i="2"/>
  <c r="S109" i="2"/>
  <c r="S88" i="2"/>
  <c r="S84" i="2"/>
  <c r="S72" i="2"/>
  <c r="S36" i="2"/>
  <c r="S941" i="2"/>
  <c r="S842" i="2"/>
  <c r="S399" i="2"/>
  <c r="S278" i="2"/>
  <c r="S11" i="2"/>
  <c r="M1004" i="2"/>
  <c r="L1004" i="2"/>
  <c r="Q991" i="2"/>
  <c r="Q979" i="2"/>
  <c r="Q967" i="2"/>
  <c r="Q954" i="2"/>
  <c r="Q941" i="2"/>
  <c r="Q929" i="2"/>
  <c r="Q917" i="2"/>
  <c r="Q905" i="2"/>
  <c r="Q891" i="2"/>
  <c r="Q879" i="2"/>
  <c r="Q867" i="2"/>
  <c r="Q855" i="2"/>
  <c r="Q842" i="2"/>
  <c r="Q830" i="2"/>
  <c r="Q818" i="2"/>
  <c r="Q806" i="2"/>
  <c r="Q793" i="2"/>
  <c r="Q781" i="2"/>
  <c r="Q769" i="2"/>
  <c r="Q756" i="2"/>
  <c r="Q744" i="2"/>
  <c r="Q732" i="2"/>
  <c r="Q720" i="2"/>
  <c r="Q707" i="2"/>
  <c r="Q695" i="2"/>
  <c r="Q683" i="2"/>
  <c r="Q671" i="2"/>
  <c r="Q659" i="2"/>
  <c r="Q646" i="2"/>
  <c r="Q634" i="2"/>
  <c r="Q622" i="2"/>
  <c r="Q610" i="2"/>
  <c r="Q598" i="2"/>
  <c r="Q585" i="2"/>
  <c r="Q573" i="2"/>
  <c r="Q560" i="2"/>
  <c r="Q548" i="2"/>
  <c r="Q535" i="2"/>
  <c r="Q523" i="2"/>
  <c r="Q511" i="2"/>
  <c r="Q499" i="2"/>
  <c r="Q487" i="2"/>
  <c r="Q475" i="2"/>
  <c r="Q463" i="2"/>
  <c r="Q450" i="2"/>
  <c r="Q438" i="2"/>
  <c r="Q426" i="2"/>
  <c r="Q411" i="2"/>
  <c r="Q399" i="2"/>
  <c r="Q386" i="2"/>
  <c r="Q374" i="2"/>
  <c r="Q362" i="2"/>
  <c r="Q350" i="2"/>
  <c r="Q338" i="2"/>
  <c r="Q326" i="2"/>
  <c r="Q314" i="2"/>
  <c r="Q302" i="2"/>
  <c r="Q290" i="2"/>
  <c r="Q278" i="2"/>
  <c r="Q266" i="2"/>
  <c r="Q254" i="2"/>
  <c r="Q242" i="2"/>
  <c r="Q230" i="2"/>
  <c r="Q218" i="2"/>
  <c r="Q194" i="2"/>
  <c r="Q158" i="2"/>
  <c r="Q134" i="2"/>
  <c r="Q97" i="2"/>
  <c r="Q73" i="2"/>
  <c r="Q61" i="2"/>
  <c r="Q37" i="2"/>
  <c r="Q49" i="2"/>
  <c r="S49" i="2"/>
  <c r="S134" i="2"/>
  <c r="Q182" i="2"/>
  <c r="S182" i="2"/>
  <c r="S967" i="2"/>
  <c r="S867" i="2"/>
  <c r="S769" i="2"/>
  <c r="S707" i="2"/>
  <c r="S511" i="2"/>
  <c r="S302" i="2"/>
  <c r="Q12" i="2"/>
  <c r="S12" i="2"/>
  <c r="S338" i="2"/>
  <c r="Q110" i="2"/>
  <c r="S110" i="2"/>
  <c r="S891" i="2"/>
  <c r="S671" i="2"/>
  <c r="S573" i="2"/>
  <c r="S450" i="2"/>
  <c r="S362" i="2"/>
  <c r="Q170" i="2"/>
  <c r="S170" i="2"/>
  <c r="Q146" i="2"/>
  <c r="S146" i="2"/>
  <c r="Q122" i="2"/>
  <c r="S122" i="2"/>
  <c r="Q25" i="2"/>
  <c r="S25" i="2"/>
  <c r="S793" i="2"/>
  <c r="S732" i="2"/>
  <c r="S535" i="2"/>
  <c r="S475" i="2"/>
  <c r="S386" i="2"/>
  <c r="S266" i="2"/>
  <c r="S37" i="2"/>
  <c r="Q206" i="2"/>
  <c r="S206" i="2"/>
  <c r="S954" i="2"/>
  <c r="S830" i="2"/>
  <c r="S756" i="2"/>
  <c r="S290" i="2"/>
  <c r="S242" i="2"/>
  <c r="S158" i="2"/>
  <c r="S991" i="2"/>
  <c r="S659" i="2"/>
  <c r="S326" i="2"/>
  <c r="S695" i="2"/>
  <c r="S499" i="2"/>
  <c r="S194" i="2"/>
  <c r="S61" i="2"/>
  <c r="Q85" i="2"/>
  <c r="S85" i="2"/>
  <c r="S523" i="2"/>
  <c r="S720" i="2"/>
  <c r="S585" i="2"/>
  <c r="S463" i="2"/>
  <c r="S438" i="2"/>
  <c r="S350" i="2"/>
  <c r="S230" i="2"/>
  <c r="Q992" i="2"/>
  <c r="Q980" i="2"/>
  <c r="Q968" i="2"/>
  <c r="Q955" i="2"/>
  <c r="Q942" i="2"/>
  <c r="Q930" i="2"/>
  <c r="Q918" i="2"/>
  <c r="Q906" i="2"/>
  <c r="Q892" i="2"/>
  <c r="Q880" i="2"/>
  <c r="Q868" i="2"/>
  <c r="Q856" i="2"/>
  <c r="Q843" i="2"/>
  <c r="Q831" i="2"/>
  <c r="Q819" i="2"/>
  <c r="Q807" i="2"/>
  <c r="Q794" i="2"/>
  <c r="Q782" i="2"/>
  <c r="Q770" i="2"/>
  <c r="Q757" i="2"/>
  <c r="Q745" i="2"/>
  <c r="Q733" i="2"/>
  <c r="Q721" i="2"/>
  <c r="Q708" i="2"/>
  <c r="Q696" i="2"/>
  <c r="Q684" i="2"/>
  <c r="Q672" i="2"/>
  <c r="Q660" i="2"/>
  <c r="Q648" i="2"/>
  <c r="Q635" i="2"/>
  <c r="Q623" i="2"/>
  <c r="Q611" i="2"/>
  <c r="Q599" i="2"/>
  <c r="Q586" i="2"/>
  <c r="Q574" i="2"/>
  <c r="Q561" i="2"/>
  <c r="Q549" i="2"/>
  <c r="Q536" i="2"/>
  <c r="Q524" i="2"/>
  <c r="Q512" i="2"/>
  <c r="Q500" i="2"/>
  <c r="Q488" i="2"/>
  <c r="Q476" i="2"/>
  <c r="Q464" i="2"/>
  <c r="Q451" i="2"/>
  <c r="Q439" i="2"/>
  <c r="Q427" i="2"/>
  <c r="Q413" i="2"/>
  <c r="Q400" i="2"/>
  <c r="Q388" i="2"/>
  <c r="Q375" i="2"/>
  <c r="Q363" i="2"/>
  <c r="Q351" i="2"/>
  <c r="Q339" i="2"/>
  <c r="Q327" i="2"/>
  <c r="Q315" i="2"/>
  <c r="Q303" i="2"/>
  <c r="Q291" i="2"/>
  <c r="Q279" i="2"/>
  <c r="Q267" i="2"/>
  <c r="Q255" i="2"/>
  <c r="Q243" i="2"/>
  <c r="Q231" i="2"/>
  <c r="Q219" i="2"/>
  <c r="Q207" i="2"/>
  <c r="Q195" i="2"/>
  <c r="Q183" i="2"/>
  <c r="Q171" i="2"/>
  <c r="Q159" i="2"/>
  <c r="Q147" i="2"/>
  <c r="Q135" i="2"/>
  <c r="Q123" i="2"/>
  <c r="Q111" i="2"/>
  <c r="Q98" i="2"/>
  <c r="Q86" i="2"/>
  <c r="Q74" i="2"/>
  <c r="Q62" i="2"/>
  <c r="Q50" i="2"/>
  <c r="Q38" i="2"/>
  <c r="Q26" i="2"/>
  <c r="Q13" i="2"/>
  <c r="Q990" i="2"/>
  <c r="Q978" i="2"/>
  <c r="Q966" i="2"/>
  <c r="Q952" i="2"/>
  <c r="Q940" i="2"/>
  <c r="Q928" i="2"/>
  <c r="Q916" i="2"/>
  <c r="Q904" i="2"/>
  <c r="Q890" i="2"/>
  <c r="Q878" i="2"/>
  <c r="Q866" i="2"/>
  <c r="Q854" i="2"/>
  <c r="Q841" i="2"/>
  <c r="Q829" i="2"/>
  <c r="Q817" i="2"/>
  <c r="Q805" i="2"/>
  <c r="Q792" i="2"/>
  <c r="Q780" i="2"/>
  <c r="Q768" i="2"/>
  <c r="Q755" i="2"/>
  <c r="Q743" i="2"/>
  <c r="Q731" i="2"/>
  <c r="Q719" i="2"/>
  <c r="Q706" i="2"/>
  <c r="Q694" i="2"/>
  <c r="Q682" i="2"/>
  <c r="Q670" i="2"/>
  <c r="Q658" i="2"/>
  <c r="Q645" i="2"/>
  <c r="Q633" i="2"/>
  <c r="Q621" i="2"/>
  <c r="Q609" i="2"/>
  <c r="Q596" i="2"/>
  <c r="Q584" i="2"/>
  <c r="Q572" i="2"/>
  <c r="Q559" i="2"/>
  <c r="Q547" i="2"/>
  <c r="Q534" i="2"/>
  <c r="Q522" i="2"/>
  <c r="Q510" i="2"/>
  <c r="Q498" i="2"/>
  <c r="Q486" i="2"/>
  <c r="Q474" i="2"/>
  <c r="Q462" i="2"/>
  <c r="Q449" i="2"/>
  <c r="Q437" i="2"/>
  <c r="Q425" i="2"/>
  <c r="Q410" i="2"/>
  <c r="Q398" i="2"/>
  <c r="Q385" i="2"/>
  <c r="Q373" i="2"/>
  <c r="Q361" i="2"/>
  <c r="Q349" i="2"/>
  <c r="Q337" i="2"/>
  <c r="Q325" i="2"/>
  <c r="Q313" i="2"/>
  <c r="Q301" i="2"/>
  <c r="Q289" i="2"/>
  <c r="Q277" i="2"/>
  <c r="Q265" i="2"/>
  <c r="Q253" i="2"/>
  <c r="Q241" i="2"/>
  <c r="Q229" i="2"/>
  <c r="Q217" i="2"/>
  <c r="Q205" i="2"/>
  <c r="Q193" i="2"/>
  <c r="Q181" i="2"/>
  <c r="Q169" i="2"/>
  <c r="Q157" i="2"/>
  <c r="Q145" i="2"/>
  <c r="Q133" i="2"/>
  <c r="Q121" i="2"/>
  <c r="Q109" i="2"/>
  <c r="Q96" i="2"/>
  <c r="Q84" i="2"/>
  <c r="Q72" i="2"/>
  <c r="Q60" i="2"/>
  <c r="Q48" i="2"/>
  <c r="Q36" i="2"/>
  <c r="Q24" i="2"/>
  <c r="Q11" i="2"/>
  <c r="Q1001" i="2"/>
  <c r="Q989" i="2"/>
  <c r="Q977" i="2"/>
  <c r="Q965" i="2"/>
  <c r="Q951" i="2"/>
  <c r="Q939" i="2"/>
  <c r="Q927" i="2"/>
  <c r="Q915" i="2"/>
  <c r="Q903" i="2"/>
  <c r="Q889" i="2"/>
  <c r="Q877" i="2"/>
  <c r="Q865" i="2"/>
  <c r="Q852" i="2"/>
  <c r="Q840" i="2"/>
  <c r="Q828" i="2"/>
  <c r="Q816" i="2"/>
  <c r="Q804" i="2"/>
  <c r="Q791" i="2"/>
  <c r="Q779" i="2"/>
  <c r="Q767" i="2"/>
  <c r="Q754" i="2"/>
  <c r="Q742" i="2"/>
  <c r="Q730" i="2"/>
  <c r="Q717" i="2"/>
  <c r="Q705" i="2"/>
  <c r="Q693" i="2"/>
  <c r="Q681" i="2"/>
  <c r="Q669" i="2"/>
  <c r="Q657" i="2"/>
  <c r="Q644" i="2"/>
  <c r="Q632" i="2"/>
  <c r="Q620" i="2"/>
  <c r="Q608" i="2"/>
  <c r="Q595" i="2"/>
  <c r="Q583" i="2"/>
  <c r="Q571" i="2"/>
  <c r="Q558" i="2"/>
  <c r="Q545" i="2"/>
  <c r="Q533" i="2"/>
  <c r="Q521" i="2"/>
  <c r="Q509" i="2"/>
  <c r="Q497" i="2"/>
  <c r="Q485" i="2"/>
  <c r="Q473" i="2"/>
  <c r="Q460" i="2"/>
  <c r="Q448" i="2"/>
  <c r="Q436" i="2"/>
  <c r="Q424" i="2"/>
  <c r="Q409" i="2"/>
  <c r="Q397" i="2"/>
  <c r="Q384" i="2"/>
  <c r="Q372" i="2"/>
  <c r="Q360" i="2"/>
  <c r="Q348" i="2"/>
  <c r="Q336" i="2"/>
  <c r="Q324" i="2"/>
  <c r="Q312" i="2"/>
  <c r="Q300" i="2"/>
  <c r="Q288" i="2"/>
  <c r="Q276" i="2"/>
  <c r="Q264" i="2"/>
  <c r="Q252" i="2"/>
  <c r="Q240" i="2"/>
  <c r="Q228" i="2"/>
  <c r="Q216" i="2"/>
  <c r="Q204" i="2"/>
  <c r="Q192" i="2"/>
  <c r="Q180" i="2"/>
  <c r="Q168" i="2"/>
  <c r="Q156" i="2"/>
  <c r="Q144" i="2"/>
  <c r="Q132" i="2"/>
  <c r="Q120" i="2"/>
  <c r="Q108" i="2"/>
  <c r="Q95" i="2"/>
  <c r="Q83" i="2"/>
  <c r="Q71" i="2"/>
  <c r="Q59" i="2"/>
  <c r="Q47" i="2"/>
  <c r="Q35" i="2"/>
  <c r="Q23" i="2"/>
  <c r="Q1000" i="2"/>
  <c r="Q988" i="2"/>
  <c r="Q976" i="2"/>
  <c r="Q964" i="2"/>
  <c r="Q950" i="2"/>
  <c r="Q938" i="2"/>
  <c r="Q926" i="2"/>
  <c r="Q914" i="2"/>
  <c r="Q902" i="2"/>
  <c r="Q888" i="2"/>
  <c r="Q876" i="2"/>
  <c r="Q864" i="2"/>
  <c r="Q851" i="2"/>
  <c r="Q839" i="2"/>
  <c r="Q827" i="2"/>
  <c r="Q815" i="2"/>
  <c r="Q803" i="2"/>
  <c r="Q790" i="2"/>
  <c r="Q778" i="2"/>
  <c r="Q766" i="2"/>
  <c r="Q753" i="2"/>
  <c r="Q741" i="2"/>
  <c r="Q729" i="2"/>
  <c r="Q716" i="2"/>
  <c r="Q704" i="2"/>
  <c r="Q692" i="2"/>
  <c r="Q680" i="2"/>
  <c r="Q668" i="2"/>
  <c r="Q656" i="2"/>
  <c r="Q643" i="2"/>
  <c r="Q631" i="2"/>
  <c r="Q619" i="2"/>
  <c r="Q607" i="2"/>
  <c r="Q594" i="2"/>
  <c r="Q582" i="2"/>
  <c r="Q570" i="2"/>
  <c r="Q557" i="2"/>
  <c r="Q544" i="2"/>
  <c r="Q532" i="2"/>
  <c r="Q520" i="2"/>
  <c r="Q508" i="2"/>
  <c r="Q496" i="2"/>
  <c r="Q484" i="2"/>
  <c r="Q472" i="2"/>
  <c r="Q459" i="2"/>
  <c r="Q447" i="2"/>
  <c r="Q435" i="2"/>
  <c r="Q423" i="2"/>
  <c r="Q408" i="2"/>
  <c r="Q396" i="2"/>
  <c r="Q383" i="2"/>
  <c r="Q371" i="2"/>
  <c r="Q359" i="2"/>
  <c r="Q347" i="2"/>
  <c r="Q335" i="2"/>
  <c r="Q323" i="2"/>
  <c r="Q311" i="2"/>
  <c r="Q299" i="2"/>
  <c r="Q287" i="2"/>
  <c r="Q275" i="2"/>
  <c r="Q263" i="2"/>
  <c r="Q251" i="2"/>
  <c r="Q239" i="2"/>
  <c r="Q227" i="2"/>
  <c r="Q215" i="2"/>
  <c r="Q203" i="2"/>
  <c r="Q191" i="2"/>
  <c r="Q179" i="2"/>
  <c r="Q167" i="2"/>
  <c r="Q155" i="2"/>
  <c r="Q143" i="2"/>
  <c r="Q131" i="2"/>
  <c r="Q119" i="2"/>
  <c r="Q107" i="2"/>
  <c r="Q94" i="2"/>
  <c r="Q82" i="2"/>
  <c r="Q70" i="2"/>
  <c r="Q58" i="2"/>
  <c r="Q46" i="2"/>
  <c r="Q34" i="2"/>
  <c r="Q21" i="2"/>
  <c r="Q999" i="2"/>
  <c r="Q987" i="2"/>
  <c r="Q975" i="2"/>
  <c r="Q963" i="2"/>
  <c r="Q949" i="2"/>
  <c r="Q937" i="2"/>
  <c r="Q925" i="2"/>
  <c r="Q913" i="2"/>
  <c r="Q900" i="2"/>
  <c r="Q887" i="2"/>
  <c r="Q875" i="2"/>
  <c r="Q863" i="2"/>
  <c r="Q850" i="2"/>
  <c r="Q838" i="2"/>
  <c r="Q826" i="2"/>
  <c r="Q814" i="2"/>
  <c r="Q802" i="2"/>
  <c r="Q789" i="2"/>
  <c r="Q777" i="2"/>
  <c r="Q765" i="2"/>
  <c r="Q752" i="2"/>
  <c r="Q740" i="2"/>
  <c r="Q728" i="2"/>
  <c r="Q715" i="2"/>
  <c r="Q703" i="2"/>
  <c r="Q691" i="2"/>
  <c r="Q679" i="2"/>
  <c r="Q667" i="2"/>
  <c r="Q655" i="2"/>
  <c r="Q642" i="2"/>
  <c r="Q630" i="2"/>
  <c r="Q618" i="2"/>
  <c r="Q606" i="2"/>
  <c r="Q593" i="2"/>
  <c r="Q581" i="2"/>
  <c r="Q569" i="2"/>
  <c r="Q556" i="2"/>
  <c r="Q543" i="2"/>
  <c r="Q531" i="2"/>
  <c r="Q519" i="2"/>
  <c r="Q507" i="2"/>
  <c r="Q495" i="2"/>
  <c r="Q483" i="2"/>
  <c r="Q471" i="2"/>
  <c r="Q458" i="2"/>
  <c r="Q446" i="2"/>
  <c r="Q434" i="2"/>
  <c r="Q422" i="2"/>
  <c r="Q407" i="2"/>
  <c r="Q395" i="2"/>
  <c r="Q382" i="2"/>
  <c r="Q370" i="2"/>
  <c r="Q358" i="2"/>
  <c r="Q346" i="2"/>
  <c r="Q334" i="2"/>
  <c r="Q322" i="2"/>
  <c r="Q310" i="2"/>
  <c r="Q298" i="2"/>
  <c r="Q286" i="2"/>
  <c r="Q274" i="2"/>
  <c r="Q262" i="2"/>
  <c r="Q250" i="2"/>
  <c r="Q238" i="2"/>
  <c r="Q226" i="2"/>
  <c r="Q214" i="2"/>
  <c r="Q202" i="2"/>
  <c r="Q190" i="2"/>
  <c r="Q178" i="2"/>
  <c r="Q166" i="2"/>
  <c r="Q154" i="2"/>
  <c r="Q142" i="2"/>
  <c r="Q130" i="2"/>
  <c r="Q118" i="2"/>
  <c r="Q105" i="2"/>
  <c r="Q93" i="2"/>
  <c r="Q81" i="2"/>
  <c r="Q69" i="2"/>
  <c r="Q57" i="2"/>
  <c r="Q45" i="2"/>
  <c r="Q33" i="2"/>
  <c r="Q20" i="2"/>
  <c r="Q998" i="2"/>
  <c r="Q986" i="2"/>
  <c r="Q974" i="2"/>
  <c r="Q962" i="2"/>
  <c r="Q948" i="2"/>
  <c r="Q936" i="2"/>
  <c r="Q924" i="2"/>
  <c r="Q912" i="2"/>
  <c r="Q899" i="2"/>
  <c r="Q886" i="2"/>
  <c r="Q874" i="2"/>
  <c r="Q862" i="2"/>
  <c r="Q849" i="2"/>
  <c r="Q837" i="2"/>
  <c r="Q825" i="2"/>
  <c r="Q813" i="2"/>
  <c r="Q801" i="2"/>
  <c r="Q788" i="2"/>
  <c r="Q776" i="2"/>
  <c r="Q764" i="2"/>
  <c r="Q751" i="2"/>
  <c r="Q739" i="2"/>
  <c r="Q727" i="2"/>
  <c r="Q714" i="2"/>
  <c r="Q702" i="2"/>
  <c r="Q690" i="2"/>
  <c r="Q678" i="2"/>
  <c r="Q666" i="2"/>
  <c r="Q654" i="2"/>
  <c r="Q641" i="2"/>
  <c r="Q629" i="2"/>
  <c r="Q617" i="2"/>
  <c r="Q605" i="2"/>
  <c r="Q592" i="2"/>
  <c r="Q580" i="2"/>
  <c r="Q568" i="2"/>
  <c r="Q555" i="2"/>
  <c r="Q542" i="2"/>
  <c r="Q530" i="2"/>
  <c r="Q518" i="2"/>
  <c r="Q506" i="2"/>
  <c r="Q494" i="2"/>
  <c r="Q482" i="2"/>
  <c r="Q470" i="2"/>
  <c r="Q457" i="2"/>
  <c r="Q445" i="2"/>
  <c r="Q433" i="2"/>
  <c r="Q421" i="2"/>
  <c r="Q406" i="2"/>
  <c r="Q394" i="2"/>
  <c r="Q381" i="2"/>
  <c r="Q369" i="2"/>
  <c r="Q357" i="2"/>
  <c r="Q345" i="2"/>
  <c r="Q333" i="2"/>
  <c r="Q321" i="2"/>
  <c r="Q309" i="2"/>
  <c r="Q297" i="2"/>
  <c r="Q285" i="2"/>
  <c r="Q273" i="2"/>
  <c r="Q261" i="2"/>
  <c r="Q249" i="2"/>
  <c r="Q237" i="2"/>
  <c r="Q225" i="2"/>
  <c r="Q213" i="2"/>
  <c r="Q201" i="2"/>
  <c r="Q189" i="2"/>
  <c r="Q177" i="2"/>
  <c r="Q165" i="2"/>
  <c r="Q153" i="2"/>
  <c r="Q141" i="2"/>
  <c r="Q129" i="2"/>
  <c r="Q117" i="2"/>
  <c r="Q104" i="2"/>
  <c r="Q92" i="2"/>
  <c r="Q80" i="2"/>
  <c r="Q68" i="2"/>
  <c r="Q56" i="2"/>
  <c r="Q44" i="2"/>
  <c r="Q32" i="2"/>
  <c r="Q19" i="2"/>
  <c r="Q997" i="2"/>
  <c r="Q985" i="2"/>
  <c r="Q973" i="2"/>
  <c r="Q961" i="2"/>
  <c r="Q947" i="2"/>
  <c r="Q935" i="2"/>
  <c r="Q923" i="2"/>
  <c r="Q911" i="2"/>
  <c r="Q898" i="2"/>
  <c r="Q885" i="2"/>
  <c r="Q873" i="2"/>
  <c r="Q861" i="2"/>
  <c r="Q848" i="2"/>
  <c r="Q836" i="2"/>
  <c r="Q824" i="2"/>
  <c r="Q812" i="2"/>
  <c r="Q800" i="2"/>
  <c r="Q787" i="2"/>
  <c r="Q775" i="2"/>
  <c r="Q763" i="2"/>
  <c r="Q750" i="2"/>
  <c r="Q738" i="2"/>
  <c r="Q726" i="2"/>
  <c r="Q713" i="2"/>
  <c r="Q701" i="2"/>
  <c r="Q689" i="2"/>
  <c r="Q677" i="2"/>
  <c r="Q665" i="2"/>
  <c r="Q653" i="2"/>
  <c r="Q640" i="2"/>
  <c r="Q628" i="2"/>
  <c r="Q616" i="2"/>
  <c r="Q604" i="2"/>
  <c r="Q591" i="2"/>
  <c r="Q579" i="2"/>
  <c r="Q567" i="2"/>
  <c r="Q554" i="2"/>
  <c r="Q541" i="2"/>
  <c r="Q529" i="2"/>
  <c r="Q517" i="2"/>
  <c r="Q505" i="2"/>
  <c r="Q493" i="2"/>
  <c r="Q481" i="2"/>
  <c r="Q469" i="2"/>
  <c r="Q456" i="2"/>
  <c r="Q444" i="2"/>
  <c r="Q432" i="2"/>
  <c r="Q420" i="2"/>
  <c r="Q405" i="2"/>
  <c r="Q393" i="2"/>
  <c r="Q380" i="2"/>
  <c r="Q368" i="2"/>
  <c r="Q356" i="2"/>
  <c r="Q344" i="2"/>
  <c r="Q332" i="2"/>
  <c r="Q320" i="2"/>
  <c r="Q308" i="2"/>
  <c r="Q296" i="2"/>
  <c r="Q284" i="2"/>
  <c r="Q272" i="2"/>
  <c r="Q260" i="2"/>
  <c r="Q248" i="2"/>
  <c r="Q236" i="2"/>
  <c r="Q224" i="2"/>
  <c r="Q212" i="2"/>
  <c r="Q200" i="2"/>
  <c r="Q188" i="2"/>
  <c r="Q176" i="2"/>
  <c r="Q164" i="2"/>
  <c r="Q152" i="2"/>
  <c r="Q140" i="2"/>
  <c r="Q128" i="2"/>
  <c r="Q116" i="2"/>
  <c r="Q103" i="2"/>
  <c r="Q91" i="2"/>
  <c r="Q79" i="2"/>
  <c r="Q67" i="2"/>
  <c r="Q55" i="2"/>
  <c r="Q43" i="2"/>
  <c r="Q31" i="2"/>
  <c r="Q18" i="2"/>
  <c r="Q996" i="2"/>
  <c r="Q984" i="2"/>
  <c r="Q972" i="2"/>
  <c r="Q960" i="2"/>
  <c r="Q946" i="2"/>
  <c r="Q934" i="2"/>
  <c r="Q922" i="2"/>
  <c r="Q910" i="2"/>
  <c r="Q897" i="2"/>
  <c r="Q884" i="2"/>
  <c r="Q872" i="2"/>
  <c r="Q860" i="2"/>
  <c r="Q847" i="2"/>
  <c r="Q835" i="2"/>
  <c r="Q823" i="2"/>
  <c r="Q811" i="2"/>
  <c r="Q798" i="2"/>
  <c r="Q786" i="2"/>
  <c r="Q774" i="2"/>
  <c r="Q761" i="2"/>
  <c r="Q749" i="2"/>
  <c r="Q737" i="2"/>
  <c r="Q725" i="2"/>
  <c r="Q712" i="2"/>
  <c r="Q700" i="2"/>
  <c r="Q688" i="2"/>
  <c r="Q676" i="2"/>
  <c r="Q664" i="2"/>
  <c r="Q652" i="2"/>
  <c r="Q639" i="2"/>
  <c r="Q627" i="2"/>
  <c r="Q615" i="2"/>
  <c r="Q603" i="2"/>
  <c r="Q590" i="2"/>
  <c r="Q578" i="2"/>
  <c r="Q566" i="2"/>
  <c r="Q553" i="2"/>
  <c r="Q540" i="2"/>
  <c r="Q528" i="2"/>
  <c r="Q516" i="2"/>
  <c r="Q504" i="2"/>
  <c r="Q492" i="2"/>
  <c r="Q480" i="2"/>
  <c r="Q468" i="2"/>
  <c r="Q455" i="2"/>
  <c r="Q443" i="2"/>
  <c r="Q431" i="2"/>
  <c r="Q419" i="2"/>
  <c r="Q404" i="2"/>
  <c r="Q392" i="2"/>
  <c r="Q379" i="2"/>
  <c r="Q367" i="2"/>
  <c r="Q355" i="2"/>
  <c r="Q343" i="2"/>
  <c r="Q331" i="2"/>
  <c r="Q319" i="2"/>
  <c r="Q307" i="2"/>
  <c r="Q295" i="2"/>
  <c r="Q283" i="2"/>
  <c r="Q271" i="2"/>
  <c r="Q259" i="2"/>
  <c r="Q247" i="2"/>
  <c r="Q235" i="2"/>
  <c r="Q223" i="2"/>
  <c r="Q211" i="2"/>
  <c r="Q199" i="2"/>
  <c r="Q187" i="2"/>
  <c r="Q175" i="2"/>
  <c r="Q163" i="2"/>
  <c r="Q151" i="2"/>
  <c r="Q139" i="2"/>
  <c r="Q127" i="2"/>
  <c r="Q115" i="2"/>
  <c r="Q102" i="2"/>
  <c r="Q90" i="2"/>
  <c r="Q78" i="2"/>
  <c r="Q66" i="2"/>
  <c r="Q54" i="2"/>
  <c r="Q42" i="2"/>
  <c r="Q30" i="2"/>
  <c r="Q17" i="2"/>
  <c r="Q995" i="2"/>
  <c r="Q983" i="2"/>
  <c r="Q971" i="2"/>
  <c r="Q958" i="2"/>
  <c r="Q945" i="2"/>
  <c r="Q933" i="2"/>
  <c r="Q921" i="2"/>
  <c r="Q909" i="2"/>
  <c r="Q896" i="2"/>
  <c r="Q883" i="2"/>
  <c r="Q871" i="2"/>
  <c r="Q859" i="2"/>
  <c r="Q846" i="2"/>
  <c r="Q834" i="2"/>
  <c r="Q822" i="2"/>
  <c r="Q810" i="2"/>
  <c r="Q797" i="2"/>
  <c r="Q785" i="2"/>
  <c r="Q773" i="2"/>
  <c r="Q760" i="2"/>
  <c r="Q748" i="2"/>
  <c r="Q736" i="2"/>
  <c r="Q724" i="2"/>
  <c r="Q711" i="2"/>
  <c r="Q699" i="2"/>
  <c r="Q687" i="2"/>
  <c r="Q675" i="2"/>
  <c r="Q663" i="2"/>
  <c r="Q651" i="2"/>
  <c r="Q638" i="2"/>
  <c r="Q626" i="2"/>
  <c r="Q614" i="2"/>
  <c r="Q602" i="2"/>
  <c r="Q589" i="2"/>
  <c r="Q577" i="2"/>
  <c r="Q565" i="2"/>
  <c r="Q552" i="2"/>
  <c r="Q539" i="2"/>
  <c r="Q527" i="2"/>
  <c r="Q515" i="2"/>
  <c r="Q503" i="2"/>
  <c r="Q491" i="2"/>
  <c r="Q479" i="2"/>
  <c r="Q467" i="2"/>
  <c r="Q454" i="2"/>
  <c r="Q442" i="2"/>
  <c r="Q430" i="2"/>
  <c r="Q418" i="2"/>
  <c r="Q403" i="2"/>
  <c r="Q391" i="2"/>
  <c r="Q378" i="2"/>
  <c r="Q366" i="2"/>
  <c r="Q354" i="2"/>
  <c r="Q342" i="2"/>
  <c r="Q330" i="2"/>
  <c r="Q318" i="2"/>
  <c r="Q306" i="2"/>
  <c r="Q294" i="2"/>
  <c r="Q282" i="2"/>
  <c r="Q270" i="2"/>
  <c r="Q258" i="2"/>
  <c r="Q246" i="2"/>
  <c r="Q234" i="2"/>
  <c r="Q222" i="2"/>
  <c r="Q210" i="2"/>
  <c r="Q198" i="2"/>
  <c r="Q186" i="2"/>
  <c r="Q174" i="2"/>
  <c r="Q162" i="2"/>
  <c r="Q150" i="2"/>
  <c r="Q138" i="2"/>
  <c r="Q126" i="2"/>
  <c r="Q114" i="2"/>
  <c r="Q101" i="2"/>
  <c r="Q89" i="2"/>
  <c r="Q77" i="2"/>
  <c r="Q65" i="2"/>
  <c r="Q53" i="2"/>
  <c r="Q41" i="2"/>
  <c r="Q29" i="2"/>
  <c r="Q16" i="2"/>
  <c r="Q994" i="2"/>
  <c r="Q982" i="2"/>
  <c r="Q970" i="2"/>
  <c r="Q957" i="2"/>
  <c r="Q944" i="2"/>
  <c r="Q932" i="2"/>
  <c r="Q920" i="2"/>
  <c r="Q908" i="2"/>
  <c r="Q894" i="2"/>
  <c r="Q882" i="2"/>
  <c r="Q870" i="2"/>
  <c r="Q858" i="2"/>
  <c r="Q845" i="2"/>
  <c r="Q833" i="2"/>
  <c r="Q821" i="2"/>
  <c r="Q809" i="2"/>
  <c r="Q796" i="2"/>
  <c r="Q784" i="2"/>
  <c r="Q772" i="2"/>
  <c r="Q759" i="2"/>
  <c r="Q747" i="2"/>
  <c r="Q735" i="2"/>
  <c r="Q723" i="2"/>
  <c r="Q710" i="2"/>
  <c r="Q698" i="2"/>
  <c r="Q686" i="2"/>
  <c r="Q674" i="2"/>
  <c r="Q662" i="2"/>
  <c r="Q650" i="2"/>
  <c r="Q637" i="2"/>
  <c r="Q625" i="2"/>
  <c r="Q613" i="2"/>
  <c r="Q601" i="2"/>
  <c r="Q588" i="2"/>
  <c r="Q576" i="2"/>
  <c r="Q563" i="2"/>
  <c r="Q551" i="2"/>
  <c r="Q538" i="2"/>
  <c r="Q526" i="2"/>
  <c r="Q514" i="2"/>
  <c r="Q502" i="2"/>
  <c r="Q490" i="2"/>
  <c r="Q478" i="2"/>
  <c r="Q466" i="2"/>
  <c r="Q453" i="2"/>
  <c r="Q441" i="2"/>
  <c r="Q429" i="2"/>
  <c r="Q415" i="2"/>
  <c r="Q402" i="2"/>
  <c r="Q390" i="2"/>
  <c r="Q377" i="2"/>
  <c r="Q365" i="2"/>
  <c r="Q353" i="2"/>
  <c r="Q341" i="2"/>
  <c r="Q329" i="2"/>
  <c r="Q317" i="2"/>
  <c r="Q305" i="2"/>
  <c r="Q293" i="2"/>
  <c r="Q281" i="2"/>
  <c r="Q269" i="2"/>
  <c r="Q257" i="2"/>
  <c r="Q245" i="2"/>
  <c r="Q233" i="2"/>
  <c r="Q221" i="2"/>
  <c r="Q209" i="2"/>
  <c r="Q197" i="2"/>
  <c r="Q185" i="2"/>
  <c r="Q173" i="2"/>
  <c r="Q161" i="2"/>
  <c r="Q149" i="2"/>
  <c r="Q137" i="2"/>
  <c r="Q125" i="2"/>
  <c r="Q113" i="2"/>
  <c r="Q100" i="2"/>
  <c r="Q88" i="2"/>
  <c r="Q76" i="2"/>
  <c r="Q64" i="2"/>
  <c r="Q52" i="2"/>
  <c r="Q40" i="2"/>
  <c r="Q28" i="2"/>
  <c r="Q15" i="2"/>
  <c r="Q993" i="2"/>
  <c r="Q981" i="2"/>
  <c r="Q969" i="2"/>
  <c r="Q956" i="2"/>
  <c r="Q943" i="2"/>
  <c r="Q931" i="2"/>
  <c r="Q919" i="2"/>
  <c r="Q907" i="2"/>
  <c r="Q893" i="2"/>
  <c r="Q881" i="2"/>
  <c r="Q869" i="2"/>
  <c r="Q857" i="2"/>
  <c r="Q844" i="2"/>
  <c r="Q832" i="2"/>
  <c r="Q820" i="2"/>
  <c r="Q808" i="2"/>
  <c r="Q795" i="2"/>
  <c r="Q783" i="2"/>
  <c r="Q771" i="2"/>
  <c r="Q758" i="2"/>
  <c r="Q746" i="2"/>
  <c r="Q734" i="2"/>
  <c r="Q722" i="2"/>
  <c r="Q709" i="2"/>
  <c r="Q697" i="2"/>
  <c r="Q685" i="2"/>
  <c r="Q673" i="2"/>
  <c r="Q661" i="2"/>
  <c r="Q649" i="2"/>
  <c r="Q636" i="2"/>
  <c r="Q624" i="2"/>
  <c r="Q612" i="2"/>
  <c r="Q600" i="2"/>
  <c r="Q587" i="2"/>
  <c r="Q575" i="2"/>
  <c r="Q562" i="2"/>
  <c r="Q550" i="2"/>
  <c r="Q537" i="2"/>
  <c r="Q525" i="2"/>
  <c r="Q513" i="2"/>
  <c r="Q501" i="2"/>
  <c r="Q489" i="2"/>
  <c r="Q477" i="2"/>
  <c r="Q465" i="2"/>
  <c r="Q452" i="2"/>
  <c r="Q440" i="2"/>
  <c r="Q428" i="2"/>
  <c r="Q414" i="2"/>
  <c r="Q401" i="2"/>
  <c r="Q389" i="2"/>
  <c r="Q376" i="2"/>
  <c r="Q364" i="2"/>
  <c r="Q352" i="2"/>
  <c r="Q340" i="2"/>
  <c r="Q328" i="2"/>
  <c r="Q316" i="2"/>
  <c r="Q304" i="2"/>
  <c r="Q292" i="2"/>
  <c r="Q280" i="2"/>
  <c r="Q268" i="2"/>
  <c r="Q256" i="2"/>
  <c r="Q244" i="2"/>
  <c r="Q232" i="2"/>
  <c r="Q220" i="2"/>
  <c r="Q208" i="2"/>
  <c r="Q196" i="2"/>
  <c r="Q184" i="2"/>
  <c r="Q172" i="2"/>
  <c r="Q160" i="2"/>
  <c r="Q148" i="2"/>
  <c r="Q136" i="2"/>
  <c r="Q124" i="2"/>
  <c r="Q112" i="2"/>
  <c r="Q99" i="2"/>
  <c r="Q87" i="2"/>
  <c r="Q75" i="2"/>
  <c r="Q63" i="2"/>
  <c r="Q51" i="2"/>
  <c r="Q39" i="2"/>
  <c r="Q27" i="2"/>
  <c r="Q14" i="2"/>
  <c r="S898" i="2"/>
  <c r="S616" i="2"/>
  <c r="S31" i="2"/>
  <c r="S507" i="2"/>
  <c r="S262" i="2"/>
  <c r="S202" i="2"/>
  <c r="S118" i="2"/>
  <c r="S637" i="2"/>
  <c r="S221" i="2"/>
  <c r="S137" i="2"/>
  <c r="S161" i="2"/>
  <c r="S772" i="2"/>
  <c r="S526" i="2"/>
  <c r="S686" i="2"/>
  <c r="S836" i="2"/>
  <c r="S997" i="2"/>
  <c r="S973" i="2"/>
  <c r="S947" i="2"/>
  <c r="S923" i="2"/>
  <c r="S873" i="2"/>
  <c r="S824" i="2"/>
  <c r="S812" i="2"/>
  <c r="S800" i="2"/>
  <c r="S787" i="2"/>
  <c r="S775" i="2"/>
  <c r="S763" i="2"/>
  <c r="S738" i="2"/>
  <c r="S726" i="2"/>
  <c r="S713" i="2"/>
  <c r="S689" i="2"/>
  <c r="S665" i="2"/>
  <c r="S640" i="2"/>
  <c r="S554" i="2"/>
  <c r="S469" i="2"/>
  <c r="S456" i="2"/>
  <c r="S444" i="2"/>
  <c r="S432" i="2"/>
  <c r="S405" i="2"/>
  <c r="S368" i="2"/>
  <c r="S332" i="2"/>
  <c r="S320" i="2"/>
  <c r="S296" i="2"/>
  <c r="S284" i="2"/>
  <c r="S272" i="2"/>
  <c r="S248" i="2"/>
  <c r="S212" i="2"/>
  <c r="S188" i="2"/>
  <c r="S79" i="2"/>
  <c r="S999" i="2"/>
  <c r="S975" i="2"/>
  <c r="S949" i="2"/>
  <c r="S925" i="2"/>
  <c r="S913" i="2"/>
  <c r="S900" i="2"/>
  <c r="S826" i="2"/>
  <c r="S802" i="2"/>
  <c r="S777" i="2"/>
  <c r="S765" i="2"/>
  <c r="S740" i="2"/>
  <c r="S703" i="2"/>
  <c r="S679" i="2"/>
  <c r="S618" i="2"/>
  <c r="S593" i="2"/>
  <c r="S556" i="2"/>
  <c r="S531" i="2"/>
  <c r="S483" i="2"/>
  <c r="S458" i="2"/>
  <c r="S434" i="2"/>
  <c r="S407" i="2"/>
  <c r="S346" i="2"/>
  <c r="S334" i="2"/>
  <c r="S286" i="2"/>
  <c r="S274" i="2"/>
  <c r="S238" i="2"/>
  <c r="S226" i="2"/>
  <c r="S190" i="2"/>
  <c r="S178" i="2"/>
  <c r="S142" i="2"/>
  <c r="S57" i="2"/>
  <c r="S961" i="2"/>
  <c r="S728" i="2"/>
  <c r="S613" i="2"/>
  <c r="S505" i="2"/>
  <c r="S446" i="2"/>
  <c r="S429" i="2"/>
  <c r="S402" i="2"/>
  <c r="S380" i="2"/>
  <c r="S322" i="2"/>
  <c r="S260" i="2"/>
  <c r="S200" i="2"/>
  <c r="S76" i="2"/>
  <c r="S987" i="2"/>
  <c r="S920" i="2"/>
  <c r="S894" i="2"/>
  <c r="S747" i="2"/>
  <c r="S341" i="2"/>
  <c r="S93" i="2"/>
  <c r="S935" i="2"/>
  <c r="S850" i="2"/>
  <c r="S655" i="2"/>
  <c r="S569" i="2"/>
  <c r="S543" i="2"/>
  <c r="S293" i="2"/>
  <c r="S197" i="2"/>
  <c r="S113" i="2"/>
  <c r="S91" i="2"/>
  <c r="S28" i="2"/>
  <c r="S870" i="2"/>
  <c r="S677" i="2"/>
  <c r="S653" i="2"/>
  <c r="S630" i="2"/>
  <c r="S519" i="2"/>
  <c r="S377" i="2"/>
  <c r="S214" i="2"/>
  <c r="S152" i="2"/>
  <c r="S130" i="2"/>
  <c r="S173" i="2"/>
  <c r="S128" i="2"/>
  <c r="S69" i="2"/>
  <c r="S628" i="2"/>
  <c r="S517" i="2"/>
  <c r="S236" i="2"/>
  <c r="S911" i="2"/>
  <c r="S845" i="2"/>
  <c r="S674" i="2"/>
  <c r="S581" i="2"/>
  <c r="S563" i="2"/>
  <c r="S415" i="2"/>
  <c r="S393" i="2"/>
  <c r="S105" i="2"/>
  <c r="S67" i="2"/>
  <c r="S43" i="2"/>
  <c r="S20" i="2"/>
  <c r="S441" i="2"/>
  <c r="S601" i="2"/>
  <c r="S514" i="2"/>
  <c r="S495" i="2"/>
  <c r="S353" i="2"/>
  <c r="S310" i="2"/>
  <c r="S125" i="2"/>
  <c r="S103" i="2"/>
  <c r="S64" i="2"/>
  <c r="S18" i="2"/>
  <c r="S963" i="2"/>
  <c r="S937" i="2"/>
  <c r="S752" i="2"/>
  <c r="S715" i="2"/>
  <c r="S691" i="2"/>
  <c r="S642" i="2"/>
  <c r="S606" i="2"/>
  <c r="S887" i="2"/>
  <c r="S579" i="2"/>
  <c r="S908" i="2"/>
  <c r="S863" i="2"/>
  <c r="S370" i="2"/>
  <c r="S308" i="2"/>
  <c r="S861" i="2"/>
  <c r="S100" i="2"/>
  <c r="S81" i="2"/>
  <c r="S15" i="2"/>
  <c r="S932" i="2"/>
  <c r="S838" i="2"/>
  <c r="S876" i="2"/>
  <c r="S1003" i="2"/>
  <c r="S977" i="2"/>
  <c r="S965" i="2"/>
  <c r="S877" i="2"/>
  <c r="S865" i="2"/>
  <c r="S804" i="2"/>
  <c r="S791" i="2"/>
  <c r="S754" i="2"/>
  <c r="S742" i="2"/>
  <c r="S730" i="2"/>
  <c r="S681" i="2"/>
  <c r="S657" i="2"/>
  <c r="S608" i="2"/>
  <c r="S558" i="2"/>
  <c r="S533" i="2"/>
  <c r="S497" i="2"/>
  <c r="S485" i="2"/>
  <c r="S473" i="2"/>
  <c r="S424" i="2"/>
  <c r="S397" i="2"/>
  <c r="S348" i="2"/>
  <c r="S324" i="2"/>
  <c r="S300" i="2"/>
  <c r="S288" i="2"/>
  <c r="S276" i="2"/>
  <c r="S252" i="2"/>
  <c r="S156" i="2"/>
  <c r="S144" i="2"/>
  <c r="S95" i="2"/>
  <c r="S47" i="2"/>
  <c r="S35" i="2"/>
  <c r="S23" i="2"/>
  <c r="S974" i="2"/>
  <c r="S962" i="2"/>
  <c r="S948" i="2"/>
  <c r="S936" i="2"/>
  <c r="S849" i="2"/>
  <c r="S801" i="2"/>
  <c r="S788" i="2"/>
  <c r="S727" i="2"/>
  <c r="S714" i="2"/>
  <c r="S702" i="2"/>
  <c r="S678" i="2"/>
  <c r="S641" i="2"/>
  <c r="S592" i="2"/>
  <c r="S580" i="2"/>
  <c r="S542" i="2"/>
  <c r="S530" i="2"/>
  <c r="S518" i="2"/>
  <c r="S494" i="2"/>
  <c r="S482" i="2"/>
  <c r="S421" i="2"/>
  <c r="S381" i="2"/>
  <c r="S333" i="2"/>
  <c r="S321" i="2"/>
  <c r="S273" i="2"/>
  <c r="S225" i="2"/>
  <c r="S177" i="2"/>
  <c r="S165" i="2"/>
  <c r="S141" i="2"/>
  <c r="S80" i="2"/>
  <c r="S32" i="2"/>
  <c r="S19" i="2"/>
  <c r="S1001" i="2"/>
  <c r="S951" i="2"/>
  <c r="S831" i="2"/>
  <c r="S620" i="2"/>
  <c r="S605" i="2"/>
  <c r="S506" i="2"/>
  <c r="S409" i="2"/>
  <c r="S315" i="2"/>
  <c r="S153" i="2"/>
  <c r="S104" i="2"/>
  <c r="S59" i="2"/>
  <c r="S44" i="2"/>
  <c r="S13" i="2"/>
  <c r="S968" i="2"/>
  <c r="S874" i="2"/>
  <c r="S813" i="2"/>
  <c r="S906" i="2"/>
  <c r="S782" i="2"/>
  <c r="S767" i="2"/>
  <c r="S751" i="2"/>
  <c r="S586" i="2"/>
  <c r="S555" i="2"/>
  <c r="S457" i="2"/>
  <c r="S312" i="2"/>
  <c r="S219" i="2"/>
  <c r="S120" i="2"/>
  <c r="S74" i="2"/>
  <c r="S779" i="2"/>
  <c r="S669" i="2"/>
  <c r="S470" i="2"/>
  <c r="S360" i="2"/>
  <c r="S327" i="2"/>
  <c r="S264" i="2"/>
  <c r="S168" i="2"/>
  <c r="S135" i="2"/>
  <c r="S998" i="2"/>
  <c r="S886" i="2"/>
  <c r="S840" i="2"/>
  <c r="S828" i="2"/>
  <c r="S666" i="2"/>
  <c r="S632" i="2"/>
  <c r="S617" i="2"/>
  <c r="S406" i="2"/>
  <c r="S216" i="2"/>
  <c r="S201" i="2"/>
  <c r="S86" i="2"/>
  <c r="S71" i="2"/>
  <c r="S56" i="2"/>
  <c r="S26" i="2"/>
  <c r="S852" i="2"/>
  <c r="S648" i="2"/>
  <c r="S568" i="2"/>
  <c r="S439" i="2"/>
  <c r="S372" i="2"/>
  <c r="S357" i="2"/>
  <c r="S231" i="2"/>
  <c r="S132" i="2"/>
  <c r="S117" i="2"/>
  <c r="S918" i="2"/>
  <c r="S899" i="2"/>
  <c r="S825" i="2"/>
  <c r="S807" i="2"/>
  <c r="S599" i="2"/>
  <c r="S339" i="2"/>
  <c r="S261" i="2"/>
  <c r="S644" i="2"/>
  <c r="S436" i="2"/>
  <c r="S213" i="2"/>
  <c r="S98" i="2"/>
  <c r="S68" i="2"/>
  <c r="S660" i="2"/>
  <c r="S228" i="2"/>
  <c r="S927" i="2"/>
  <c r="S880" i="2"/>
  <c r="S464" i="2"/>
  <c r="S384" i="2"/>
  <c r="S243" i="2"/>
  <c r="S111" i="2"/>
  <c r="S837" i="2"/>
  <c r="S912" i="2"/>
  <c r="S433" i="2"/>
  <c r="S240" i="2"/>
  <c r="S969" i="2"/>
  <c r="S476" i="2"/>
  <c r="S909" i="2"/>
  <c r="S985" i="2"/>
  <c r="S701" i="2"/>
  <c r="S344" i="2"/>
  <c r="S988" i="2"/>
  <c r="S982" i="2"/>
  <c r="S916" i="2"/>
  <c r="S780" i="2"/>
  <c r="S426" i="2"/>
  <c r="S351" i="2"/>
  <c r="S706" i="2"/>
  <c r="S858" i="2"/>
  <c r="S783" i="2"/>
  <c r="S487" i="2"/>
  <c r="S358" i="2"/>
  <c r="S493" i="2"/>
  <c r="S154" i="2"/>
  <c r="S938" i="2"/>
  <c r="S232" i="2"/>
  <c r="S159" i="2"/>
  <c r="S729" i="2"/>
  <c r="S723" i="2"/>
  <c r="S571" i="2"/>
  <c r="S227" i="2"/>
  <c r="S298" i="2"/>
  <c r="S818" i="2"/>
  <c r="S680" i="2"/>
  <c r="S672" i="2"/>
  <c r="S667" i="2"/>
  <c r="S646" i="2"/>
  <c r="S443" i="2"/>
  <c r="S313" i="2"/>
  <c r="S598" i="2"/>
  <c r="S591" i="2"/>
  <c r="S583" i="2"/>
  <c r="S509" i="2"/>
  <c r="S460" i="2"/>
  <c r="S690" i="2"/>
  <c r="S512" i="2"/>
  <c r="S957" i="2"/>
  <c r="S827" i="2"/>
  <c r="S525" i="2"/>
  <c r="S403" i="2"/>
  <c r="S889" i="2"/>
  <c r="S614" i="2"/>
  <c r="S268" i="2"/>
  <c r="S112" i="2"/>
  <c r="S249" i="2"/>
  <c r="S223" i="2"/>
  <c r="S208" i="2"/>
  <c r="S186" i="2"/>
  <c r="S126" i="2"/>
  <c r="S107" i="2"/>
  <c r="S92" i="2"/>
  <c r="S855" i="2"/>
  <c r="S683" i="2"/>
  <c r="S529" i="2"/>
  <c r="S319" i="2"/>
  <c r="S171" i="2"/>
  <c r="S810" i="2"/>
  <c r="S650" i="2"/>
  <c r="S484" i="2"/>
  <c r="S328" i="2"/>
  <c r="S285" i="2"/>
  <c r="S129" i="2"/>
  <c r="S304" i="2"/>
  <c r="S294" i="2"/>
  <c r="S281" i="2"/>
  <c r="S245" i="2"/>
  <c r="S203" i="2"/>
  <c r="S191" i="2"/>
  <c r="S180" i="2"/>
  <c r="S176" i="2"/>
  <c r="S149" i="2"/>
  <c r="S545" i="2"/>
  <c r="S448" i="2"/>
  <c r="S65" i="2"/>
  <c r="S552" i="2"/>
  <c r="S502" i="2"/>
  <c r="S374" i="2"/>
  <c r="S181" i="2"/>
  <c r="S40" i="2"/>
  <c r="S905" i="2"/>
  <c r="S708" i="2"/>
  <c r="S634" i="2"/>
  <c r="S559" i="2"/>
  <c r="S422" i="2"/>
  <c r="S382" i="2"/>
  <c r="S83" i="2"/>
  <c r="S976" i="2"/>
  <c r="S750" i="2"/>
  <c r="S716" i="2"/>
  <c r="S604" i="2"/>
  <c r="S515" i="2"/>
  <c r="S471" i="2"/>
  <c r="S428" i="2"/>
  <c r="S394" i="2"/>
  <c r="S60" i="2"/>
  <c r="S73" i="2"/>
  <c r="S915" i="2"/>
  <c r="S879" i="2"/>
  <c r="S848" i="2"/>
  <c r="S806" i="2"/>
  <c r="S758" i="2"/>
  <c r="S610" i="2"/>
  <c r="S481" i="2"/>
  <c r="S139" i="2"/>
  <c r="S195" i="2"/>
  <c r="S164" i="2"/>
  <c r="S89" i="2"/>
  <c r="S52" i="2"/>
  <c r="S14" i="2"/>
  <c r="S966" i="2"/>
  <c r="S856" i="2"/>
  <c r="S814" i="2"/>
  <c r="S764" i="2"/>
  <c r="S688" i="2"/>
  <c r="S654" i="2"/>
  <c r="S534" i="2"/>
  <c r="S437" i="2"/>
  <c r="S356" i="2"/>
  <c r="S116" i="2"/>
  <c r="S77" i="2"/>
  <c r="S349" i="2"/>
  <c r="S241" i="2"/>
  <c r="S96" i="2"/>
  <c r="S896" i="2"/>
  <c r="S822" i="2"/>
  <c r="S734" i="2"/>
  <c r="S693" i="2"/>
  <c r="S658" i="2"/>
  <c r="S622" i="2"/>
  <c r="S588" i="2"/>
  <c r="S541" i="2"/>
  <c r="S498" i="2"/>
  <c r="S411" i="2"/>
  <c r="S309" i="2"/>
  <c r="S24" i="2"/>
  <c r="S33" i="2"/>
  <c r="S934" i="2"/>
  <c r="S903" i="2"/>
  <c r="S866" i="2"/>
  <c r="S776" i="2"/>
  <c r="S698" i="2"/>
  <c r="S663" i="2"/>
  <c r="S595" i="2"/>
  <c r="S548" i="2"/>
  <c r="S451" i="2"/>
  <c r="S420" i="2"/>
  <c r="S369" i="2"/>
  <c r="S336" i="2"/>
  <c r="S990" i="2"/>
  <c r="S986" i="2"/>
  <c r="S979" i="2"/>
  <c r="S972" i="2"/>
  <c r="S960" i="2"/>
  <c r="S946" i="2"/>
  <c r="S929" i="2"/>
  <c r="S917" i="2"/>
  <c r="S885" i="2"/>
  <c r="S875" i="2"/>
  <c r="S859" i="2"/>
  <c r="S823" i="2"/>
  <c r="S815" i="2"/>
  <c r="S797" i="2"/>
  <c r="S789" i="2"/>
  <c r="S781" i="2"/>
  <c r="S761" i="2"/>
  <c r="S741" i="2"/>
  <c r="S735" i="2"/>
  <c r="S717" i="2"/>
  <c r="S709" i="2"/>
  <c r="S676" i="2"/>
  <c r="S668" i="2"/>
  <c r="S664" i="2"/>
  <c r="S643" i="2"/>
  <c r="S635" i="2"/>
  <c r="S629" i="2"/>
  <c r="S625" i="2"/>
  <c r="S615" i="2"/>
  <c r="S574" i="2"/>
  <c r="S567" i="2"/>
  <c r="S560" i="2"/>
  <c r="S553" i="2"/>
  <c r="S538" i="2"/>
  <c r="S521" i="2"/>
  <c r="S488" i="2"/>
  <c r="S472" i="2"/>
  <c r="S413" i="2"/>
  <c r="S400" i="2"/>
  <c r="S395" i="2"/>
  <c r="S383" i="2"/>
  <c r="S375" i="2"/>
  <c r="S365" i="2"/>
  <c r="S345" i="2"/>
  <c r="S331" i="2"/>
  <c r="S325" i="2"/>
  <c r="S314" i="2"/>
  <c r="S305" i="2"/>
  <c r="S299" i="2"/>
  <c r="S295" i="2"/>
  <c r="S271" i="2"/>
  <c r="S250" i="2"/>
  <c r="S237" i="2"/>
  <c r="S233" i="2"/>
  <c r="S224" i="2"/>
  <c r="S218" i="2"/>
  <c r="S204" i="2"/>
  <c r="S199" i="2"/>
  <c r="S192" i="2"/>
  <c r="S187" i="2"/>
  <c r="S166" i="2"/>
  <c r="S160" i="2"/>
  <c r="S150" i="2"/>
  <c r="S140" i="2"/>
  <c r="S133" i="2"/>
  <c r="S123" i="2"/>
  <c r="S108" i="2"/>
  <c r="S66" i="2"/>
  <c r="S48" i="2"/>
  <c r="S45" i="2"/>
  <c r="S41" i="2"/>
  <c r="S21" i="2"/>
  <c r="S1004" i="2" l="1"/>
  <c r="Q1004" i="2"/>
</calcChain>
</file>

<file path=xl/sharedStrings.xml><?xml version="1.0" encoding="utf-8"?>
<sst xmlns="http://schemas.openxmlformats.org/spreadsheetml/2006/main" count="6089" uniqueCount="1335">
  <si>
    <t>Nombre</t>
  </si>
  <si>
    <t>ELADIO MANUEL RODRIGUEZ PEREZ</t>
  </si>
  <si>
    <t>ENCARGADO (A) DE TESORERIA</t>
  </si>
  <si>
    <t>JOSE RAFAEL DURAN ACEVEDO</t>
  </si>
  <si>
    <t>ANALISTA</t>
  </si>
  <si>
    <t>DIRECTOR (A)</t>
  </si>
  <si>
    <t>ENCARGADO (A)</t>
  </si>
  <si>
    <t>ANALISTA FINANCIERO</t>
  </si>
  <si>
    <t>CONSERJE</t>
  </si>
  <si>
    <t>CARMEN MAYOIRES MARTINEZ ALVAREZ</t>
  </si>
  <si>
    <t>FATIMA JUSTA SANTANA MENDEZ</t>
  </si>
  <si>
    <t>ENC. DE EVENTOS</t>
  </si>
  <si>
    <t>SOBANNI SUERO MENDEZ</t>
  </si>
  <si>
    <t>ANALISTA FINANCIERA</t>
  </si>
  <si>
    <t>SUPERVISOR (A)</t>
  </si>
  <si>
    <t>AUXILIAR ADMINISTRATIVO (A)</t>
  </si>
  <si>
    <t>JOEL BENJAMIN DEL ORBE CASTRO</t>
  </si>
  <si>
    <t>PARALEGAL</t>
  </si>
  <si>
    <t>IVERIS YANET RIVAS CASTILLO</t>
  </si>
  <si>
    <t>YLLOANSI JIMENEZ PEREZ</t>
  </si>
  <si>
    <t>TECNICO DE RECURSOS HUMANOS</t>
  </si>
  <si>
    <t>INSPECTOR (A)</t>
  </si>
  <si>
    <t>YNGRYS ROSANNA DE LAS MERCEDES MATE</t>
  </si>
  <si>
    <t>RELACIONADOR PUBLICO</t>
  </si>
  <si>
    <t>JOSE FELIX JIMENEZ</t>
  </si>
  <si>
    <t>TECNICO EN REFRIGERACION</t>
  </si>
  <si>
    <t>YERLISA LUMYS TATIS CASIMIRO</t>
  </si>
  <si>
    <t>CARLOS RAMON SALCEDO CAMACHO</t>
  </si>
  <si>
    <t>ABOGADO EXTERNO</t>
  </si>
  <si>
    <t>ROSA TRINIDAD CORREA CORREA</t>
  </si>
  <si>
    <t>ABOGADO (A) I</t>
  </si>
  <si>
    <t>FRANCIS MAYRENI ROSA PUJOLS</t>
  </si>
  <si>
    <t>ELECTRICISTA</t>
  </si>
  <si>
    <t>CARLOS MANUEL TORIBIO BELTREZ</t>
  </si>
  <si>
    <t>DIAGRAMADOR</t>
  </si>
  <si>
    <t>ABOGADO (A)</t>
  </si>
  <si>
    <t>DANESCA MADELIN PERALTA CORDERO</t>
  </si>
  <si>
    <t>ANALISTA DE CALIDAD</t>
  </si>
  <si>
    <t>GRESTHEL MICHELLE QUIÑONES ROSARIO</t>
  </si>
  <si>
    <t>BELGICA ANTONIA LOPEZ MARTINEZ</t>
  </si>
  <si>
    <t>BRANDON EMILIO SOTO SANTANA</t>
  </si>
  <si>
    <t>CONTADOR (A)</t>
  </si>
  <si>
    <t>GENIL LISBETH GONZALEZ GONZALEZ</t>
  </si>
  <si>
    <t>PEDRO ANTONIO LOPEZ MEDINA</t>
  </si>
  <si>
    <t>AVIGAIRYS PEREZ MORETA</t>
  </si>
  <si>
    <t>PSICOLOGO (A)</t>
  </si>
  <si>
    <t>LEANDRO VARGAS PEREZ</t>
  </si>
  <si>
    <t>ENC. ACTIVO FIJO</t>
  </si>
  <si>
    <t>SANTA CRISTINA BAUTISTA MEDRANO</t>
  </si>
  <si>
    <t>MENSAJERA</t>
  </si>
  <si>
    <t>MARIA ALTAGRACIA MEJIA ZAPATA</t>
  </si>
  <si>
    <t>NORBERTO ANTONIO RUBIO</t>
  </si>
  <si>
    <t>PERIODISTA</t>
  </si>
  <si>
    <t>CARMEN DOLORES JAQUEZ BISONO</t>
  </si>
  <si>
    <t>ANGEL EMILIO FERNANDEZ ACOSTA</t>
  </si>
  <si>
    <t>COORDINADOR (A)</t>
  </si>
  <si>
    <t>EMERELIS PAULA MOLINA TEJADA</t>
  </si>
  <si>
    <t>SANDY JOSE ORTIZ HIDALGO</t>
  </si>
  <si>
    <t>LINETTE DEL ROSARIO SALVADOR</t>
  </si>
  <si>
    <t>AILEEN ALFONSINA ALBA PEREZ</t>
  </si>
  <si>
    <t>TECNICO</t>
  </si>
  <si>
    <t>JESUS ALBERTO BATISTA MARTINEZ</t>
  </si>
  <si>
    <t>TECNICO CONTABILIDAD</t>
  </si>
  <si>
    <t>ANALISTA DE PLANIFICACION</t>
  </si>
  <si>
    <t>MAICOT JESUS PAYERO LIRIANO</t>
  </si>
  <si>
    <t>RANFI AGUILERA SOLIS</t>
  </si>
  <si>
    <t>YONATHAN VALENTIN MERCEDES MORENO</t>
  </si>
  <si>
    <t>KATHERINE SOFIA AGRAMONTE CABRERA</t>
  </si>
  <si>
    <t>TECNICO DE ATENCION AL USUARI</t>
  </si>
  <si>
    <t>SALVADOR IGNACIO POTENTINI ADAMES</t>
  </si>
  <si>
    <t>RAMON EDUARDO LUDOVINO GOMEZ LORA</t>
  </si>
  <si>
    <t>LELIS FEDERICO TEJEDA CASTILLO</t>
  </si>
  <si>
    <t>DAGOBERTO ALEXANDRY MONTAS</t>
  </si>
  <si>
    <t>MAGDA HERMINIA SANDOVAL GUZMAN</t>
  </si>
  <si>
    <t>AMAURIS VLADIMIR DE LOS SANTOS MESA</t>
  </si>
  <si>
    <t>GINA MARIA LAMARCHE LEONARDO</t>
  </si>
  <si>
    <t>MANUEL DE JESUS PERALTA MATOS</t>
  </si>
  <si>
    <t>VIRGINIA ALTAGRACIA BETANCES PAULIN</t>
  </si>
  <si>
    <t>JOSE ANTONIO HENRIQUEZ TRONCOSO</t>
  </si>
  <si>
    <t>ROBERTO ANTONIO SILVERIO CASTILLO</t>
  </si>
  <si>
    <t>COORDINADOR REGIONAL</t>
  </si>
  <si>
    <t>COORDINADOR PROVINCIAL</t>
  </si>
  <si>
    <t>ANDERLIN RADHAMES FAMILIA</t>
  </si>
  <si>
    <t>KIMBERLY MARGARITA MEJIA PEREZ</t>
  </si>
  <si>
    <t>INVESTIGADOR SOCIAL</t>
  </si>
  <si>
    <t>VIGILANTE</t>
  </si>
  <si>
    <t>PEDRO ANTONIO PAREDES</t>
  </si>
  <si>
    <t>ADALIS VIELKA MARTINEZ ACEVEDO</t>
  </si>
  <si>
    <t>PATRICIA CONSTANZA REYES</t>
  </si>
  <si>
    <t>JOSE ALBERTO POLANCO</t>
  </si>
  <si>
    <t>RAYMUNDO GARCIA</t>
  </si>
  <si>
    <t>ALBERTO DE JESUS ARIAS MARTINEZ</t>
  </si>
  <si>
    <t>MARINO LINARES JIMENEZ</t>
  </si>
  <si>
    <t>GERMAN VICTORINO RINCON</t>
  </si>
  <si>
    <t>RAMON EMILIO ARREDONDO DE LA ROSA</t>
  </si>
  <si>
    <t>RAMON EUSEBIO MARTINEZ MUESES</t>
  </si>
  <si>
    <t>JONATHAN ALEXIS MENA PEREZ</t>
  </si>
  <si>
    <t>KATERIS GARCIA ROSARIO</t>
  </si>
  <si>
    <t>DIOGENES ALEXANDER HEREDIA FELIZ</t>
  </si>
  <si>
    <t>RAFAEL EMILIO ARIAS ZOQUIER</t>
  </si>
  <si>
    <t>NARCISO SANCHEZ</t>
  </si>
  <si>
    <t>MARILYS MARIA OLAVERRIA CASADO</t>
  </si>
  <si>
    <t>JOSERKING ENMANUEL DE LA ROSA PEGUE</t>
  </si>
  <si>
    <t>INSPECTORA</t>
  </si>
  <si>
    <t>ANTONIO TORRES ROSARIO</t>
  </si>
  <si>
    <t>NILSON TURIANO PERALTA ROMERO</t>
  </si>
  <si>
    <t>JUAN BAUTISTA TORIBIO</t>
  </si>
  <si>
    <t>HECTOR ANTONIO GARCIA</t>
  </si>
  <si>
    <t>DOMINGO DEL CARMEN DOMINGUEZ FIGUER</t>
  </si>
  <si>
    <t>BERNARDO ANTONIO VERAS PEREZ</t>
  </si>
  <si>
    <t>MARIA BEATRIZ BENOIT PAULINO</t>
  </si>
  <si>
    <t>AMABLE CRUZ OZORIA</t>
  </si>
  <si>
    <t>PORFIRIO UREÑA</t>
  </si>
  <si>
    <t>PEDRO MINAYA RAMIREZ</t>
  </si>
  <si>
    <t>ERINSO ROJAS JORGE</t>
  </si>
  <si>
    <t>ANGEL FRANCISCO VALDEZ ESPINAL</t>
  </si>
  <si>
    <t>ROBERTO ANTONIO CEPIN GRULLON</t>
  </si>
  <si>
    <t>CARLOS FANTINO ROSARIO MOREL</t>
  </si>
  <si>
    <t>FAUSTO RENE TOLENTINO ARROYO</t>
  </si>
  <si>
    <t>WILSON FORTUNA GONZALEZ</t>
  </si>
  <si>
    <t>JOSE JOAQUIN CLASE ROSADO</t>
  </si>
  <si>
    <t>MARTIN MEJIA MEREGILDO</t>
  </si>
  <si>
    <t>JUAN ISIDRO DIAZ CUELLO</t>
  </si>
  <si>
    <t>FRANCISCO SOSA AMPARO</t>
  </si>
  <si>
    <t>JUAN ANTONIO VILLAR SOLANO</t>
  </si>
  <si>
    <t>MODESTO SUARDI CORDERO</t>
  </si>
  <si>
    <t>FAUSTO VLADIMIR BATISTA SIRI</t>
  </si>
  <si>
    <t>HUMBERTO JAVIER PEREZ RODRIGUEZ</t>
  </si>
  <si>
    <t>JORGE LUIS ORTEGA REYNOSO</t>
  </si>
  <si>
    <t>ANGEL PICHARDO</t>
  </si>
  <si>
    <t>JORGE JUAN BENITEZ</t>
  </si>
  <si>
    <t>CARLOS ALBERTO REYNOSO DE JESUS</t>
  </si>
  <si>
    <t>ARISTIDES ALMANZAR CANARIO</t>
  </si>
  <si>
    <t>JOSE DEMETRIO ANDUJAR MENDOZA</t>
  </si>
  <si>
    <t>HECTOR WILSON CAAMAÑO</t>
  </si>
  <si>
    <t>JOSE ALBERTO MORILLO ARAUJO</t>
  </si>
  <si>
    <t>FRANCISCO HENRIQUEZ SEVERINO</t>
  </si>
  <si>
    <t>FAUSTO ALMONTE SALAZAR</t>
  </si>
  <si>
    <t>DELIO AUGUSTO MOREL BUENO</t>
  </si>
  <si>
    <t>WILTON RADHAMES SUSAÑA</t>
  </si>
  <si>
    <t>SUNAIRY MONTERO PEREZ</t>
  </si>
  <si>
    <t>JUNIOR CESAR MARTINEZ LORA</t>
  </si>
  <si>
    <t>DANIEL ANTONIO BELLIARD VALERIO</t>
  </si>
  <si>
    <t>JOSE MANUEL PUNTIEL RIVAS</t>
  </si>
  <si>
    <t>BOLIVAR JUNIOR THEN HICIANO</t>
  </si>
  <si>
    <t>DEIVY ALEXANDER RAMIREZ SOLIS</t>
  </si>
  <si>
    <t>VICTOR MARTINEZ MARTE</t>
  </si>
  <si>
    <t>MICEL CRUZ MIGUEL</t>
  </si>
  <si>
    <t>RADELKI OSMARLIN GOMEZ RAMIREZ</t>
  </si>
  <si>
    <t>JAIRO SAMUEL DIAZ BAEZ</t>
  </si>
  <si>
    <t xml:space="preserve">Reg. No. </t>
  </si>
  <si>
    <t>Sueldo Bruto (RD$)</t>
  </si>
  <si>
    <t>Seguro Sávica</t>
  </si>
  <si>
    <t>Seguridad Social (LEY 8701)</t>
  </si>
  <si>
    <t>Total Retenciones y Aportes</t>
  </si>
  <si>
    <t>Sueldo Neto (RD$)</t>
  </si>
  <si>
    <t>Departamento</t>
  </si>
  <si>
    <t>Estatus</t>
  </si>
  <si>
    <t>Fecha incio de contrato</t>
  </si>
  <si>
    <t>Fecha final de contrato</t>
  </si>
  <si>
    <t>Seguro de Pensión (9.97%)</t>
  </si>
  <si>
    <t>Seguro de Salud (10.53%)    (3*)</t>
  </si>
  <si>
    <t>Registro Dependientes Adicionales (4*)</t>
  </si>
  <si>
    <t>Deducción Empleado</t>
  </si>
  <si>
    <t>Aportes Patronal</t>
  </si>
  <si>
    <t>Patronal (7.10%)</t>
  </si>
  <si>
    <t>Patronal (7.09%)</t>
  </si>
  <si>
    <t>2.1.1.2.01</t>
  </si>
  <si>
    <t>DIRECCION PREVENCION  DE LA SEGURIDAD EN LOS SECTORES VULNERABLES</t>
  </si>
  <si>
    <t>CENTRO DE MONITOREO DE LA CIUDAD COLONIAL</t>
  </si>
  <si>
    <t>DEPARTAMENTO REGISTRO, CONTROL Y NOMINA</t>
  </si>
  <si>
    <t>VICEMINITERIO SEGURIDAD PREVENTIVA GOBIERNOS PROVINCIALES</t>
  </si>
  <si>
    <t>DIRECCION CONTROL EXPENDIO DE BEBIDAS ALCOHOLICAS</t>
  </si>
  <si>
    <t>DIRECCION JURIDICA</t>
  </si>
  <si>
    <t>VICEMINISTERIO CONVIVENCIA CIUDADANA</t>
  </si>
  <si>
    <t>WELLINGTON ARIEL BARET ABAD</t>
  </si>
  <si>
    <t>DIRECCION TECNOLOGIA DE LA INFORMACION Y COMUNICACION</t>
  </si>
  <si>
    <t>MESAS LOCALES DE SEGURIDAD CIUDADANA Y GENERO</t>
  </si>
  <si>
    <t>DIVISION MANTENIMIENTO</t>
  </si>
  <si>
    <t>DIRECCION DE PLANIFICACION Y DESARROLLO</t>
  </si>
  <si>
    <t>VICEMINISTERIO SEGURIDAD PREVENTIVA DE LOS SECTORES VULNERABLES</t>
  </si>
  <si>
    <t>DEPARTAMENTO DE COMPRAS Y CONTRATACIONES</t>
  </si>
  <si>
    <t>DEPARTAMENTO DE SERVICIOS GENERALES</t>
  </si>
  <si>
    <t>DIRECCION DE RECURSOS HUMANOS</t>
  </si>
  <si>
    <t>DEPARTAMENTO DE CONTABILIDAD</t>
  </si>
  <si>
    <t>DEPARTAMENTO DE PRENSA</t>
  </si>
  <si>
    <t>DIRECCION FINANCIERA</t>
  </si>
  <si>
    <t>MINISTERIO DE INTERIOR Y POLICIA</t>
  </si>
  <si>
    <t>DEPARTAMENTO CALIDAD EN LA GESTION</t>
  </si>
  <si>
    <t>DIRECCION ADMINISTRATIVA</t>
  </si>
  <si>
    <t>DEPARTAMENTO TESORERIA</t>
  </si>
  <si>
    <t>DEPARTAMENTO FISCALIZACION DE LOS FONDOS TRANSFERIDOS</t>
  </si>
  <si>
    <t>DEPARTAMENTO OPERACIONES TIC</t>
  </si>
  <si>
    <t xml:space="preserve">Preparado por: </t>
  </si>
  <si>
    <t>Revisado por:</t>
  </si>
  <si>
    <t>Encargada de Nóminas</t>
  </si>
  <si>
    <t>Observaciones:</t>
  </si>
  <si>
    <t xml:space="preserve">   (1*) Deducción directa en declaración ISR empleados del SUIRPLUS. Rentas hasta RD$371,124.00 estan exentas.</t>
  </si>
  <si>
    <t xml:space="preserve">   (2*) Salario cotizable hasta RD$30,332.00, deducción directa de la declaración TSS del SUIRPLUS.</t>
  </si>
  <si>
    <t xml:space="preserve">   (3*) Salario cotizable hasta RD$75,830.00, deducción directa de la declaración TSS del SUIRPLUS.</t>
  </si>
  <si>
    <t xml:space="preserve">   (4*) Deducción directa declaración TSS del SUIRPLUS por registro de dependientes adicionales al SDSS. RD$794.58 por cada dependiente adicional registrado.</t>
  </si>
  <si>
    <t>DIVISION DE EVENTOS</t>
  </si>
  <si>
    <t>DIVISION DE PROTOCOLO</t>
  </si>
  <si>
    <t>DEPARTAMENT0 DE TRANSPORTACION</t>
  </si>
  <si>
    <t>DEPARTAMENTO ACTIVO FIJO</t>
  </si>
  <si>
    <t>DEPARTAMENTO SEGURIDAD Y MONITOREO TIC</t>
  </si>
  <si>
    <t>DEPARTAMENTO DE REGISTRO Y CONTROL DE PARQUES Y BILLARES</t>
  </si>
  <si>
    <t>DIRECCION ESTUDIOS  Y DIAGNOSTICOS EN LOS SECTORES VULNERABLES</t>
  </si>
  <si>
    <t>DIRECCION COORDINACION MESAS MUNICIPALES</t>
  </si>
  <si>
    <t>DIRECCION  REGISTRO Y CONTROL DE TENENCIA Y PORTE DE ARMAS</t>
  </si>
  <si>
    <t>TOTAL GENERAL</t>
  </si>
  <si>
    <t>Sub Cuenta No.</t>
  </si>
  <si>
    <t>Sub total TSS</t>
  </si>
  <si>
    <t>Aprobado por:</t>
  </si>
  <si>
    <t xml:space="preserve">          Contenido color azul: opcional</t>
  </si>
  <si>
    <t>CARLOS MIGUEL CASTILLO SILVA</t>
  </si>
  <si>
    <t>RAFAEL ANTONIO DURAN MARTINEZ</t>
  </si>
  <si>
    <t>NATY YUKAIRYS FELIZ VALLEJO</t>
  </si>
  <si>
    <t>FIORDALISA ROSARIO BECO</t>
  </si>
  <si>
    <t>LAURY ESTEFFANY MARTINEZ</t>
  </si>
  <si>
    <t>YULEIDY YARISA SOTO TEJEDA</t>
  </si>
  <si>
    <t>EDWARD GONZALEZ SANCHEZ</t>
  </si>
  <si>
    <t>FRANCISCO ALBERTO MATOS VASQUEZ</t>
  </si>
  <si>
    <t>LUIS EMILIO MENDEZ PAULINO</t>
  </si>
  <si>
    <t>RAFAELA ALCANTARA JAVIER</t>
  </si>
  <si>
    <t>JOHNIEL ENRIQUE GOMEZ CALDERON</t>
  </si>
  <si>
    <t>JUAN FRANCISCO VASQUEZ BLANCO</t>
  </si>
  <si>
    <t>MARTE ACOSTA MEDINA</t>
  </si>
  <si>
    <t>LEONARDO EMILIO DOMINGUEZ MELO</t>
  </si>
  <si>
    <t>CARLOS JOSE DE LA ROSA</t>
  </si>
  <si>
    <t>GERARDO ANTONIO MARTE ACEVEDO</t>
  </si>
  <si>
    <t>ANGEL MAXIMO RODRIGUEZ FLORIMON</t>
  </si>
  <si>
    <t>JUAN AMAURIS SANCHEZ EUTAQUIO</t>
  </si>
  <si>
    <t>JACINTO SANTANA VICTORINO</t>
  </si>
  <si>
    <t>EDDY MANUEL CASTELLE MARTINEZ</t>
  </si>
  <si>
    <t>DENGNY EULALIO CARELA PERALTA</t>
  </si>
  <si>
    <t>PABLO LIBERATO RAMIREZ MORENO</t>
  </si>
  <si>
    <t>JOSE ALFREDO RIOS ARNAUD</t>
  </si>
  <si>
    <t>TIRSO AGRAMONTE LORENZO</t>
  </si>
  <si>
    <t>ZACARIAS GUZMAN NUÑEZ</t>
  </si>
  <si>
    <t>LUIS EDUARDO MATEO MARTINEZ</t>
  </si>
  <si>
    <t>MARCIA REYES</t>
  </si>
  <si>
    <t>HECTOR RAFAEL CHAVEZ CRUZ</t>
  </si>
  <si>
    <t>ANTONIO VALOY PEREZ</t>
  </si>
  <si>
    <t>RAMON MARIA TORIBIO</t>
  </si>
  <si>
    <t>PEDRO LUIS ALMONTE ALMONTE</t>
  </si>
  <si>
    <t>GERARDO JOSE POLANCO PARRA</t>
  </si>
  <si>
    <t>ENMANUEL ANTONIO ESTEVEZ PAYANO</t>
  </si>
  <si>
    <t>STALIN TEOFILO RIVAS FERNANDEZ</t>
  </si>
  <si>
    <t>MARIO CARMELO EFRAIN HENRIQUEZ</t>
  </si>
  <si>
    <t>LUIS GERALDO CABRERA SALOMON</t>
  </si>
  <si>
    <t>HECTOR HERNANDEZ</t>
  </si>
  <si>
    <t>JOSE FRANCISCO GARCIA</t>
  </si>
  <si>
    <t>JUAN ROBERTO GARCIA LANTIGUA</t>
  </si>
  <si>
    <t>AMADO GARCIA BELTRE</t>
  </si>
  <si>
    <t>ARAMIS GILBERTO PEREZ MEDINA</t>
  </si>
  <si>
    <t>JUAN CARLOS PERALTA</t>
  </si>
  <si>
    <t>MARIANO DE JESUS PEREZ LANA</t>
  </si>
  <si>
    <t>RUBEN MANUEL ROSADO MEDINA</t>
  </si>
  <si>
    <t>FERMINA REYNOSO</t>
  </si>
  <si>
    <t>ANALISTA DE RECURSOS HUMANOS</t>
  </si>
  <si>
    <t>TECNICO DE ARCHIVO</t>
  </si>
  <si>
    <t>ANALISTA LEGAL</t>
  </si>
  <si>
    <t>TECNICO DE COMUNICACIONES</t>
  </si>
  <si>
    <t>CAMAROGRAFO</t>
  </si>
  <si>
    <t>ARQUITECTO (A)</t>
  </si>
  <si>
    <t>INGENIERO</t>
  </si>
  <si>
    <t>ANALISTA PROGRAMADOR</t>
  </si>
  <si>
    <t>GESTOR CULTURAL</t>
  </si>
  <si>
    <t>DIRECCION DE COMUNICACIONES</t>
  </si>
  <si>
    <t xml:space="preserve">Empleado SFS (3.04%)             </t>
  </si>
  <si>
    <t>MASCULINO</t>
  </si>
  <si>
    <t>FEMENINO</t>
  </si>
  <si>
    <t>EMIL JOSE MARTINEZ DE JESUS</t>
  </si>
  <si>
    <t>YERLIN SEVERINO CASILLA</t>
  </si>
  <si>
    <t>NOBLE ARNALDO LUNA MARMOLEJOS</t>
  </si>
  <si>
    <t>JENNIFFER SYLVANA MEJIA</t>
  </si>
  <si>
    <t>GISSEL DE LOS ANGELES RODRIGUEZ GOM</t>
  </si>
  <si>
    <t>LILIANA PAULINA TEJADA DE LA CRUZ</t>
  </si>
  <si>
    <t>GLENYS IVELISSE GUTIERREZ LOPEZ</t>
  </si>
  <si>
    <t>CARLOS MANUEL JEAN CONCEPCION</t>
  </si>
  <si>
    <t>JOSE JUSTO FELIZ TERRERO</t>
  </si>
  <si>
    <t>RAQUEL INMACULADA RODRIGUEZ CASTRO</t>
  </si>
  <si>
    <t>JOSE JAIRO VALENZUELA LUNA</t>
  </si>
  <si>
    <t>EVELYN MASSIEL NUÑEZ RODRIGUEZ</t>
  </si>
  <si>
    <t>KALIA CESARINA ESPINAL BODRE</t>
  </si>
  <si>
    <t>EDGAR JOEL LIMA MONTERO</t>
  </si>
  <si>
    <t>BRAYAN RAFAEL GUZMAN JIMENEZ</t>
  </si>
  <si>
    <t>ROSANNA GARCIA SANCHEZ</t>
  </si>
  <si>
    <t>ANYELINA CASTILLO BISONO</t>
  </si>
  <si>
    <t>RANDY ESMERYS FIGUEREO MONTERO</t>
  </si>
  <si>
    <t>NOEMI ANTONIA SANTOS JIMENEZ</t>
  </si>
  <si>
    <t>MILAGROS EMPERATRIZ VERAS BOERSEN</t>
  </si>
  <si>
    <t>EMMANUEL CONTRERAS GUABA</t>
  </si>
  <si>
    <t>MELVYN BELEN NUÑEZ</t>
  </si>
  <si>
    <t>ELIZABETH CONTRERAS MENDEZ</t>
  </si>
  <si>
    <t>ARACELIS MENDEZ DE LOS SANTOS</t>
  </si>
  <si>
    <t>KAROLY DANISA PUJOLS MARTINEZ</t>
  </si>
  <si>
    <t>KARIN ALICIA REYES LIZARDO</t>
  </si>
  <si>
    <t>EDWIN DE JESUS MORA CASTRO</t>
  </si>
  <si>
    <t>JOSE AMAURY DE JESUS PEREZ</t>
  </si>
  <si>
    <t>CESARINA YUBERKY RAMIREZ MATOS</t>
  </si>
  <si>
    <t>JOEL EMILIO POLANCO PEÑA</t>
  </si>
  <si>
    <t>CALVIN ALEXANDER DIAZ SANTANA</t>
  </si>
  <si>
    <t>EMILIS CESARINA ALMONTE OVALLE</t>
  </si>
  <si>
    <t>CLARA ESTHER DURAN ESPINAL</t>
  </si>
  <si>
    <t>YULEISY HEREDIA SANTANA</t>
  </si>
  <si>
    <t>SORANLLI MERCADO MARTINEZ</t>
  </si>
  <si>
    <t>ROSANNA JIMENEZ SANCHEZ</t>
  </si>
  <si>
    <t>ELVIRA IVELISSE SEVERINO GOMEZ</t>
  </si>
  <si>
    <t>JUAN BAUTISTA GARCIA PEREZ</t>
  </si>
  <si>
    <t>JACINTO VASQUEZ AMADOR</t>
  </si>
  <si>
    <t>ROBINSON JOSE LORA RODRIGUEZ</t>
  </si>
  <si>
    <t>CRISTIN DELFIN HERASME MONTERO</t>
  </si>
  <si>
    <t>AMADA AGUSTINA SOLANO DE LA CRUZ DE</t>
  </si>
  <si>
    <t>JASSON BAUTISTA GARCIA MATIAS</t>
  </si>
  <si>
    <t>SANTIAGO RAMON CONTRERAS CERDA</t>
  </si>
  <si>
    <t>WARLENY ESTEFANI GUZMAN CARO</t>
  </si>
  <si>
    <t>DANERYS ELINA VANDERHORST PAREDES</t>
  </si>
  <si>
    <t>JORGE AMADO UREÑA PEÑA</t>
  </si>
  <si>
    <t>RUBEN DAVID CACERES MONTES DE OCA</t>
  </si>
  <si>
    <t>ANNTONY JETZEL MERCEDES ROSARIO</t>
  </si>
  <si>
    <t>ANA JULIA PEREZ VARGAS</t>
  </si>
  <si>
    <t>RICARDO VANDERHORST HILTON</t>
  </si>
  <si>
    <t>ELSA ANTONIA REYES</t>
  </si>
  <si>
    <t>GREGORY DIONICIO RODRIGUEZ SANTIAGO</t>
  </si>
  <si>
    <t>ROSA MARINA MALDONADO ARIAS</t>
  </si>
  <si>
    <t>ERNESTO HERNANDEZ ESTEVEZ</t>
  </si>
  <si>
    <t>JORDANY ANTONIA GONZALEZ TAVAREZ</t>
  </si>
  <si>
    <t>AMPARO AURELINA TRONCOSO MARTINEZ</t>
  </si>
  <si>
    <t>NICOLAS EVANGELISTA MENDOZA</t>
  </si>
  <si>
    <t>ARACELIS ALTAGRACIA VARGAS BLANCO</t>
  </si>
  <si>
    <t>MANUEL DE JESUS HERNANDEZ DIAZ</t>
  </si>
  <si>
    <t>GUSTAVO ENRIQUE ESCANIO MONTILLA</t>
  </si>
  <si>
    <t>RUFRANNI RAMONA FELIZ PEREZ</t>
  </si>
  <si>
    <t>ANTONIO OSORIA DE LA CRUZ</t>
  </si>
  <si>
    <t>DANNY TAVAREZ PEÑA</t>
  </si>
  <si>
    <t>JUAN CARLOS ABREU DIAZ</t>
  </si>
  <si>
    <t>ISRAEL SARDAÑA RAMON</t>
  </si>
  <si>
    <t>WIRKIN PLACENCIO SANTIAGO</t>
  </si>
  <si>
    <t>RAMON   ALEXIS MARTINEZ GONZALEZ</t>
  </si>
  <si>
    <t>WILKINS MARTINEZ FERRERAS</t>
  </si>
  <si>
    <t>DOMINGO ADALBERTO JIMENEZ THOMAS</t>
  </si>
  <si>
    <t>MAXIMILIANO JIMENEZ SOLER</t>
  </si>
  <si>
    <t>LUIS ALBERTO ALVAREZ ESTEVEZ</t>
  </si>
  <si>
    <t>JENNIFER YOSELIN ACOSTA MONTERO</t>
  </si>
  <si>
    <t>JOSE ARTURO CRUZ VASQUEZ</t>
  </si>
  <si>
    <t>RAFAEL FELIZ FERRERAS</t>
  </si>
  <si>
    <t>FELIX LEONICO MATOS DE OLEO</t>
  </si>
  <si>
    <t>JUAN DE DIOS LIRANZO TAVERAS</t>
  </si>
  <si>
    <t>CRISTOBAL RAMOS BETANCES</t>
  </si>
  <si>
    <t>SOMALY DIPRE PAULINO</t>
  </si>
  <si>
    <t>ANDRES HERNANDEZ QUIROZ</t>
  </si>
  <si>
    <t>SALVADOR DELGADO LAGARES</t>
  </si>
  <si>
    <t>NICOLAS RODRIGUEZ</t>
  </si>
  <si>
    <t>AUGUSTO PEREZ DE LA ROSA</t>
  </si>
  <si>
    <t>MIGUEL AUGUSTO VENTURA BONILLA</t>
  </si>
  <si>
    <t>MOISES VALDEZ MARMOLEJOS</t>
  </si>
  <si>
    <t>GUARIONEX JULIAN PEREZ</t>
  </si>
  <si>
    <t>ANDREIS JOSELYN CHALAS PEREZ</t>
  </si>
  <si>
    <t>FAUSTO CALDERON DE LA ROSA</t>
  </si>
  <si>
    <t>JOSE LUIS RAMIREZ CONCEPCION</t>
  </si>
  <si>
    <t>ANGEL GUARIONEX NUÑEZ UCETA</t>
  </si>
  <si>
    <t>ROBERTO CORDERO VILLEGAS</t>
  </si>
  <si>
    <t>WILLIAM FLORENTINO DOTTEL</t>
  </si>
  <si>
    <t>GUMERSINDO MARTINEZ HEREDIA</t>
  </si>
  <si>
    <t>AMBIORIX VILLAR DEL JESUS</t>
  </si>
  <si>
    <t>RAFAEL ENCARNACION</t>
  </si>
  <si>
    <t>JOSE MIGUEL ANGEL ROSARIO BEATO</t>
  </si>
  <si>
    <t>SANTIAGO ANTONIO ALVAREZ RODRIGUEZ</t>
  </si>
  <si>
    <t>MARIELIZA SEVERINO DE LA GUARDA</t>
  </si>
  <si>
    <t>PEDRO AGUSTIN CASTILLO CERDA</t>
  </si>
  <si>
    <t>FERNANDO MEDINA</t>
  </si>
  <si>
    <t>LUISA ANNETTE RODRIGUEZ NUÑEZ</t>
  </si>
  <si>
    <t>ELVIS ALCIBIADES MARTE BUENO</t>
  </si>
  <si>
    <t>CARLOS DAVID ALBA RODRIGUEZ</t>
  </si>
  <si>
    <t>ROSALBA TORIBIO JAVIER</t>
  </si>
  <si>
    <t>EDWARD MANUEL DOTEL PEREZ</t>
  </si>
  <si>
    <t>DEPARTAMENTO DE RELACIONES PUBLICAS</t>
  </si>
  <si>
    <t>DEPARTAMENTO ARCHIVO CENTRAL</t>
  </si>
  <si>
    <t>VICEMINISTERIO DE CONTROL Y REGULACION DE ARMAS Y MUNICIONES</t>
  </si>
  <si>
    <t>ENCARGADA DE RELACIONES PUBLI</t>
  </si>
  <si>
    <t>ADMINISTRADOR (A)</t>
  </si>
  <si>
    <t>ANALISTA DE DATOS ESTADISTICO</t>
  </si>
  <si>
    <t>CONTADORA</t>
  </si>
  <si>
    <t>ANALISTA DE PLANIFIC. Y DES.</t>
  </si>
  <si>
    <t>GESTOR (A)</t>
  </si>
  <si>
    <t>EDUCADOR (A)</t>
  </si>
  <si>
    <t>ANALISTA DE INVESTIGACION</t>
  </si>
  <si>
    <t>ANALISTA DE INCIDENTES DE SIS</t>
  </si>
  <si>
    <t>TRABAJADOR SOCIAL</t>
  </si>
  <si>
    <t>COORD. DESARROLLO DE PROYECTO</t>
  </si>
  <si>
    <t>TECNICO ADMINISTRATIVO</t>
  </si>
  <si>
    <t>ELVIS RAFAEL CAMILO HILARIO</t>
  </si>
  <si>
    <t>YARITZA MORENO PICHARDO</t>
  </si>
  <si>
    <t>CANDIDO SANTOS LORA</t>
  </si>
  <si>
    <t>LEOPOLDO ERNESTO LANTIGUA PEREZ</t>
  </si>
  <si>
    <t>WILLIAN ALBERTO COLON ESTEVEZ</t>
  </si>
  <si>
    <t>VICTOR ANTONIO DE JESUS ALMONTE ROD</t>
  </si>
  <si>
    <t>RAMON SOSA MEDINA</t>
  </si>
  <si>
    <t>JOSE ERNESTO DENNIS</t>
  </si>
  <si>
    <t>PEDRO GENUIS RIVERA SILVESTRE</t>
  </si>
  <si>
    <t>ROBERTO MARTE CABRAL</t>
  </si>
  <si>
    <t>DULCE MARIA SANTOS CRUZ</t>
  </si>
  <si>
    <t>INGENIERO CIVIL I</t>
  </si>
  <si>
    <t>BRACELLI BRITANY ANDUJAR REYES</t>
  </si>
  <si>
    <t>AYENDY SORIANO CASTILLO</t>
  </si>
  <si>
    <t>JUAN HICHEZ MARTE</t>
  </si>
  <si>
    <t>CARLOS JULIO CIPRIAN BRITO</t>
  </si>
  <si>
    <t>YOEL PEÑA PEÑA</t>
  </si>
  <si>
    <t>BARBARA JULISSA ROLLINS SEPULVEDA</t>
  </si>
  <si>
    <t>ROQUE MARIA ESTEVEZ REYNOSO</t>
  </si>
  <si>
    <t>RAILE RAFAEL PEREZ PEREZ</t>
  </si>
  <si>
    <t>MARCIA MEDINA CUEVAS DE MENDEZ</t>
  </si>
  <si>
    <t>GESTOR DE PROTOCOLO</t>
  </si>
  <si>
    <t>JOEL EVARISTO BLANCO ROSARIO</t>
  </si>
  <si>
    <t>ANALISTA DE EXPEDIENTES</t>
  </si>
  <si>
    <t>ANDRES NUÑEZ</t>
  </si>
  <si>
    <t>CRISTIAN RAFAEL MANCEBO JOAQUIN</t>
  </si>
  <si>
    <t>ELBA MIGUELINA MERCEDES CASTILLO</t>
  </si>
  <si>
    <t>ELSA ROSANDY ADAMES SEGURA</t>
  </si>
  <si>
    <t>GIOVANNY RAVEL DE PAULA CASTILLO</t>
  </si>
  <si>
    <t>INOEL ANTONIO COLLADO CRUZ</t>
  </si>
  <si>
    <t>JOAN MIGUEL PEREZ DE LA ROSA</t>
  </si>
  <si>
    <t>JOSE ANIBAL TORIBIO SOLANO</t>
  </si>
  <si>
    <t>JUAN EVANGELISTA DURAN GARCIA</t>
  </si>
  <si>
    <t>MARTIN ALEJANDRO RAMOS</t>
  </si>
  <si>
    <t>NIKAEL ENCARNACION MONTERO</t>
  </si>
  <si>
    <t>PEDRO MANUEL CASTRO ROBAINA</t>
  </si>
  <si>
    <t>RAMON ANTONIO MERCEDES REYES</t>
  </si>
  <si>
    <t>RAMON ISELSO LIRIANO HINACIO</t>
  </si>
  <si>
    <t>ROBIN NOEL RAMIREZ CUBILETE</t>
  </si>
  <si>
    <t>SUNLLY CRISMEL ROBLES PEÑA</t>
  </si>
  <si>
    <t>TEOFILO OGANDO PEREZ</t>
  </si>
  <si>
    <t>WENSESLAO MEDINA DE LEON</t>
  </si>
  <si>
    <t>YERFRI EMILIA VILLALONA FLORES</t>
  </si>
  <si>
    <t>YOSMAR LISSETT TIBURCIO ARRIETA</t>
  </si>
  <si>
    <t>PROGRAMADOR COMPUTADORAS</t>
  </si>
  <si>
    <t>SUPERVISORA</t>
  </si>
  <si>
    <t>ANALISTA DE ESTADISTICA</t>
  </si>
  <si>
    <t>ALCIBIADES CALDERON BURGOS</t>
  </si>
  <si>
    <t>FRANCISCO JAVIER SANTOS RODRIGUEZ</t>
  </si>
  <si>
    <t>JHANCEL MIGUEL MOTA CASTRO</t>
  </si>
  <si>
    <t>JULIO RIQUERME PERALTA ENCARNACION</t>
  </si>
  <si>
    <t>ADMINISTRADOR REDES Y COMUNIC</t>
  </si>
  <si>
    <t>PEDRO JOSE YSRAEL MONTAS REYES</t>
  </si>
  <si>
    <t>TRINIDAD ALTAGRACIA ROSARIO MOLINA</t>
  </si>
  <si>
    <t>CARMEN ALTAGRACIA CASTILLO PEREZ</t>
  </si>
  <si>
    <t>MIGUEL ANGEL ANTONIO HERRERA</t>
  </si>
  <si>
    <t>MIGUEL ANTONIO SANTANA SEVERINO</t>
  </si>
  <si>
    <t>PETRA ALEXANDRA SAVIÑON FERRERAS</t>
  </si>
  <si>
    <t>ANALISTA DE COMPRAS Y CONTRAT</t>
  </si>
  <si>
    <t>SOPORTE HELP DESK</t>
  </si>
  <si>
    <t>DEPARTAMENTO DE RELACIONES LABORALES Y SOCIALES</t>
  </si>
  <si>
    <t>CARIDAD LORENZO MARTINEZ</t>
  </si>
  <si>
    <t>CESARINA GOMEZ TERRERO</t>
  </si>
  <si>
    <t>DANNY RINCON CARABALLO</t>
  </si>
  <si>
    <t>DIANA CAROLINA GOMEZ MORALES</t>
  </si>
  <si>
    <t>EDUAR TEJEDA QUEZADA</t>
  </si>
  <si>
    <t>ESPERANZA RODRIGUEZ HENRIQUEZ</t>
  </si>
  <si>
    <t>FRANCISCO RODRIGUEZ DE LOS SANTOS</t>
  </si>
  <si>
    <t>GABRIEL DE JESUS BRITO TIFA</t>
  </si>
  <si>
    <t>JOSE AQUILES MONEGRO BERGES</t>
  </si>
  <si>
    <t>JOSE LUIS FLORES</t>
  </si>
  <si>
    <t>MARCOS ESTEBAN MEDINA GONEL</t>
  </si>
  <si>
    <t>SANDRA MICHELLE MENDOZA BAUTISTA</t>
  </si>
  <si>
    <t>TUSIDIDES LEONARDO PEREZ PEREZ</t>
  </si>
  <si>
    <t>VICTOR MANUEL MENDEZ SANCHEZ</t>
  </si>
  <si>
    <t>ADRIAN ISAAC SILVERIO GOMEZ</t>
  </si>
  <si>
    <t>ALEXI MARTINEZ POLANCO</t>
  </si>
  <si>
    <t>ANA KATHERIN PEGUERO GARCIA</t>
  </si>
  <si>
    <t>ANGEL TEJADA PEREZ</t>
  </si>
  <si>
    <t>CANTALICIO ALMONTE GONZALEZ</t>
  </si>
  <si>
    <t>CARLOS NUÑEZ</t>
  </si>
  <si>
    <t>CARMEN BREA HERNANDEZ</t>
  </si>
  <si>
    <t>ERMINIA ARACELIS RODRIGUEZ DE FIGUE</t>
  </si>
  <si>
    <t>JOSE NICOLAS CABRERA MARTE</t>
  </si>
  <si>
    <t>MARIA DEYANIRA REYES VALERIO</t>
  </si>
  <si>
    <t>MARTIN ARCADIO MEDINA SANCHEZ</t>
  </si>
  <si>
    <t>ONEL ENCARNACION</t>
  </si>
  <si>
    <t>REMIGIO DE JESUS SOSA PEÑA</t>
  </si>
  <si>
    <t>ROXANNA DEL CARMEN GOMEZ VERAS</t>
  </si>
  <si>
    <t>SAMUEL BRITO CRUZ</t>
  </si>
  <si>
    <t>TOMAS STEVEN PEÑA</t>
  </si>
  <si>
    <t>VALENIE ALTAGRACIA FERNANDEZ MARTE</t>
  </si>
  <si>
    <t>YURIEL PAYAMPS CEPEDA</t>
  </si>
  <si>
    <t>ANALISTA DE REDES SOCIALES</t>
  </si>
  <si>
    <t>BERTA RUIZ PEREZ</t>
  </si>
  <si>
    <t>CESAR ULLOA MENA</t>
  </si>
  <si>
    <t>DALIA MARIA DE JESUS ESPIRITUSANTO</t>
  </si>
  <si>
    <t>DARLENNY SUGEIDY SOTO SOTO</t>
  </si>
  <si>
    <t>DELYS ALMONTE MARTINEZ</t>
  </si>
  <si>
    <t>DOLORES DEL CARMEN MENA VASQUEZ</t>
  </si>
  <si>
    <t>EDWARD GONZALEZ MERCEDES</t>
  </si>
  <si>
    <t>EDWARD MARC SOSA MORAN</t>
  </si>
  <si>
    <t>ELIZABETH FERRERAS ENCARNACION</t>
  </si>
  <si>
    <t>ELVIS ANTONIO ROJAS UREÑA</t>
  </si>
  <si>
    <t>ERNESTO JIMENEZ NOVA</t>
  </si>
  <si>
    <t>LUIS MANUEL TORIBIO RODRIGUEZ</t>
  </si>
  <si>
    <t>MANUEL EMILIO PLACIDO SANTANA</t>
  </si>
  <si>
    <t>MARCELINO SILVERIO MENDEZ</t>
  </si>
  <si>
    <t>MARIA MACIEL MARTINEZ QUEZADA</t>
  </si>
  <si>
    <t>MILENNY GIL NUÑEZ</t>
  </si>
  <si>
    <t>NANCY QUISQUEYA PAULINO GOMEZ</t>
  </si>
  <si>
    <t>ORNELLY LANTIGUA SANCHEZ</t>
  </si>
  <si>
    <t>RAFAEL VARGAS GONZALEZ</t>
  </si>
  <si>
    <t>TOMAS LISANDRO DE JESUS PEREZ</t>
  </si>
  <si>
    <t>WAGNER CESARIN FELIZ ENCARNACION</t>
  </si>
  <si>
    <t>WILQUIN JOSE PEREZ CASTILLO</t>
  </si>
  <si>
    <t>ANALISTA COMP. Y BENEFICIOS</t>
  </si>
  <si>
    <t>MEDIADOR</t>
  </si>
  <si>
    <t>ANALISTA SISTEMAS INFORMATICO</t>
  </si>
  <si>
    <t>DEPARTAMENTO ORGANIZACION DEL TRABAJO Y COMPENSACION</t>
  </si>
  <si>
    <t>PROYECTO CASA DE PREVENCION DE SEGURIDAD</t>
  </si>
  <si>
    <t>Arelis Estévez Ramírez</t>
  </si>
  <si>
    <t>ANGEL MANUEL BAEZ COSS</t>
  </si>
  <si>
    <t>FREMY ALBERTO CASTILLO CASTILLO</t>
  </si>
  <si>
    <t>HAROL DE LOS SANTOS BAEZ</t>
  </si>
  <si>
    <t>JUAN ANTONIO BARETT DE JESUS</t>
  </si>
  <si>
    <t>JUAN ANTONIO FERNANDEZ PAREDES</t>
  </si>
  <si>
    <t>RAMON ARCENIO AZA CIPRIAN</t>
  </si>
  <si>
    <t>ROMERIS ALZEQUIE MARTINEZ</t>
  </si>
  <si>
    <t>CAROLIN CORNELIO ABREU</t>
  </si>
  <si>
    <t>ALEXANDER DEL VILLAR HERRERA</t>
  </si>
  <si>
    <t>ALEXIS LEDESMA JOSE</t>
  </si>
  <si>
    <t>MIRIAN DE LOS ANGELES CALDERON VENT</t>
  </si>
  <si>
    <t>SANTA RAMONA BREA GUERRERO</t>
  </si>
  <si>
    <t>VICTORIANO NUÑEZ GERMAN</t>
  </si>
  <si>
    <t>DEPARTAMENTO EVALUACION DEL DESEMPEÑO Y CAPACITACION</t>
  </si>
  <si>
    <t>MEDICO</t>
  </si>
  <si>
    <t>INGENIERO CIVIL</t>
  </si>
  <si>
    <t>TECNICO ARCHIVISTA</t>
  </si>
  <si>
    <t>TECNICO ATENCION AL CIUDADANO</t>
  </si>
  <si>
    <t>ANTHONY RAFAEL CARVAJAL REYNOSO</t>
  </si>
  <si>
    <t>CARLOS RAFAEL RODRIGUEZ GIL</t>
  </si>
  <si>
    <t>DENNIS RAFAEL FIORENTINO VANDERTHOS</t>
  </si>
  <si>
    <t>DISNEY AMADOR MERAN</t>
  </si>
  <si>
    <t>EDUARDO ESTEBAN GUZMAN GARCIA</t>
  </si>
  <si>
    <t>FRANKLIN CUEVAS FELIZ</t>
  </si>
  <si>
    <t>GIACOMO CUCCO</t>
  </si>
  <si>
    <t>JOSE GABRIEL RUBIO</t>
  </si>
  <si>
    <t>JUAN FRANCISCO CORDERO PAYAN</t>
  </si>
  <si>
    <t>RAFAEL ALEXANDER ESPINOSA ACOSTA</t>
  </si>
  <si>
    <t>CHOFER</t>
  </si>
  <si>
    <t>ENCARGADO (A) DIVISION MANTEN</t>
  </si>
  <si>
    <t>TECNICO DE COMPRAS</t>
  </si>
  <si>
    <t>ALEIDA MARIA DE LA CRUZ DURAN</t>
  </si>
  <si>
    <t>BARTOLO MARTE COMPRES</t>
  </si>
  <si>
    <t>BRAIDY JOSE TINEO</t>
  </si>
  <si>
    <t>DANIEL ANTONIO GENAO JUMELLES</t>
  </si>
  <si>
    <t>DELVIN ALEXANDER BELLO MONCION</t>
  </si>
  <si>
    <t>ERICK ALBERTO FIGUEROA MONTERO</t>
  </si>
  <si>
    <t>JAIME RAMON VASQUEZ RODRIGUEZ</t>
  </si>
  <si>
    <t>JHONATTAN ERICK SILVERIO DURAN</t>
  </si>
  <si>
    <t>JUAN DIEGO DE CASTRO</t>
  </si>
  <si>
    <t>LEUDY ALEMAN CORDERO</t>
  </si>
  <si>
    <t>LEVIS YANINA MENDEZ ARIAS</t>
  </si>
  <si>
    <t>NORBERTO ABEL RODRIGUEZ SOSA</t>
  </si>
  <si>
    <t>PERLA PORTORREAL REYNOSO</t>
  </si>
  <si>
    <t>TOMAS DE LA CRUZ TAVERAS</t>
  </si>
  <si>
    <t>VICTOR MANUEL BONILLA ARIAS</t>
  </si>
  <si>
    <t>WATNER JOSUE RIVERA APONTE</t>
  </si>
  <si>
    <t>WENDY DE JESUS REYES CRUZ</t>
  </si>
  <si>
    <t>ANA KARINA CASTRO</t>
  </si>
  <si>
    <t>ELIBEL DE JESUS CARRASCO NUÑEZ</t>
  </si>
  <si>
    <t>FABIO DE JESUS ORTIZ DE LA CRUZ</t>
  </si>
  <si>
    <t>JOCELITO ANTONIO SANTOS PEREZ</t>
  </si>
  <si>
    <t>JUDITH RAFAELINA LAUREANO SANTELISE</t>
  </si>
  <si>
    <t>COORD. DE RECURSOS HUMANOS</t>
  </si>
  <si>
    <t>DELFIA CONSUELO CASTRO RAMIREZ</t>
  </si>
  <si>
    <t>JUAN ANTONIO CONTRERAS CONTRERAS</t>
  </si>
  <si>
    <t>JULIO ALFREDO TAVAREZ</t>
  </si>
  <si>
    <t>JUNIOR JACINTO DECENA SALAS</t>
  </si>
  <si>
    <t>KEILA YMALAI VALDEZ FULGENCIO</t>
  </si>
  <si>
    <t>MARIA LUISA RAMIREZ CUELLO</t>
  </si>
  <si>
    <t>OBISPO ANTONIO LAGARES SOLIS</t>
  </si>
  <si>
    <t>DIRECCION NATURALIZACION</t>
  </si>
  <si>
    <t>DIGITADOR</t>
  </si>
  <si>
    <t>CLAUDIA MILAGROS ARIAS REYES</t>
  </si>
  <si>
    <t>FELIX ROSARIO ADAMES</t>
  </si>
  <si>
    <t>SOPORTE USUARIO</t>
  </si>
  <si>
    <t>HENRY OGANDO GERMAN</t>
  </si>
  <si>
    <t>JONATHAN MARCO ROMAN ACEVEDO</t>
  </si>
  <si>
    <t>DEPARTAMENTO TRAMITES DE INFRACCIONES Y SANCIONES</t>
  </si>
  <si>
    <t>LUIS EMILIO NOVA</t>
  </si>
  <si>
    <t>ROBERTO GREGORIO PASCUAL PEÑA</t>
  </si>
  <si>
    <t>RONALG ANTONIO TEJADA DE LOS SANTOS</t>
  </si>
  <si>
    <t>ANGELA XIOMARA CALDERON GARCIA</t>
  </si>
  <si>
    <t>CAMILA JOSEFINA PEREZ CALCAÑO</t>
  </si>
  <si>
    <t>CATALINA DE PEÑA DE ABAD</t>
  </si>
  <si>
    <t>CESAR ESTENIO CHALAS MEJIA</t>
  </si>
  <si>
    <t xml:space="preserve">CLARITZA DEIRDRE AMPARO JIMENEZ DE </t>
  </si>
  <si>
    <t>FRANCISCO ALBERTO ROLLINS SEPULVEDA</t>
  </si>
  <si>
    <t>FREILYN ABREU BAUTISTA</t>
  </si>
  <si>
    <t>GABRIEL ALBERTO GOMEZ OLIVO</t>
  </si>
  <si>
    <t>JAEL FRANCISCO ORTIZ ARIAS</t>
  </si>
  <si>
    <t>JARIEL MARTINEZ AMPARO</t>
  </si>
  <si>
    <t>JESUS ERNESTO RIVERA MORALES</t>
  </si>
  <si>
    <t>JOHANNA CARLINA HERRERA GIMON</t>
  </si>
  <si>
    <t>JOSE ERNESTO REYES SOLANO</t>
  </si>
  <si>
    <t>JUAN JOSE PERALTA DE LA CRUZ</t>
  </si>
  <si>
    <t>JUAN RAMIREZ ENCARNACION</t>
  </si>
  <si>
    <t>JULIO CESAR RIVERA GUZMAN</t>
  </si>
  <si>
    <t>LUIS MANUEL MENDOZA NUÑEZ</t>
  </si>
  <si>
    <t>MARIAN LISSET DE LA ROSA MARTE</t>
  </si>
  <si>
    <t>MARLENE MARGARITA GOMEZ HERRERA</t>
  </si>
  <si>
    <t>MICHAEL ALBERTO PEÑA MATEO</t>
  </si>
  <si>
    <t>NOELIA ALEXANDRA ABAD POLANCO</t>
  </si>
  <si>
    <t>ORIADES PEREZ REYES</t>
  </si>
  <si>
    <t>RAFAEL LEONARDO LOPEZ REYES</t>
  </si>
  <si>
    <t>RIGOBERTO RINCON MOJICA</t>
  </si>
  <si>
    <t>TEOFILO MEJIA VALDEZ</t>
  </si>
  <si>
    <t>SOPORTE INFORMATICO</t>
  </si>
  <si>
    <t>SUPERVISOR PROYECTO</t>
  </si>
  <si>
    <t>FREYA DENISS GONZALEZ MARTINEZ</t>
  </si>
  <si>
    <t>ANA FRANCISCA MARCHENA DIAZ</t>
  </si>
  <si>
    <t>BAYRON ANTONIO CASTILLO GARCIA</t>
  </si>
  <si>
    <t>BELTRAN NICOLAS ORTIZ RIVERA</t>
  </si>
  <si>
    <t>CRUCITO DE LA ROSA GRULLART</t>
  </si>
  <si>
    <t>DANIEL JESUS VARGAS MATEO</t>
  </si>
  <si>
    <t>ESTEFANY LORENZO</t>
  </si>
  <si>
    <t>IRSI ESTRELLA TAVAREZ</t>
  </si>
  <si>
    <t>JENNIFER CAROLINA DE JESUS HERNANDE</t>
  </si>
  <si>
    <t>JULIO CESAR MEJIA SANCHEZ</t>
  </si>
  <si>
    <t>LUIS JOSE GARCIA UREÑA</t>
  </si>
  <si>
    <t>VICTOR ESMIRLIN VARGAS DE LOS SANTO</t>
  </si>
  <si>
    <t>ANGEL LUIS CUELLO CABRERA</t>
  </si>
  <si>
    <t>TECNICO DE NOMINAS</t>
  </si>
  <si>
    <t>CARLOS MIGUEL DIPRE SEPULVEDA</t>
  </si>
  <si>
    <t>CAROLINA SOSA BRITO</t>
  </si>
  <si>
    <t>DOMINGA PAMELA MARTINEZ DE MEJIA</t>
  </si>
  <si>
    <t>ELVIS JAVIER HERNANDEZ ENCARNACION</t>
  </si>
  <si>
    <t>ENGELS JOSUE NOLASCO RODRIGUEZ</t>
  </si>
  <si>
    <t>FELIX FRANCISCO LOPEZ ROSARIO</t>
  </si>
  <si>
    <t>FERTO ANTONIO VENTURA MARIZAN</t>
  </si>
  <si>
    <t>HENRY DAVID DE JESUS ARAUJO</t>
  </si>
  <si>
    <t>JOEL MILCIADES DIAZ LARA</t>
  </si>
  <si>
    <t>JONATHAN DE JESUS AYALA HERNANDEZ</t>
  </si>
  <si>
    <t>JOSE MIGUEL GIL GOMEZ</t>
  </si>
  <si>
    <t>JUAN JULIAN RAMIREZ RAMOS</t>
  </si>
  <si>
    <t>JULIAN ALFREDO DE LA CRUZ RIJO</t>
  </si>
  <si>
    <t>MARIA EVANGELISTA HERNANDEZ EVANGEL</t>
  </si>
  <si>
    <t>MARITZA CABRAL CORCINO</t>
  </si>
  <si>
    <t>MIGUEL ALEXIS TAVAREZ TAVERAS</t>
  </si>
  <si>
    <t>MIGUEL ANGEL ENRIQUE ONEILL SILVEST</t>
  </si>
  <si>
    <t>OLGA YRIS CUELLO NIETO</t>
  </si>
  <si>
    <t>PABLO JOSE ANTONIO ROSARIO</t>
  </si>
  <si>
    <t>PAOLA RODRIGUEZ BENAVIDES</t>
  </si>
  <si>
    <t>RICARDO ANTONIO RODRIGUEZ ACEVEDO</t>
  </si>
  <si>
    <t>ROSSI ANYELIN MORENO HERRERA</t>
  </si>
  <si>
    <t>SANTA PATRICIA SOTO JIMENEZ</t>
  </si>
  <si>
    <t>DIRECCION COORDINACION  GOBERNACIONES PROVINCIALES</t>
  </si>
  <si>
    <t>SAUL ALVAREZ GARCIA</t>
  </si>
  <si>
    <t>COORDINADOR FINANCIERO</t>
  </si>
  <si>
    <t>YOBELKIS DEL ORBE FRIAS</t>
  </si>
  <si>
    <t>AFP (2.87%)</t>
  </si>
  <si>
    <t>PABLO MEDINA SENA</t>
  </si>
  <si>
    <t>JORGE BAEZ</t>
  </si>
  <si>
    <t>ROBERTO FELIZ FELIZ</t>
  </si>
  <si>
    <t>RAMON LEON SOTO</t>
  </si>
  <si>
    <t>MAYRA DIAZ MORETA</t>
  </si>
  <si>
    <t>RAFAEL CASTAÑOS REYES</t>
  </si>
  <si>
    <t>YUDELKY BETHANIA HERNANDEZ CAMILO</t>
  </si>
  <si>
    <t>CORPUS MIGUEL ANGEL PEREZ ORTIZ</t>
  </si>
  <si>
    <t>NICOLE MOREL CHECO</t>
  </si>
  <si>
    <t>WELLINGTON MORILLO CASTILLO</t>
  </si>
  <si>
    <t>ELIZABETH CRISPIN PI¥A</t>
  </si>
  <si>
    <t>RAFAEL ANTONIO DIAZ GONZALEZ</t>
  </si>
  <si>
    <t>EVELIN ASHAYRA CORPORAN MEDINA</t>
  </si>
  <si>
    <t>PERLA MASIEL MELLA VIERA</t>
  </si>
  <si>
    <t>JOSE NICOLAS SILFA</t>
  </si>
  <si>
    <t>WILLIAM HERIBERTO PEREZ VARGAS</t>
  </si>
  <si>
    <t>NESTOR DE JESUS ORTEGA GRULLON</t>
  </si>
  <si>
    <t>ELIGIO ANTONIO SANTOS ALMONTE</t>
  </si>
  <si>
    <t>KATHERINE YANILSA MADERA ALMONTE</t>
  </si>
  <si>
    <t>ENEDINA INES VARGAS</t>
  </si>
  <si>
    <t>RICHARD JOSE MARTINEZ CRUZ</t>
  </si>
  <si>
    <t>MONNA WAGDE MEDINA DïOLEO DE PE¥A</t>
  </si>
  <si>
    <t>RAFAEL REYES EVANGELISTA</t>
  </si>
  <si>
    <t>YESSICA MARISOL BATISTA BAEZ</t>
  </si>
  <si>
    <t>NIEVES MERCEDES PEREZ PEÑA</t>
  </si>
  <si>
    <t>RANNIELA GONZALEZ MEJIA</t>
  </si>
  <si>
    <t>DANIELA DE JESUS ENCARNACION</t>
  </si>
  <si>
    <t>CESAR AUGUSTO ROA MERAN</t>
  </si>
  <si>
    <t>FRANCHESCA VICTORIANO BATISTA</t>
  </si>
  <si>
    <t>ANGELA LINNET LUGO SANTANA</t>
  </si>
  <si>
    <t>JUANA JULIA VARGAS</t>
  </si>
  <si>
    <t>LUCIANO ENEMENCIO DOCIL</t>
  </si>
  <si>
    <t>TECNICO DE PRESUPUESTO</t>
  </si>
  <si>
    <t>ANALISTA PROYECTOS</t>
  </si>
  <si>
    <t>COMMUNITY MANAGER</t>
  </si>
  <si>
    <t>ANALISTA COOPERACION INTERNAC</t>
  </si>
  <si>
    <t>ANIMADOR CULTURAL</t>
  </si>
  <si>
    <t>ANALISTA PRESUPUESTO</t>
  </si>
  <si>
    <t>INVESTIGADORA</t>
  </si>
  <si>
    <t>PERSONAL DE CARACTER EVENTUAL</t>
  </si>
  <si>
    <t>RUDY BLEUDIS FELIX SIERRA</t>
  </si>
  <si>
    <t>ANA MARIA DIAZ DE LA CRUZ</t>
  </si>
  <si>
    <t>LUZ YANIRA VASQUEZ VASQUEZ</t>
  </si>
  <si>
    <t>NEREIDA ALTAGRACIA TORRES ESPINAL</t>
  </si>
  <si>
    <t>NELSON ALBERTO TIBURCIO RIVAS</t>
  </si>
  <si>
    <t>CARMEN LEONELIS JOSE ROSA</t>
  </si>
  <si>
    <t>MARIANO DE LA ROSA ROSA</t>
  </si>
  <si>
    <t>KARLA ALEJANDRA LORENZO PEREZ</t>
  </si>
  <si>
    <t>ADALBERTO ANTONIO QUEZADA DE LOS SA</t>
  </si>
  <si>
    <t>JESUS MARIA CACERES GARCIA</t>
  </si>
  <si>
    <t>LIBANESSA JACQUELINE GUERRERO GUZMA</t>
  </si>
  <si>
    <t>STHEISSY MARIEL GUZMAN MORFA</t>
  </si>
  <si>
    <t>ENC. DPTO. ELABORACION DOCUME</t>
  </si>
  <si>
    <t>DEPARTAMENTO EJECUCION PRESUPUESTARIA</t>
  </si>
  <si>
    <t>ALDI PALODI JIMENEZ MANZUETA</t>
  </si>
  <si>
    <t>ALEXIS RAMIREZ PINEDA</t>
  </si>
  <si>
    <t>ALICIA YOMAIRA JIMENEZ VALENZUELA</t>
  </si>
  <si>
    <t>ALVYN SAMUEL ORTIZ MINAYA</t>
  </si>
  <si>
    <t>ANGELA AMADA TEJEDA PIÑA</t>
  </si>
  <si>
    <t>BASILIO AQUILES GUERRA</t>
  </si>
  <si>
    <t>CARLA INDHIRA RAMOS DE JESUS</t>
  </si>
  <si>
    <t>CARLOS ALMANZAR SOSA</t>
  </si>
  <si>
    <t>CAROLINA EMPERATRIZ CEPEDA AQUINO</t>
  </si>
  <si>
    <t>CATALINA PAREDES POLANCO</t>
  </si>
  <si>
    <t>CHEILA NORA ROSARIO DEL ORBE</t>
  </si>
  <si>
    <t>CRISTIAN ISMAEL JIMENEZ ROSARIO</t>
  </si>
  <si>
    <t>CRISTIAN RONIEL SALAZAR ORTEGA</t>
  </si>
  <si>
    <t>DANESA BELEN BELTRE</t>
  </si>
  <si>
    <t>DIONICIO PAULINO CRUZ</t>
  </si>
  <si>
    <t>ELIZABETH GERVACIO DE MALDONADO</t>
  </si>
  <si>
    <t>ELVIN AMPARO PEREZ DOMINGUEZ</t>
  </si>
  <si>
    <t>ELVIN UBIERA MERCEDES</t>
  </si>
  <si>
    <t>ESTAUNIS OGANDO DE LA ROSA</t>
  </si>
  <si>
    <t>EVA MARIA DEL ORBE TAVAREZ</t>
  </si>
  <si>
    <t>FRANCIS MANUEL MEJIA ESCOLASTICO</t>
  </si>
  <si>
    <t>FRANCISCO GUZMAN PEÑA</t>
  </si>
  <si>
    <t>GENARO DIAZ RIVAS</t>
  </si>
  <si>
    <t>GLENYS MERCEDES SANTOS MACHUCA</t>
  </si>
  <si>
    <t>GRISELDA MARIA ALMONTE UREÑA</t>
  </si>
  <si>
    <t>GUILLERMINA CEDEÑO SANTANA</t>
  </si>
  <si>
    <t>HILDA LESLIE CUEVAS PENSON</t>
  </si>
  <si>
    <t>IGNACIO CABRERA BONILLA</t>
  </si>
  <si>
    <t>JEANNE MARIE PERDOMO MAMBRU</t>
  </si>
  <si>
    <t>JOSE RAMON ESPINAL MEZON</t>
  </si>
  <si>
    <t>KATHERINE ALCANTARA SUAZO</t>
  </si>
  <si>
    <t>LEONELA ALFONSA NUÑEZ ACEVEDO</t>
  </si>
  <si>
    <t>MANUEL EMILIO GOMEZ</t>
  </si>
  <si>
    <t>MARCIA PAMELA MARIÑEZ DE LA CRUZ</t>
  </si>
  <si>
    <t>MARIA CRISTINA JIMENEZ TORRES</t>
  </si>
  <si>
    <t>MARIA VALDEZ MARTINEZ DE SUSANA</t>
  </si>
  <si>
    <t>MIGUEL ANTONIO MARTES CUEVAS</t>
  </si>
  <si>
    <t>MILTON MEDINA SENA</t>
  </si>
  <si>
    <t>PENELOPE CRUZ</t>
  </si>
  <si>
    <t>PERKINS YOGERNY REYES CIPRIAN</t>
  </si>
  <si>
    <t>RAFAEL GUZMAN MERCEDES</t>
  </si>
  <si>
    <t>RAFAEL RENE ARIAS MINAYA</t>
  </si>
  <si>
    <t>RIGOBERTO REINA ALVAREZ</t>
  </si>
  <si>
    <t>SANTA ALEXANDRA FERMIN MATEO</t>
  </si>
  <si>
    <t>VICTOR ANTONIO OZUNA FELIZ</t>
  </si>
  <si>
    <t>YIRCANIA UREÑA VENTURA</t>
  </si>
  <si>
    <t>YOEL ANTONIO MINAYA RODRIGUEZ</t>
  </si>
  <si>
    <t>YOENDY ESLANDI ORTIZ</t>
  </si>
  <si>
    <t>YONELA MARIA HERNANDEZ LOPEZ</t>
  </si>
  <si>
    <t>INSTRUCTOR (A)</t>
  </si>
  <si>
    <t>PEDRO JOSE MARTINEZ PERALTA</t>
  </si>
  <si>
    <t>DEPARTAMENTO DESARROLLO E IMPLEMENTACION DE SISTEMAS</t>
  </si>
  <si>
    <t>DEPARTAMENTO ADMINISTRACION SERVICIOS TIC</t>
  </si>
  <si>
    <t>ANGLE PAULINO ROBLES</t>
  </si>
  <si>
    <t>ANIBAL RAFAEL ALBA SANCHEZ</t>
  </si>
  <si>
    <t>CRUSITO MIGUEL TORIBIO</t>
  </si>
  <si>
    <t>DARIO CABRERA ACEVEDO</t>
  </si>
  <si>
    <t>DAVID NUÑEZ GARCIA</t>
  </si>
  <si>
    <t>DOMINGO NUÑEZ DE LA CRUZ</t>
  </si>
  <si>
    <t>ELADIO FERRERAS RAMIREZ</t>
  </si>
  <si>
    <t>ESTHER MERCEDES MIRANDA RUIZ</t>
  </si>
  <si>
    <t>GERTRUDIS ALTAGRACIA FERREYRA ROSSI</t>
  </si>
  <si>
    <t>HECTOR ANTONIO GARCIA HERNANDEZ</t>
  </si>
  <si>
    <t>JAN CARLOS RAFAEL GOMEZ PIMENTEL</t>
  </si>
  <si>
    <t>JHON MICHAELL VENTURA PEÑA</t>
  </si>
  <si>
    <t>JISSEL OMAIRYS CASTILLO CONCEPCION</t>
  </si>
  <si>
    <t>JOHANNA CECILIA MARTINEZ JIMENEZ</t>
  </si>
  <si>
    <t>JOSE DISLA CABRERA</t>
  </si>
  <si>
    <t>JUNIOR RAFAEL BAUTISTA RODRIGUEZ</t>
  </si>
  <si>
    <t>LAURA RAQUEL SANCHEZ GARCIA</t>
  </si>
  <si>
    <t>MART ANTONI DE LEON NUÑEZ</t>
  </si>
  <si>
    <t>MICHAEL MIGUEL RUBIERA GOMEZ</t>
  </si>
  <si>
    <t>PAOLA MICHELLE CUEVAS POLANCO</t>
  </si>
  <si>
    <t>PETRONILA MOTA GONZALEZ</t>
  </si>
  <si>
    <t>WAMIRYS PIERINA EDUARD VICENTE</t>
  </si>
  <si>
    <t>YESSENIA MARIA MATOS DE LOS SANTOS</t>
  </si>
  <si>
    <t>YISSUS TAVERAS UREÑA</t>
  </si>
  <si>
    <t>YOKASTA MATOS CUEVAS</t>
  </si>
  <si>
    <t>DIRECTOR REGIONAL</t>
  </si>
  <si>
    <t>MAESTRO CEREMONIA</t>
  </si>
  <si>
    <t>ARELIS PEREZ MENDEZ</t>
  </si>
  <si>
    <t>GLORIA ALTAGRACIA SANCHEZ VILLAR</t>
  </si>
  <si>
    <t>ISABEL CRISTINA GUERRERO CORDERO</t>
  </si>
  <si>
    <t>JOSE DIEGO MOQUETE ESCANIO</t>
  </si>
  <si>
    <t>LUCY MARGARITA DONASTORG GONZALEZ</t>
  </si>
  <si>
    <t>MARIA ROSAURA PAREDES</t>
  </si>
  <si>
    <t>MARIELA ANTONIA THEN ANTIGUA</t>
  </si>
  <si>
    <t>MAYA LUISA PERALTA NUÑEZ</t>
  </si>
  <si>
    <t>MERY LEIDY SEPULVEDA MONTERO</t>
  </si>
  <si>
    <t>MODELIZ DE JESUS VENTURA RIVAS</t>
  </si>
  <si>
    <t>RUTH ESTHER DE LA ROSA GONZALEZ</t>
  </si>
  <si>
    <t xml:space="preserve">ENCARGADO (A) DEPTO. ALMACEN </t>
  </si>
  <si>
    <t>ANFI GREGORIO JORGE DELGADO</t>
  </si>
  <si>
    <t>CESAR AUGUSTO JACOBO TRONCOSO</t>
  </si>
  <si>
    <t>CHRISTOPHER ARTURO DEL VILLAR GOMEZ</t>
  </si>
  <si>
    <t>EUDES FREDY MEDINA REYES</t>
  </si>
  <si>
    <t>ISSAAC GUIDO RAFAEL SULSONA HERNAND</t>
  </si>
  <si>
    <t>LEONELA GREGORINA LORENZO</t>
  </si>
  <si>
    <t>NIEVE MARIA DURAN DIAZ</t>
  </si>
  <si>
    <t>SIMON BOLIVAR VALENZUELA ROMERO</t>
  </si>
  <si>
    <t>YRIS MARIA GUZMAN EDWARDS</t>
  </si>
  <si>
    <t>ANDY YINETT VARGAS SEGURA</t>
  </si>
  <si>
    <t>GINA CLARITZA ALMONTE MENDEZ</t>
  </si>
  <si>
    <t>MARIA VICTORIA MARMOLEJOS SANTANA</t>
  </si>
  <si>
    <t>YOCASTA ALEXANDRA RODRIGUEZ</t>
  </si>
  <si>
    <t>DEPARTAMENTO FORMULACION, MONITOREO Y EVALUACION D PPP</t>
  </si>
  <si>
    <t>JENNIFFER BRITO PEÑA</t>
  </si>
  <si>
    <t>JOSE LUIS DIAZ JIMENEZ</t>
  </si>
  <si>
    <t>KATHERINE GRISMELYS SANTANA PERELLO</t>
  </si>
  <si>
    <t>NICOLAS DIVARIS SANTOS ALMANZAR</t>
  </si>
  <si>
    <t>WILLY SMITH DE LOS SANTOS</t>
  </si>
  <si>
    <t>PROGRAMA FORMACION POLICIAS AUXILIAR</t>
  </si>
  <si>
    <t>LEURYS SAUL TORRES RAMIREZ</t>
  </si>
  <si>
    <t>LISANDRO YAMILL SANTANA PEÑA</t>
  </si>
  <si>
    <t>MADELIN MARTINEZ</t>
  </si>
  <si>
    <t>MARYS ISABEL MATEO GALVAN</t>
  </si>
  <si>
    <t>SANTA ISABEL GARCIA LEONARDO</t>
  </si>
  <si>
    <t>TERESA CRISTINA HICIANO MELLA</t>
  </si>
  <si>
    <t>Directora de Recursos Humanos</t>
  </si>
  <si>
    <t xml:space="preserve">                                      Director Financiero                                </t>
  </si>
  <si>
    <t xml:space="preserve">    Milton Ysmael Mena Jackson</t>
  </si>
  <si>
    <t>ABRAYNI JOSE VARGAS FRANCISCO</t>
  </si>
  <si>
    <t>ADAMILKA TAVAREZ SANTELISES</t>
  </si>
  <si>
    <t>ANDRES ARIAS DE VARGAS</t>
  </si>
  <si>
    <t>ANGEL FRANCISCO SALVADOR ALBA DAUHA</t>
  </si>
  <si>
    <t>ANNY MASSIEL RESTITUYO VALERIO</t>
  </si>
  <si>
    <t>AUDREY ALEJANDRA GUZMAN LEHOUX</t>
  </si>
  <si>
    <t>CARLOS JOSE ALCANTARA CASTILLO</t>
  </si>
  <si>
    <t>CRISTIAN RAFAEL JOSE ORTEGA</t>
  </si>
  <si>
    <t>DANIELA ESTEPHANY BAEZ AQUINO</t>
  </si>
  <si>
    <t>DAYANA MERCEDES DIAZ VARGAS</t>
  </si>
  <si>
    <t>FERMIN RAFAEL DOMINGUEZ DE JESUS</t>
  </si>
  <si>
    <t>GEMA PATRICIA VARGAS HIDALGO</t>
  </si>
  <si>
    <t>HIDEKI ARTURO SHIGUETOME RODRIGUEZ</t>
  </si>
  <si>
    <t>JANIREE DEL CARMEN PEREZ MIR DE GUE</t>
  </si>
  <si>
    <t>JESUS POLANCO PEREZ</t>
  </si>
  <si>
    <t>JOAQUIN MANUEL PANIAGUA ROSARIO</t>
  </si>
  <si>
    <t>JORGE MANUEL GONZALEZ ALVAREZ</t>
  </si>
  <si>
    <t>JUAN ANTONIO FERRAND PUJALS</t>
  </si>
  <si>
    <t>JUAN LORENZO FLORES EUSEBIO</t>
  </si>
  <si>
    <t>JUDELKA JOSEFINA PAYKERT RODRIGUEZ</t>
  </si>
  <si>
    <t>JULIO SAMUEL VARGAS CASTILLO</t>
  </si>
  <si>
    <t>KIANY MAYTTE CREALES PEÑALO</t>
  </si>
  <si>
    <t>KIARA ISABELLA FORASTIERI MARRA</t>
  </si>
  <si>
    <t>LAURA MARIA ORTIZ MARTE</t>
  </si>
  <si>
    <t>LORENA AURORA HERRERA GOMEZ</t>
  </si>
  <si>
    <t>LUIS ERNESTO ZOQUIER PANIAGUA</t>
  </si>
  <si>
    <t>LUIS MARTIN PORFIRIO NANITA VASQUEZ</t>
  </si>
  <si>
    <t>LUIS MIGUEL ABREU LOPEZ</t>
  </si>
  <si>
    <t>MARCELLE MILADY DEL ROSARIO CABALLE</t>
  </si>
  <si>
    <t>MARIBEL VIÑAS ESCOLASTICO</t>
  </si>
  <si>
    <t>MARIEL SANTELISES OLIVARES</t>
  </si>
  <si>
    <t>MARY ESTHER PUELLO TURBIDES</t>
  </si>
  <si>
    <t>MILTON YSMAEL MENA JACKSON</t>
  </si>
  <si>
    <t>MIRIAM MERCEDES GOTSCH PERALTA</t>
  </si>
  <si>
    <t>NELLY MARIELLE AQUINO CALDERON</t>
  </si>
  <si>
    <t>NERSON ROMERO QUEZADA</t>
  </si>
  <si>
    <t>OMAR ALEJANDRO PEREZ RUBIERA</t>
  </si>
  <si>
    <t>PETRA PENELOPE CUEVAS SURSONA</t>
  </si>
  <si>
    <t>RAMON ANTONIO PERALTA FLETE</t>
  </si>
  <si>
    <t>RAMON IGNACIO JIMENEZ PEÑA</t>
  </si>
  <si>
    <t>RAUL EDUARDO PORTELA GARCIA</t>
  </si>
  <si>
    <t>ROSA MARGARITA AYBAR BRITO</t>
  </si>
  <si>
    <t>SELENNY MARCIEL SANTANA SANCHEZ</t>
  </si>
  <si>
    <t>TOMAS JULIANO PICHARDO CASTRO</t>
  </si>
  <si>
    <t>WINDY OVIEDO AQUINO</t>
  </si>
  <si>
    <t>YEINI ROSARIO AYBAR</t>
  </si>
  <si>
    <t xml:space="preserve">DIRECTOR (A) PLANIFICACION Y </t>
  </si>
  <si>
    <t>PUBLICISTA</t>
  </si>
  <si>
    <t>ANALISTA DE SISTEMA INFOR</t>
  </si>
  <si>
    <t>ANALISTA PLANIFICACION</t>
  </si>
  <si>
    <t>ANALISTA DE DOCUMENTACION</t>
  </si>
  <si>
    <t>ALLYSON FRANCISCA ESPINAL HOSKING</t>
  </si>
  <si>
    <t>ANEURI ARISTER PEÑA CUEVAS</t>
  </si>
  <si>
    <t>ARACEIDY RAMOS BOCIO</t>
  </si>
  <si>
    <t>BARBARA NOEMI DAVID MEJIA</t>
  </si>
  <si>
    <t>BERNARDO RAFAEL ROMERO CABRAL</t>
  </si>
  <si>
    <t>CARLOS AMILCAR GERMAN GUERRERO</t>
  </si>
  <si>
    <t>CRISTIAN RAFAEL ORTIZ ROSARIO</t>
  </si>
  <si>
    <t>DANIEL DE LA ROSA ALCANTARA</t>
  </si>
  <si>
    <t>DOLCA ESTHER LLUBERES SANTOS</t>
  </si>
  <si>
    <t>ESQUERLIN RAFAEL CARRASCO FORTUNA</t>
  </si>
  <si>
    <t>FAUSTO JULIAN SUERO BUENO</t>
  </si>
  <si>
    <t>FRANCIS ENMANUEL BAEZ METZ</t>
  </si>
  <si>
    <t>FRANCISCO ALEXIS CAMILO JAVIER</t>
  </si>
  <si>
    <t>HECTOR BIENVENIDO CALDERON GUZMAN</t>
  </si>
  <si>
    <t>HECTOR MANUEL CAPELLAN TAVERAS</t>
  </si>
  <si>
    <t>HIMILCE ANNERIS MORALES SOSA</t>
  </si>
  <si>
    <t>JESSI JAVIER NINA JOURDAIN</t>
  </si>
  <si>
    <t>JOSE ISRAEL PAULINO GUZMAN</t>
  </si>
  <si>
    <t>JOSEIDY ESTHEFANY ABREU GARCIA</t>
  </si>
  <si>
    <t>JOSELINE BARRERA</t>
  </si>
  <si>
    <t>JUAN CARLOS CHEVALIER BARCELO</t>
  </si>
  <si>
    <t>LUIS FELIPE BELLO FLETE</t>
  </si>
  <si>
    <t>MARIA ALEXANDRA POLANCO VALDEZ</t>
  </si>
  <si>
    <t>MARIA ANTONIA RAMOS</t>
  </si>
  <si>
    <t>MARIANNY YUDERKI PIÑA ROSARIO</t>
  </si>
  <si>
    <t>NATHALIE MILQUEYA JEREZ ESCROGIN</t>
  </si>
  <si>
    <t>NICAURIS ELIZABETH MONTERO DE LOS S</t>
  </si>
  <si>
    <t>OBLANYER SMILT DIAZ GOMEZ</t>
  </si>
  <si>
    <t>OSCAR EDUARDO ACOSTA MEJIA</t>
  </si>
  <si>
    <t>PABLO JAVIER UREÑA DISLA</t>
  </si>
  <si>
    <t>REMIS DAVID MARTINEZ LUIS</t>
  </si>
  <si>
    <t>RODOLFO ANDRES ESPINAL RIVERA</t>
  </si>
  <si>
    <t>ROMMEL GAUTREAUX GIL</t>
  </si>
  <si>
    <t>YONAL DIAZ AMADOR</t>
  </si>
  <si>
    <t>COORDINADOR DE DEPORTE Y CULT</t>
  </si>
  <si>
    <t>TECNICO DE DOCUMENTACION</t>
  </si>
  <si>
    <t>ANALISTA COMPRAS</t>
  </si>
  <si>
    <t>SUPERVISOR REGIONAL</t>
  </si>
  <si>
    <t>VICEMINISTERIO SEGURIDAD INTERIOR</t>
  </si>
  <si>
    <t>DIRECCION CONTROL DE COMERCIALIZACION DE ARMAS Y MUNICIONES</t>
  </si>
  <si>
    <t>ADALBERTO ANTONIO TAPIA ALONZO</t>
  </si>
  <si>
    <t>ALVARE FORTUNA UBRI</t>
  </si>
  <si>
    <t>ANASTACIA OZUNA MAÑON</t>
  </si>
  <si>
    <t>ANDRES DE LA ROSA SEGURA</t>
  </si>
  <si>
    <t>ARANTXA NAYETTE VILLABRILLE CASTRO</t>
  </si>
  <si>
    <t>ARCENIA GARCIA POLANCO</t>
  </si>
  <si>
    <t>BERNARDO ZABALA MATEO</t>
  </si>
  <si>
    <t>BRUNILDO ANTONIO GUZMAN MORILLO</t>
  </si>
  <si>
    <t>CARLA ALTAGRACIA PICHARDO MOJICA</t>
  </si>
  <si>
    <t>CARLOS MIGUEL CEDEÑO MONTILLA</t>
  </si>
  <si>
    <t>CECILIO YGNACIO BERROA RECIO</t>
  </si>
  <si>
    <t>CLAUDIA BEATRIZ SOSA GOMEZ</t>
  </si>
  <si>
    <t>DANYFER MOTA CONTRERAS</t>
  </si>
  <si>
    <t>DIANNY CLAIRETTE RAMOS SANCHEZ</t>
  </si>
  <si>
    <t>DOUGLAS LEONTE BERNARD SANTANA</t>
  </si>
  <si>
    <t>ELBA YADIRA FERRERAS SENA</t>
  </si>
  <si>
    <t>ELENA ENRIQUETA DEL P BAEZ POLANCO</t>
  </si>
  <si>
    <t>ESCARLIN MAHOLY NAVARRO URBANO</t>
  </si>
  <si>
    <t>FELIX GARCIA MATOS</t>
  </si>
  <si>
    <t>FLORENTINO RODRIGUEZ MONCION</t>
  </si>
  <si>
    <t>FRANK ENMANUEL GIL JIMENEZ</t>
  </si>
  <si>
    <t>GUARIONEX MONTERO MONTERO</t>
  </si>
  <si>
    <t>IRVING OMAR RIVAS GRULLON</t>
  </si>
  <si>
    <t>JANEXY ESFACEILY TEJADA MENA</t>
  </si>
  <si>
    <t>JOHANNA DAYANARA BERIGUETE SANCHEZ</t>
  </si>
  <si>
    <t>JORGE DAKAR SELMAN BELTRE</t>
  </si>
  <si>
    <t>JORGE ELIAS HILARION MICHELEN RAMIR</t>
  </si>
  <si>
    <t>JOSE ALEXANDER BALBUENA</t>
  </si>
  <si>
    <t>JOSE DANIEL PEÑA TAVERAS</t>
  </si>
  <si>
    <t>JUAN GENAO FRIAS</t>
  </si>
  <si>
    <t>LAURA MARIE FIGUEROA GOMEZ</t>
  </si>
  <si>
    <t>LENNY MARTINEZ SANTANA DE ESTEVEZ</t>
  </si>
  <si>
    <t>LISSELOTT BRITO PEÑA</t>
  </si>
  <si>
    <t>MABEL ELIZABETH RODRIGUEZ PEREZ</t>
  </si>
  <si>
    <t>MADELIN DE JESUS FRIAS</t>
  </si>
  <si>
    <t>MADELYN ACEVEDO REYES</t>
  </si>
  <si>
    <t>MARCEL HERRERA MATEO</t>
  </si>
  <si>
    <t>MARIA ESTELA MEJIA NUÑEZ</t>
  </si>
  <si>
    <t>MARIED VERIOSKA PEREZ OLIVIER</t>
  </si>
  <si>
    <t>MIGUEL ANIBAL LOPEZ GARCIA</t>
  </si>
  <si>
    <t>MIGUEL ANTONIO VILORIO</t>
  </si>
  <si>
    <t>MILAGROS ALTAGRACIA CORDERO REYES</t>
  </si>
  <si>
    <t>MILDRED ELIZABETH DOMINGUEZ ALMONTE</t>
  </si>
  <si>
    <t>MUNIR SALVADOR FERNANDEZ KURY</t>
  </si>
  <si>
    <t>NAIDHELYN LOREYMI MOTA FELIZ</t>
  </si>
  <si>
    <t>PABLO ANTONIO MATEO MORILLO</t>
  </si>
  <si>
    <t>PAMELA FRANCISCA PEREZ REYES</t>
  </si>
  <si>
    <t>PAOLA MICHELL JOSE MUÑOZ</t>
  </si>
  <si>
    <t>PATRICIA MASSIEL HEREDIA MEJIA</t>
  </si>
  <si>
    <t>PEDRO ROBINSON GENAO RODRIGUEZ</t>
  </si>
  <si>
    <t>RICARD EUGENIO CALDERON TOLENTINO</t>
  </si>
  <si>
    <t>RODRIGO MIGUEL DA SILVA LOPES</t>
  </si>
  <si>
    <t>ROLANDO ROCHE CASTRO</t>
  </si>
  <si>
    <t>ROSA MERCEDES CARVAJAL PALMERO</t>
  </si>
  <si>
    <t>SALVADOR PEREZ SUAREZ</t>
  </si>
  <si>
    <t>SAMUEL JESUS GUERRERO RAMIREZ</t>
  </si>
  <si>
    <t>SORY YAMILE DE LA ROSA BELTRE</t>
  </si>
  <si>
    <t>VICTOR BERROA</t>
  </si>
  <si>
    <t>WANDER MARIANO SOSA MORLA</t>
  </si>
  <si>
    <t>WANDERS JANCER DE JESUS NUÑEZ</t>
  </si>
  <si>
    <t>WARLY MANUEL SANTO SANTIAGO</t>
  </si>
  <si>
    <t>YAISA ALTAGRACIA BAEZ ROQUE</t>
  </si>
  <si>
    <t>YARELIS VIRGINIA FRAGOSO DE LOS SAN</t>
  </si>
  <si>
    <t>YESICA PRISCILA VALDEZ PIÑA</t>
  </si>
  <si>
    <t>YSRAEL RODRIGUEZ</t>
  </si>
  <si>
    <t>COORDINADOR DE EVENTOS Y PROT</t>
  </si>
  <si>
    <t>COORDINADOR ADMINISTRATIVO</t>
  </si>
  <si>
    <t>INGENIERO CIVIL ESTRUCTURALIS</t>
  </si>
  <si>
    <t>DEPARTAMENTO DE DESARROLLO INSTITUCIONAL</t>
  </si>
  <si>
    <t>ABISMAEL MONTAÑO JIMENEZ</t>
  </si>
  <si>
    <t>ANA SKARLY ESTEVEZ SANTANA</t>
  </si>
  <si>
    <t>EDUARDA BIDO PUELLO</t>
  </si>
  <si>
    <t>FELIX ENMANUEL DOÑE REYES</t>
  </si>
  <si>
    <t>GLORIA ALEIDA YGNACIO MOTA</t>
  </si>
  <si>
    <t>JOSE EDUARDO BRITO SANCHEZ</t>
  </si>
  <si>
    <t>MELISSA ARNAUD GARCIA</t>
  </si>
  <si>
    <t>SEILA NOVAS BIDO</t>
  </si>
  <si>
    <t>ACENED KARLENY AVILA CEDANO</t>
  </si>
  <si>
    <t>ALEJANDRO VLADIMIR SANTANA ALMONTE</t>
  </si>
  <si>
    <t>AMBAR LEIA DEL ROSARIO RAMIREZ</t>
  </si>
  <si>
    <t>ANA JESSICA VALENZUELA</t>
  </si>
  <si>
    <t>ANGEL EMILIO MEJIA</t>
  </si>
  <si>
    <t>CARLOS DANIEL POLANCO CAPELLAN</t>
  </si>
  <si>
    <t>CARLOS JOSE MIESES BAEZ</t>
  </si>
  <si>
    <t>CAROLINA LIBETH DIAZ GARCIA</t>
  </si>
  <si>
    <t>CHRISTOPHER JOAN DE LOS SANTOS BERM</t>
  </si>
  <si>
    <t>CLAUDIA AYMEE MORA RIVAS</t>
  </si>
  <si>
    <t>CLAUDIO JACOBO SIMON MONZON</t>
  </si>
  <si>
    <t>DARLIN BERENICE TEJADA MEJIA</t>
  </si>
  <si>
    <t>DENY AMARILIS POZO GARCIA</t>
  </si>
  <si>
    <t>DIANET ALTAGRACIA MANRIQUE BRITO</t>
  </si>
  <si>
    <t>FARAH MARIA COMAS RIVERA</t>
  </si>
  <si>
    <t>FATIMA ERLIN TAPIA BARIAS</t>
  </si>
  <si>
    <t>FERNANDO ALBERTO BERROA AQUINO</t>
  </si>
  <si>
    <t>FERNANDO MAIREINI SANCHEZ ANDRICKSO</t>
  </si>
  <si>
    <t>FLOR ESMIRNA BATISTA POLO</t>
  </si>
  <si>
    <t>FREDDY ALBERTO DE LA CRUZ SANTANA</t>
  </si>
  <si>
    <t>GERSON DANIEL SANCHEZ SANTANA</t>
  </si>
  <si>
    <t>GILDA ROQUES PAULINO</t>
  </si>
  <si>
    <t>HANOI ALTAGRACIA ZAPATA DEL ROSARIO</t>
  </si>
  <si>
    <t>INDHIRA JARONIN MOREL LEBRON</t>
  </si>
  <si>
    <t>JEAN LUIS RODRIGUEZ ROSARIO</t>
  </si>
  <si>
    <t>JEROHAM MILANES IGLESIAS</t>
  </si>
  <si>
    <t>JHANDREDY YESSEL JOHNSON MANZUETA</t>
  </si>
  <si>
    <t>JHONATTAN ANTONIO NUÑEZ ORTEGA</t>
  </si>
  <si>
    <t>JONATAN AGLISBERTO CABRERA PEGUERO</t>
  </si>
  <si>
    <t>JORGE DOUGLAS VASQUEZ SENA</t>
  </si>
  <si>
    <t>JOSE INOCENCIO ARIAS</t>
  </si>
  <si>
    <t>JUAN MONTERO SANCHEZ</t>
  </si>
  <si>
    <t>JUNIOR EDUARDO GARCIA CARRASCO</t>
  </si>
  <si>
    <t>KLAUSNER ANTONIO HERNANDEZ RAMIREZ</t>
  </si>
  <si>
    <t>MANUEL ESTEBAN SISA MENDEZ</t>
  </si>
  <si>
    <t>MARCOS ANTONIO PAULINO HENRIQUEZ</t>
  </si>
  <si>
    <t>MARIA LORENZA HERNANDEZ TIBURCIO</t>
  </si>
  <si>
    <t>MARISOL ARIAS ZAPATA</t>
  </si>
  <si>
    <t>MICHAEL CABRAL HERRERA</t>
  </si>
  <si>
    <t>MIGUEL ANGEL PEÑA FELIZ</t>
  </si>
  <si>
    <t>NANCY MERAN DE LOS SANTOS</t>
  </si>
  <si>
    <t>NICOLE FERRERAS MORILLO</t>
  </si>
  <si>
    <t>OMAR ALEXANDER ARIAS CASADO</t>
  </si>
  <si>
    <t>PABLO OGANDO ALCANTARA</t>
  </si>
  <si>
    <t>PEDRO ANTONIO LAUREANO GUERRERO</t>
  </si>
  <si>
    <t>RAUL CABA JIMENEZ</t>
  </si>
  <si>
    <t>ROSY NICOLE NUÑEZ PION</t>
  </si>
  <si>
    <t>SADIBEL LUNA MATEO</t>
  </si>
  <si>
    <t>SANTA LISSETTE FRIAS ALVAREZ</t>
  </si>
  <si>
    <t>SILVIA LETICIA SIMON SANTOS</t>
  </si>
  <si>
    <t>SOLANGE VANESSA TORIBIO JAVIER</t>
  </si>
  <si>
    <t>VENCHY YANELISSA JIMENEZ SANTOS</t>
  </si>
  <si>
    <t>YESICA ALBUEZ PAEZ</t>
  </si>
  <si>
    <t>YULIBERY ROSEL PEGUERO ESPINAL</t>
  </si>
  <si>
    <t>GESTOR SOCIAL</t>
  </si>
  <si>
    <t>INSPECTOR REGIONAL</t>
  </si>
  <si>
    <t>ENCARGADO DE RECLUTAMIENTO, S</t>
  </si>
  <si>
    <t>DEPARTAMENTO RECLUTAMIENTO Y SELECCION</t>
  </si>
  <si>
    <t>ENC. DE ALMACEN Y SUMINISTRO</t>
  </si>
  <si>
    <t>DEPARTAMENTO DE ALMACEN Y SUMINISTRO</t>
  </si>
  <si>
    <t>ADOLFO OSCAR CARABALLO MERINO</t>
  </si>
  <si>
    <t>ADRIAN JOSE VENTURA ABREU</t>
  </si>
  <si>
    <t>ALBERSA DE LA CRUZ TAVERAS</t>
  </si>
  <si>
    <t>ALEXANDER MEJIA PERALTA</t>
  </si>
  <si>
    <t>ALGENIS ENCARNACION PEREZ</t>
  </si>
  <si>
    <t>AMAURY JOSE SANCHEZ BRITO</t>
  </si>
  <si>
    <t>ANA LISSELOT VASQUEZ FELIZ DE CARVA</t>
  </si>
  <si>
    <t>ANA LUCIA PEREZ TERRERO</t>
  </si>
  <si>
    <t>ANGEL RAFAEL RUIZ THEN</t>
  </si>
  <si>
    <t>BEINLLER JAVIER BELTRE NUÑEZ</t>
  </si>
  <si>
    <t>BELKIS ELIZABETH MERAN FAMILIA</t>
  </si>
  <si>
    <t>BERNI RAMON DE LA CRUZ SABINO</t>
  </si>
  <si>
    <t>CARLOS MANUEL ROMAN CABRERA</t>
  </si>
  <si>
    <t>CARLOS MIROKYS THEN DIAZ</t>
  </si>
  <si>
    <t>CARMEN ALBELINA MARTINEZ</t>
  </si>
  <si>
    <t>CARMEN NEMIA MATOS ACEVEDO</t>
  </si>
  <si>
    <t>CAROLINA FRANCESCA OZUNA PEÑA</t>
  </si>
  <si>
    <t>CESAR EUCLIDES NUÑEZ CASTILLO</t>
  </si>
  <si>
    <t>CLAUDIA MELISSA SALDAÑA JAVIER</t>
  </si>
  <si>
    <t>DAGME JOSEINA SANTOS MARTINEZ</t>
  </si>
  <si>
    <t>DANILO LARA VILLALONA</t>
  </si>
  <si>
    <t>DARWIN DANILO ESTEVEZ CASTILLO</t>
  </si>
  <si>
    <t>DENNY FAMILIA PEREZ</t>
  </si>
  <si>
    <t>DIANA ALEXANDRA PAYANO FULGENCIO</t>
  </si>
  <si>
    <t>DIANA KATHERINE RIVAS REYES</t>
  </si>
  <si>
    <t>EDUARDO GUZMAN</t>
  </si>
  <si>
    <t>EDYLI SOSA ROSARIO</t>
  </si>
  <si>
    <t>ELISA CAROLINA TAVAREZ TEJEDA</t>
  </si>
  <si>
    <t>ELIZABETH MONTERO DE LOS SANTOS</t>
  </si>
  <si>
    <t>EMELY SANCHEZ JIMENEZ</t>
  </si>
  <si>
    <t>ESTARLYN PAOCO VARGAS MEJIA</t>
  </si>
  <si>
    <t>ESTEFANY TAVERAS FRIAS</t>
  </si>
  <si>
    <t>EVANGELINA FAMILIA FAMILIA</t>
  </si>
  <si>
    <t>FABEL ANTONIO FILPO LEMOS</t>
  </si>
  <si>
    <t>FELIX MANUEL DE JESUS DE MORLA</t>
  </si>
  <si>
    <t>FRANCISCO NATANAEL GARCIA RAMOS</t>
  </si>
  <si>
    <t>FULGENCIO DEL ROSARIO ESPINOSA</t>
  </si>
  <si>
    <t>GISSELLE HICIANO GARCIA</t>
  </si>
  <si>
    <t>JAVIER ESTRELLA ESCALANTE</t>
  </si>
  <si>
    <t>JESENIA MINERVA ALCANTARA FAMILIA</t>
  </si>
  <si>
    <t>JHONDRY RAMON FERRERAS VARGAS</t>
  </si>
  <si>
    <t>JOHAN MANUEL MORILLO RAMIREZ</t>
  </si>
  <si>
    <t>JOSE MANUEL ROSARIO ALBERTO</t>
  </si>
  <si>
    <t>JUAN CARLOS SANCHEZ ROSARIO</t>
  </si>
  <si>
    <t>JULIAN ORLANDO CAMACHO REYES</t>
  </si>
  <si>
    <t>JUNIOR RAFAEL DIAZ ENCARNACION</t>
  </si>
  <si>
    <t>KENDIA MARGARITA ROSARIO ABREU</t>
  </si>
  <si>
    <t>KEVIN MEDRANO BASTARDO</t>
  </si>
  <si>
    <t>LAURA ELIZABETH MENDEZ PEREZ</t>
  </si>
  <si>
    <t>LAURA HERRERA ALVAREZ</t>
  </si>
  <si>
    <t>LENNY JAVIER GUERRERO REYES</t>
  </si>
  <si>
    <t>LENY BERROA DE PAULA</t>
  </si>
  <si>
    <t>LIZ MARGARET PAEZ PERALTA</t>
  </si>
  <si>
    <t>LUGRYD GOMEZ PADILLA</t>
  </si>
  <si>
    <t>LUIS ERNESTO HERNANDEZ</t>
  </si>
  <si>
    <t>LUIS RAMON MERCEDES MONTERO</t>
  </si>
  <si>
    <t>MANAURIS DE PAULA DE JESUS</t>
  </si>
  <si>
    <t>MARIA FERNANDA SANCHEZ IZQUIERDO</t>
  </si>
  <si>
    <t>MARIA ISABEL DOTEL DIAZ</t>
  </si>
  <si>
    <t>MASSIEL RODRIGUEZ DE HERNADEZ</t>
  </si>
  <si>
    <t>MAVELIN NADIWISKA RAMIREZ MATOS</t>
  </si>
  <si>
    <t>MIGDALIA MARCELINA SOLER PEREZ</t>
  </si>
  <si>
    <t>MIGUEL AUGUSTO VARGAS GONZALEZ</t>
  </si>
  <si>
    <t xml:space="preserve">MIGUELINA DARINELDA CRESPO DIAZ DE </t>
  </si>
  <si>
    <t>MIGUELINA DIAZ MORILLO</t>
  </si>
  <si>
    <t>OLIVER NASSIM RODRIGUEZ RICHARDSON</t>
  </si>
  <si>
    <t>PRISCILA MARIA DE LA ROSA MATEO</t>
  </si>
  <si>
    <t>RAFALOWSKY CESPEDES FAMILIA</t>
  </si>
  <si>
    <t>RAIMA NAZARENA TEJEDA RAMIREZ</t>
  </si>
  <si>
    <t>RASHELL VICTORIA GERMOSEN MEJIA</t>
  </si>
  <si>
    <t>RAVEL ARTURO RUBIO ESPAILLAT</t>
  </si>
  <si>
    <t>RITA NATALIA VALDEZ VARGAS</t>
  </si>
  <si>
    <t>ROSA ANGELA ARAUJO ROMAN</t>
  </si>
  <si>
    <t>RUTH PATRICIA DURAN ARIAS</t>
  </si>
  <si>
    <t>SCARLET LISBETH VALDEZ OVALLE</t>
  </si>
  <si>
    <t>SHEILA ESTHER UREÑA FAMILIA</t>
  </si>
  <si>
    <t>TEODOSIO PELAGIO VALERIO SANCHEZ</t>
  </si>
  <si>
    <t>VICTOR ALFONSO MEJIA RAMIREZ</t>
  </si>
  <si>
    <t>XIOMARA MERCEDES POLANCO SANTIAGO</t>
  </si>
  <si>
    <t>YASCAL RAFAEL RAMIREZ MORETA</t>
  </si>
  <si>
    <t>YENNI GRISELDA SOTO TEJEDA</t>
  </si>
  <si>
    <t>YOKONDA CRISTINA PEREZ LOPEZ</t>
  </si>
  <si>
    <t>ZOLANLLY ABREU RODRIGUEZ</t>
  </si>
  <si>
    <t>SOPORTE TECNICO</t>
  </si>
  <si>
    <t>DEPARTAMENTO DOCUMENTO LEGALES</t>
  </si>
  <si>
    <t>ANALISTA I</t>
  </si>
  <si>
    <t>ANALISTA NOMINAS</t>
  </si>
  <si>
    <t>DIRECCION VENTANILLA UNICA INSTITUCIONAL -MIP</t>
  </si>
  <si>
    <t>GOBERNACION CIVIL DE MONTE PLATA-MIP</t>
  </si>
  <si>
    <t>COBA DAJABON-MIP</t>
  </si>
  <si>
    <t>PROGRAMAS ESPECIALES -MIP</t>
  </si>
  <si>
    <t>DIRECCION REGIONAL CIBAO NORTE-SANTIAGO DE LOS CABALLEROS -MIP</t>
  </si>
  <si>
    <t>DEPARTAMENTO PREVENCION COMUNITARIA -MIP</t>
  </si>
  <si>
    <t>DEFA SANTO DOMINGO-MIP</t>
  </si>
  <si>
    <t>COBA SAN FRANCISCO DE MACORIS-MIP</t>
  </si>
  <si>
    <t>PROGRAMA COMUNIDAD SEGURA -MIP</t>
  </si>
  <si>
    <t>GOBERNACION CIVIL DE SANCHEZ RAMIREZ-MIP</t>
  </si>
  <si>
    <t>COBA SANTO DOMINGO-MIP</t>
  </si>
  <si>
    <t>COBA PUERTO PLATA-MIP</t>
  </si>
  <si>
    <t>DEFA MONTECRISTI-MIP</t>
  </si>
  <si>
    <t>COBA AZUA DE COMPOSTELA-MIP</t>
  </si>
  <si>
    <t>DEPARTAMENTO EDUCACION, CONVIVENCIA Y SEGURIDAD CIUDADANA -MIP</t>
  </si>
  <si>
    <t>GOBERNACION CIVIL DE HERMANAS MIRABAL-MIP</t>
  </si>
  <si>
    <t>COBA PERAVIA-MIP</t>
  </si>
  <si>
    <t>GOBERNACION CIVIL DE PEDERNALES-MIP</t>
  </si>
  <si>
    <t>DIRECCION REGIONAL YUMA-LA ROMANA- MIP</t>
  </si>
  <si>
    <t>GOBERNACION CIVIL DE SANTO DOMINGO-MIP</t>
  </si>
  <si>
    <t>GOBERNACION CIVIL DE LA ALTAGRACIA-MIP</t>
  </si>
  <si>
    <t>COBA LA VEGA-MIP</t>
  </si>
  <si>
    <t>DIRECCION CONTROL Y REGULACION  DE PRODUCTOS  QUIMICOS Y PIROTECNICOS  -MIP</t>
  </si>
  <si>
    <t>GOBERNACION CIVIL DE LA VEGA-MIP</t>
  </si>
  <si>
    <t>DEPARTAMENTO DE RECOLECCION Y REGISTRO DE DATOS -MIP</t>
  </si>
  <si>
    <t>COBA MONTECRISTI-MIP</t>
  </si>
  <si>
    <t>COBA SANTIAGO RODRIGUEZ-MIP</t>
  </si>
  <si>
    <t>DIRECCION RECEPCION Y SEGUIMIENTO DE DENUNCIAS CIUDADANAS -MIP</t>
  </si>
  <si>
    <t>COBA SAN CRISTOBAL-MIP</t>
  </si>
  <si>
    <t>GOBERNACION CIVIL DE SAN PEDRO DE MACORIS-MIP</t>
  </si>
  <si>
    <t>COBA HERMANAS MIRABAL-MIP</t>
  </si>
  <si>
    <t>DIRECCION DE ASUNTOS  INTERNOS -MIP</t>
  </si>
  <si>
    <t>DEFA LA ROMANA-MIP</t>
  </si>
  <si>
    <t>COBA INDEPENDENCIA-MIP</t>
  </si>
  <si>
    <t>GOBERNACION CIVIL DE ESPAILLAT-MIP</t>
  </si>
  <si>
    <t>GOBERNACION CIVIL DE BARAHONA-MIP</t>
  </si>
  <si>
    <t>COBA MARIA TRINIDAD SANCHEZ-MIP</t>
  </si>
  <si>
    <t>GOBERNACION CIVIL DE SANTIAGO DE LOS CABALLEROS-MIP</t>
  </si>
  <si>
    <t>GOBERNACION CIVIL DE AZUA DE COMPOSTELA- MIP</t>
  </si>
  <si>
    <t>DEFA EL SEIBO-MIP</t>
  </si>
  <si>
    <t>GOBERNACION CIVIL DE ELIAS PIÑA-MIP</t>
  </si>
  <si>
    <t>COBA SANTIAGO DE LOS CABALLEROS-MIP</t>
  </si>
  <si>
    <t>GOBERNACION CIVIL DE SAN JUAN DE LA MAGUANA-MIP</t>
  </si>
  <si>
    <t>GOBERNACION CIVIL DE HATO MAYOR-MIP</t>
  </si>
  <si>
    <t>DEFA MARIA TRINIDAD SANCHEZ-MIP</t>
  </si>
  <si>
    <t>COBA SANCHEZ RAMIREZ-MIP</t>
  </si>
  <si>
    <t>GOBERNACION CIVIL DE EL SEIBO-MIP</t>
  </si>
  <si>
    <t>DEFA SANCHEZ RAMIREZ-MIP</t>
  </si>
  <si>
    <t>DEPARTAMENTO LICENCIAS DE TENENCIA Y PORTE DE ARMAS -MIP</t>
  </si>
  <si>
    <t>COBA LA ALTAGRACIA-MIP</t>
  </si>
  <si>
    <t>GOBERNACION CIVIL DE MONTECRISTI-MIP</t>
  </si>
  <si>
    <t>COBA EL SEIBO-MIP</t>
  </si>
  <si>
    <t>DEPARTAMENTO PUBLICITARIO -MIP</t>
  </si>
  <si>
    <t>GOBERNACION CIVIL DE DAJABON-MIP</t>
  </si>
  <si>
    <t>GOBERNACION CIVIL DE MARIA TRINIDAD SANCHEZ-MIP</t>
  </si>
  <si>
    <t>GOBERNACION CIVIL DE SAN CRISTOBAL-MIP</t>
  </si>
  <si>
    <t>GOBERNACION CIVIL DE SANTIAGO RODRIGUEZ-MIP</t>
  </si>
  <si>
    <t>DEPARTAMENTO ASUNTOS INTERNACIONALES INTERNACIONALES  DE SEGURIDAD INTERIOR -MIP</t>
  </si>
  <si>
    <t>DEPARTAMENTO REGISTRO Y CONTROL DE EXPEDIENTES DE NATURALIZACION -MIP</t>
  </si>
  <si>
    <t>COBA LA ROMANA-MIP</t>
  </si>
  <si>
    <t>DEFA SAMANA-MIP</t>
  </si>
  <si>
    <t>DEFA LA ALTAGRACIA-MIP</t>
  </si>
  <si>
    <t>DEFA ESPAILLAT-MIP</t>
  </si>
  <si>
    <t>DEFA PERAVIA-MIP</t>
  </si>
  <si>
    <t>GOBERNACION CIVIL DE SAN FRANCISCO DE MACORIS-MIP</t>
  </si>
  <si>
    <t>DIRECCION CONVIVENCIA Y CULTURA PACIFICA-MIP</t>
  </si>
  <si>
    <t>GOBERNACION CIVIL DE VALVERDE MAO-MIP</t>
  </si>
  <si>
    <t>DIRECCION COORDINACION DE LOS CUERPOS DE BOMBREROS -MIP</t>
  </si>
  <si>
    <t>GOBERNACION CIVIL DE BAHORUCO-MIP</t>
  </si>
  <si>
    <t>DEFA PUERTO PLATA-MIP</t>
  </si>
  <si>
    <t>COBA SAN JUAN DE LA MAGUANA-MIP</t>
  </si>
  <si>
    <t>DEFA LA VEGA-MIP</t>
  </si>
  <si>
    <t>COBA ESPAILLAT-MIP</t>
  </si>
  <si>
    <t>COBA MONSEÑOR NOUEL-MIP</t>
  </si>
  <si>
    <t>DEFA MONTE PLATA-MIP</t>
  </si>
  <si>
    <t>COBA SAMANA-MIP</t>
  </si>
  <si>
    <t>DEPARTAMENTO REGISTRO E INSPECCION DE NEGOCIOS DE ARMAS Y MUNICIONES -MIP</t>
  </si>
  <si>
    <t>LABORATORIO BALISTICO Y BIOMETRICO -MIP</t>
  </si>
  <si>
    <t>COBA MONTE PLATA-MIP</t>
  </si>
  <si>
    <t>COBA BAHORUCO-MIP</t>
  </si>
  <si>
    <t>DEFA SANTIAGO DE LOS CABALLEROS-MIP</t>
  </si>
  <si>
    <t>COBA ELIAS PIÑA-MIP</t>
  </si>
  <si>
    <t>DEFA INDEPENDENCIA-MIP</t>
  </si>
  <si>
    <t>COBA BARAHONA-MIP</t>
  </si>
  <si>
    <t>CENTRO NACIONAL DE ANALISIS DE DATOS DE SEGURIDAD CIUDADANA -MIP</t>
  </si>
  <si>
    <t>DEPARTAMENTO REGISTRO DE INMUEBLES DE EXTRANJEROS -MIP</t>
  </si>
  <si>
    <t>GOBERNACION CIVIL DE MONSEÑOR NOUEL-MIP</t>
  </si>
  <si>
    <t>DIRECCION TECNICA DE EJECUCION DE DESARME -MIP</t>
  </si>
  <si>
    <t>DEPARTAMENTO ANALISIS Y RESPUESTA A DENUNCIAS CIUDADANAS -MIP</t>
  </si>
  <si>
    <t>DEFA HERMANAS MIRABAL-MIP</t>
  </si>
  <si>
    <t>COBA SAN PEDRO DE MACORIS-MIP</t>
  </si>
  <si>
    <t>DEFA SAN CRISTOBAL-MIP</t>
  </si>
  <si>
    <t>DEPARTAMENTO DE COOPERACION INTERNACIONAL -MIP</t>
  </si>
  <si>
    <t>DEPARTAMENTO DE ANALISIS Y PROCESAMIENTO DE DATOS -MIP</t>
  </si>
  <si>
    <t>GOBERNACION CIVIL DE PERAVIA-MIP</t>
  </si>
  <si>
    <t>COBA HATO MAYOR-MIP</t>
  </si>
  <si>
    <t>GOBERNACION CIVIL DE SAN JOSE DE OCOA-MIP</t>
  </si>
  <si>
    <t>GOBERNACION CIVIL DE PUERTO PLATA-MIP</t>
  </si>
  <si>
    <t>DIVISION ARCHIVO DE EXPEDIENTES DE ARMAS -MIP</t>
  </si>
  <si>
    <t>DEPARTAMENTO IGUALDAD DE GENERO-MIP</t>
  </si>
  <si>
    <t>DEFA SAN JOSE DE OCOA-MIP</t>
  </si>
  <si>
    <t>GOBERNACION CIVIL DE LA ROMANA-MIP</t>
  </si>
  <si>
    <t>COBA SAN JOSE DE OCOA-MIP</t>
  </si>
  <si>
    <t>GOBERNACION CIVIL DE INDEPENDENCIA-MIP</t>
  </si>
  <si>
    <t>DEFA DAJABON-MIP</t>
  </si>
  <si>
    <t>COBA PEDERNALES-MIP</t>
  </si>
  <si>
    <t>DEPARTAMENTO MONITOREO Y EVALUACION DE LA IMPLEMENTACION DE LAS POLITICAS DE SEGURIDAD CIUDADANA -MIP</t>
  </si>
  <si>
    <t>DEPARTAMENTO REDES SOCIALES -MIP</t>
  </si>
  <si>
    <t>DEFA SAN JUAN DE LA MAGUANA-MIP</t>
  </si>
  <si>
    <t>DEFA VALVERDE MAO-MIP</t>
  </si>
  <si>
    <t>ANGEL GABRIEL LACHAPELLE GONZALEZ</t>
  </si>
  <si>
    <t>ANGEL ODONEL ROSARIO MENDEZ</t>
  </si>
  <si>
    <t>ANGRY REYNOSO MEDRANO</t>
  </si>
  <si>
    <t>BENJAMIN MORALES ROSA</t>
  </si>
  <si>
    <t>CARLOS RAMON PILARTE VIDAL</t>
  </si>
  <si>
    <t>CELESTE ELVIRA DE LEON</t>
  </si>
  <si>
    <t>DARLIN MARTINEZ SOTO</t>
  </si>
  <si>
    <t>DINO RAFAEL MARRANZINI PUIG</t>
  </si>
  <si>
    <t>DOMINGO JUSTO FULGENCIO SANTANA</t>
  </si>
  <si>
    <t>ELERSO ANTONIO ORTEGA BRAZOBAN</t>
  </si>
  <si>
    <t>ELIA JOHANNES HUBER</t>
  </si>
  <si>
    <t>ERICK RAPHAEL GOMEZ FERNANDEZ</t>
  </si>
  <si>
    <t>FRANKLIN JOSE CAMILO ALMANZAR</t>
  </si>
  <si>
    <t>GELPIS SERRA</t>
  </si>
  <si>
    <t>HECTOR EDUARDO FIGUEREO UREÑA</t>
  </si>
  <si>
    <t>ILEANA ALEXANDRA SANQUINTIN BATISTA</t>
  </si>
  <si>
    <t>INGRID TERESA CAMILO CURIEL</t>
  </si>
  <si>
    <t>LEANDRO ALCANTARA PEREZ</t>
  </si>
  <si>
    <t>LUIS MANUEL MARTINEZ</t>
  </si>
  <si>
    <t>MARILUZ VENTURA BELTRE</t>
  </si>
  <si>
    <t>MARIO ENRRIQUEZ CABRERA NUÑEZ</t>
  </si>
  <si>
    <t>MAYLENI CRUZ ALVAREZ</t>
  </si>
  <si>
    <t>NOEL ADRIAN ORTIZ SANCHEZ</t>
  </si>
  <si>
    <t>PENNY MARIA MARTI PEREZ</t>
  </si>
  <si>
    <t>PERLA TATIANY PEREZ SOSA</t>
  </si>
  <si>
    <t>RAFAELA CORTORREAL ACOSTA</t>
  </si>
  <si>
    <t>RAYMER VIDAL PICHARDO ECHAVARRIA</t>
  </si>
  <si>
    <t>ROSAURA MARIS DE LA CRUZ DE LOS SAN</t>
  </si>
  <si>
    <t>WANDER GABINO ESTEBAN</t>
  </si>
  <si>
    <t>YOHARIS VILLAMAN HERNANDEZ</t>
  </si>
  <si>
    <t>TECNICO DE DATOS ESTADISTICOS</t>
  </si>
  <si>
    <t>DEPARTAMENTO DE ESTADISTICA</t>
  </si>
  <si>
    <t>DIRECCION ASUNTOS MIGRATORIOS</t>
  </si>
  <si>
    <t>PROGRAMADOR</t>
  </si>
  <si>
    <t>ABEL DEL CARMEN PAULINO NERIS</t>
  </si>
  <si>
    <t>GAUDY ORTIZ</t>
  </si>
  <si>
    <t>HUGO RADHAMES DE LEON PIÑA</t>
  </si>
  <si>
    <t>JORGE ALEJANDRO BAEZ PEGUERO</t>
  </si>
  <si>
    <t>LUIS ALEXANDER GALVAN BATISTA</t>
  </si>
  <si>
    <t>MIGUEL VICTOR LORA CORADIN</t>
  </si>
  <si>
    <t>ODANIS FRANCISCO ORTIZ GOMEZ</t>
  </si>
  <si>
    <t>SEBASTIAN EMIL MERCADO PADILLA</t>
  </si>
  <si>
    <t>VICTORIA RODRIGUEZ SUBERVI</t>
  </si>
  <si>
    <t>WANDER ANTONIO CAPELLAN PADILLA</t>
  </si>
  <si>
    <t>TEMPOREROS</t>
  </si>
  <si>
    <t>30/30/2025</t>
  </si>
  <si>
    <t>SOPORTE TÉCNICO INFORMÁTICO</t>
  </si>
  <si>
    <t>ANALISTA RELACIONES LABORALES</t>
  </si>
  <si>
    <t>DEPARTAMENTO DE REGISTRO Y CONTROL DE MUNICIONES</t>
  </si>
  <si>
    <t>DEPARTAMENTO DE EMISION PERMISOS</t>
  </si>
  <si>
    <t>ALBA LUZ SANCHEZ DE VIDAL</t>
  </si>
  <si>
    <t>BARBARA SUAREZ DE LEON</t>
  </si>
  <si>
    <t>HANLET AMIN MARIÑEZ</t>
  </si>
  <si>
    <t>ISA CELINA COSS SEPULVEDA</t>
  </si>
  <si>
    <t>IVAN ECHAVARRIA RAMIREZ</t>
  </si>
  <si>
    <t>IVAN FLORES MENDEZ</t>
  </si>
  <si>
    <t>JOHANNA MICHELLE RICART CRUZ</t>
  </si>
  <si>
    <t>JULIANA NOEMI LUIS PEREZ</t>
  </si>
  <si>
    <t>KATHERINE MARTINEZ ACOSTA</t>
  </si>
  <si>
    <t>LISSA AQUINO COLLADO</t>
  </si>
  <si>
    <t>MARIA DEL CARMEN RODRIGUEZ DURAN</t>
  </si>
  <si>
    <t>MIRTHA VERONICA ALMONTE SANCHEZ</t>
  </si>
  <si>
    <t>OTTO MANUEL GERALDINO OBRITZHAUSER</t>
  </si>
  <si>
    <t>RAFAEL ANTONIO DIAZ CEBALLO</t>
  </si>
  <si>
    <t>ROBERTO REYES VICENTE</t>
  </si>
  <si>
    <t>SANTA ROSA DE OLEO OGANDO</t>
  </si>
  <si>
    <t>SEBASTIAN MEDINA</t>
  </si>
  <si>
    <t>WILFREDO MILIANO CARO</t>
  </si>
  <si>
    <t>WILMA AURORA GONZALEZ GUZMAN</t>
  </si>
  <si>
    <t>DEPARTAMENTO MEDIACION DE CONFLICTOS -MIP</t>
  </si>
  <si>
    <t>SOCIOLOGO</t>
  </si>
  <si>
    <t xml:space="preserve">              Correspondiente al mes de Junio del año 2025</t>
  </si>
  <si>
    <t>TECNICO DE ATENCION AL USUARIO</t>
  </si>
  <si>
    <t>Laura M. Ortiz</t>
  </si>
  <si>
    <t>Género</t>
  </si>
  <si>
    <t xml:space="preserve">Función </t>
  </si>
  <si>
    <t xml:space="preserve">ISR   (Ley 1192) (1*)     </t>
  </si>
  <si>
    <t>Riesgos Laborales (1.3%) (2*)</t>
  </si>
  <si>
    <t xml:space="preserve">             Nómina de Sueldos: Empleados Contratados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</si>
</sst>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$&quot;* #,##0.00_-;\-&quot;$&quot;* #,##0.00_-;_-&quot;$&quot;* &quot;-&quot;??_-;_-@_-"/>
    <numFmt numFmtId="164" formatCode="_(* #,##0.00_);_(* \(#,##0.00\);_(* &quot;-&quot;??_);_(@_)"/>
    <numFmt numFmtId="165" formatCode="_-* #,##0.00\ _€_-;\-* #,##0.00\ _€_-;_-* &quot;-&quot;??\ _€_-;_-@_-"/>
    <numFmt numFmtId="166" formatCode="000\-0000000\-0"/>
    <numFmt numFmtId="167" formatCode="[$-409]d\-mmm\-yy;@"/>
  </numFmts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8"/>
      <name val="Book Antiqua"/>
      <family val="1"/>
    </font>
    <font>
      <b/>
      <sz val="13"/>
      <name val="Book Antiqua"/>
      <family val="1"/>
    </font>
    <font>
      <sz val="13"/>
      <name val="Book Antiqua"/>
      <family val="1"/>
    </font>
    <font>
      <sz val="12"/>
      <color theme="1"/>
      <name val="Calibri"/>
      <family val="2"/>
      <scheme val="minor"/>
    </font>
    <font>
      <b/>
      <sz val="9"/>
      <name val="Calibri "/>
    </font>
    <font>
      <sz val="9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 "/>
    </font>
    <font>
      <sz val="9"/>
      <name val="Calibri "/>
    </font>
    <font>
      <b/>
      <sz val="9"/>
      <name val="Calibri"/>
      <family val="2"/>
      <scheme val="minor"/>
    </font>
    <font>
      <sz val="9"/>
      <name val="Book Antiqua"/>
      <family val="1"/>
    </font>
    <font>
      <sz val="8"/>
      <color theme="1"/>
      <name val="Calibri"/>
      <family val="2"/>
      <scheme val="minor"/>
    </font>
    <font>
      <b/>
      <sz val="10"/>
      <name val="Calibri "/>
    </font>
    <font>
      <sz val="11"/>
      <name val="Calibri"/>
      <family val="2"/>
      <scheme val="minor"/>
    </font>
    <font>
      <b/>
      <sz val="11"/>
      <name val="Calibri "/>
    </font>
    <font>
      <b/>
      <sz val="11"/>
      <name val="Calibri"/>
      <family val="2"/>
      <scheme val="minor"/>
    </font>
    <font>
      <b/>
      <sz val="14"/>
      <name val="Calibri "/>
    </font>
    <font>
      <sz val="14"/>
      <color theme="1"/>
      <name val="Calibri"/>
      <family val="2"/>
      <scheme val="minor"/>
    </font>
    <font>
      <sz val="14"/>
      <color theme="1"/>
      <name val="Calibri "/>
    </font>
    <font>
      <sz val="14"/>
      <name val="Calibri"/>
      <family val="2"/>
      <scheme val="minor"/>
    </font>
    <font>
      <b/>
      <sz val="14"/>
      <name val="Book Antiqua"/>
      <family val="1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rgb="FF000000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88">
    <xf numFmtId="0" fontId="0" fillId="0" borderId="0" xfId="0"/>
    <xf numFmtId="0" fontId="16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0" fillId="0" borderId="0" xfId="0" applyAlignment="1">
      <alignment horizontal="center" vertical="center" wrapText="1"/>
    </xf>
    <xf numFmtId="0" fontId="6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" fontId="5" fillId="2" borderId="0" xfId="0" applyNumberFormat="1" applyFont="1" applyFill="1" applyAlignment="1">
      <alignment horizontal="center" vertical="center"/>
    </xf>
    <xf numFmtId="0" fontId="8" fillId="0" borderId="0" xfId="0" applyFont="1" applyAlignment="1">
      <alignment vertical="center"/>
    </xf>
    <xf numFmtId="166" fontId="0" fillId="0" borderId="0" xfId="0" applyNumberFormat="1" applyAlignment="1">
      <alignment vertical="center"/>
    </xf>
    <xf numFmtId="3" fontId="0" fillId="0" borderId="0" xfId="0" applyNumberFormat="1" applyAlignment="1">
      <alignment horizontal="center" vertical="center"/>
    </xf>
    <xf numFmtId="4" fontId="10" fillId="0" borderId="0" xfId="0" applyNumberFormat="1" applyFont="1" applyAlignment="1">
      <alignment horizontal="center" vertical="center"/>
    </xf>
    <xf numFmtId="4" fontId="9" fillId="0" borderId="0" xfId="0" applyNumberFormat="1" applyFont="1" applyAlignment="1">
      <alignment horizontal="center" vertical="center"/>
    </xf>
    <xf numFmtId="166" fontId="6" fillId="0" borderId="0" xfId="0" applyNumberFormat="1" applyFont="1" applyAlignment="1">
      <alignment vertical="center"/>
    </xf>
    <xf numFmtId="0" fontId="6" fillId="0" borderId="0" xfId="0" applyFont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4" fontId="11" fillId="0" borderId="0" xfId="0" applyNumberFormat="1" applyFont="1" applyAlignment="1">
      <alignment horizontal="center" vertical="center"/>
    </xf>
    <xf numFmtId="4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167" fontId="11" fillId="0" borderId="0" xfId="0" applyNumberFormat="1" applyFont="1" applyAlignment="1">
      <alignment horizontal="center" vertical="center"/>
    </xf>
    <xf numFmtId="167" fontId="5" fillId="2" borderId="0" xfId="0" applyNumberFormat="1" applyFont="1" applyFill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164" fontId="0" fillId="0" borderId="0" xfId="1" applyFont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164" fontId="6" fillId="0" borderId="0" xfId="1" applyFont="1" applyAlignment="1">
      <alignment horizontal="center" vertical="center"/>
    </xf>
    <xf numFmtId="4" fontId="12" fillId="0" borderId="0" xfId="0" applyNumberFormat="1" applyFont="1" applyAlignment="1">
      <alignment horizontal="center" vertical="center"/>
    </xf>
    <xf numFmtId="164" fontId="11" fillId="0" borderId="0" xfId="1" applyFont="1" applyAlignment="1">
      <alignment horizontal="center" vertical="center"/>
    </xf>
    <xf numFmtId="164" fontId="14" fillId="0" borderId="0" xfId="1" applyFont="1" applyAlignment="1">
      <alignment horizontal="center" vertical="center"/>
    </xf>
    <xf numFmtId="164" fontId="9" fillId="0" borderId="0" xfId="1" applyFont="1" applyAlignment="1">
      <alignment horizontal="center" vertical="center"/>
    </xf>
    <xf numFmtId="164" fontId="5" fillId="2" borderId="0" xfId="1" applyFont="1" applyFill="1" applyAlignment="1">
      <alignment horizontal="center" vertical="center"/>
    </xf>
    <xf numFmtId="167" fontId="5" fillId="0" borderId="0" xfId="0" applyNumberFormat="1" applyFont="1" applyAlignment="1">
      <alignment horizontal="center" vertical="center"/>
    </xf>
    <xf numFmtId="164" fontId="5" fillId="0" borderId="0" xfId="1" applyFont="1" applyAlignment="1">
      <alignment horizontal="center" vertical="center"/>
    </xf>
    <xf numFmtId="2" fontId="7" fillId="0" borderId="0" xfId="0" applyNumberFormat="1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4" fontId="19" fillId="2" borderId="0" xfId="0" applyNumberFormat="1" applyFont="1" applyFill="1" applyAlignment="1">
      <alignment horizontal="center" vertical="center"/>
    </xf>
    <xf numFmtId="0" fontId="21" fillId="0" borderId="0" xfId="0" applyFont="1" applyAlignment="1">
      <alignment horizontal="left" vertical="center" wrapText="1"/>
    </xf>
    <xf numFmtId="0" fontId="8" fillId="0" borderId="0" xfId="0" applyFont="1" applyBorder="1" applyAlignment="1">
      <alignment horizontal="center" vertical="center" wrapText="1"/>
    </xf>
    <xf numFmtId="164" fontId="9" fillId="0" borderId="0" xfId="1" applyFont="1" applyFill="1" applyBorder="1" applyAlignment="1">
      <alignment horizontal="center" vertical="center"/>
    </xf>
    <xf numFmtId="164" fontId="11" fillId="0" borderId="0" xfId="1" applyFont="1" applyFill="1" applyAlignment="1">
      <alignment horizontal="center" vertical="center"/>
    </xf>
    <xf numFmtId="164" fontId="5" fillId="0" borderId="0" xfId="1" applyFont="1" applyFill="1" applyAlignment="1">
      <alignment horizontal="center" vertical="center"/>
    </xf>
    <xf numFmtId="0" fontId="20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0" fontId="20" fillId="0" borderId="0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21" fillId="2" borderId="0" xfId="0" applyFont="1" applyFill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167" fontId="0" fillId="0" borderId="0" xfId="0" applyNumberFormat="1" applyBorder="1" applyAlignment="1">
      <alignment horizontal="center" vertical="center" wrapText="1"/>
    </xf>
    <xf numFmtId="164" fontId="0" fillId="0" borderId="0" xfId="1" applyFont="1" applyBorder="1" applyAlignment="1">
      <alignment horizontal="center" vertical="center" wrapText="1"/>
    </xf>
    <xf numFmtId="2" fontId="18" fillId="2" borderId="0" xfId="0" applyNumberFormat="1" applyFont="1" applyFill="1" applyBorder="1" applyAlignment="1">
      <alignment horizontal="center" vertical="center" wrapText="1"/>
    </xf>
    <xf numFmtId="164" fontId="0" fillId="2" borderId="0" xfId="1" applyFont="1" applyFill="1" applyBorder="1" applyAlignment="1">
      <alignment horizontal="center" vertical="center" wrapText="1"/>
    </xf>
    <xf numFmtId="164" fontId="0" fillId="0" borderId="0" xfId="1" applyFont="1" applyFill="1" applyBorder="1" applyAlignment="1">
      <alignment horizontal="center" vertical="center" wrapText="1"/>
    </xf>
    <xf numFmtId="4" fontId="0" fillId="2" borderId="0" xfId="0" applyNumberForma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164" fontId="0" fillId="2" borderId="3" xfId="1" applyFont="1" applyFill="1" applyBorder="1" applyAlignment="1">
      <alignment horizontal="center" vertical="center" wrapText="1"/>
    </xf>
    <xf numFmtId="0" fontId="0" fillId="2" borderId="3" xfId="0" applyFont="1" applyFill="1" applyBorder="1" applyAlignment="1">
      <alignment horizontal="center" vertical="center" wrapText="1"/>
    </xf>
    <xf numFmtId="0" fontId="0" fillId="2" borderId="3" xfId="0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164" fontId="25" fillId="3" borderId="3" xfId="1" applyFont="1" applyFill="1" applyBorder="1" applyAlignment="1">
      <alignment horizontal="center" vertical="center" wrapText="1"/>
    </xf>
    <xf numFmtId="0" fontId="22" fillId="0" borderId="8" xfId="0" applyFont="1" applyBorder="1" applyAlignment="1">
      <alignment vertical="center"/>
    </xf>
    <xf numFmtId="0" fontId="23" fillId="6" borderId="8" xfId="0" applyFont="1" applyFill="1" applyBorder="1" applyAlignment="1">
      <alignment vertical="center" wrapText="1"/>
    </xf>
    <xf numFmtId="0" fontId="23" fillId="6" borderId="9" xfId="0" applyFont="1" applyFill="1" applyBorder="1" applyAlignment="1">
      <alignment horizontal="center" vertical="center" wrapText="1"/>
    </xf>
    <xf numFmtId="0" fontId="23" fillId="6" borderId="4" xfId="0" applyFont="1" applyFill="1" applyBorder="1" applyAlignment="1">
      <alignment horizontal="center" vertical="center" wrapText="1"/>
    </xf>
    <xf numFmtId="0" fontId="23" fillId="6" borderId="10" xfId="0" applyFont="1" applyFill="1" applyBorder="1" applyAlignment="1">
      <alignment horizontal="center" vertical="center" wrapText="1"/>
    </xf>
    <xf numFmtId="0" fontId="23" fillId="6" borderId="8" xfId="0" applyFont="1" applyFill="1" applyBorder="1" applyAlignment="1">
      <alignment horizontal="center" vertical="center" wrapText="1"/>
    </xf>
    <xf numFmtId="0" fontId="7" fillId="6" borderId="8" xfId="0" applyFont="1" applyFill="1" applyBorder="1" applyAlignment="1">
      <alignment horizontal="center" vertical="center" wrapText="1"/>
    </xf>
    <xf numFmtId="164" fontId="7" fillId="6" borderId="8" xfId="1" applyFont="1" applyFill="1" applyBorder="1" applyAlignment="1">
      <alignment horizontal="center" vertical="center" wrapText="1"/>
    </xf>
    <xf numFmtId="0" fontId="0" fillId="2" borderId="3" xfId="0" applyFill="1" applyBorder="1"/>
    <xf numFmtId="0" fontId="24" fillId="2" borderId="3" xfId="0" applyFont="1" applyFill="1" applyBorder="1" applyAlignment="1">
      <alignment horizontal="center" vertical="center"/>
    </xf>
    <xf numFmtId="14" fontId="0" fillId="2" borderId="3" xfId="0" applyNumberFormat="1" applyFont="1" applyFill="1" applyBorder="1" applyAlignment="1">
      <alignment horizontal="center" vertical="center"/>
    </xf>
    <xf numFmtId="164" fontId="0" fillId="2" borderId="3" xfId="1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/>
    </xf>
    <xf numFmtId="0" fontId="0" fillId="2" borderId="3" xfId="0" applyFill="1" applyBorder="1" applyAlignment="1">
      <alignment horizontal="center" vertical="center"/>
    </xf>
    <xf numFmtId="0" fontId="25" fillId="3" borderId="3" xfId="0" applyFont="1" applyFill="1" applyBorder="1" applyAlignment="1">
      <alignment horizontal="center" vertical="center" wrapText="1"/>
    </xf>
    <xf numFmtId="4" fontId="25" fillId="3" borderId="3" xfId="0" applyNumberFormat="1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0" fontId="25" fillId="2" borderId="2" xfId="0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4" fontId="0" fillId="2" borderId="3" xfId="0" applyNumberFormat="1" applyFill="1" applyBorder="1"/>
    <xf numFmtId="0" fontId="8" fillId="2" borderId="0" xfId="0" applyFont="1" applyFill="1" applyAlignment="1">
      <alignment vertical="center"/>
    </xf>
    <xf numFmtId="0" fontId="17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/>
    <xf numFmtId="0" fontId="0" fillId="0" borderId="3" xfId="0" applyBorder="1"/>
    <xf numFmtId="4" fontId="0" fillId="0" borderId="3" xfId="0" applyNumberFormat="1" applyBorder="1"/>
    <xf numFmtId="0" fontId="0" fillId="0" borderId="3" xfId="0" applyBorder="1" applyAlignment="1">
      <alignment horizontal="center" vertical="center"/>
    </xf>
    <xf numFmtId="0" fontId="0" fillId="2" borderId="8" xfId="0" applyFill="1" applyBorder="1"/>
    <xf numFmtId="4" fontId="0" fillId="2" borderId="8" xfId="0" applyNumberFormat="1" applyFill="1" applyBorder="1"/>
    <xf numFmtId="0" fontId="0" fillId="2" borderId="0" xfId="0" applyFill="1" applyBorder="1" applyAlignment="1">
      <alignment horizontal="center" vertical="center"/>
    </xf>
    <xf numFmtId="0" fontId="25" fillId="2" borderId="8" xfId="0" applyFont="1" applyFill="1" applyBorder="1" applyAlignment="1">
      <alignment horizontal="center" vertical="center" wrapText="1"/>
    </xf>
    <xf numFmtId="0" fontId="25" fillId="2" borderId="9" xfId="0" applyFont="1" applyFill="1" applyBorder="1" applyAlignment="1">
      <alignment horizontal="center" vertical="center" wrapText="1"/>
    </xf>
    <xf numFmtId="167" fontId="25" fillId="7" borderId="3" xfId="0" applyNumberFormat="1" applyFont="1" applyFill="1" applyBorder="1" applyAlignment="1">
      <alignment horizontal="center" vertical="center" wrapText="1"/>
    </xf>
    <xf numFmtId="164" fontId="25" fillId="2" borderId="3" xfId="1" applyFont="1" applyFill="1" applyBorder="1" applyAlignment="1">
      <alignment horizontal="center" vertical="center" wrapText="1"/>
    </xf>
    <xf numFmtId="164" fontId="25" fillId="2" borderId="8" xfId="1" applyFont="1" applyFill="1" applyBorder="1" applyAlignment="1">
      <alignment horizontal="center" vertical="center" wrapText="1"/>
    </xf>
    <xf numFmtId="4" fontId="25" fillId="2" borderId="3" xfId="0" applyNumberFormat="1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16" fillId="2" borderId="0" xfId="0" applyFont="1" applyFill="1" applyAlignment="1">
      <alignment horizontal="center" vertical="center"/>
    </xf>
    <xf numFmtId="14" fontId="0" fillId="2" borderId="6" xfId="0" applyNumberFormat="1" applyFont="1" applyFill="1" applyBorder="1" applyAlignment="1">
      <alignment horizontal="center" vertical="center"/>
    </xf>
    <xf numFmtId="164" fontId="0" fillId="2" borderId="6" xfId="1" applyFont="1" applyFill="1" applyBorder="1" applyAlignment="1">
      <alignment horizontal="center" vertical="center"/>
    </xf>
    <xf numFmtId="0" fontId="0" fillId="2" borderId="6" xfId="0" applyFill="1" applyBorder="1"/>
    <xf numFmtId="0" fontId="24" fillId="2" borderId="6" xfId="0" applyFont="1" applyFill="1" applyBorder="1" applyAlignment="1">
      <alignment horizontal="center" vertical="center"/>
    </xf>
    <xf numFmtId="4" fontId="0" fillId="2" borderId="6" xfId="0" applyNumberFormat="1" applyFill="1" applyBorder="1"/>
    <xf numFmtId="0" fontId="0" fillId="2" borderId="0" xfId="0" applyFont="1" applyFill="1" applyBorder="1" applyAlignment="1">
      <alignment horizontal="center" vertical="center"/>
    </xf>
    <xf numFmtId="0" fontId="0" fillId="2" borderId="0" xfId="0" applyFill="1" applyBorder="1" applyAlignment="1">
      <alignment horizontal="center"/>
    </xf>
    <xf numFmtId="0" fontId="15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center" vertical="center" wrapText="1"/>
    </xf>
    <xf numFmtId="164" fontId="9" fillId="0" borderId="0" xfId="1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 wrapText="1"/>
    </xf>
    <xf numFmtId="0" fontId="0" fillId="2" borderId="3" xfId="0" applyFill="1" applyBorder="1" applyAlignment="1">
      <alignment vertical="center"/>
    </xf>
    <xf numFmtId="0" fontId="0" fillId="0" borderId="3" xfId="0" applyBorder="1" applyAlignment="1">
      <alignment vertical="center"/>
    </xf>
    <xf numFmtId="167" fontId="10" fillId="0" borderId="0" xfId="0" applyNumberFormat="1" applyFont="1" applyAlignment="1">
      <alignment horizontal="center" vertical="center"/>
    </xf>
    <xf numFmtId="2" fontId="27" fillId="0" borderId="0" xfId="0" applyNumberFormat="1" applyFont="1" applyAlignment="1">
      <alignment horizontal="center" vertical="center"/>
    </xf>
    <xf numFmtId="164" fontId="28" fillId="0" borderId="0" xfId="1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4" xfId="0" applyFont="1" applyBorder="1" applyAlignment="1">
      <alignment horizontal="center" vertical="center" wrapText="1"/>
    </xf>
    <xf numFmtId="167" fontId="10" fillId="0" borderId="0" xfId="0" applyNumberFormat="1" applyFont="1" applyBorder="1" applyAlignment="1">
      <alignment horizontal="center" vertical="center"/>
    </xf>
    <xf numFmtId="167" fontId="28" fillId="0" borderId="0" xfId="0" applyNumberFormat="1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164" fontId="10" fillId="0" borderId="0" xfId="1" applyFont="1" applyAlignment="1">
      <alignment horizontal="center" vertical="center"/>
    </xf>
    <xf numFmtId="0" fontId="30" fillId="0" borderId="0" xfId="0" applyFont="1" applyAlignment="1">
      <alignment horizontal="center" vertical="center"/>
    </xf>
    <xf numFmtId="167" fontId="28" fillId="0" borderId="0" xfId="0" applyNumberFormat="1" applyFont="1" applyAlignment="1">
      <alignment horizontal="center" vertical="center" wrapText="1"/>
    </xf>
    <xf numFmtId="164" fontId="28" fillId="0" borderId="0" xfId="1" applyFont="1" applyAlignment="1">
      <alignment horizontal="center" vertical="center" wrapText="1"/>
    </xf>
    <xf numFmtId="2" fontId="29" fillId="0" borderId="0" xfId="0" applyNumberFormat="1" applyFont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28" fillId="0" borderId="4" xfId="0" applyFont="1" applyBorder="1" applyAlignment="1">
      <alignment horizontal="center" vertical="center" wrapText="1"/>
    </xf>
    <xf numFmtId="167" fontId="28" fillId="0" borderId="4" xfId="0" applyNumberFormat="1" applyFont="1" applyBorder="1" applyAlignment="1">
      <alignment horizontal="center" vertical="center"/>
    </xf>
    <xf numFmtId="164" fontId="10" fillId="0" borderId="4" xfId="1" applyFont="1" applyBorder="1" applyAlignment="1">
      <alignment horizontal="center" vertical="center"/>
    </xf>
    <xf numFmtId="164" fontId="10" fillId="0" borderId="0" xfId="1" applyFont="1" applyFill="1" applyAlignment="1">
      <alignment horizontal="center" vertical="center" wrapText="1"/>
    </xf>
    <xf numFmtId="164" fontId="28" fillId="0" borderId="4" xfId="1" applyFont="1" applyBorder="1" applyAlignment="1">
      <alignment horizontal="center" vertical="center"/>
    </xf>
    <xf numFmtId="164" fontId="28" fillId="0" borderId="4" xfId="1" applyFont="1" applyFill="1" applyBorder="1" applyAlignment="1">
      <alignment horizontal="center" vertical="center"/>
    </xf>
    <xf numFmtId="0" fontId="28" fillId="0" borderId="4" xfId="0" applyFont="1" applyBorder="1" applyAlignment="1">
      <alignment horizontal="center" vertical="center"/>
    </xf>
    <xf numFmtId="44" fontId="0" fillId="0" borderId="3" xfId="3" applyFont="1" applyBorder="1" applyAlignment="1">
      <alignment vertical="center"/>
    </xf>
    <xf numFmtId="44" fontId="0" fillId="2" borderId="3" xfId="3" applyFont="1" applyFill="1" applyBorder="1" applyAlignment="1">
      <alignment horizontal="center" vertical="center"/>
    </xf>
    <xf numFmtId="44" fontId="0" fillId="2" borderId="3" xfId="3" applyFont="1" applyFill="1" applyBorder="1" applyAlignment="1">
      <alignment horizontal="center" vertical="center" wrapText="1"/>
    </xf>
    <xf numFmtId="44" fontId="0" fillId="2" borderId="3" xfId="3" applyFont="1" applyFill="1" applyBorder="1" applyAlignment="1">
      <alignment vertical="center"/>
    </xf>
    <xf numFmtId="0" fontId="22" fillId="0" borderId="0" xfId="0" applyFont="1" applyBorder="1" applyAlignment="1">
      <alignment vertical="center"/>
    </xf>
    <xf numFmtId="0" fontId="23" fillId="2" borderId="0" xfId="0" applyFont="1" applyFill="1" applyBorder="1" applyAlignment="1">
      <alignment vertical="center" wrapText="1"/>
    </xf>
    <xf numFmtId="0" fontId="23" fillId="2" borderId="0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164" fontId="7" fillId="2" borderId="0" xfId="1" applyFont="1" applyFill="1" applyBorder="1" applyAlignment="1">
      <alignment horizontal="center" vertical="center" wrapText="1"/>
    </xf>
    <xf numFmtId="44" fontId="16" fillId="0" borderId="11" xfId="3" applyFont="1" applyBorder="1"/>
    <xf numFmtId="4" fontId="0" fillId="0" borderId="8" xfId="0" applyNumberFormat="1" applyBorder="1"/>
    <xf numFmtId="164" fontId="0" fillId="2" borderId="8" xfId="1" applyFont="1" applyFill="1" applyBorder="1" applyAlignment="1">
      <alignment horizontal="center" vertical="center"/>
    </xf>
    <xf numFmtId="164" fontId="0" fillId="2" borderId="8" xfId="1" applyFont="1" applyFill="1" applyBorder="1" applyAlignment="1">
      <alignment horizontal="center" vertical="center" wrapText="1"/>
    </xf>
    <xf numFmtId="0" fontId="0" fillId="2" borderId="8" xfId="0" applyFont="1" applyFill="1" applyBorder="1" applyAlignment="1">
      <alignment horizontal="center" vertical="center"/>
    </xf>
    <xf numFmtId="44" fontId="0" fillId="0" borderId="12" xfId="3" applyFont="1" applyBorder="1" applyAlignment="1">
      <alignment vertical="center"/>
    </xf>
    <xf numFmtId="44" fontId="0" fillId="2" borderId="12" xfId="3" applyFont="1" applyFill="1" applyBorder="1" applyAlignment="1">
      <alignment horizontal="center" vertical="center"/>
    </xf>
    <xf numFmtId="44" fontId="0" fillId="2" borderId="12" xfId="3" applyFont="1" applyFill="1" applyBorder="1" applyAlignment="1">
      <alignment horizontal="center" vertical="center" wrapText="1"/>
    </xf>
    <xf numFmtId="44" fontId="0" fillId="2" borderId="12" xfId="3" applyFont="1" applyFill="1" applyBorder="1" applyAlignment="1">
      <alignment vertical="center"/>
    </xf>
    <xf numFmtId="0" fontId="25" fillId="3" borderId="6" xfId="0" applyFont="1" applyFill="1" applyBorder="1" applyAlignment="1">
      <alignment horizontal="center" vertical="center" wrapText="1"/>
    </xf>
    <xf numFmtId="0" fontId="25" fillId="3" borderId="8" xfId="0" applyFont="1" applyFill="1" applyBorder="1" applyAlignment="1">
      <alignment horizontal="center" vertical="center" wrapText="1"/>
    </xf>
    <xf numFmtId="0" fontId="25" fillId="4" borderId="6" xfId="0" applyFont="1" applyFill="1" applyBorder="1" applyAlignment="1">
      <alignment horizontal="center" vertical="center" wrapText="1"/>
    </xf>
    <xf numFmtId="0" fontId="25" fillId="4" borderId="7" xfId="0" applyFont="1" applyFill="1" applyBorder="1" applyAlignment="1">
      <alignment horizontal="center" vertical="center" wrapText="1"/>
    </xf>
    <xf numFmtId="0" fontId="25" fillId="4" borderId="8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center" vertical="center" wrapText="1"/>
    </xf>
    <xf numFmtId="164" fontId="10" fillId="0" borderId="0" xfId="1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 wrapText="1"/>
    </xf>
    <xf numFmtId="164" fontId="10" fillId="0" borderId="5" xfId="1" applyFont="1" applyBorder="1" applyAlignment="1">
      <alignment horizontal="center" vertical="center" wrapText="1"/>
    </xf>
    <xf numFmtId="164" fontId="30" fillId="0" borderId="0" xfId="1" applyFont="1" applyAlignment="1">
      <alignment horizontal="center" vertical="center"/>
    </xf>
    <xf numFmtId="0" fontId="0" fillId="0" borderId="0" xfId="0" applyAlignment="1">
      <alignment vertical="center"/>
    </xf>
    <xf numFmtId="0" fontId="3" fillId="0" borderId="4" xfId="0" applyFont="1" applyBorder="1" applyAlignment="1">
      <alignment horizontal="center" vertical="center"/>
    </xf>
    <xf numFmtId="0" fontId="25" fillId="3" borderId="7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167" fontId="25" fillId="5" borderId="6" xfId="0" applyNumberFormat="1" applyFont="1" applyFill="1" applyBorder="1" applyAlignment="1">
      <alignment horizontal="center" vertical="center" wrapText="1"/>
    </xf>
    <xf numFmtId="167" fontId="25" fillId="5" borderId="7" xfId="0" applyNumberFormat="1" applyFont="1" applyFill="1" applyBorder="1" applyAlignment="1">
      <alignment horizontal="center" vertical="center" wrapText="1"/>
    </xf>
    <xf numFmtId="167" fontId="25" fillId="5" borderId="8" xfId="0" applyNumberFormat="1" applyFont="1" applyFill="1" applyBorder="1" applyAlignment="1">
      <alignment horizontal="center" vertical="center" wrapText="1"/>
    </xf>
    <xf numFmtId="164" fontId="25" fillId="4" borderId="6" xfId="1" applyFont="1" applyFill="1" applyBorder="1" applyAlignment="1">
      <alignment horizontal="center" vertical="center" wrapText="1"/>
    </xf>
    <xf numFmtId="164" fontId="25" fillId="4" borderId="7" xfId="1" applyFont="1" applyFill="1" applyBorder="1" applyAlignment="1">
      <alignment horizontal="center" vertical="center" wrapText="1"/>
    </xf>
    <xf numFmtId="164" fontId="25" fillId="4" borderId="8" xfId="1" applyFont="1" applyFill="1" applyBorder="1" applyAlignment="1">
      <alignment horizontal="center" vertical="center" wrapText="1"/>
    </xf>
    <xf numFmtId="0" fontId="26" fillId="3" borderId="6" xfId="0" applyFont="1" applyFill="1" applyBorder="1" applyAlignment="1">
      <alignment horizontal="center" vertical="center" wrapText="1"/>
    </xf>
    <xf numFmtId="0" fontId="26" fillId="3" borderId="7" xfId="0" applyFont="1" applyFill="1" applyBorder="1" applyAlignment="1">
      <alignment horizontal="center" vertical="center" wrapText="1"/>
    </xf>
    <xf numFmtId="0" fontId="26" fillId="3" borderId="8" xfId="0" applyFont="1" applyFill="1" applyBorder="1" applyAlignment="1">
      <alignment horizontal="center" vertical="center" wrapText="1"/>
    </xf>
    <xf numFmtId="164" fontId="25" fillId="3" borderId="6" xfId="1" applyFont="1" applyFill="1" applyBorder="1" applyAlignment="1">
      <alignment horizontal="center" vertical="center" wrapText="1"/>
    </xf>
    <xf numFmtId="164" fontId="25" fillId="3" borderId="7" xfId="1" applyFont="1" applyFill="1" applyBorder="1" applyAlignment="1">
      <alignment horizontal="center" vertical="center" wrapText="1"/>
    </xf>
    <xf numFmtId="164" fontId="25" fillId="3" borderId="8" xfId="1" applyFont="1" applyFill="1" applyBorder="1" applyAlignment="1">
      <alignment horizontal="center" vertical="center" wrapText="1"/>
    </xf>
    <xf numFmtId="0" fontId="31" fillId="0" borderId="0" xfId="0" applyFont="1" applyAlignment="1">
      <alignment horizontal="center" vertical="center"/>
    </xf>
    <xf numFmtId="0" fontId="31" fillId="0" borderId="0" xfId="0" applyFont="1" applyBorder="1" applyAlignment="1">
      <alignment horizontal="center" vertical="center"/>
    </xf>
  </cellXfs>
  <cellStyles count="4">
    <cellStyle name="Millares" xfId="1" builtinId="3"/>
    <cellStyle name="Millares 2" xfId="2"/>
    <cellStyle name="Moneda" xfId="3" builtinId="4"/>
    <cellStyle name="Normal" xfId="0" builtinId="0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V1021509"/>
  <sheetViews>
    <sheetView showGridLines="0" showRowColHeaders="0" tabSelected="1" topLeftCell="B1" zoomScale="80" zoomScaleNormal="80" zoomScalePageLayoutView="55" workbookViewId="0">
      <selection activeCell="B9" sqref="B9"/>
    </sheetView>
  </sheetViews>
  <sheetFormatPr baseColWidth="10" defaultColWidth="18.42578125" defaultRowHeight="15"/>
  <cols>
    <col min="1" max="1" width="7.7109375" style="2" customWidth="1"/>
    <col min="2" max="2" width="37" style="46" customWidth="1"/>
    <col min="3" max="3" width="32.28515625" style="49" customWidth="1"/>
    <col min="4" max="4" width="40.140625" style="41" customWidth="1"/>
    <col min="5" max="5" width="27" style="52" customWidth="1"/>
    <col min="6" max="7" width="12.85546875" style="53" customWidth="1"/>
    <col min="8" max="8" width="16.5703125" style="54" customWidth="1"/>
    <col min="9" max="9" width="16" style="55" customWidth="1"/>
    <col min="10" max="10" width="12.140625" style="52" customWidth="1"/>
    <col min="11" max="11" width="14.7109375" style="56" customWidth="1"/>
    <col min="12" max="12" width="15.28515625" style="54" customWidth="1"/>
    <col min="13" max="13" width="12.42578125" style="54" customWidth="1"/>
    <col min="14" max="14" width="14.85546875" style="57" customWidth="1"/>
    <col min="15" max="15" width="14.5703125" style="54" customWidth="1"/>
    <col min="16" max="16" width="15.5703125" style="52" customWidth="1"/>
    <col min="17" max="17" width="15.7109375" style="52" customWidth="1"/>
    <col min="18" max="18" width="14.7109375" style="58" customWidth="1"/>
    <col min="19" max="19" width="15.5703125" style="52" customWidth="1"/>
    <col min="20" max="20" width="15.85546875" style="52" customWidth="1"/>
    <col min="21" max="21" width="15" style="52" customWidth="1"/>
    <col min="22" max="22" width="20.7109375" style="59" customWidth="1"/>
    <col min="23" max="23" width="18.42578125" style="2" customWidth="1"/>
    <col min="24" max="16384" width="18.42578125" style="2"/>
  </cols>
  <sheetData>
    <row r="1" spans="1:22">
      <c r="A1" s="170"/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</row>
    <row r="2" spans="1:22">
      <c r="A2" s="170"/>
      <c r="B2" s="170"/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0"/>
      <c r="Q2" s="170"/>
      <c r="R2" s="170"/>
      <c r="S2" s="170"/>
      <c r="T2" s="170"/>
      <c r="U2" s="170"/>
      <c r="V2" s="170"/>
    </row>
    <row r="3" spans="1:22" ht="23.45" customHeight="1">
      <c r="A3" s="186" t="s">
        <v>1334</v>
      </c>
      <c r="B3" s="186"/>
      <c r="C3" s="186"/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86"/>
      <c r="O3" s="186"/>
      <c r="P3" s="186"/>
      <c r="Q3" s="186"/>
      <c r="R3" s="186"/>
      <c r="S3" s="186"/>
      <c r="T3" s="186"/>
      <c r="U3" s="186"/>
      <c r="V3" s="186"/>
    </row>
    <row r="4" spans="1:22" s="1" customFormat="1" ht="18.75">
      <c r="A4" s="187" t="s">
        <v>1327</v>
      </c>
      <c r="B4" s="187"/>
      <c r="C4" s="187"/>
      <c r="D4" s="187"/>
      <c r="E4" s="187"/>
      <c r="F4" s="187"/>
      <c r="G4" s="187"/>
      <c r="H4" s="187"/>
      <c r="I4" s="187"/>
      <c r="J4" s="187"/>
      <c r="K4" s="187"/>
      <c r="L4" s="187"/>
      <c r="M4" s="187"/>
      <c r="N4" s="187"/>
      <c r="O4" s="187"/>
      <c r="P4" s="187"/>
      <c r="Q4" s="187"/>
      <c r="R4" s="187"/>
      <c r="S4" s="187"/>
      <c r="T4" s="187"/>
      <c r="U4" s="187"/>
      <c r="V4" s="187"/>
    </row>
    <row r="5" spans="1:22" s="1" customFormat="1" ht="23.25">
      <c r="A5" s="171"/>
      <c r="B5" s="171"/>
      <c r="C5" s="171"/>
      <c r="D5" s="171"/>
      <c r="E5" s="171"/>
      <c r="F5" s="171"/>
      <c r="G5" s="171"/>
      <c r="H5" s="171"/>
      <c r="I5" s="171"/>
      <c r="J5" s="171"/>
      <c r="K5" s="171"/>
      <c r="L5" s="171"/>
      <c r="M5" s="171"/>
      <c r="N5" s="171"/>
      <c r="O5" s="171"/>
      <c r="P5" s="171"/>
      <c r="Q5" s="171"/>
      <c r="R5" s="171"/>
      <c r="S5" s="171"/>
      <c r="T5" s="171"/>
      <c r="U5" s="171"/>
      <c r="V5" s="171"/>
    </row>
    <row r="6" spans="1:22" s="63" customFormat="1" ht="46.5" customHeight="1">
      <c r="A6" s="158" t="s">
        <v>150</v>
      </c>
      <c r="B6" s="160" t="s">
        <v>0</v>
      </c>
      <c r="C6" s="160" t="s">
        <v>1331</v>
      </c>
      <c r="D6" s="160" t="s">
        <v>156</v>
      </c>
      <c r="E6" s="160" t="s">
        <v>157</v>
      </c>
      <c r="F6" s="174" t="s">
        <v>158</v>
      </c>
      <c r="G6" s="174" t="s">
        <v>159</v>
      </c>
      <c r="H6" s="177" t="s">
        <v>151</v>
      </c>
      <c r="I6" s="177" t="s">
        <v>1332</v>
      </c>
      <c r="J6" s="79" t="s">
        <v>152</v>
      </c>
      <c r="K6" s="83" t="s">
        <v>153</v>
      </c>
      <c r="L6" s="79"/>
      <c r="M6" s="183" t="s">
        <v>1333</v>
      </c>
      <c r="N6" s="158" t="s">
        <v>161</v>
      </c>
      <c r="O6" s="183" t="s">
        <v>166</v>
      </c>
      <c r="P6" s="158" t="s">
        <v>162</v>
      </c>
      <c r="Q6" s="158" t="s">
        <v>212</v>
      </c>
      <c r="R6" s="79" t="s">
        <v>154</v>
      </c>
      <c r="S6" s="158" t="s">
        <v>164</v>
      </c>
      <c r="T6" s="158" t="s">
        <v>155</v>
      </c>
      <c r="U6" s="158" t="s">
        <v>211</v>
      </c>
      <c r="V6" s="180" t="s">
        <v>1330</v>
      </c>
    </row>
    <row r="7" spans="1:22" s="63" customFormat="1" ht="37.5" customHeight="1">
      <c r="A7" s="172"/>
      <c r="B7" s="161"/>
      <c r="C7" s="161"/>
      <c r="D7" s="161"/>
      <c r="E7" s="161"/>
      <c r="F7" s="175"/>
      <c r="G7" s="175"/>
      <c r="H7" s="178"/>
      <c r="I7" s="178"/>
      <c r="J7" s="79"/>
      <c r="K7" s="81" t="s">
        <v>160</v>
      </c>
      <c r="L7" s="82"/>
      <c r="M7" s="184"/>
      <c r="N7" s="159"/>
      <c r="O7" s="184"/>
      <c r="P7" s="172"/>
      <c r="Q7" s="172"/>
      <c r="R7" s="80" t="s">
        <v>163</v>
      </c>
      <c r="S7" s="172"/>
      <c r="T7" s="172"/>
      <c r="U7" s="172"/>
      <c r="V7" s="181"/>
    </row>
    <row r="8" spans="1:22" s="63" customFormat="1" ht="44.25" customHeight="1">
      <c r="A8" s="159"/>
      <c r="B8" s="162"/>
      <c r="C8" s="162"/>
      <c r="D8" s="162"/>
      <c r="E8" s="162"/>
      <c r="F8" s="176"/>
      <c r="G8" s="176"/>
      <c r="H8" s="179"/>
      <c r="I8" s="179"/>
      <c r="J8" s="79"/>
      <c r="K8" s="64" t="s">
        <v>655</v>
      </c>
      <c r="L8" s="64" t="s">
        <v>165</v>
      </c>
      <c r="M8" s="185"/>
      <c r="N8" s="64" t="s">
        <v>270</v>
      </c>
      <c r="O8" s="185"/>
      <c r="P8" s="159"/>
      <c r="Q8" s="159"/>
      <c r="R8" s="80"/>
      <c r="S8" s="159"/>
      <c r="T8" s="159"/>
      <c r="U8" s="159"/>
      <c r="V8" s="182"/>
    </row>
    <row r="9" spans="1:22" s="103" customFormat="1">
      <c r="A9" s="96"/>
      <c r="B9" s="97"/>
      <c r="C9" s="97"/>
      <c r="D9" s="83"/>
      <c r="E9" s="83"/>
      <c r="F9" s="98"/>
      <c r="G9" s="98"/>
      <c r="H9" s="99"/>
      <c r="I9" s="99"/>
      <c r="J9" s="83"/>
      <c r="K9" s="99"/>
      <c r="L9" s="99"/>
      <c r="M9" s="100"/>
      <c r="N9" s="99"/>
      <c r="O9" s="99"/>
      <c r="P9" s="83"/>
      <c r="Q9" s="83"/>
      <c r="R9" s="101"/>
      <c r="S9" s="83"/>
      <c r="T9" s="83"/>
      <c r="U9" s="83"/>
      <c r="V9" s="102"/>
    </row>
    <row r="10" spans="1:22" s="86" customFormat="1" ht="22.5" hidden="1" customHeight="1">
      <c r="A10" s="73">
        <v>1</v>
      </c>
      <c r="B10" s="73" t="s">
        <v>1290</v>
      </c>
      <c r="C10" s="90" t="s">
        <v>416</v>
      </c>
      <c r="D10" s="90" t="s">
        <v>172</v>
      </c>
      <c r="E10" s="74" t="s">
        <v>1300</v>
      </c>
      <c r="F10" s="75">
        <v>45809</v>
      </c>
      <c r="G10" s="75">
        <v>45992</v>
      </c>
      <c r="H10" s="91">
        <v>75000</v>
      </c>
      <c r="I10" s="91">
        <v>6309.38</v>
      </c>
      <c r="J10" s="76">
        <v>25</v>
      </c>
      <c r="K10" s="91">
        <v>2152.5</v>
      </c>
      <c r="L10" s="60">
        <f t="shared" ref="L10:L73" si="0">H10*0.071</f>
        <v>5324.9999999999991</v>
      </c>
      <c r="M10" s="60">
        <f t="shared" ref="M10:M73" si="1">H10*0.013</f>
        <v>975</v>
      </c>
      <c r="N10" s="62">
        <f>+H10*0.0304</f>
        <v>2280</v>
      </c>
      <c r="O10" s="60">
        <f>H10*0.0709</f>
        <v>5317.5</v>
      </c>
      <c r="P10" s="93">
        <v>25</v>
      </c>
      <c r="Q10" s="60">
        <f>SUM(K10:P10)</f>
        <v>16075</v>
      </c>
      <c r="R10" s="85">
        <v>10766.88</v>
      </c>
      <c r="S10" s="60">
        <f t="shared" ref="S10:S73" si="2">L10+M10+O10</f>
        <v>11617.5</v>
      </c>
      <c r="T10" s="85">
        <v>64233.120000000003</v>
      </c>
      <c r="U10" s="61" t="s">
        <v>167</v>
      </c>
      <c r="V10" s="78" t="s">
        <v>271</v>
      </c>
    </row>
    <row r="11" spans="1:22" s="86" customFormat="1" ht="21.75" hidden="1" customHeight="1">
      <c r="A11" s="73">
        <v>2</v>
      </c>
      <c r="B11" s="73" t="s">
        <v>991</v>
      </c>
      <c r="C11" s="90" t="s">
        <v>532</v>
      </c>
      <c r="D11" s="90" t="s">
        <v>1146</v>
      </c>
      <c r="E11" s="74" t="s">
        <v>1300</v>
      </c>
      <c r="F11" s="75">
        <v>45658</v>
      </c>
      <c r="G11" s="75">
        <v>45809</v>
      </c>
      <c r="H11" s="91">
        <v>45000</v>
      </c>
      <c r="I11" s="91">
        <v>1148.33</v>
      </c>
      <c r="J11" s="76">
        <v>25</v>
      </c>
      <c r="K11" s="91">
        <v>1291.5</v>
      </c>
      <c r="L11" s="60">
        <f t="shared" si="0"/>
        <v>3194.9999999999995</v>
      </c>
      <c r="M11" s="60">
        <f t="shared" si="1"/>
        <v>585</v>
      </c>
      <c r="N11" s="62">
        <f t="shared" ref="N11:N74" si="3">+H11*0.0304</f>
        <v>1368</v>
      </c>
      <c r="O11" s="60">
        <f t="shared" ref="O11:O74" si="4">H11*0.0709</f>
        <v>3190.5</v>
      </c>
      <c r="P11" s="73">
        <v>25</v>
      </c>
      <c r="Q11" s="60">
        <f t="shared" ref="Q11:Q74" si="5">SUM(K11:P11)</f>
        <v>9655</v>
      </c>
      <c r="R11" s="85">
        <v>7057.68</v>
      </c>
      <c r="S11" s="60">
        <f t="shared" si="2"/>
        <v>6970.5</v>
      </c>
      <c r="T11" s="85">
        <v>41167.17</v>
      </c>
      <c r="U11" s="61" t="s">
        <v>167</v>
      </c>
      <c r="V11" s="78" t="s">
        <v>271</v>
      </c>
    </row>
    <row r="12" spans="1:22" s="86" customFormat="1" ht="22.5" hidden="1" customHeight="1">
      <c r="A12" s="73">
        <v>3</v>
      </c>
      <c r="B12" s="73" t="s">
        <v>831</v>
      </c>
      <c r="C12" s="90" t="s">
        <v>6</v>
      </c>
      <c r="D12" s="90" t="s">
        <v>182</v>
      </c>
      <c r="E12" s="74" t="s">
        <v>1300</v>
      </c>
      <c r="F12" s="75">
        <v>45717</v>
      </c>
      <c r="G12" s="75">
        <v>45901</v>
      </c>
      <c r="H12" s="91">
        <v>155000</v>
      </c>
      <c r="I12" s="91">
        <v>25042.74</v>
      </c>
      <c r="J12" s="76">
        <v>25</v>
      </c>
      <c r="K12" s="91">
        <v>4448.5</v>
      </c>
      <c r="L12" s="60">
        <f t="shared" si="0"/>
        <v>11004.999999999998</v>
      </c>
      <c r="M12" s="60">
        <f t="shared" si="1"/>
        <v>2015</v>
      </c>
      <c r="N12" s="62">
        <f t="shared" si="3"/>
        <v>4712</v>
      </c>
      <c r="O12" s="60">
        <f t="shared" si="4"/>
        <v>10989.5</v>
      </c>
      <c r="P12" s="73">
        <v>25</v>
      </c>
      <c r="Q12" s="60">
        <f t="shared" si="5"/>
        <v>33195</v>
      </c>
      <c r="R12" s="85">
        <v>31284.99</v>
      </c>
      <c r="S12" s="60">
        <f t="shared" si="2"/>
        <v>24009.5</v>
      </c>
      <c r="T12" s="85">
        <v>120771.76</v>
      </c>
      <c r="U12" s="61" t="s">
        <v>167</v>
      </c>
      <c r="V12" s="78" t="s">
        <v>272</v>
      </c>
    </row>
    <row r="13" spans="1:22" s="86" customFormat="1" ht="21" hidden="1" customHeight="1">
      <c r="A13" s="73">
        <v>4</v>
      </c>
      <c r="B13" s="73" t="s">
        <v>999</v>
      </c>
      <c r="C13" s="90" t="s">
        <v>262</v>
      </c>
      <c r="D13" s="90" t="s">
        <v>209</v>
      </c>
      <c r="E13" s="74" t="s">
        <v>1300</v>
      </c>
      <c r="F13" s="75">
        <v>45689</v>
      </c>
      <c r="G13" s="75">
        <v>45870</v>
      </c>
      <c r="H13" s="91">
        <v>65000</v>
      </c>
      <c r="I13" s="91">
        <v>4084.48</v>
      </c>
      <c r="J13" s="76">
        <v>25</v>
      </c>
      <c r="K13" s="91">
        <v>1865.5</v>
      </c>
      <c r="L13" s="60">
        <f t="shared" si="0"/>
        <v>4615</v>
      </c>
      <c r="M13" s="60">
        <f t="shared" si="1"/>
        <v>845</v>
      </c>
      <c r="N13" s="62">
        <f t="shared" si="3"/>
        <v>1976</v>
      </c>
      <c r="O13" s="60">
        <f t="shared" si="4"/>
        <v>4608.5</v>
      </c>
      <c r="P13" s="85">
        <v>7740.46</v>
      </c>
      <c r="Q13" s="60">
        <f t="shared" si="5"/>
        <v>21650.46</v>
      </c>
      <c r="R13" s="85">
        <v>9666.44</v>
      </c>
      <c r="S13" s="60">
        <f t="shared" si="2"/>
        <v>10068.5</v>
      </c>
      <c r="T13" s="85">
        <v>55333.56</v>
      </c>
      <c r="U13" s="61" t="s">
        <v>167</v>
      </c>
      <c r="V13" s="78" t="s">
        <v>272</v>
      </c>
    </row>
    <row r="14" spans="1:22" s="86" customFormat="1" ht="24" hidden="1" customHeight="1">
      <c r="A14" s="73">
        <v>5</v>
      </c>
      <c r="B14" s="73" t="s">
        <v>704</v>
      </c>
      <c r="C14" s="90" t="s">
        <v>21</v>
      </c>
      <c r="D14" s="90" t="s">
        <v>1148</v>
      </c>
      <c r="E14" s="74" t="s">
        <v>1300</v>
      </c>
      <c r="F14" s="75">
        <v>45778</v>
      </c>
      <c r="G14" s="75">
        <v>45962</v>
      </c>
      <c r="H14" s="91">
        <v>20000</v>
      </c>
      <c r="I14" s="90">
        <v>0</v>
      </c>
      <c r="J14" s="76">
        <v>25</v>
      </c>
      <c r="K14" s="90">
        <v>574</v>
      </c>
      <c r="L14" s="60">
        <f t="shared" si="0"/>
        <v>1419.9999999999998</v>
      </c>
      <c r="M14" s="60">
        <f t="shared" si="1"/>
        <v>260</v>
      </c>
      <c r="N14" s="62">
        <f t="shared" si="3"/>
        <v>608</v>
      </c>
      <c r="O14" s="60">
        <f t="shared" si="4"/>
        <v>1418</v>
      </c>
      <c r="P14" s="73">
        <v>125</v>
      </c>
      <c r="Q14" s="60">
        <f t="shared" si="5"/>
        <v>4405</v>
      </c>
      <c r="R14" s="85">
        <v>1307</v>
      </c>
      <c r="S14" s="60">
        <f t="shared" si="2"/>
        <v>3098</v>
      </c>
      <c r="T14" s="85">
        <v>18693</v>
      </c>
      <c r="U14" s="61" t="s">
        <v>167</v>
      </c>
      <c r="V14" s="62" t="s">
        <v>271</v>
      </c>
    </row>
    <row r="15" spans="1:22" s="86" customFormat="1" ht="21.75" hidden="1" customHeight="1">
      <c r="A15" s="73">
        <v>6</v>
      </c>
      <c r="B15" s="73" t="s">
        <v>922</v>
      </c>
      <c r="C15" s="90" t="s">
        <v>55</v>
      </c>
      <c r="D15" s="90" t="s">
        <v>1149</v>
      </c>
      <c r="E15" s="84" t="s">
        <v>695</v>
      </c>
      <c r="F15" s="75">
        <v>45748</v>
      </c>
      <c r="G15" s="75">
        <v>45962</v>
      </c>
      <c r="H15" s="91">
        <v>120000</v>
      </c>
      <c r="I15" s="91">
        <v>16809.87</v>
      </c>
      <c r="J15" s="76">
        <v>25</v>
      </c>
      <c r="K15" s="91">
        <v>3444</v>
      </c>
      <c r="L15" s="60">
        <f t="shared" si="0"/>
        <v>8520</v>
      </c>
      <c r="M15" s="60">
        <f t="shared" si="1"/>
        <v>1560</v>
      </c>
      <c r="N15" s="62">
        <f t="shared" si="3"/>
        <v>3648</v>
      </c>
      <c r="O15" s="60">
        <f t="shared" si="4"/>
        <v>8508</v>
      </c>
      <c r="P15" s="73">
        <v>25</v>
      </c>
      <c r="Q15" s="60">
        <f t="shared" si="5"/>
        <v>25705</v>
      </c>
      <c r="R15" s="85">
        <v>23926.87</v>
      </c>
      <c r="S15" s="60">
        <f t="shared" si="2"/>
        <v>18588</v>
      </c>
      <c r="T15" s="85">
        <v>96073.13</v>
      </c>
      <c r="U15" s="61" t="s">
        <v>167</v>
      </c>
      <c r="V15" s="78" t="s">
        <v>271</v>
      </c>
    </row>
    <row r="16" spans="1:22" s="86" customFormat="1" ht="21.75" hidden="1" customHeight="1">
      <c r="A16" s="73">
        <v>7</v>
      </c>
      <c r="B16" s="73" t="s">
        <v>87</v>
      </c>
      <c r="C16" s="90" t="s">
        <v>81</v>
      </c>
      <c r="D16" s="90" t="s">
        <v>208</v>
      </c>
      <c r="E16" s="74" t="s">
        <v>1300</v>
      </c>
      <c r="F16" s="75">
        <v>45748</v>
      </c>
      <c r="G16" s="75">
        <v>45962</v>
      </c>
      <c r="H16" s="91">
        <v>55000</v>
      </c>
      <c r="I16" s="91">
        <v>2559.6799999999998</v>
      </c>
      <c r="J16" s="76">
        <v>25</v>
      </c>
      <c r="K16" s="91">
        <v>1578.5</v>
      </c>
      <c r="L16" s="60">
        <f t="shared" si="0"/>
        <v>3904.9999999999995</v>
      </c>
      <c r="M16" s="60">
        <f t="shared" si="1"/>
        <v>715</v>
      </c>
      <c r="N16" s="62">
        <f t="shared" si="3"/>
        <v>1672</v>
      </c>
      <c r="O16" s="60">
        <f t="shared" si="4"/>
        <v>3899.5000000000005</v>
      </c>
      <c r="P16" s="73">
        <v>25</v>
      </c>
      <c r="Q16" s="60">
        <f t="shared" si="5"/>
        <v>11795</v>
      </c>
      <c r="R16" s="85">
        <v>15077.22</v>
      </c>
      <c r="S16" s="60">
        <f t="shared" si="2"/>
        <v>8519.5</v>
      </c>
      <c r="T16" s="85">
        <v>49164.82</v>
      </c>
      <c r="U16" s="61" t="s">
        <v>167</v>
      </c>
      <c r="V16" s="62" t="s">
        <v>272</v>
      </c>
    </row>
    <row r="17" spans="1:22" s="86" customFormat="1" ht="26.25" hidden="1" customHeight="1">
      <c r="A17" s="73">
        <v>8</v>
      </c>
      <c r="B17" s="73" t="s">
        <v>832</v>
      </c>
      <c r="C17" s="90" t="s">
        <v>55</v>
      </c>
      <c r="D17" s="90" t="s">
        <v>187</v>
      </c>
      <c r="E17" s="74" t="s">
        <v>1300</v>
      </c>
      <c r="F17" s="75">
        <v>45717</v>
      </c>
      <c r="G17" s="75">
        <v>45901</v>
      </c>
      <c r="H17" s="91">
        <v>220000</v>
      </c>
      <c r="I17" s="91">
        <v>39928.22</v>
      </c>
      <c r="J17" s="76">
        <v>25</v>
      </c>
      <c r="K17" s="91">
        <v>6314</v>
      </c>
      <c r="L17" s="60">
        <f t="shared" si="0"/>
        <v>15619.999999999998</v>
      </c>
      <c r="M17" s="60">
        <f t="shared" si="1"/>
        <v>2860</v>
      </c>
      <c r="N17" s="62">
        <f t="shared" si="3"/>
        <v>6688</v>
      </c>
      <c r="O17" s="60">
        <f t="shared" si="4"/>
        <v>15598.000000000002</v>
      </c>
      <c r="P17" s="73">
        <v>25</v>
      </c>
      <c r="Q17" s="60">
        <f t="shared" si="5"/>
        <v>47105</v>
      </c>
      <c r="R17" s="85">
        <v>41586.370000000003</v>
      </c>
      <c r="S17" s="60">
        <f t="shared" si="2"/>
        <v>34078</v>
      </c>
      <c r="T17" s="85">
        <v>166714.78</v>
      </c>
      <c r="U17" s="61" t="s">
        <v>167</v>
      </c>
      <c r="V17" s="78" t="s">
        <v>272</v>
      </c>
    </row>
    <row r="18" spans="1:22" s="86" customFormat="1" ht="30" hidden="1" customHeight="1">
      <c r="A18" s="73">
        <v>9</v>
      </c>
      <c r="B18" s="73" t="s">
        <v>1059</v>
      </c>
      <c r="C18" s="90" t="s">
        <v>919</v>
      </c>
      <c r="D18" s="90" t="s">
        <v>172</v>
      </c>
      <c r="E18" s="74" t="s">
        <v>1300</v>
      </c>
      <c r="F18" s="75">
        <v>45717</v>
      </c>
      <c r="G18" s="75">
        <v>45901</v>
      </c>
      <c r="H18" s="91">
        <v>90000</v>
      </c>
      <c r="I18" s="91">
        <v>9753.1200000000008</v>
      </c>
      <c r="J18" s="76">
        <v>25</v>
      </c>
      <c r="K18" s="91">
        <v>2583</v>
      </c>
      <c r="L18" s="60">
        <f t="shared" si="0"/>
        <v>6389.9999999999991</v>
      </c>
      <c r="M18" s="60">
        <f t="shared" si="1"/>
        <v>1170</v>
      </c>
      <c r="N18" s="62">
        <f t="shared" si="3"/>
        <v>2736</v>
      </c>
      <c r="O18" s="60">
        <f t="shared" si="4"/>
        <v>6381</v>
      </c>
      <c r="P18" s="73">
        <v>25</v>
      </c>
      <c r="Q18" s="60">
        <f t="shared" si="5"/>
        <v>19285</v>
      </c>
      <c r="R18" s="85">
        <v>15097.12</v>
      </c>
      <c r="S18" s="60">
        <f t="shared" si="2"/>
        <v>13941</v>
      </c>
      <c r="T18" s="85">
        <v>74902.880000000005</v>
      </c>
      <c r="U18" s="61" t="s">
        <v>167</v>
      </c>
      <c r="V18" s="78" t="s">
        <v>271</v>
      </c>
    </row>
    <row r="19" spans="1:22" s="86" customFormat="1" ht="23.25" hidden="1" customHeight="1">
      <c r="A19" s="73">
        <v>10</v>
      </c>
      <c r="B19" s="73" t="s">
        <v>468</v>
      </c>
      <c r="C19" s="90" t="s">
        <v>261</v>
      </c>
      <c r="D19" s="90" t="s">
        <v>1150</v>
      </c>
      <c r="E19" s="74" t="s">
        <v>1300</v>
      </c>
      <c r="F19" s="75">
        <v>45627</v>
      </c>
      <c r="G19" s="75">
        <v>45809</v>
      </c>
      <c r="H19" s="91">
        <v>50000</v>
      </c>
      <c r="I19" s="91">
        <v>1854</v>
      </c>
      <c r="J19" s="76">
        <v>25</v>
      </c>
      <c r="K19" s="91">
        <v>1435</v>
      </c>
      <c r="L19" s="60">
        <f t="shared" si="0"/>
        <v>3549.9999999999995</v>
      </c>
      <c r="M19" s="60">
        <f t="shared" si="1"/>
        <v>650</v>
      </c>
      <c r="N19" s="62">
        <f t="shared" si="3"/>
        <v>1520</v>
      </c>
      <c r="O19" s="60">
        <f t="shared" si="4"/>
        <v>3545.0000000000005</v>
      </c>
      <c r="P19" s="73">
        <v>25</v>
      </c>
      <c r="Q19" s="60">
        <f t="shared" si="5"/>
        <v>10725</v>
      </c>
      <c r="R19" s="85">
        <v>4834</v>
      </c>
      <c r="S19" s="60">
        <f t="shared" si="2"/>
        <v>7745</v>
      </c>
      <c r="T19" s="85">
        <v>45166</v>
      </c>
      <c r="U19" s="61" t="s">
        <v>167</v>
      </c>
      <c r="V19" s="62" t="s">
        <v>271</v>
      </c>
    </row>
    <row r="20" spans="1:22" s="86" customFormat="1" ht="26.25" hidden="1" customHeight="1">
      <c r="A20" s="73">
        <v>11</v>
      </c>
      <c r="B20" s="73" t="s">
        <v>1060</v>
      </c>
      <c r="C20" s="90" t="s">
        <v>1302</v>
      </c>
      <c r="D20" s="90" t="s">
        <v>1149</v>
      </c>
      <c r="E20" s="84" t="s">
        <v>695</v>
      </c>
      <c r="F20" s="75">
        <v>45717</v>
      </c>
      <c r="G20" s="75">
        <v>45901</v>
      </c>
      <c r="H20" s="91">
        <v>55000</v>
      </c>
      <c r="I20" s="91">
        <v>2559.6799999999998</v>
      </c>
      <c r="J20" s="76">
        <v>25</v>
      </c>
      <c r="K20" s="91">
        <v>1578.5</v>
      </c>
      <c r="L20" s="60">
        <f t="shared" si="0"/>
        <v>3904.9999999999995</v>
      </c>
      <c r="M20" s="60">
        <f t="shared" si="1"/>
        <v>715</v>
      </c>
      <c r="N20" s="62">
        <f t="shared" si="3"/>
        <v>1672</v>
      </c>
      <c r="O20" s="60">
        <f t="shared" si="4"/>
        <v>3899.5000000000005</v>
      </c>
      <c r="P20" s="73">
        <v>25</v>
      </c>
      <c r="Q20" s="60">
        <f t="shared" si="5"/>
        <v>11795</v>
      </c>
      <c r="R20" s="85">
        <v>5944.92</v>
      </c>
      <c r="S20" s="60">
        <f t="shared" si="2"/>
        <v>8519.5</v>
      </c>
      <c r="T20" s="85">
        <v>49164.82</v>
      </c>
      <c r="U20" s="61" t="s">
        <v>167</v>
      </c>
      <c r="V20" s="78" t="s">
        <v>271</v>
      </c>
    </row>
    <row r="21" spans="1:22" s="86" customFormat="1" ht="23.25" hidden="1" customHeight="1">
      <c r="A21" s="73">
        <v>12</v>
      </c>
      <c r="B21" s="73" t="s">
        <v>59</v>
      </c>
      <c r="C21" s="90" t="s">
        <v>529</v>
      </c>
      <c r="D21" s="90" t="s">
        <v>183</v>
      </c>
      <c r="E21" s="74" t="s">
        <v>1300</v>
      </c>
      <c r="F21" s="75">
        <v>45778</v>
      </c>
      <c r="G21" s="75">
        <v>45962</v>
      </c>
      <c r="H21" s="91">
        <v>65000</v>
      </c>
      <c r="I21" s="91">
        <v>4427.58</v>
      </c>
      <c r="J21" s="76">
        <v>25</v>
      </c>
      <c r="K21" s="91">
        <v>1865.5</v>
      </c>
      <c r="L21" s="60">
        <f t="shared" si="0"/>
        <v>4615</v>
      </c>
      <c r="M21" s="60">
        <f t="shared" si="1"/>
        <v>845</v>
      </c>
      <c r="N21" s="62">
        <f t="shared" si="3"/>
        <v>1976</v>
      </c>
      <c r="O21" s="60">
        <f t="shared" si="4"/>
        <v>4608.5</v>
      </c>
      <c r="P21" s="73">
        <v>125</v>
      </c>
      <c r="Q21" s="60">
        <f t="shared" si="5"/>
        <v>14035</v>
      </c>
      <c r="R21" s="85">
        <v>8394.08</v>
      </c>
      <c r="S21" s="60">
        <f t="shared" si="2"/>
        <v>10068.5</v>
      </c>
      <c r="T21" s="85">
        <v>56605.919999999998</v>
      </c>
      <c r="U21" s="61" t="s">
        <v>167</v>
      </c>
      <c r="V21" s="62" t="s">
        <v>271</v>
      </c>
    </row>
    <row r="22" spans="1:22" s="86" customFormat="1" ht="27" hidden="1" customHeight="1">
      <c r="A22" s="73">
        <v>13</v>
      </c>
      <c r="B22" s="90" t="s">
        <v>1306</v>
      </c>
      <c r="C22" s="90" t="s">
        <v>416</v>
      </c>
      <c r="D22" s="90" t="s">
        <v>1288</v>
      </c>
      <c r="E22" s="74" t="s">
        <v>1300</v>
      </c>
      <c r="F22" s="75">
        <v>45809</v>
      </c>
      <c r="G22" s="75">
        <v>45992</v>
      </c>
      <c r="H22" s="91">
        <v>70000</v>
      </c>
      <c r="I22" s="91">
        <v>5368.48</v>
      </c>
      <c r="J22" s="76">
        <v>25</v>
      </c>
      <c r="K22" s="91">
        <v>2009</v>
      </c>
      <c r="L22" s="60">
        <f t="shared" si="0"/>
        <v>4970</v>
      </c>
      <c r="M22" s="60">
        <f t="shared" si="1"/>
        <v>910</v>
      </c>
      <c r="N22" s="62">
        <f t="shared" si="3"/>
        <v>2128</v>
      </c>
      <c r="O22" s="60">
        <f t="shared" si="4"/>
        <v>4963</v>
      </c>
      <c r="P22" s="91">
        <v>3875</v>
      </c>
      <c r="Q22" s="60">
        <f t="shared" si="5"/>
        <v>18855</v>
      </c>
      <c r="R22" s="85">
        <v>13380.48</v>
      </c>
      <c r="S22" s="60">
        <f t="shared" si="2"/>
        <v>10843</v>
      </c>
      <c r="T22" s="91">
        <v>56619.519999999997</v>
      </c>
      <c r="U22" s="61" t="s">
        <v>167</v>
      </c>
      <c r="V22" s="92" t="s">
        <v>272</v>
      </c>
    </row>
    <row r="23" spans="1:22" s="86" customFormat="1" ht="26.25" hidden="1" customHeight="1">
      <c r="A23" s="73">
        <v>14</v>
      </c>
      <c r="B23" s="73" t="s">
        <v>1061</v>
      </c>
      <c r="C23" s="90" t="s">
        <v>390</v>
      </c>
      <c r="D23" s="90" t="s">
        <v>1151</v>
      </c>
      <c r="E23" s="74" t="s">
        <v>1300</v>
      </c>
      <c r="F23" s="75">
        <v>45717</v>
      </c>
      <c r="G23" s="75">
        <v>45901</v>
      </c>
      <c r="H23" s="91">
        <v>70000</v>
      </c>
      <c r="I23" s="91">
        <v>5368.48</v>
      </c>
      <c r="J23" s="76">
        <v>25</v>
      </c>
      <c r="K23" s="91">
        <v>2009</v>
      </c>
      <c r="L23" s="60">
        <f t="shared" si="0"/>
        <v>4970</v>
      </c>
      <c r="M23" s="60">
        <f t="shared" si="1"/>
        <v>910</v>
      </c>
      <c r="N23" s="62">
        <f t="shared" si="3"/>
        <v>2128</v>
      </c>
      <c r="O23" s="60">
        <f t="shared" si="4"/>
        <v>4963</v>
      </c>
      <c r="P23" s="73">
        <v>25</v>
      </c>
      <c r="Q23" s="60">
        <f t="shared" si="5"/>
        <v>15005</v>
      </c>
      <c r="R23" s="85">
        <v>9530.48</v>
      </c>
      <c r="S23" s="60">
        <f t="shared" si="2"/>
        <v>10843</v>
      </c>
      <c r="T23" s="85">
        <v>60469.52</v>
      </c>
      <c r="U23" s="61" t="s">
        <v>167</v>
      </c>
      <c r="V23" s="78" t="s">
        <v>272</v>
      </c>
    </row>
    <row r="24" spans="1:22" s="86" customFormat="1" ht="24.75" hidden="1" customHeight="1">
      <c r="A24" s="73">
        <v>15</v>
      </c>
      <c r="B24" s="73" t="s">
        <v>91</v>
      </c>
      <c r="C24" s="90" t="s">
        <v>21</v>
      </c>
      <c r="D24" s="90" t="s">
        <v>1152</v>
      </c>
      <c r="E24" s="74" t="s">
        <v>1300</v>
      </c>
      <c r="F24" s="75">
        <v>45748</v>
      </c>
      <c r="G24" s="75">
        <v>45962</v>
      </c>
      <c r="H24" s="91">
        <v>20000</v>
      </c>
      <c r="I24" s="90">
        <v>0</v>
      </c>
      <c r="J24" s="76">
        <v>25</v>
      </c>
      <c r="K24" s="90">
        <v>574</v>
      </c>
      <c r="L24" s="60">
        <f t="shared" si="0"/>
        <v>1419.9999999999998</v>
      </c>
      <c r="M24" s="60">
        <f t="shared" si="1"/>
        <v>260</v>
      </c>
      <c r="N24" s="62">
        <f t="shared" si="3"/>
        <v>608</v>
      </c>
      <c r="O24" s="60">
        <f t="shared" si="4"/>
        <v>1418</v>
      </c>
      <c r="P24" s="73">
        <v>125</v>
      </c>
      <c r="Q24" s="60">
        <f t="shared" si="5"/>
        <v>4405</v>
      </c>
      <c r="R24" s="85">
        <v>1307</v>
      </c>
      <c r="S24" s="60">
        <f t="shared" si="2"/>
        <v>3098</v>
      </c>
      <c r="T24" s="85">
        <v>18693</v>
      </c>
      <c r="U24" s="61" t="s">
        <v>167</v>
      </c>
      <c r="V24" s="62" t="s">
        <v>271</v>
      </c>
    </row>
    <row r="25" spans="1:22" s="86" customFormat="1" ht="24.75" hidden="1" customHeight="1">
      <c r="A25" s="73">
        <v>16</v>
      </c>
      <c r="B25" s="73" t="s">
        <v>440</v>
      </c>
      <c r="C25" s="90" t="s">
        <v>21</v>
      </c>
      <c r="D25" s="90" t="s">
        <v>1153</v>
      </c>
      <c r="E25" s="74" t="s">
        <v>1300</v>
      </c>
      <c r="F25" s="75">
        <v>45627</v>
      </c>
      <c r="G25" s="75">
        <v>45809</v>
      </c>
      <c r="H25" s="91">
        <v>20000</v>
      </c>
      <c r="I25" s="90">
        <v>0</v>
      </c>
      <c r="J25" s="76">
        <v>25</v>
      </c>
      <c r="K25" s="90">
        <v>574</v>
      </c>
      <c r="L25" s="60">
        <f t="shared" si="0"/>
        <v>1419.9999999999998</v>
      </c>
      <c r="M25" s="60">
        <f t="shared" si="1"/>
        <v>260</v>
      </c>
      <c r="N25" s="62">
        <f t="shared" si="3"/>
        <v>608</v>
      </c>
      <c r="O25" s="60">
        <f t="shared" si="4"/>
        <v>1418</v>
      </c>
      <c r="P25" s="73">
        <v>25</v>
      </c>
      <c r="Q25" s="60">
        <f t="shared" si="5"/>
        <v>4305</v>
      </c>
      <c r="R25" s="85">
        <v>1207</v>
      </c>
      <c r="S25" s="60">
        <f t="shared" si="2"/>
        <v>3098</v>
      </c>
      <c r="T25" s="85">
        <v>18793</v>
      </c>
      <c r="U25" s="61" t="s">
        <v>167</v>
      </c>
      <c r="V25" s="78" t="s">
        <v>271</v>
      </c>
    </row>
    <row r="26" spans="1:22" s="86" customFormat="1" ht="24" hidden="1" customHeight="1">
      <c r="A26" s="73">
        <v>17</v>
      </c>
      <c r="B26" s="73" t="s">
        <v>710</v>
      </c>
      <c r="C26" s="90" t="s">
        <v>80</v>
      </c>
      <c r="D26" s="90" t="s">
        <v>1154</v>
      </c>
      <c r="E26" s="74" t="s">
        <v>1300</v>
      </c>
      <c r="F26" s="75">
        <v>45748</v>
      </c>
      <c r="G26" s="75">
        <v>45962</v>
      </c>
      <c r="H26" s="91">
        <v>50000</v>
      </c>
      <c r="I26" s="91">
        <v>1854</v>
      </c>
      <c r="J26" s="76">
        <v>25</v>
      </c>
      <c r="K26" s="91">
        <v>1435</v>
      </c>
      <c r="L26" s="60">
        <f t="shared" si="0"/>
        <v>3549.9999999999995</v>
      </c>
      <c r="M26" s="60">
        <f t="shared" si="1"/>
        <v>650</v>
      </c>
      <c r="N26" s="62">
        <f t="shared" si="3"/>
        <v>1520</v>
      </c>
      <c r="O26" s="60">
        <f t="shared" si="4"/>
        <v>3545.0000000000005</v>
      </c>
      <c r="P26" s="73">
        <v>25</v>
      </c>
      <c r="Q26" s="60">
        <f t="shared" si="5"/>
        <v>10725</v>
      </c>
      <c r="R26" s="85">
        <v>4834</v>
      </c>
      <c r="S26" s="60">
        <f t="shared" si="2"/>
        <v>7745</v>
      </c>
      <c r="T26" s="85">
        <v>45166</v>
      </c>
      <c r="U26" s="61" t="s">
        <v>167</v>
      </c>
      <c r="V26" s="62" t="s">
        <v>272</v>
      </c>
    </row>
    <row r="27" spans="1:22" s="86" customFormat="1" ht="24" hidden="1" customHeight="1">
      <c r="A27" s="73">
        <v>18</v>
      </c>
      <c r="B27" s="73" t="s">
        <v>546</v>
      </c>
      <c r="C27" s="90" t="s">
        <v>384</v>
      </c>
      <c r="D27" s="90" t="s">
        <v>1155</v>
      </c>
      <c r="E27" s="74" t="s">
        <v>1300</v>
      </c>
      <c r="F27" s="75">
        <v>45627</v>
      </c>
      <c r="G27" s="75">
        <v>45809</v>
      </c>
      <c r="H27" s="91">
        <v>50000</v>
      </c>
      <c r="I27" s="91">
        <v>1854</v>
      </c>
      <c r="J27" s="76">
        <v>25</v>
      </c>
      <c r="K27" s="91">
        <v>1435</v>
      </c>
      <c r="L27" s="60">
        <f t="shared" si="0"/>
        <v>3549.9999999999995</v>
      </c>
      <c r="M27" s="60">
        <f t="shared" si="1"/>
        <v>650</v>
      </c>
      <c r="N27" s="62">
        <f t="shared" si="3"/>
        <v>1520</v>
      </c>
      <c r="O27" s="60">
        <f t="shared" si="4"/>
        <v>3545.0000000000005</v>
      </c>
      <c r="P27" s="73">
        <v>25</v>
      </c>
      <c r="Q27" s="60">
        <f t="shared" si="5"/>
        <v>10725</v>
      </c>
      <c r="R27" s="85">
        <v>1798</v>
      </c>
      <c r="S27" s="60">
        <f t="shared" si="2"/>
        <v>7745</v>
      </c>
      <c r="T27" s="85">
        <v>45166</v>
      </c>
      <c r="U27" s="61" t="s">
        <v>167</v>
      </c>
      <c r="V27" s="77" t="s">
        <v>271</v>
      </c>
    </row>
    <row r="28" spans="1:22" s="86" customFormat="1" ht="25.5" hidden="1" customHeight="1">
      <c r="A28" s="73">
        <v>19</v>
      </c>
      <c r="B28" s="73" t="s">
        <v>1000</v>
      </c>
      <c r="C28" s="90" t="s">
        <v>262</v>
      </c>
      <c r="D28" s="90" t="s">
        <v>209</v>
      </c>
      <c r="E28" s="74" t="s">
        <v>1300</v>
      </c>
      <c r="F28" s="75">
        <v>45689</v>
      </c>
      <c r="G28" s="75">
        <v>45870</v>
      </c>
      <c r="H28" s="91">
        <v>80000</v>
      </c>
      <c r="I28" s="91">
        <v>7400.87</v>
      </c>
      <c r="J28" s="76">
        <v>25</v>
      </c>
      <c r="K28" s="91">
        <v>2296</v>
      </c>
      <c r="L28" s="60">
        <f t="shared" si="0"/>
        <v>5679.9999999999991</v>
      </c>
      <c r="M28" s="60">
        <f t="shared" si="1"/>
        <v>1040</v>
      </c>
      <c r="N28" s="62">
        <f t="shared" si="3"/>
        <v>2432</v>
      </c>
      <c r="O28" s="60">
        <f t="shared" si="4"/>
        <v>5672</v>
      </c>
      <c r="P28" s="73">
        <v>25</v>
      </c>
      <c r="Q28" s="60">
        <f t="shared" si="5"/>
        <v>17145</v>
      </c>
      <c r="R28" s="85">
        <v>12153.87</v>
      </c>
      <c r="S28" s="60">
        <f t="shared" si="2"/>
        <v>12392</v>
      </c>
      <c r="T28" s="85">
        <v>67846.13</v>
      </c>
      <c r="U28" s="61" t="s">
        <v>167</v>
      </c>
      <c r="V28" s="78" t="s">
        <v>271</v>
      </c>
    </row>
    <row r="29" spans="1:22" s="86" customFormat="1" ht="27.75" hidden="1" customHeight="1">
      <c r="A29" s="73">
        <v>20</v>
      </c>
      <c r="B29" s="73" t="s">
        <v>523</v>
      </c>
      <c r="C29" s="90" t="s">
        <v>80</v>
      </c>
      <c r="D29" s="90" t="s">
        <v>172</v>
      </c>
      <c r="E29" s="74" t="s">
        <v>1300</v>
      </c>
      <c r="F29" s="75">
        <v>45778</v>
      </c>
      <c r="G29" s="75">
        <v>45962</v>
      </c>
      <c r="H29" s="91">
        <v>90000</v>
      </c>
      <c r="I29" s="91">
        <v>9753.1200000000008</v>
      </c>
      <c r="J29" s="76">
        <v>25</v>
      </c>
      <c r="K29" s="91">
        <v>2583</v>
      </c>
      <c r="L29" s="60">
        <f t="shared" si="0"/>
        <v>6389.9999999999991</v>
      </c>
      <c r="M29" s="60">
        <f t="shared" si="1"/>
        <v>1170</v>
      </c>
      <c r="N29" s="62">
        <f t="shared" si="3"/>
        <v>2736</v>
      </c>
      <c r="O29" s="60">
        <f t="shared" si="4"/>
        <v>6381</v>
      </c>
      <c r="P29" s="73">
        <v>25</v>
      </c>
      <c r="Q29" s="60">
        <f t="shared" si="5"/>
        <v>19285</v>
      </c>
      <c r="R29" s="85">
        <v>15097.12</v>
      </c>
      <c r="S29" s="60">
        <f t="shared" si="2"/>
        <v>13941</v>
      </c>
      <c r="T29" s="85">
        <v>74902.880000000005</v>
      </c>
      <c r="U29" s="61" t="s">
        <v>167</v>
      </c>
      <c r="V29" s="62" t="s">
        <v>271</v>
      </c>
    </row>
    <row r="30" spans="1:22" s="86" customFormat="1" ht="24" hidden="1" customHeight="1">
      <c r="A30" s="73">
        <v>21</v>
      </c>
      <c r="B30" s="73" t="s">
        <v>1062</v>
      </c>
      <c r="C30" s="90" t="s">
        <v>55</v>
      </c>
      <c r="D30" s="90" t="s">
        <v>174</v>
      </c>
      <c r="E30" s="74" t="s">
        <v>1300</v>
      </c>
      <c r="F30" s="75">
        <v>45717</v>
      </c>
      <c r="G30" s="75">
        <v>45901</v>
      </c>
      <c r="H30" s="91">
        <v>95000</v>
      </c>
      <c r="I30" s="91">
        <v>10929.24</v>
      </c>
      <c r="J30" s="76">
        <v>25</v>
      </c>
      <c r="K30" s="91">
        <v>2726.5</v>
      </c>
      <c r="L30" s="60">
        <f t="shared" si="0"/>
        <v>6744.9999999999991</v>
      </c>
      <c r="M30" s="60">
        <f t="shared" si="1"/>
        <v>1235</v>
      </c>
      <c r="N30" s="62">
        <f t="shared" si="3"/>
        <v>2888</v>
      </c>
      <c r="O30" s="60">
        <f t="shared" si="4"/>
        <v>6735.5</v>
      </c>
      <c r="P30" s="73">
        <v>25</v>
      </c>
      <c r="Q30" s="60">
        <f t="shared" si="5"/>
        <v>20355</v>
      </c>
      <c r="R30" s="85">
        <v>16568.740000000002</v>
      </c>
      <c r="S30" s="60">
        <f t="shared" si="2"/>
        <v>14715.5</v>
      </c>
      <c r="T30" s="85">
        <v>78431.259999999995</v>
      </c>
      <c r="U30" s="61" t="s">
        <v>167</v>
      </c>
      <c r="V30" s="78" t="s">
        <v>271</v>
      </c>
    </row>
    <row r="31" spans="1:22" s="86" customFormat="1" ht="24" hidden="1" customHeight="1">
      <c r="A31" s="73">
        <v>22</v>
      </c>
      <c r="B31" s="73" t="s">
        <v>469</v>
      </c>
      <c r="C31" s="90" t="s">
        <v>21</v>
      </c>
      <c r="D31" s="90" t="s">
        <v>1156</v>
      </c>
      <c r="E31" s="74" t="s">
        <v>1300</v>
      </c>
      <c r="F31" s="75">
        <v>45778</v>
      </c>
      <c r="G31" s="75">
        <v>45962</v>
      </c>
      <c r="H31" s="91">
        <v>20000</v>
      </c>
      <c r="I31" s="90">
        <v>0</v>
      </c>
      <c r="J31" s="76">
        <v>25</v>
      </c>
      <c r="K31" s="90">
        <v>574</v>
      </c>
      <c r="L31" s="60">
        <f t="shared" si="0"/>
        <v>1419.9999999999998</v>
      </c>
      <c r="M31" s="60">
        <f t="shared" si="1"/>
        <v>260</v>
      </c>
      <c r="N31" s="62">
        <f t="shared" si="3"/>
        <v>608</v>
      </c>
      <c r="O31" s="60">
        <f t="shared" si="4"/>
        <v>1418</v>
      </c>
      <c r="P31" s="73">
        <v>125</v>
      </c>
      <c r="Q31" s="60">
        <f t="shared" si="5"/>
        <v>4405</v>
      </c>
      <c r="R31" s="85">
        <v>1307</v>
      </c>
      <c r="S31" s="60">
        <f t="shared" si="2"/>
        <v>3098</v>
      </c>
      <c r="T31" s="85">
        <v>18693</v>
      </c>
      <c r="U31" s="61" t="s">
        <v>167</v>
      </c>
      <c r="V31" s="62" t="s">
        <v>271</v>
      </c>
    </row>
    <row r="32" spans="1:22" s="86" customFormat="1" ht="26.25" hidden="1" customHeight="1">
      <c r="A32" s="73">
        <v>23</v>
      </c>
      <c r="B32" s="73" t="s">
        <v>524</v>
      </c>
      <c r="C32" s="90" t="s">
        <v>530</v>
      </c>
      <c r="D32" s="90" t="s">
        <v>182</v>
      </c>
      <c r="E32" s="74" t="s">
        <v>1300</v>
      </c>
      <c r="F32" s="75">
        <v>45627</v>
      </c>
      <c r="G32" s="75">
        <v>45809</v>
      </c>
      <c r="H32" s="91">
        <v>60000</v>
      </c>
      <c r="I32" s="91">
        <v>3486.68</v>
      </c>
      <c r="J32" s="76">
        <v>25</v>
      </c>
      <c r="K32" s="91">
        <v>1722</v>
      </c>
      <c r="L32" s="60">
        <f t="shared" si="0"/>
        <v>4260</v>
      </c>
      <c r="M32" s="60">
        <f t="shared" si="1"/>
        <v>780</v>
      </c>
      <c r="N32" s="62">
        <f t="shared" si="3"/>
        <v>1824</v>
      </c>
      <c r="O32" s="60">
        <f t="shared" si="4"/>
        <v>4254</v>
      </c>
      <c r="P32" s="73">
        <v>125</v>
      </c>
      <c r="Q32" s="60">
        <f t="shared" si="5"/>
        <v>12965</v>
      </c>
      <c r="R32" s="85">
        <v>7157.68</v>
      </c>
      <c r="S32" s="60">
        <f t="shared" si="2"/>
        <v>9294</v>
      </c>
      <c r="T32" s="85">
        <v>52842.32</v>
      </c>
      <c r="U32" s="61" t="s">
        <v>167</v>
      </c>
      <c r="V32" s="78" t="s">
        <v>271</v>
      </c>
    </row>
    <row r="33" spans="1:22" s="86" customFormat="1" ht="26.25" hidden="1" customHeight="1">
      <c r="A33" s="73">
        <v>24</v>
      </c>
      <c r="B33" s="73" t="s">
        <v>711</v>
      </c>
      <c r="C33" s="90" t="s">
        <v>386</v>
      </c>
      <c r="D33" s="90" t="s">
        <v>1154</v>
      </c>
      <c r="E33" s="74" t="s">
        <v>1300</v>
      </c>
      <c r="F33" s="75">
        <v>45627</v>
      </c>
      <c r="G33" s="75">
        <v>45809</v>
      </c>
      <c r="H33" s="91">
        <v>40000</v>
      </c>
      <c r="I33" s="90">
        <v>442.65</v>
      </c>
      <c r="J33" s="76">
        <v>25</v>
      </c>
      <c r="K33" s="91">
        <v>1148</v>
      </c>
      <c r="L33" s="60">
        <f t="shared" si="0"/>
        <v>2839.9999999999995</v>
      </c>
      <c r="M33" s="60">
        <f t="shared" si="1"/>
        <v>520</v>
      </c>
      <c r="N33" s="62">
        <f t="shared" si="3"/>
        <v>1216</v>
      </c>
      <c r="O33" s="60">
        <f t="shared" si="4"/>
        <v>2836</v>
      </c>
      <c r="P33" s="73">
        <v>25</v>
      </c>
      <c r="Q33" s="60">
        <f t="shared" si="5"/>
        <v>8585</v>
      </c>
      <c r="R33" s="85">
        <v>1798</v>
      </c>
      <c r="S33" s="60">
        <f t="shared" si="2"/>
        <v>6196</v>
      </c>
      <c r="T33" s="85">
        <v>37168.35</v>
      </c>
      <c r="U33" s="61" t="s">
        <v>167</v>
      </c>
      <c r="V33" s="78" t="s">
        <v>271</v>
      </c>
    </row>
    <row r="34" spans="1:22" s="86" customFormat="1" ht="26.25" hidden="1" customHeight="1">
      <c r="A34" s="73">
        <v>25</v>
      </c>
      <c r="B34" s="73" t="s">
        <v>1063</v>
      </c>
      <c r="C34" s="90" t="s">
        <v>451</v>
      </c>
      <c r="D34" s="90" t="s">
        <v>181</v>
      </c>
      <c r="E34" s="84" t="s">
        <v>695</v>
      </c>
      <c r="F34" s="75">
        <v>45717</v>
      </c>
      <c r="G34" s="75">
        <v>45901</v>
      </c>
      <c r="H34" s="91">
        <v>80000</v>
      </c>
      <c r="I34" s="91">
        <v>7400.87</v>
      </c>
      <c r="J34" s="76">
        <v>25</v>
      </c>
      <c r="K34" s="91">
        <v>2296</v>
      </c>
      <c r="L34" s="60">
        <f t="shared" si="0"/>
        <v>5679.9999999999991</v>
      </c>
      <c r="M34" s="60">
        <f t="shared" si="1"/>
        <v>1040</v>
      </c>
      <c r="N34" s="62">
        <f t="shared" si="3"/>
        <v>2432</v>
      </c>
      <c r="O34" s="60">
        <f t="shared" si="4"/>
        <v>5672</v>
      </c>
      <c r="P34" s="73">
        <v>25</v>
      </c>
      <c r="Q34" s="60">
        <f t="shared" si="5"/>
        <v>17145</v>
      </c>
      <c r="R34" s="85">
        <v>12153.87</v>
      </c>
      <c r="S34" s="60">
        <f t="shared" si="2"/>
        <v>12392</v>
      </c>
      <c r="T34" s="85">
        <v>67846.13</v>
      </c>
      <c r="U34" s="61" t="s">
        <v>167</v>
      </c>
      <c r="V34" s="78" t="s">
        <v>271</v>
      </c>
    </row>
    <row r="35" spans="1:22" s="86" customFormat="1" ht="27" hidden="1" customHeight="1">
      <c r="A35" s="73">
        <v>26</v>
      </c>
      <c r="B35" s="73" t="s">
        <v>712</v>
      </c>
      <c r="C35" s="90" t="s">
        <v>386</v>
      </c>
      <c r="D35" s="90" t="s">
        <v>1154</v>
      </c>
      <c r="E35" s="74" t="s">
        <v>1300</v>
      </c>
      <c r="F35" s="75">
        <v>45778</v>
      </c>
      <c r="G35" s="75">
        <v>45962</v>
      </c>
      <c r="H35" s="91">
        <v>20000</v>
      </c>
      <c r="I35" s="90">
        <v>0</v>
      </c>
      <c r="J35" s="76">
        <v>25</v>
      </c>
      <c r="K35" s="90">
        <v>574</v>
      </c>
      <c r="L35" s="60">
        <f t="shared" si="0"/>
        <v>1419.9999999999998</v>
      </c>
      <c r="M35" s="60">
        <f t="shared" si="1"/>
        <v>260</v>
      </c>
      <c r="N35" s="62">
        <f t="shared" si="3"/>
        <v>608</v>
      </c>
      <c r="O35" s="60">
        <f t="shared" si="4"/>
        <v>1418</v>
      </c>
      <c r="P35" s="73">
        <v>25</v>
      </c>
      <c r="Q35" s="60">
        <f t="shared" si="5"/>
        <v>4305</v>
      </c>
      <c r="R35" s="85">
        <v>1207</v>
      </c>
      <c r="S35" s="60">
        <f t="shared" si="2"/>
        <v>3098</v>
      </c>
      <c r="T35" s="85">
        <v>18793</v>
      </c>
      <c r="U35" s="61" t="s">
        <v>167</v>
      </c>
      <c r="V35" s="78" t="s">
        <v>272</v>
      </c>
    </row>
    <row r="36" spans="1:22" s="86" customFormat="1" ht="24.75" hidden="1" customHeight="1">
      <c r="A36" s="73">
        <v>27</v>
      </c>
      <c r="B36" s="73" t="s">
        <v>882</v>
      </c>
      <c r="C36" s="90" t="s">
        <v>916</v>
      </c>
      <c r="D36" s="90" t="s">
        <v>187</v>
      </c>
      <c r="E36" s="84" t="s">
        <v>695</v>
      </c>
      <c r="F36" s="75">
        <v>45689</v>
      </c>
      <c r="G36" s="75">
        <v>45870</v>
      </c>
      <c r="H36" s="91">
        <v>150000</v>
      </c>
      <c r="I36" s="91">
        <v>23866.62</v>
      </c>
      <c r="J36" s="76">
        <v>25</v>
      </c>
      <c r="K36" s="91">
        <v>4305</v>
      </c>
      <c r="L36" s="60">
        <f t="shared" si="0"/>
        <v>10649.999999999998</v>
      </c>
      <c r="M36" s="60">
        <f t="shared" si="1"/>
        <v>1950</v>
      </c>
      <c r="N36" s="62">
        <f t="shared" si="3"/>
        <v>4560</v>
      </c>
      <c r="O36" s="60">
        <f t="shared" si="4"/>
        <v>10635</v>
      </c>
      <c r="P36" s="73">
        <v>25</v>
      </c>
      <c r="Q36" s="60">
        <f t="shared" si="5"/>
        <v>32125</v>
      </c>
      <c r="R36" s="85">
        <v>32756.62</v>
      </c>
      <c r="S36" s="60">
        <f t="shared" si="2"/>
        <v>23235</v>
      </c>
      <c r="T36" s="85">
        <v>117243.38</v>
      </c>
      <c r="U36" s="61" t="s">
        <v>167</v>
      </c>
      <c r="V36" s="78" t="s">
        <v>271</v>
      </c>
    </row>
    <row r="37" spans="1:22" s="86" customFormat="1" ht="27" hidden="1" customHeight="1">
      <c r="A37" s="73">
        <v>28</v>
      </c>
      <c r="B37" s="73" t="s">
        <v>923</v>
      </c>
      <c r="C37" s="90" t="s">
        <v>60</v>
      </c>
      <c r="D37" s="90" t="s">
        <v>1304</v>
      </c>
      <c r="E37" s="74" t="s">
        <v>1300</v>
      </c>
      <c r="F37" s="75">
        <v>45748</v>
      </c>
      <c r="G37" s="75">
        <v>45962</v>
      </c>
      <c r="H37" s="91">
        <v>50000</v>
      </c>
      <c r="I37" s="91">
        <v>1854</v>
      </c>
      <c r="J37" s="76">
        <v>25</v>
      </c>
      <c r="K37" s="91">
        <v>1435</v>
      </c>
      <c r="L37" s="60">
        <f t="shared" si="0"/>
        <v>3549.9999999999995</v>
      </c>
      <c r="M37" s="60">
        <f t="shared" si="1"/>
        <v>650</v>
      </c>
      <c r="N37" s="62">
        <f t="shared" si="3"/>
        <v>1520</v>
      </c>
      <c r="O37" s="60">
        <f t="shared" si="4"/>
        <v>3545.0000000000005</v>
      </c>
      <c r="P37" s="85">
        <v>42588.66</v>
      </c>
      <c r="Q37" s="60">
        <f t="shared" si="5"/>
        <v>53288.66</v>
      </c>
      <c r="R37" s="85">
        <v>4834</v>
      </c>
      <c r="S37" s="60">
        <f t="shared" si="2"/>
        <v>7745</v>
      </c>
      <c r="T37" s="85">
        <v>6666</v>
      </c>
      <c r="U37" s="61" t="s">
        <v>167</v>
      </c>
      <c r="V37" s="78" t="s">
        <v>271</v>
      </c>
    </row>
    <row r="38" spans="1:22" s="86" customFormat="1" ht="26.25" hidden="1" customHeight="1">
      <c r="A38" s="73">
        <v>29</v>
      </c>
      <c r="B38" s="73" t="s">
        <v>713</v>
      </c>
      <c r="C38" s="90" t="s">
        <v>510</v>
      </c>
      <c r="D38" s="90" t="s">
        <v>513</v>
      </c>
      <c r="E38" s="74" t="s">
        <v>1300</v>
      </c>
      <c r="F38" s="75">
        <v>45778</v>
      </c>
      <c r="G38" s="75">
        <v>45962</v>
      </c>
      <c r="H38" s="91">
        <v>50000</v>
      </c>
      <c r="I38" s="91">
        <v>1854</v>
      </c>
      <c r="J38" s="76">
        <v>25</v>
      </c>
      <c r="K38" s="91">
        <v>1435</v>
      </c>
      <c r="L38" s="60">
        <f t="shared" si="0"/>
        <v>3549.9999999999995</v>
      </c>
      <c r="M38" s="60">
        <f t="shared" si="1"/>
        <v>650</v>
      </c>
      <c r="N38" s="62">
        <f t="shared" si="3"/>
        <v>1520</v>
      </c>
      <c r="O38" s="60">
        <f t="shared" si="4"/>
        <v>3545.0000000000005</v>
      </c>
      <c r="P38" s="85">
        <v>2025</v>
      </c>
      <c r="Q38" s="60">
        <f t="shared" si="5"/>
        <v>12725</v>
      </c>
      <c r="R38" s="85">
        <v>6834</v>
      </c>
      <c r="S38" s="60">
        <f t="shared" si="2"/>
        <v>7745</v>
      </c>
      <c r="T38" s="85">
        <v>43166</v>
      </c>
      <c r="U38" s="61" t="s">
        <v>167</v>
      </c>
      <c r="V38" s="62" t="s">
        <v>271</v>
      </c>
    </row>
    <row r="39" spans="1:22" s="86" customFormat="1" ht="24" hidden="1" customHeight="1">
      <c r="A39" s="73">
        <v>30</v>
      </c>
      <c r="B39" s="73" t="s">
        <v>111</v>
      </c>
      <c r="C39" s="90" t="s">
        <v>21</v>
      </c>
      <c r="D39" s="90" t="s">
        <v>1157</v>
      </c>
      <c r="E39" s="74" t="s">
        <v>1300</v>
      </c>
      <c r="F39" s="75">
        <v>45778</v>
      </c>
      <c r="G39" s="75">
        <v>45962</v>
      </c>
      <c r="H39" s="91">
        <v>20000</v>
      </c>
      <c r="I39" s="90">
        <v>0</v>
      </c>
      <c r="J39" s="76">
        <v>25</v>
      </c>
      <c r="K39" s="90">
        <v>574</v>
      </c>
      <c r="L39" s="60">
        <f t="shared" si="0"/>
        <v>1419.9999999999998</v>
      </c>
      <c r="M39" s="60">
        <f t="shared" si="1"/>
        <v>260</v>
      </c>
      <c r="N39" s="62">
        <f t="shared" si="3"/>
        <v>608</v>
      </c>
      <c r="O39" s="60">
        <f t="shared" si="4"/>
        <v>1418</v>
      </c>
      <c r="P39" s="73">
        <v>125</v>
      </c>
      <c r="Q39" s="60">
        <f t="shared" si="5"/>
        <v>4405</v>
      </c>
      <c r="R39" s="85">
        <v>1307</v>
      </c>
      <c r="S39" s="60">
        <f t="shared" si="2"/>
        <v>3098</v>
      </c>
      <c r="T39" s="85">
        <v>18693</v>
      </c>
      <c r="U39" s="61" t="s">
        <v>167</v>
      </c>
      <c r="V39" s="62" t="s">
        <v>271</v>
      </c>
    </row>
    <row r="40" spans="1:22" s="86" customFormat="1" ht="23.25" hidden="1" customHeight="1">
      <c r="A40" s="73">
        <v>31</v>
      </c>
      <c r="B40" s="73" t="s">
        <v>314</v>
      </c>
      <c r="C40" s="90" t="s">
        <v>80</v>
      </c>
      <c r="D40" s="90" t="s">
        <v>1158</v>
      </c>
      <c r="E40" s="74" t="s">
        <v>1300</v>
      </c>
      <c r="F40" s="75">
        <v>45748</v>
      </c>
      <c r="G40" s="75">
        <v>45962</v>
      </c>
      <c r="H40" s="91">
        <v>60000</v>
      </c>
      <c r="I40" s="91">
        <v>3486.68</v>
      </c>
      <c r="J40" s="76">
        <v>25</v>
      </c>
      <c r="K40" s="91">
        <v>1722</v>
      </c>
      <c r="L40" s="60">
        <f t="shared" si="0"/>
        <v>4260</v>
      </c>
      <c r="M40" s="60">
        <f t="shared" si="1"/>
        <v>780</v>
      </c>
      <c r="N40" s="62">
        <f t="shared" si="3"/>
        <v>1824</v>
      </c>
      <c r="O40" s="60">
        <f t="shared" si="4"/>
        <v>4254</v>
      </c>
      <c r="P40" s="73">
        <v>625</v>
      </c>
      <c r="Q40" s="60">
        <f t="shared" si="5"/>
        <v>13465</v>
      </c>
      <c r="R40" s="85">
        <v>7657.68</v>
      </c>
      <c r="S40" s="60">
        <f t="shared" si="2"/>
        <v>9294</v>
      </c>
      <c r="T40" s="85">
        <v>52342.32</v>
      </c>
      <c r="U40" s="61" t="s">
        <v>167</v>
      </c>
      <c r="V40" s="62" t="s">
        <v>272</v>
      </c>
    </row>
    <row r="41" spans="1:22" s="86" customFormat="1" ht="26.25" hidden="1" customHeight="1">
      <c r="A41" s="73">
        <v>32</v>
      </c>
      <c r="B41" s="73" t="s">
        <v>254</v>
      </c>
      <c r="C41" s="90" t="s">
        <v>21</v>
      </c>
      <c r="D41" s="90" t="s">
        <v>1159</v>
      </c>
      <c r="E41" s="74" t="s">
        <v>1300</v>
      </c>
      <c r="F41" s="75">
        <v>45748</v>
      </c>
      <c r="G41" s="75">
        <v>45962</v>
      </c>
      <c r="H41" s="91">
        <v>20000</v>
      </c>
      <c r="I41" s="90">
        <v>0</v>
      </c>
      <c r="J41" s="76">
        <v>25</v>
      </c>
      <c r="K41" s="90">
        <v>574</v>
      </c>
      <c r="L41" s="60">
        <f t="shared" si="0"/>
        <v>1419.9999999999998</v>
      </c>
      <c r="M41" s="60">
        <f t="shared" si="1"/>
        <v>260</v>
      </c>
      <c r="N41" s="62">
        <f t="shared" si="3"/>
        <v>608</v>
      </c>
      <c r="O41" s="60">
        <f t="shared" si="4"/>
        <v>1418</v>
      </c>
      <c r="P41" s="73">
        <v>125</v>
      </c>
      <c r="Q41" s="60">
        <f t="shared" si="5"/>
        <v>4405</v>
      </c>
      <c r="R41" s="85">
        <v>1307</v>
      </c>
      <c r="S41" s="60">
        <f t="shared" si="2"/>
        <v>3098</v>
      </c>
      <c r="T41" s="85">
        <v>18693</v>
      </c>
      <c r="U41" s="61" t="s">
        <v>167</v>
      </c>
      <c r="V41" s="62" t="s">
        <v>271</v>
      </c>
    </row>
    <row r="42" spans="1:22" s="86" customFormat="1" ht="25.5" hidden="1" customHeight="1">
      <c r="A42" s="73">
        <v>33</v>
      </c>
      <c r="B42" s="73" t="s">
        <v>74</v>
      </c>
      <c r="C42" s="90" t="s">
        <v>6</v>
      </c>
      <c r="D42" s="90" t="s">
        <v>169</v>
      </c>
      <c r="E42" s="74" t="s">
        <v>1300</v>
      </c>
      <c r="F42" s="75">
        <v>45689</v>
      </c>
      <c r="G42" s="75">
        <v>45870</v>
      </c>
      <c r="H42" s="91">
        <v>130000</v>
      </c>
      <c r="I42" s="91">
        <v>19162.12</v>
      </c>
      <c r="J42" s="76">
        <v>25</v>
      </c>
      <c r="K42" s="91">
        <v>3731</v>
      </c>
      <c r="L42" s="60">
        <f t="shared" si="0"/>
        <v>9230</v>
      </c>
      <c r="M42" s="60">
        <f t="shared" si="1"/>
        <v>1690</v>
      </c>
      <c r="N42" s="62">
        <f t="shared" si="3"/>
        <v>3952</v>
      </c>
      <c r="O42" s="60">
        <f t="shared" si="4"/>
        <v>9217</v>
      </c>
      <c r="P42" s="73">
        <v>25</v>
      </c>
      <c r="Q42" s="60">
        <f t="shared" si="5"/>
        <v>27845</v>
      </c>
      <c r="R42" s="85">
        <v>35328.32</v>
      </c>
      <c r="S42" s="60">
        <f t="shared" si="2"/>
        <v>20137</v>
      </c>
      <c r="T42" s="85">
        <v>103129.88</v>
      </c>
      <c r="U42" s="61" t="s">
        <v>167</v>
      </c>
      <c r="V42" s="62" t="s">
        <v>271</v>
      </c>
    </row>
    <row r="43" spans="1:22" s="86" customFormat="1" ht="22.5" hidden="1" customHeight="1">
      <c r="A43" s="73">
        <v>34</v>
      </c>
      <c r="B43" s="73" t="s">
        <v>1064</v>
      </c>
      <c r="C43" s="90" t="s">
        <v>262</v>
      </c>
      <c r="D43" s="90" t="s">
        <v>1173</v>
      </c>
      <c r="E43" s="74" t="s">
        <v>1300</v>
      </c>
      <c r="F43" s="75">
        <v>45718</v>
      </c>
      <c r="G43" s="75">
        <v>45901</v>
      </c>
      <c r="H43" s="91">
        <v>80000</v>
      </c>
      <c r="I43" s="91">
        <v>7400.87</v>
      </c>
      <c r="J43" s="76">
        <v>25</v>
      </c>
      <c r="K43" s="91">
        <v>2296</v>
      </c>
      <c r="L43" s="60">
        <f t="shared" si="0"/>
        <v>5679.9999999999991</v>
      </c>
      <c r="M43" s="60">
        <f t="shared" si="1"/>
        <v>1040</v>
      </c>
      <c r="N43" s="62">
        <f t="shared" si="3"/>
        <v>2432</v>
      </c>
      <c r="O43" s="60">
        <f t="shared" si="4"/>
        <v>5672</v>
      </c>
      <c r="P43" s="73">
        <v>25</v>
      </c>
      <c r="Q43" s="60">
        <f t="shared" si="5"/>
        <v>17145</v>
      </c>
      <c r="R43" s="85">
        <v>11369</v>
      </c>
      <c r="S43" s="60">
        <f t="shared" si="2"/>
        <v>12392</v>
      </c>
      <c r="T43" s="85">
        <v>67846.13</v>
      </c>
      <c r="U43" s="61" t="s">
        <v>167</v>
      </c>
      <c r="V43" s="78" t="s">
        <v>271</v>
      </c>
    </row>
    <row r="44" spans="1:22" s="86" customFormat="1" ht="21.75" hidden="1" customHeight="1">
      <c r="A44" s="73">
        <v>35</v>
      </c>
      <c r="B44" s="73" t="s">
        <v>1001</v>
      </c>
      <c r="C44" s="90" t="s">
        <v>1053</v>
      </c>
      <c r="D44" s="90" t="s">
        <v>1160</v>
      </c>
      <c r="E44" s="74" t="s">
        <v>1300</v>
      </c>
      <c r="F44" s="75">
        <v>45689</v>
      </c>
      <c r="G44" s="75">
        <v>45870</v>
      </c>
      <c r="H44" s="91">
        <v>60000</v>
      </c>
      <c r="I44" s="91">
        <v>3486.68</v>
      </c>
      <c r="J44" s="76">
        <v>25</v>
      </c>
      <c r="K44" s="91">
        <v>1722</v>
      </c>
      <c r="L44" s="60">
        <f t="shared" si="0"/>
        <v>4260</v>
      </c>
      <c r="M44" s="60">
        <f t="shared" si="1"/>
        <v>780</v>
      </c>
      <c r="N44" s="62">
        <f t="shared" si="3"/>
        <v>1824</v>
      </c>
      <c r="O44" s="60">
        <f t="shared" si="4"/>
        <v>4254</v>
      </c>
      <c r="P44" s="73">
        <v>25</v>
      </c>
      <c r="Q44" s="60">
        <f t="shared" si="5"/>
        <v>12865</v>
      </c>
      <c r="R44" s="85">
        <v>7057.68</v>
      </c>
      <c r="S44" s="60">
        <f t="shared" si="2"/>
        <v>9294</v>
      </c>
      <c r="T44" s="85">
        <v>52942.32</v>
      </c>
      <c r="U44" s="61" t="s">
        <v>167</v>
      </c>
      <c r="V44" s="78" t="s">
        <v>272</v>
      </c>
    </row>
    <row r="45" spans="1:22" s="86" customFormat="1" ht="25.5" hidden="1" customHeight="1">
      <c r="A45" s="73">
        <v>36</v>
      </c>
      <c r="B45" s="73" t="s">
        <v>366</v>
      </c>
      <c r="C45" s="90" t="s">
        <v>81</v>
      </c>
      <c r="D45" s="90" t="s">
        <v>1159</v>
      </c>
      <c r="E45" s="74" t="s">
        <v>1300</v>
      </c>
      <c r="F45" s="75">
        <v>45689</v>
      </c>
      <c r="G45" s="75">
        <v>45870</v>
      </c>
      <c r="H45" s="91">
        <v>60000</v>
      </c>
      <c r="I45" s="91">
        <v>3486.68</v>
      </c>
      <c r="J45" s="76">
        <v>25</v>
      </c>
      <c r="K45" s="91">
        <v>1722</v>
      </c>
      <c r="L45" s="60">
        <f t="shared" si="0"/>
        <v>4260</v>
      </c>
      <c r="M45" s="60">
        <f t="shared" si="1"/>
        <v>780</v>
      </c>
      <c r="N45" s="62">
        <f t="shared" si="3"/>
        <v>1824</v>
      </c>
      <c r="O45" s="60">
        <f t="shared" si="4"/>
        <v>4254</v>
      </c>
      <c r="P45" s="73">
        <v>25</v>
      </c>
      <c r="Q45" s="60">
        <f t="shared" si="5"/>
        <v>12865</v>
      </c>
      <c r="R45" s="85">
        <v>7057.68</v>
      </c>
      <c r="S45" s="60">
        <f t="shared" si="2"/>
        <v>9294</v>
      </c>
      <c r="T45" s="85">
        <v>52942.32</v>
      </c>
      <c r="U45" s="61" t="s">
        <v>167</v>
      </c>
      <c r="V45" s="62" t="s">
        <v>271</v>
      </c>
    </row>
    <row r="46" spans="1:22" s="86" customFormat="1" ht="22.5" hidden="1" customHeight="1">
      <c r="A46" s="73">
        <v>37</v>
      </c>
      <c r="B46" s="73" t="s">
        <v>329</v>
      </c>
      <c r="C46" s="90" t="s">
        <v>262</v>
      </c>
      <c r="D46" s="90" t="s">
        <v>168</v>
      </c>
      <c r="E46" s="74" t="s">
        <v>1300</v>
      </c>
      <c r="F46" s="75">
        <v>45689</v>
      </c>
      <c r="G46" s="75">
        <v>45870</v>
      </c>
      <c r="H46" s="91">
        <v>65000</v>
      </c>
      <c r="I46" s="91">
        <v>4427.58</v>
      </c>
      <c r="J46" s="76">
        <v>25</v>
      </c>
      <c r="K46" s="91">
        <v>1865.5</v>
      </c>
      <c r="L46" s="60">
        <f t="shared" si="0"/>
        <v>4615</v>
      </c>
      <c r="M46" s="60">
        <f t="shared" si="1"/>
        <v>845</v>
      </c>
      <c r="N46" s="62">
        <f t="shared" si="3"/>
        <v>1976</v>
      </c>
      <c r="O46" s="60">
        <f t="shared" si="4"/>
        <v>4608.5</v>
      </c>
      <c r="P46" s="73">
        <v>125</v>
      </c>
      <c r="Q46" s="60">
        <f t="shared" si="5"/>
        <v>14035</v>
      </c>
      <c r="R46" s="85">
        <v>2931.65</v>
      </c>
      <c r="S46" s="60">
        <f t="shared" si="2"/>
        <v>10068.5</v>
      </c>
      <c r="T46" s="85">
        <v>56605.919999999998</v>
      </c>
      <c r="U46" s="61" t="s">
        <v>167</v>
      </c>
      <c r="V46" s="62" t="s">
        <v>272</v>
      </c>
    </row>
    <row r="47" spans="1:22" s="86" customFormat="1" ht="25.5" hidden="1" customHeight="1">
      <c r="A47" s="73">
        <v>38</v>
      </c>
      <c r="B47" s="73" t="s">
        <v>615</v>
      </c>
      <c r="C47" s="90" t="s">
        <v>392</v>
      </c>
      <c r="D47" s="90" t="s">
        <v>209</v>
      </c>
      <c r="E47" s="74" t="s">
        <v>1300</v>
      </c>
      <c r="F47" s="75">
        <v>45807</v>
      </c>
      <c r="G47" s="75">
        <v>45991</v>
      </c>
      <c r="H47" s="91">
        <v>46000</v>
      </c>
      <c r="I47" s="91">
        <v>1289.46</v>
      </c>
      <c r="J47" s="76">
        <v>25</v>
      </c>
      <c r="K47" s="91">
        <v>1320.2</v>
      </c>
      <c r="L47" s="60">
        <f t="shared" si="0"/>
        <v>3265.9999999999995</v>
      </c>
      <c r="M47" s="60">
        <f t="shared" si="1"/>
        <v>598</v>
      </c>
      <c r="N47" s="62">
        <f t="shared" si="3"/>
        <v>1398.4</v>
      </c>
      <c r="O47" s="60">
        <f t="shared" si="4"/>
        <v>3261.4</v>
      </c>
      <c r="P47" s="73">
        <v>125</v>
      </c>
      <c r="Q47" s="60">
        <f t="shared" si="5"/>
        <v>9969</v>
      </c>
      <c r="R47" s="85">
        <v>4133.0600000000004</v>
      </c>
      <c r="S47" s="60">
        <f t="shared" si="2"/>
        <v>7125.4</v>
      </c>
      <c r="T47" s="85">
        <v>41866.94</v>
      </c>
      <c r="U47" s="61" t="s">
        <v>167</v>
      </c>
      <c r="V47" s="62" t="s">
        <v>272</v>
      </c>
    </row>
    <row r="48" spans="1:22" s="86" customFormat="1" ht="24.75" hidden="1" customHeight="1">
      <c r="A48" s="73">
        <v>39</v>
      </c>
      <c r="B48" s="73" t="s">
        <v>1002</v>
      </c>
      <c r="C48" s="90" t="s">
        <v>1054</v>
      </c>
      <c r="D48" s="90" t="s">
        <v>920</v>
      </c>
      <c r="E48" s="74" t="s">
        <v>1300</v>
      </c>
      <c r="F48" s="75">
        <v>45689</v>
      </c>
      <c r="G48" s="75">
        <v>45870</v>
      </c>
      <c r="H48" s="91">
        <v>60000</v>
      </c>
      <c r="I48" s="91">
        <v>3486.68</v>
      </c>
      <c r="J48" s="76">
        <v>25</v>
      </c>
      <c r="K48" s="91">
        <v>1722</v>
      </c>
      <c r="L48" s="60">
        <f t="shared" si="0"/>
        <v>4260</v>
      </c>
      <c r="M48" s="60">
        <f t="shared" si="1"/>
        <v>780</v>
      </c>
      <c r="N48" s="62">
        <f t="shared" si="3"/>
        <v>1824</v>
      </c>
      <c r="O48" s="60">
        <f t="shared" si="4"/>
        <v>4254</v>
      </c>
      <c r="P48" s="73">
        <v>125</v>
      </c>
      <c r="Q48" s="60">
        <f t="shared" si="5"/>
        <v>12965</v>
      </c>
      <c r="R48" s="85">
        <v>7057.68</v>
      </c>
      <c r="S48" s="60">
        <f t="shared" si="2"/>
        <v>9294</v>
      </c>
      <c r="T48" s="85">
        <v>52842.32</v>
      </c>
      <c r="U48" s="61" t="s">
        <v>167</v>
      </c>
      <c r="V48" s="78" t="s">
        <v>272</v>
      </c>
    </row>
    <row r="49" spans="1:22" s="86" customFormat="1" ht="24" hidden="1" customHeight="1">
      <c r="A49" s="73">
        <v>40</v>
      </c>
      <c r="B49" s="73" t="s">
        <v>322</v>
      </c>
      <c r="C49" s="90" t="s">
        <v>386</v>
      </c>
      <c r="D49" s="90" t="s">
        <v>180</v>
      </c>
      <c r="E49" s="74" t="s">
        <v>1300</v>
      </c>
      <c r="F49" s="75">
        <v>45627</v>
      </c>
      <c r="G49" s="75">
        <v>45809</v>
      </c>
      <c r="H49" s="91">
        <v>46000</v>
      </c>
      <c r="I49" s="91">
        <v>1032.1400000000001</v>
      </c>
      <c r="J49" s="76">
        <v>25</v>
      </c>
      <c r="K49" s="91">
        <v>1320.2</v>
      </c>
      <c r="L49" s="60">
        <f t="shared" si="0"/>
        <v>3265.9999999999995</v>
      </c>
      <c r="M49" s="60">
        <f t="shared" si="1"/>
        <v>598</v>
      </c>
      <c r="N49" s="62">
        <f t="shared" si="3"/>
        <v>1398.4</v>
      </c>
      <c r="O49" s="60">
        <f t="shared" si="4"/>
        <v>3261.4</v>
      </c>
      <c r="P49" s="85">
        <v>1740.46</v>
      </c>
      <c r="Q49" s="60">
        <f t="shared" si="5"/>
        <v>11584.46</v>
      </c>
      <c r="R49" s="85">
        <v>5491.2</v>
      </c>
      <c r="S49" s="60">
        <f t="shared" si="2"/>
        <v>7125.4</v>
      </c>
      <c r="T49" s="85">
        <v>40508.800000000003</v>
      </c>
      <c r="U49" s="61" t="s">
        <v>167</v>
      </c>
      <c r="V49" s="62" t="s">
        <v>272</v>
      </c>
    </row>
    <row r="50" spans="1:22" s="86" customFormat="1" ht="21" hidden="1" customHeight="1">
      <c r="A50" s="73">
        <v>41</v>
      </c>
      <c r="B50" s="73" t="s">
        <v>563</v>
      </c>
      <c r="C50" s="90" t="s">
        <v>260</v>
      </c>
      <c r="D50" s="90" t="s">
        <v>170</v>
      </c>
      <c r="E50" s="74" t="s">
        <v>1300</v>
      </c>
      <c r="F50" s="75">
        <v>45689</v>
      </c>
      <c r="G50" s="75">
        <v>45870</v>
      </c>
      <c r="H50" s="91">
        <v>70000</v>
      </c>
      <c r="I50" s="91">
        <v>5025.38</v>
      </c>
      <c r="J50" s="76">
        <v>25</v>
      </c>
      <c r="K50" s="91">
        <v>2009</v>
      </c>
      <c r="L50" s="60">
        <f t="shared" si="0"/>
        <v>4970</v>
      </c>
      <c r="M50" s="60">
        <f t="shared" si="1"/>
        <v>910</v>
      </c>
      <c r="N50" s="62">
        <f t="shared" si="3"/>
        <v>2128</v>
      </c>
      <c r="O50" s="60">
        <f t="shared" si="4"/>
        <v>4963</v>
      </c>
      <c r="P50" s="85">
        <v>1840.46</v>
      </c>
      <c r="Q50" s="60">
        <f t="shared" si="5"/>
        <v>16820.46</v>
      </c>
      <c r="R50" s="85">
        <v>7393.32</v>
      </c>
      <c r="S50" s="60">
        <f t="shared" si="2"/>
        <v>10843</v>
      </c>
      <c r="T50" s="85">
        <v>58997.16</v>
      </c>
      <c r="U50" s="61" t="s">
        <v>167</v>
      </c>
      <c r="V50" s="62" t="s">
        <v>272</v>
      </c>
    </row>
    <row r="51" spans="1:22" s="86" customFormat="1" ht="24" hidden="1" customHeight="1">
      <c r="A51" s="73">
        <v>42</v>
      </c>
      <c r="B51" s="73" t="s">
        <v>470</v>
      </c>
      <c r="C51" s="90" t="s">
        <v>21</v>
      </c>
      <c r="D51" s="90" t="s">
        <v>1162</v>
      </c>
      <c r="E51" s="74" t="s">
        <v>1300</v>
      </c>
      <c r="F51" s="75">
        <v>45689</v>
      </c>
      <c r="G51" s="75">
        <v>45870</v>
      </c>
      <c r="H51" s="91">
        <v>20000</v>
      </c>
      <c r="I51" s="90">
        <v>0</v>
      </c>
      <c r="J51" s="76">
        <v>25</v>
      </c>
      <c r="K51" s="90">
        <v>574</v>
      </c>
      <c r="L51" s="60">
        <f t="shared" si="0"/>
        <v>1419.9999999999998</v>
      </c>
      <c r="M51" s="60">
        <f t="shared" si="1"/>
        <v>260</v>
      </c>
      <c r="N51" s="62">
        <f t="shared" si="3"/>
        <v>608</v>
      </c>
      <c r="O51" s="60">
        <f t="shared" si="4"/>
        <v>1418</v>
      </c>
      <c r="P51" s="73">
        <v>125</v>
      </c>
      <c r="Q51" s="60">
        <f t="shared" si="5"/>
        <v>4405</v>
      </c>
      <c r="R51" s="85">
        <v>1307</v>
      </c>
      <c r="S51" s="60">
        <f t="shared" si="2"/>
        <v>3098</v>
      </c>
      <c r="T51" s="85">
        <v>18693</v>
      </c>
      <c r="U51" s="61" t="s">
        <v>167</v>
      </c>
      <c r="V51" s="77" t="s">
        <v>272</v>
      </c>
    </row>
    <row r="52" spans="1:22" s="86" customFormat="1" ht="24.75" hidden="1" customHeight="1">
      <c r="A52" s="73">
        <v>43</v>
      </c>
      <c r="B52" s="73" t="s">
        <v>1065</v>
      </c>
      <c r="C52" s="90" t="s">
        <v>262</v>
      </c>
      <c r="D52" s="90" t="s">
        <v>1163</v>
      </c>
      <c r="E52" s="74" t="s">
        <v>1300</v>
      </c>
      <c r="F52" s="75">
        <v>45717</v>
      </c>
      <c r="G52" s="75">
        <v>45901</v>
      </c>
      <c r="H52" s="91">
        <v>46000</v>
      </c>
      <c r="I52" s="91">
        <v>1289.46</v>
      </c>
      <c r="J52" s="76">
        <v>25</v>
      </c>
      <c r="K52" s="91">
        <v>1320.2</v>
      </c>
      <c r="L52" s="60">
        <f t="shared" si="0"/>
        <v>3265.9999999999995</v>
      </c>
      <c r="M52" s="60">
        <f t="shared" si="1"/>
        <v>598</v>
      </c>
      <c r="N52" s="62">
        <f t="shared" si="3"/>
        <v>1398.4</v>
      </c>
      <c r="O52" s="60">
        <f t="shared" si="4"/>
        <v>3261.4</v>
      </c>
      <c r="P52" s="73">
        <v>25</v>
      </c>
      <c r="Q52" s="60">
        <f t="shared" si="5"/>
        <v>9869</v>
      </c>
      <c r="R52" s="85">
        <v>4033.06</v>
      </c>
      <c r="S52" s="60">
        <f t="shared" si="2"/>
        <v>7125.4</v>
      </c>
      <c r="T52" s="85">
        <v>41966.94</v>
      </c>
      <c r="U52" s="61" t="s">
        <v>167</v>
      </c>
      <c r="V52" s="78" t="s">
        <v>272</v>
      </c>
    </row>
    <row r="53" spans="1:22" s="86" customFormat="1" ht="24" hidden="1" customHeight="1">
      <c r="A53" s="73">
        <v>44</v>
      </c>
      <c r="B53" s="73" t="s">
        <v>1066</v>
      </c>
      <c r="C53" s="90" t="s">
        <v>6</v>
      </c>
      <c r="D53" s="90" t="s">
        <v>921</v>
      </c>
      <c r="E53" s="74" t="s">
        <v>1300</v>
      </c>
      <c r="F53" s="75">
        <v>45717</v>
      </c>
      <c r="G53" s="75">
        <v>45901</v>
      </c>
      <c r="H53" s="91">
        <v>145000</v>
      </c>
      <c r="I53" s="91">
        <v>22690.49</v>
      </c>
      <c r="J53" s="76">
        <v>25</v>
      </c>
      <c r="K53" s="91">
        <v>4161.5</v>
      </c>
      <c r="L53" s="60">
        <f t="shared" si="0"/>
        <v>10294.999999999998</v>
      </c>
      <c r="M53" s="60">
        <f t="shared" si="1"/>
        <v>1885</v>
      </c>
      <c r="N53" s="62">
        <f t="shared" si="3"/>
        <v>4408</v>
      </c>
      <c r="O53" s="60">
        <f t="shared" si="4"/>
        <v>10280.5</v>
      </c>
      <c r="P53" s="73">
        <v>25</v>
      </c>
      <c r="Q53" s="60">
        <f t="shared" si="5"/>
        <v>31055</v>
      </c>
      <c r="R53" s="85">
        <v>31284.99</v>
      </c>
      <c r="S53" s="60">
        <f t="shared" si="2"/>
        <v>22460.5</v>
      </c>
      <c r="T53" s="85">
        <v>113715.01</v>
      </c>
      <c r="U53" s="61" t="s">
        <v>167</v>
      </c>
      <c r="V53" s="78" t="s">
        <v>272</v>
      </c>
    </row>
    <row r="54" spans="1:22" s="86" customFormat="1" ht="26.25" hidden="1" customHeight="1">
      <c r="A54" s="73">
        <v>45</v>
      </c>
      <c r="B54" s="73" t="s">
        <v>697</v>
      </c>
      <c r="C54" s="90" t="s">
        <v>68</v>
      </c>
      <c r="D54" s="90" t="s">
        <v>1164</v>
      </c>
      <c r="E54" s="74" t="s">
        <v>1300</v>
      </c>
      <c r="F54" s="75">
        <v>45689</v>
      </c>
      <c r="G54" s="75">
        <v>45870</v>
      </c>
      <c r="H54" s="91">
        <v>50000</v>
      </c>
      <c r="I54" s="91">
        <v>1854</v>
      </c>
      <c r="J54" s="76">
        <v>25</v>
      </c>
      <c r="K54" s="91">
        <v>1435</v>
      </c>
      <c r="L54" s="60">
        <f t="shared" si="0"/>
        <v>3549.9999999999995</v>
      </c>
      <c r="M54" s="60">
        <f t="shared" si="1"/>
        <v>650</v>
      </c>
      <c r="N54" s="62">
        <f t="shared" si="3"/>
        <v>1520</v>
      </c>
      <c r="O54" s="60">
        <f t="shared" si="4"/>
        <v>3545.0000000000005</v>
      </c>
      <c r="P54" s="73">
        <v>25</v>
      </c>
      <c r="Q54" s="60">
        <f t="shared" si="5"/>
        <v>10725</v>
      </c>
      <c r="R54" s="85">
        <v>4834</v>
      </c>
      <c r="S54" s="60">
        <f t="shared" si="2"/>
        <v>7745</v>
      </c>
      <c r="T54" s="85">
        <v>45166</v>
      </c>
      <c r="U54" s="61" t="s">
        <v>167</v>
      </c>
      <c r="V54" s="77" t="s">
        <v>271</v>
      </c>
    </row>
    <row r="55" spans="1:22" s="86" customFormat="1" ht="24.75" hidden="1" customHeight="1">
      <c r="A55" s="73">
        <v>46</v>
      </c>
      <c r="B55" s="73" t="s">
        <v>992</v>
      </c>
      <c r="C55" s="90" t="s">
        <v>386</v>
      </c>
      <c r="D55" s="90" t="s">
        <v>187</v>
      </c>
      <c r="E55" s="84" t="s">
        <v>695</v>
      </c>
      <c r="F55" s="75">
        <v>45658</v>
      </c>
      <c r="G55" s="75">
        <v>45809</v>
      </c>
      <c r="H55" s="91">
        <v>145000</v>
      </c>
      <c r="I55" s="91">
        <v>22690.49</v>
      </c>
      <c r="J55" s="76">
        <v>25</v>
      </c>
      <c r="K55" s="91">
        <v>4161.5</v>
      </c>
      <c r="L55" s="60">
        <f t="shared" si="0"/>
        <v>10294.999999999998</v>
      </c>
      <c r="M55" s="60">
        <f t="shared" si="1"/>
        <v>1885</v>
      </c>
      <c r="N55" s="62">
        <f t="shared" si="3"/>
        <v>4408</v>
      </c>
      <c r="O55" s="60">
        <f t="shared" si="4"/>
        <v>10280.5</v>
      </c>
      <c r="P55" s="73">
        <v>25</v>
      </c>
      <c r="Q55" s="60">
        <f t="shared" si="5"/>
        <v>31055</v>
      </c>
      <c r="R55" s="85">
        <v>31284.99</v>
      </c>
      <c r="S55" s="60">
        <f t="shared" si="2"/>
        <v>22460.5</v>
      </c>
      <c r="T55" s="85">
        <v>113715.01</v>
      </c>
      <c r="U55" s="61" t="s">
        <v>167</v>
      </c>
      <c r="V55" s="78" t="s">
        <v>272</v>
      </c>
    </row>
    <row r="56" spans="1:22" s="86" customFormat="1" ht="30" hidden="1" customHeight="1">
      <c r="A56" s="73">
        <v>47</v>
      </c>
      <c r="B56" s="73" t="s">
        <v>924</v>
      </c>
      <c r="C56" s="90" t="s">
        <v>262</v>
      </c>
      <c r="D56" s="90" t="s">
        <v>1165</v>
      </c>
      <c r="E56" s="74" t="s">
        <v>1300</v>
      </c>
      <c r="F56" s="75">
        <v>45748</v>
      </c>
      <c r="G56" s="75">
        <v>45962</v>
      </c>
      <c r="H56" s="91">
        <v>60000</v>
      </c>
      <c r="I56" s="91">
        <v>3486.68</v>
      </c>
      <c r="J56" s="76">
        <v>25</v>
      </c>
      <c r="K56" s="91">
        <v>1722</v>
      </c>
      <c r="L56" s="60">
        <f t="shared" si="0"/>
        <v>4260</v>
      </c>
      <c r="M56" s="60">
        <f t="shared" si="1"/>
        <v>780</v>
      </c>
      <c r="N56" s="62">
        <f t="shared" si="3"/>
        <v>1824</v>
      </c>
      <c r="O56" s="60">
        <f t="shared" si="4"/>
        <v>4254</v>
      </c>
      <c r="P56" s="73">
        <v>25</v>
      </c>
      <c r="Q56" s="60">
        <f t="shared" si="5"/>
        <v>12865</v>
      </c>
      <c r="R56" s="85">
        <v>7057.68</v>
      </c>
      <c r="S56" s="60">
        <f t="shared" si="2"/>
        <v>9294</v>
      </c>
      <c r="T56" s="85">
        <v>52942.32</v>
      </c>
      <c r="U56" s="61" t="s">
        <v>167</v>
      </c>
      <c r="V56" s="78" t="s">
        <v>272</v>
      </c>
    </row>
    <row r="57" spans="1:22" s="86" customFormat="1" ht="30" hidden="1" customHeight="1">
      <c r="A57" s="73">
        <v>48</v>
      </c>
      <c r="B57" s="73" t="s">
        <v>82</v>
      </c>
      <c r="C57" s="90" t="s">
        <v>81</v>
      </c>
      <c r="D57" s="90" t="s">
        <v>208</v>
      </c>
      <c r="E57" s="74" t="s">
        <v>1300</v>
      </c>
      <c r="F57" s="75">
        <v>45717</v>
      </c>
      <c r="G57" s="75">
        <v>45901</v>
      </c>
      <c r="H57" s="91">
        <v>55000</v>
      </c>
      <c r="I57" s="91">
        <v>2559.6799999999998</v>
      </c>
      <c r="J57" s="76">
        <v>25</v>
      </c>
      <c r="K57" s="91">
        <v>1578.5</v>
      </c>
      <c r="L57" s="60">
        <f t="shared" si="0"/>
        <v>3904.9999999999995</v>
      </c>
      <c r="M57" s="60">
        <f t="shared" si="1"/>
        <v>715</v>
      </c>
      <c r="N57" s="62">
        <f t="shared" si="3"/>
        <v>1672</v>
      </c>
      <c r="O57" s="60">
        <f t="shared" si="4"/>
        <v>3899.5000000000005</v>
      </c>
      <c r="P57" s="73">
        <v>25</v>
      </c>
      <c r="Q57" s="60">
        <f t="shared" si="5"/>
        <v>11795</v>
      </c>
      <c r="R57" s="85">
        <v>5835.18</v>
      </c>
      <c r="S57" s="60">
        <f t="shared" si="2"/>
        <v>8519.5</v>
      </c>
      <c r="T57" s="85">
        <v>49164.82</v>
      </c>
      <c r="U57" s="61" t="s">
        <v>167</v>
      </c>
      <c r="V57" s="78" t="s">
        <v>271</v>
      </c>
    </row>
    <row r="58" spans="1:22" s="86" customFormat="1" ht="30" hidden="1" customHeight="1">
      <c r="A58" s="73">
        <v>49</v>
      </c>
      <c r="B58" s="73" t="s">
        <v>359</v>
      </c>
      <c r="C58" s="90" t="s">
        <v>568</v>
      </c>
      <c r="D58" s="90" t="s">
        <v>269</v>
      </c>
      <c r="E58" s="74" t="s">
        <v>1300</v>
      </c>
      <c r="F58" s="75">
        <v>45807</v>
      </c>
      <c r="G58" s="75">
        <v>45991</v>
      </c>
      <c r="H58" s="91">
        <v>95000</v>
      </c>
      <c r="I58" s="91">
        <v>10929.24</v>
      </c>
      <c r="J58" s="76">
        <v>25</v>
      </c>
      <c r="K58" s="91">
        <v>2726.5</v>
      </c>
      <c r="L58" s="60">
        <f t="shared" si="0"/>
        <v>6744.9999999999991</v>
      </c>
      <c r="M58" s="60">
        <f t="shared" si="1"/>
        <v>1235</v>
      </c>
      <c r="N58" s="62">
        <f t="shared" si="3"/>
        <v>2888</v>
      </c>
      <c r="O58" s="60">
        <f t="shared" si="4"/>
        <v>6735.5</v>
      </c>
      <c r="P58" s="73">
        <v>125</v>
      </c>
      <c r="Q58" s="60">
        <f t="shared" si="5"/>
        <v>20455</v>
      </c>
      <c r="R58" s="85">
        <v>16668.740000000002</v>
      </c>
      <c r="S58" s="60">
        <f t="shared" si="2"/>
        <v>14715.5</v>
      </c>
      <c r="T58" s="85">
        <v>78331.259999999995</v>
      </c>
      <c r="U58" s="61" t="s">
        <v>167</v>
      </c>
      <c r="V58" s="62" t="s">
        <v>271</v>
      </c>
    </row>
    <row r="59" spans="1:22" s="86" customFormat="1" ht="30" hidden="1" customHeight="1">
      <c r="A59" s="73">
        <v>50</v>
      </c>
      <c r="B59" s="73" t="s">
        <v>833</v>
      </c>
      <c r="C59" s="90" t="s">
        <v>6</v>
      </c>
      <c r="D59" s="90" t="s">
        <v>188</v>
      </c>
      <c r="E59" s="74" t="s">
        <v>1300</v>
      </c>
      <c r="F59" s="75">
        <v>45627</v>
      </c>
      <c r="G59" s="75">
        <v>45809</v>
      </c>
      <c r="H59" s="91">
        <v>155000</v>
      </c>
      <c r="I59" s="91">
        <v>25042.74</v>
      </c>
      <c r="J59" s="76">
        <v>25</v>
      </c>
      <c r="K59" s="91">
        <v>4448.5</v>
      </c>
      <c r="L59" s="60">
        <f t="shared" si="0"/>
        <v>11004.999999999998</v>
      </c>
      <c r="M59" s="60">
        <f t="shared" si="1"/>
        <v>2015</v>
      </c>
      <c r="N59" s="62">
        <f t="shared" si="3"/>
        <v>4712</v>
      </c>
      <c r="O59" s="60">
        <f t="shared" si="4"/>
        <v>10989.5</v>
      </c>
      <c r="P59" s="73">
        <v>25</v>
      </c>
      <c r="Q59" s="60">
        <f t="shared" si="5"/>
        <v>33195</v>
      </c>
      <c r="R59" s="85">
        <v>31284.99</v>
      </c>
      <c r="S59" s="60">
        <f t="shared" si="2"/>
        <v>24009.5</v>
      </c>
      <c r="T59" s="85">
        <v>120771.76</v>
      </c>
      <c r="U59" s="61" t="s">
        <v>167</v>
      </c>
      <c r="V59" s="62" t="s">
        <v>271</v>
      </c>
    </row>
    <row r="60" spans="1:22" s="86" customFormat="1" ht="30" hidden="1" customHeight="1">
      <c r="A60" s="73">
        <v>51</v>
      </c>
      <c r="B60" s="73" t="s">
        <v>925</v>
      </c>
      <c r="C60" s="90" t="s">
        <v>41</v>
      </c>
      <c r="D60" s="90" t="s">
        <v>1166</v>
      </c>
      <c r="E60" s="74" t="s">
        <v>1300</v>
      </c>
      <c r="F60" s="75">
        <v>45748</v>
      </c>
      <c r="G60" s="75">
        <v>45962</v>
      </c>
      <c r="H60" s="91">
        <v>50000</v>
      </c>
      <c r="I60" s="91">
        <v>1854</v>
      </c>
      <c r="J60" s="76">
        <v>25</v>
      </c>
      <c r="K60" s="91">
        <v>1435</v>
      </c>
      <c r="L60" s="60">
        <f t="shared" si="0"/>
        <v>3549.9999999999995</v>
      </c>
      <c r="M60" s="60">
        <f t="shared" si="1"/>
        <v>650</v>
      </c>
      <c r="N60" s="62">
        <f t="shared" si="3"/>
        <v>1520</v>
      </c>
      <c r="O60" s="60">
        <f t="shared" si="4"/>
        <v>3545.0000000000005</v>
      </c>
      <c r="P60" s="73">
        <v>25</v>
      </c>
      <c r="Q60" s="60">
        <f t="shared" si="5"/>
        <v>10725</v>
      </c>
      <c r="R60" s="85">
        <v>4834</v>
      </c>
      <c r="S60" s="60">
        <f t="shared" si="2"/>
        <v>7745</v>
      </c>
      <c r="T60" s="85">
        <v>45166</v>
      </c>
      <c r="U60" s="61" t="s">
        <v>167</v>
      </c>
      <c r="V60" s="78" t="s">
        <v>271</v>
      </c>
    </row>
    <row r="61" spans="1:22" s="86" customFormat="1" ht="30" hidden="1" customHeight="1">
      <c r="A61" s="73">
        <v>52</v>
      </c>
      <c r="B61" s="73" t="s">
        <v>352</v>
      </c>
      <c r="C61" s="90" t="s">
        <v>21</v>
      </c>
      <c r="D61" s="90" t="s">
        <v>1167</v>
      </c>
      <c r="E61" s="74" t="s">
        <v>1300</v>
      </c>
      <c r="F61" s="75">
        <v>45627</v>
      </c>
      <c r="G61" s="75">
        <v>45809</v>
      </c>
      <c r="H61" s="91">
        <v>20000</v>
      </c>
      <c r="I61" s="90">
        <v>0</v>
      </c>
      <c r="J61" s="76">
        <v>25</v>
      </c>
      <c r="K61" s="90">
        <v>574</v>
      </c>
      <c r="L61" s="60">
        <f t="shared" si="0"/>
        <v>1419.9999999999998</v>
      </c>
      <c r="M61" s="60">
        <f t="shared" si="1"/>
        <v>260</v>
      </c>
      <c r="N61" s="62">
        <f t="shared" si="3"/>
        <v>608</v>
      </c>
      <c r="O61" s="60">
        <f t="shared" si="4"/>
        <v>1418</v>
      </c>
      <c r="P61" s="73">
        <v>125</v>
      </c>
      <c r="Q61" s="60">
        <f t="shared" si="5"/>
        <v>4405</v>
      </c>
      <c r="R61" s="85">
        <v>1307</v>
      </c>
      <c r="S61" s="60">
        <f t="shared" si="2"/>
        <v>3098</v>
      </c>
      <c r="T61" s="85">
        <v>18693</v>
      </c>
      <c r="U61" s="61" t="s">
        <v>167</v>
      </c>
      <c r="V61" s="62" t="s">
        <v>271</v>
      </c>
    </row>
    <row r="62" spans="1:22" s="86" customFormat="1" ht="30" hidden="1" customHeight="1">
      <c r="A62" s="73">
        <v>53</v>
      </c>
      <c r="B62" s="73" t="s">
        <v>417</v>
      </c>
      <c r="C62" s="90" t="s">
        <v>14</v>
      </c>
      <c r="D62" s="90" t="s">
        <v>1168</v>
      </c>
      <c r="E62" s="74" t="s">
        <v>1300</v>
      </c>
      <c r="F62" s="75">
        <v>45627</v>
      </c>
      <c r="G62" s="75">
        <v>45809</v>
      </c>
      <c r="H62" s="91">
        <v>35000</v>
      </c>
      <c r="I62" s="90">
        <v>0</v>
      </c>
      <c r="J62" s="76">
        <v>25</v>
      </c>
      <c r="K62" s="91">
        <v>1004.5</v>
      </c>
      <c r="L62" s="60">
        <f t="shared" si="0"/>
        <v>2485</v>
      </c>
      <c r="M62" s="60">
        <f t="shared" si="1"/>
        <v>455</v>
      </c>
      <c r="N62" s="62">
        <f t="shared" si="3"/>
        <v>1064</v>
      </c>
      <c r="O62" s="60">
        <f t="shared" si="4"/>
        <v>2481.5</v>
      </c>
      <c r="P62" s="85">
        <v>3455.92</v>
      </c>
      <c r="Q62" s="60">
        <f t="shared" si="5"/>
        <v>10945.92</v>
      </c>
      <c r="R62" s="85">
        <v>6408.49</v>
      </c>
      <c r="S62" s="60">
        <f t="shared" si="2"/>
        <v>5421.5</v>
      </c>
      <c r="T62" s="85">
        <v>29475.58</v>
      </c>
      <c r="U62" s="61" t="s">
        <v>167</v>
      </c>
      <c r="V62" s="62" t="s">
        <v>271</v>
      </c>
    </row>
    <row r="63" spans="1:22" s="86" customFormat="1" ht="30" hidden="1" customHeight="1">
      <c r="A63" s="73">
        <v>54</v>
      </c>
      <c r="B63" s="73" t="s">
        <v>811</v>
      </c>
      <c r="C63" s="90" t="s">
        <v>13</v>
      </c>
      <c r="D63" s="90" t="s">
        <v>186</v>
      </c>
      <c r="E63" s="74" t="s">
        <v>1300</v>
      </c>
      <c r="F63" s="75">
        <v>45717</v>
      </c>
      <c r="G63" s="75">
        <v>45901</v>
      </c>
      <c r="H63" s="91">
        <v>80000</v>
      </c>
      <c r="I63" s="91">
        <v>7400.87</v>
      </c>
      <c r="J63" s="76">
        <v>25</v>
      </c>
      <c r="K63" s="91">
        <v>2296</v>
      </c>
      <c r="L63" s="60">
        <f t="shared" si="0"/>
        <v>5679.9999999999991</v>
      </c>
      <c r="M63" s="60">
        <f t="shared" si="1"/>
        <v>1040</v>
      </c>
      <c r="N63" s="62">
        <f t="shared" si="3"/>
        <v>2432</v>
      </c>
      <c r="O63" s="60">
        <f t="shared" si="4"/>
        <v>5672</v>
      </c>
      <c r="P63" s="73">
        <v>125</v>
      </c>
      <c r="Q63" s="60">
        <f t="shared" si="5"/>
        <v>17245</v>
      </c>
      <c r="R63" s="85">
        <v>12153.87</v>
      </c>
      <c r="S63" s="60">
        <f t="shared" si="2"/>
        <v>12392</v>
      </c>
      <c r="T63" s="85">
        <v>67746.13</v>
      </c>
      <c r="U63" s="61" t="s">
        <v>167</v>
      </c>
      <c r="V63" s="78" t="s">
        <v>271</v>
      </c>
    </row>
    <row r="64" spans="1:22" s="86" customFormat="1" ht="30" hidden="1" customHeight="1">
      <c r="A64" s="73">
        <v>55</v>
      </c>
      <c r="B64" s="73" t="s">
        <v>883</v>
      </c>
      <c r="C64" s="90" t="s">
        <v>35</v>
      </c>
      <c r="D64" s="90" t="s">
        <v>173</v>
      </c>
      <c r="E64" s="74" t="s">
        <v>1300</v>
      </c>
      <c r="F64" s="75">
        <v>45778</v>
      </c>
      <c r="G64" s="75">
        <v>45962</v>
      </c>
      <c r="H64" s="91">
        <v>95000</v>
      </c>
      <c r="I64" s="91">
        <v>10929.24</v>
      </c>
      <c r="J64" s="76">
        <v>25</v>
      </c>
      <c r="K64" s="91">
        <v>2726.5</v>
      </c>
      <c r="L64" s="60">
        <f t="shared" si="0"/>
        <v>6744.9999999999991</v>
      </c>
      <c r="M64" s="60">
        <f t="shared" si="1"/>
        <v>1235</v>
      </c>
      <c r="N64" s="62">
        <f t="shared" si="3"/>
        <v>2888</v>
      </c>
      <c r="O64" s="60">
        <f t="shared" si="4"/>
        <v>6735.5</v>
      </c>
      <c r="P64" s="85">
        <v>18066.349999999999</v>
      </c>
      <c r="Q64" s="60">
        <f t="shared" si="5"/>
        <v>38396.35</v>
      </c>
      <c r="R64" s="85">
        <v>16568.740000000002</v>
      </c>
      <c r="S64" s="60">
        <f t="shared" si="2"/>
        <v>14715.5</v>
      </c>
      <c r="T64" s="85">
        <v>60389.91</v>
      </c>
      <c r="U64" s="61" t="s">
        <v>167</v>
      </c>
      <c r="V64" s="62" t="s">
        <v>271</v>
      </c>
    </row>
    <row r="65" spans="1:22" s="86" customFormat="1" ht="30" customHeight="1">
      <c r="A65" s="115">
        <v>56</v>
      </c>
      <c r="B65" s="115" t="s">
        <v>802</v>
      </c>
      <c r="C65" s="116" t="s">
        <v>62</v>
      </c>
      <c r="D65" s="116" t="s">
        <v>1169</v>
      </c>
      <c r="E65" s="74" t="s">
        <v>1300</v>
      </c>
      <c r="F65" s="75">
        <v>45778</v>
      </c>
      <c r="G65" s="75">
        <v>45962</v>
      </c>
      <c r="H65" s="140">
        <v>20000</v>
      </c>
      <c r="I65" s="140">
        <v>0</v>
      </c>
      <c r="J65" s="141">
        <v>25</v>
      </c>
      <c r="K65" s="140">
        <v>574</v>
      </c>
      <c r="L65" s="142">
        <f t="shared" si="0"/>
        <v>1419.9999999999998</v>
      </c>
      <c r="M65" s="142">
        <f t="shared" si="1"/>
        <v>260</v>
      </c>
      <c r="N65" s="141">
        <f t="shared" si="3"/>
        <v>608</v>
      </c>
      <c r="O65" s="142">
        <f t="shared" si="4"/>
        <v>1418</v>
      </c>
      <c r="P65" s="143">
        <v>25</v>
      </c>
      <c r="Q65" s="142">
        <f t="shared" si="5"/>
        <v>4305</v>
      </c>
      <c r="R65" s="143">
        <v>1207</v>
      </c>
      <c r="S65" s="142">
        <f t="shared" si="2"/>
        <v>3098</v>
      </c>
      <c r="T65" s="143">
        <v>18793</v>
      </c>
      <c r="U65" s="61" t="s">
        <v>167</v>
      </c>
      <c r="V65" s="78" t="s">
        <v>271</v>
      </c>
    </row>
    <row r="66" spans="1:22" s="86" customFormat="1" ht="30" hidden="1" customHeight="1">
      <c r="A66" s="73">
        <v>57</v>
      </c>
      <c r="B66" s="73" t="s">
        <v>54</v>
      </c>
      <c r="C66" s="90" t="s">
        <v>55</v>
      </c>
      <c r="D66" s="90" t="s">
        <v>1146</v>
      </c>
      <c r="E66" s="74" t="s">
        <v>1300</v>
      </c>
      <c r="F66" s="75">
        <v>45778</v>
      </c>
      <c r="G66" s="75">
        <v>45962</v>
      </c>
      <c r="H66" s="91">
        <v>60000</v>
      </c>
      <c r="I66" s="91">
        <v>3486.68</v>
      </c>
      <c r="J66" s="76">
        <v>25</v>
      </c>
      <c r="K66" s="91">
        <v>1722</v>
      </c>
      <c r="L66" s="60">
        <f t="shared" si="0"/>
        <v>4260</v>
      </c>
      <c r="M66" s="60">
        <f t="shared" si="1"/>
        <v>780</v>
      </c>
      <c r="N66" s="62">
        <f t="shared" si="3"/>
        <v>1824</v>
      </c>
      <c r="O66" s="60">
        <f t="shared" si="4"/>
        <v>4254</v>
      </c>
      <c r="P66" s="73">
        <v>125</v>
      </c>
      <c r="Q66" s="60">
        <f t="shared" si="5"/>
        <v>12965</v>
      </c>
      <c r="R66" s="85">
        <v>7157.68</v>
      </c>
      <c r="S66" s="60">
        <f t="shared" si="2"/>
        <v>9294</v>
      </c>
      <c r="T66" s="85">
        <v>52842.32</v>
      </c>
      <c r="U66" s="61" t="s">
        <v>167</v>
      </c>
      <c r="V66" s="62" t="s">
        <v>271</v>
      </c>
    </row>
    <row r="67" spans="1:22" s="86" customFormat="1" ht="24" hidden="1" customHeight="1">
      <c r="A67" s="73">
        <v>58</v>
      </c>
      <c r="B67" s="73" t="s">
        <v>1003</v>
      </c>
      <c r="C67" s="90" t="s">
        <v>6</v>
      </c>
      <c r="D67" s="90" t="s">
        <v>1170</v>
      </c>
      <c r="E67" s="74" t="s">
        <v>1300</v>
      </c>
      <c r="F67" s="75">
        <v>45689</v>
      </c>
      <c r="G67" s="75">
        <v>45870</v>
      </c>
      <c r="H67" s="91">
        <v>145000</v>
      </c>
      <c r="I67" s="91">
        <v>22690.49</v>
      </c>
      <c r="J67" s="76">
        <v>25</v>
      </c>
      <c r="K67" s="91">
        <v>4161.5</v>
      </c>
      <c r="L67" s="60">
        <f t="shared" si="0"/>
        <v>10294.999999999998</v>
      </c>
      <c r="M67" s="60">
        <f t="shared" si="1"/>
        <v>1885</v>
      </c>
      <c r="N67" s="62">
        <f t="shared" si="3"/>
        <v>4408</v>
      </c>
      <c r="O67" s="60">
        <f t="shared" si="4"/>
        <v>10280.5</v>
      </c>
      <c r="P67" s="73">
        <v>25</v>
      </c>
      <c r="Q67" s="60">
        <f t="shared" si="5"/>
        <v>31055</v>
      </c>
      <c r="R67" s="85">
        <v>31284.99</v>
      </c>
      <c r="S67" s="60">
        <f t="shared" si="2"/>
        <v>22460.5</v>
      </c>
      <c r="T67" s="85">
        <v>113715.01</v>
      </c>
      <c r="U67" s="61" t="s">
        <v>167</v>
      </c>
      <c r="V67" s="78" t="s">
        <v>271</v>
      </c>
    </row>
    <row r="68" spans="1:22" s="86" customFormat="1" ht="24.75" hidden="1" customHeight="1">
      <c r="A68" s="73">
        <v>59</v>
      </c>
      <c r="B68" s="73" t="s">
        <v>834</v>
      </c>
      <c r="C68" s="90" t="s">
        <v>5</v>
      </c>
      <c r="D68" s="90" t="s">
        <v>189</v>
      </c>
      <c r="E68" s="74" t="s">
        <v>1300</v>
      </c>
      <c r="F68" s="75">
        <v>45807</v>
      </c>
      <c r="G68" s="75">
        <v>45991</v>
      </c>
      <c r="H68" s="91">
        <v>220000</v>
      </c>
      <c r="I68" s="91">
        <v>40357.08</v>
      </c>
      <c r="J68" s="76">
        <v>25</v>
      </c>
      <c r="K68" s="91">
        <v>6314</v>
      </c>
      <c r="L68" s="60">
        <f t="shared" si="0"/>
        <v>15619.999999999998</v>
      </c>
      <c r="M68" s="60">
        <f t="shared" si="1"/>
        <v>2860</v>
      </c>
      <c r="N68" s="62">
        <f t="shared" si="3"/>
        <v>6688</v>
      </c>
      <c r="O68" s="60">
        <f t="shared" si="4"/>
        <v>15598.000000000002</v>
      </c>
      <c r="P68" s="73">
        <v>25</v>
      </c>
      <c r="Q68" s="60">
        <f t="shared" si="5"/>
        <v>47105</v>
      </c>
      <c r="R68" s="85">
        <v>41586.370000000003</v>
      </c>
      <c r="S68" s="60">
        <f t="shared" si="2"/>
        <v>34078</v>
      </c>
      <c r="T68" s="85">
        <v>166714.78</v>
      </c>
      <c r="U68" s="61" t="s">
        <v>167</v>
      </c>
      <c r="V68" s="62" t="s">
        <v>271</v>
      </c>
    </row>
    <row r="69" spans="1:22" s="86" customFormat="1" ht="24" hidden="1" customHeight="1">
      <c r="A69" s="73">
        <v>60</v>
      </c>
      <c r="B69" s="73" t="s">
        <v>115</v>
      </c>
      <c r="C69" s="90" t="s">
        <v>21</v>
      </c>
      <c r="D69" s="90" t="s">
        <v>1171</v>
      </c>
      <c r="E69" s="74" t="s">
        <v>1300</v>
      </c>
      <c r="F69" s="75">
        <v>45504</v>
      </c>
      <c r="G69" s="75">
        <v>45869</v>
      </c>
      <c r="H69" s="91">
        <v>20000</v>
      </c>
      <c r="I69" s="90">
        <v>0</v>
      </c>
      <c r="J69" s="76">
        <v>25</v>
      </c>
      <c r="K69" s="90">
        <v>574</v>
      </c>
      <c r="L69" s="60">
        <f t="shared" si="0"/>
        <v>1419.9999999999998</v>
      </c>
      <c r="M69" s="60">
        <f t="shared" si="1"/>
        <v>260</v>
      </c>
      <c r="N69" s="62">
        <f t="shared" si="3"/>
        <v>608</v>
      </c>
      <c r="O69" s="60">
        <f t="shared" si="4"/>
        <v>1418</v>
      </c>
      <c r="P69" s="73">
        <v>125</v>
      </c>
      <c r="Q69" s="60">
        <f t="shared" si="5"/>
        <v>4405</v>
      </c>
      <c r="R69" s="85">
        <v>1307</v>
      </c>
      <c r="S69" s="60">
        <f t="shared" si="2"/>
        <v>3098</v>
      </c>
      <c r="T69" s="85">
        <v>18693</v>
      </c>
      <c r="U69" s="61" t="s">
        <v>167</v>
      </c>
      <c r="V69" s="62" t="s">
        <v>271</v>
      </c>
    </row>
    <row r="70" spans="1:22" s="86" customFormat="1" ht="28.5" hidden="1" customHeight="1">
      <c r="A70" s="73">
        <v>61</v>
      </c>
      <c r="B70" s="73" t="s">
        <v>1256</v>
      </c>
      <c r="C70" s="90" t="s">
        <v>1302</v>
      </c>
      <c r="D70" s="90" t="s">
        <v>762</v>
      </c>
      <c r="E70" s="74" t="s">
        <v>1300</v>
      </c>
      <c r="F70" s="75">
        <v>45748</v>
      </c>
      <c r="G70" s="75">
        <v>45962</v>
      </c>
      <c r="H70" s="91">
        <v>60000</v>
      </c>
      <c r="I70" s="91">
        <v>3486.68</v>
      </c>
      <c r="J70" s="76">
        <v>25</v>
      </c>
      <c r="K70" s="91">
        <v>1722</v>
      </c>
      <c r="L70" s="60">
        <f t="shared" si="0"/>
        <v>4260</v>
      </c>
      <c r="M70" s="60">
        <f t="shared" si="1"/>
        <v>780</v>
      </c>
      <c r="N70" s="62">
        <f t="shared" si="3"/>
        <v>1824</v>
      </c>
      <c r="O70" s="60">
        <f t="shared" si="4"/>
        <v>4254</v>
      </c>
      <c r="P70" s="73">
        <v>25</v>
      </c>
      <c r="Q70" s="60">
        <f t="shared" si="5"/>
        <v>12865</v>
      </c>
      <c r="R70" s="85">
        <v>7057.68</v>
      </c>
      <c r="S70" s="60">
        <f t="shared" si="2"/>
        <v>9294</v>
      </c>
      <c r="T70" s="85">
        <v>52942.32</v>
      </c>
      <c r="U70" s="61" t="s">
        <v>167</v>
      </c>
      <c r="V70" s="78" t="s">
        <v>271</v>
      </c>
    </row>
    <row r="71" spans="1:22" s="86" customFormat="1" ht="19.5" hidden="1" customHeight="1">
      <c r="A71" s="73">
        <v>62</v>
      </c>
      <c r="B71" s="73" t="s">
        <v>362</v>
      </c>
      <c r="C71" s="90" t="s">
        <v>21</v>
      </c>
      <c r="D71" s="90" t="s">
        <v>1172</v>
      </c>
      <c r="E71" s="74" t="s">
        <v>1300</v>
      </c>
      <c r="F71" s="75">
        <v>45807</v>
      </c>
      <c r="G71" s="75">
        <v>45991</v>
      </c>
      <c r="H71" s="91">
        <v>20000</v>
      </c>
      <c r="I71" s="90">
        <v>0</v>
      </c>
      <c r="J71" s="76">
        <v>25</v>
      </c>
      <c r="K71" s="90">
        <v>574</v>
      </c>
      <c r="L71" s="60">
        <f t="shared" si="0"/>
        <v>1419.9999999999998</v>
      </c>
      <c r="M71" s="60">
        <f t="shared" si="1"/>
        <v>260</v>
      </c>
      <c r="N71" s="62">
        <f t="shared" si="3"/>
        <v>608</v>
      </c>
      <c r="O71" s="60">
        <f t="shared" si="4"/>
        <v>1418</v>
      </c>
      <c r="P71" s="73">
        <v>125</v>
      </c>
      <c r="Q71" s="60">
        <f t="shared" si="5"/>
        <v>4405</v>
      </c>
      <c r="R71" s="85">
        <v>1307</v>
      </c>
      <c r="S71" s="60">
        <f t="shared" si="2"/>
        <v>3098</v>
      </c>
      <c r="T71" s="85">
        <v>18693</v>
      </c>
      <c r="U71" s="61" t="s">
        <v>167</v>
      </c>
      <c r="V71" s="62" t="s">
        <v>271</v>
      </c>
    </row>
    <row r="72" spans="1:22" s="86" customFormat="1" ht="27" hidden="1" customHeight="1">
      <c r="A72" s="73">
        <v>63</v>
      </c>
      <c r="B72" s="73" t="s">
        <v>626</v>
      </c>
      <c r="C72" s="90" t="s">
        <v>627</v>
      </c>
      <c r="D72" s="90" t="s">
        <v>186</v>
      </c>
      <c r="E72" s="74" t="s">
        <v>1300</v>
      </c>
      <c r="F72" s="75">
        <v>45778</v>
      </c>
      <c r="G72" s="75">
        <v>45962</v>
      </c>
      <c r="H72" s="91">
        <v>57000</v>
      </c>
      <c r="I72" s="91">
        <v>2922.14</v>
      </c>
      <c r="J72" s="76">
        <v>25</v>
      </c>
      <c r="K72" s="91">
        <v>1635.9</v>
      </c>
      <c r="L72" s="60">
        <f t="shared" si="0"/>
        <v>4046.9999999999995</v>
      </c>
      <c r="M72" s="60">
        <f t="shared" si="1"/>
        <v>741</v>
      </c>
      <c r="N72" s="62">
        <f t="shared" si="3"/>
        <v>1732.8</v>
      </c>
      <c r="O72" s="60">
        <f t="shared" si="4"/>
        <v>4041.3</v>
      </c>
      <c r="P72" s="73">
        <v>125</v>
      </c>
      <c r="Q72" s="60">
        <f t="shared" si="5"/>
        <v>12323</v>
      </c>
      <c r="R72" s="85">
        <v>4934</v>
      </c>
      <c r="S72" s="60">
        <f t="shared" si="2"/>
        <v>8829.2999999999993</v>
      </c>
      <c r="T72" s="85">
        <v>45066</v>
      </c>
      <c r="U72" s="61" t="s">
        <v>167</v>
      </c>
      <c r="V72" s="78" t="s">
        <v>271</v>
      </c>
    </row>
    <row r="73" spans="1:22" s="86" customFormat="1" ht="27.75" hidden="1" customHeight="1">
      <c r="A73" s="73">
        <v>64</v>
      </c>
      <c r="B73" s="73" t="s">
        <v>515</v>
      </c>
      <c r="C73" s="90" t="s">
        <v>4</v>
      </c>
      <c r="D73" s="90" t="s">
        <v>1173</v>
      </c>
      <c r="E73" s="74" t="s">
        <v>1300</v>
      </c>
      <c r="F73" s="75">
        <v>45627</v>
      </c>
      <c r="G73" s="75">
        <v>45809</v>
      </c>
      <c r="H73" s="91">
        <v>80000</v>
      </c>
      <c r="I73" s="91">
        <v>7400.87</v>
      </c>
      <c r="J73" s="76">
        <v>25</v>
      </c>
      <c r="K73" s="91">
        <v>2296</v>
      </c>
      <c r="L73" s="60">
        <f t="shared" si="0"/>
        <v>5679.9999999999991</v>
      </c>
      <c r="M73" s="60">
        <f t="shared" si="1"/>
        <v>1040</v>
      </c>
      <c r="N73" s="62">
        <f t="shared" si="3"/>
        <v>2432</v>
      </c>
      <c r="O73" s="60">
        <f t="shared" si="4"/>
        <v>5672</v>
      </c>
      <c r="P73" s="73">
        <v>125</v>
      </c>
      <c r="Q73" s="60">
        <f t="shared" si="5"/>
        <v>17245</v>
      </c>
      <c r="R73" s="85">
        <v>12253.87</v>
      </c>
      <c r="S73" s="60">
        <f t="shared" si="2"/>
        <v>12392</v>
      </c>
      <c r="T73" s="85">
        <v>67746.13</v>
      </c>
      <c r="U73" s="61" t="s">
        <v>167</v>
      </c>
      <c r="V73" s="62" t="s">
        <v>271</v>
      </c>
    </row>
    <row r="74" spans="1:22" s="86" customFormat="1" ht="30" hidden="1" customHeight="1">
      <c r="A74" s="73">
        <v>65</v>
      </c>
      <c r="B74" s="73" t="s">
        <v>231</v>
      </c>
      <c r="C74" s="90" t="s">
        <v>14</v>
      </c>
      <c r="D74" s="90" t="s">
        <v>920</v>
      </c>
      <c r="E74" s="74" t="s">
        <v>1300</v>
      </c>
      <c r="F74" s="75">
        <v>45627</v>
      </c>
      <c r="G74" s="75">
        <v>45809</v>
      </c>
      <c r="H74" s="91">
        <v>55000</v>
      </c>
      <c r="I74" s="91">
        <v>2559.6799999999998</v>
      </c>
      <c r="J74" s="76">
        <v>25</v>
      </c>
      <c r="K74" s="91">
        <v>1578.5</v>
      </c>
      <c r="L74" s="60">
        <f t="shared" ref="L74:L137" si="6">H74*0.071</f>
        <v>3904.9999999999995</v>
      </c>
      <c r="M74" s="60">
        <f t="shared" ref="M74:M137" si="7">H74*0.013</f>
        <v>715</v>
      </c>
      <c r="N74" s="62">
        <f t="shared" si="3"/>
        <v>1672</v>
      </c>
      <c r="O74" s="60">
        <f t="shared" si="4"/>
        <v>3899.5000000000005</v>
      </c>
      <c r="P74" s="73">
        <v>25</v>
      </c>
      <c r="Q74" s="60">
        <f t="shared" si="5"/>
        <v>11795</v>
      </c>
      <c r="R74" s="85">
        <v>5835.18</v>
      </c>
      <c r="S74" s="60">
        <f t="shared" ref="S74:S137" si="8">L74+M74+O74</f>
        <v>8519.5</v>
      </c>
      <c r="T74" s="85">
        <v>49164.82</v>
      </c>
      <c r="U74" s="61" t="s">
        <v>167</v>
      </c>
      <c r="V74" s="62" t="s">
        <v>271</v>
      </c>
    </row>
    <row r="75" spans="1:22" s="87" customFormat="1" ht="27" hidden="1" customHeight="1">
      <c r="A75" s="73">
        <v>66</v>
      </c>
      <c r="B75" s="73" t="s">
        <v>1257</v>
      </c>
      <c r="C75" s="90" t="s">
        <v>689</v>
      </c>
      <c r="D75" s="90" t="s">
        <v>1149</v>
      </c>
      <c r="E75" s="74" t="s">
        <v>1300</v>
      </c>
      <c r="F75" s="75">
        <v>45748</v>
      </c>
      <c r="G75" s="75">
        <v>45962</v>
      </c>
      <c r="H75" s="91">
        <v>85000</v>
      </c>
      <c r="I75" s="91">
        <v>8576.99</v>
      </c>
      <c r="J75" s="76">
        <v>25</v>
      </c>
      <c r="K75" s="91">
        <v>2439.5</v>
      </c>
      <c r="L75" s="60">
        <f t="shared" si="6"/>
        <v>6034.9999999999991</v>
      </c>
      <c r="M75" s="60">
        <f t="shared" si="7"/>
        <v>1105</v>
      </c>
      <c r="N75" s="62">
        <f t="shared" ref="N75:N138" si="9">+H75*0.0304</f>
        <v>2584</v>
      </c>
      <c r="O75" s="60">
        <f t="shared" ref="O75:O138" si="10">H75*0.0709</f>
        <v>6026.5</v>
      </c>
      <c r="P75" s="73">
        <v>25</v>
      </c>
      <c r="Q75" s="60">
        <f t="shared" ref="Q75:Q138" si="11">SUM(K75:P75)</f>
        <v>18215</v>
      </c>
      <c r="R75" s="85">
        <v>13625.49</v>
      </c>
      <c r="S75" s="60">
        <f t="shared" si="8"/>
        <v>13166.5</v>
      </c>
      <c r="T75" s="85">
        <v>71374.509999999995</v>
      </c>
      <c r="U75" s="61" t="s">
        <v>167</v>
      </c>
      <c r="V75" s="78" t="s">
        <v>271</v>
      </c>
    </row>
    <row r="76" spans="1:22" s="86" customFormat="1" ht="27" hidden="1" customHeight="1">
      <c r="A76" s="73">
        <v>67</v>
      </c>
      <c r="B76" s="73" t="s">
        <v>129</v>
      </c>
      <c r="C76" s="90" t="s">
        <v>14</v>
      </c>
      <c r="D76" s="90" t="s">
        <v>1174</v>
      </c>
      <c r="E76" s="74" t="s">
        <v>1300</v>
      </c>
      <c r="F76" s="75">
        <v>45536</v>
      </c>
      <c r="G76" s="75">
        <v>45809</v>
      </c>
      <c r="H76" s="91">
        <v>30000</v>
      </c>
      <c r="I76" s="90">
        <v>0</v>
      </c>
      <c r="J76" s="76">
        <v>25</v>
      </c>
      <c r="K76" s="90">
        <v>861</v>
      </c>
      <c r="L76" s="60">
        <f t="shared" si="6"/>
        <v>2130</v>
      </c>
      <c r="M76" s="60">
        <f t="shared" si="7"/>
        <v>390</v>
      </c>
      <c r="N76" s="62">
        <f t="shared" si="9"/>
        <v>912</v>
      </c>
      <c r="O76" s="60">
        <f t="shared" si="10"/>
        <v>2127</v>
      </c>
      <c r="P76" s="73">
        <v>25</v>
      </c>
      <c r="Q76" s="60">
        <f t="shared" si="11"/>
        <v>6445</v>
      </c>
      <c r="R76" s="85">
        <v>1798</v>
      </c>
      <c r="S76" s="60">
        <f t="shared" si="8"/>
        <v>4647</v>
      </c>
      <c r="T76" s="85">
        <v>28202</v>
      </c>
      <c r="U76" s="61" t="s">
        <v>167</v>
      </c>
      <c r="V76" s="62" t="s">
        <v>271</v>
      </c>
    </row>
    <row r="77" spans="1:22" s="86" customFormat="1" ht="27.75" hidden="1" customHeight="1">
      <c r="A77" s="73">
        <v>68</v>
      </c>
      <c r="B77" s="73" t="s">
        <v>1067</v>
      </c>
      <c r="C77" s="90" t="s">
        <v>41</v>
      </c>
      <c r="D77" s="90" t="s">
        <v>1175</v>
      </c>
      <c r="E77" s="74" t="s">
        <v>1300</v>
      </c>
      <c r="F77" s="75">
        <v>45717</v>
      </c>
      <c r="G77" s="75">
        <v>45901</v>
      </c>
      <c r="H77" s="91">
        <v>60000</v>
      </c>
      <c r="I77" s="91">
        <v>3486.68</v>
      </c>
      <c r="J77" s="76">
        <v>25</v>
      </c>
      <c r="K77" s="91">
        <v>1722</v>
      </c>
      <c r="L77" s="60">
        <f t="shared" si="6"/>
        <v>4260</v>
      </c>
      <c r="M77" s="60">
        <f t="shared" si="7"/>
        <v>780</v>
      </c>
      <c r="N77" s="62">
        <f t="shared" si="9"/>
        <v>1824</v>
      </c>
      <c r="O77" s="60">
        <f t="shared" si="10"/>
        <v>4254</v>
      </c>
      <c r="P77" s="73">
        <v>25</v>
      </c>
      <c r="Q77" s="60">
        <f t="shared" si="11"/>
        <v>12865</v>
      </c>
      <c r="R77" s="85">
        <v>7057.68</v>
      </c>
      <c r="S77" s="60">
        <f t="shared" si="8"/>
        <v>9294</v>
      </c>
      <c r="T77" s="85">
        <v>52942.32</v>
      </c>
      <c r="U77" s="61" t="s">
        <v>167</v>
      </c>
      <c r="V77" s="78" t="s">
        <v>271</v>
      </c>
    </row>
    <row r="78" spans="1:22" s="86" customFormat="1" ht="27" hidden="1" customHeight="1">
      <c r="A78" s="73">
        <v>69</v>
      </c>
      <c r="B78" s="73" t="s">
        <v>471</v>
      </c>
      <c r="C78" s="90" t="s">
        <v>14</v>
      </c>
      <c r="D78" s="90" t="s">
        <v>1176</v>
      </c>
      <c r="E78" s="74" t="s">
        <v>1300</v>
      </c>
      <c r="F78" s="75">
        <v>45778</v>
      </c>
      <c r="G78" s="75">
        <v>45962</v>
      </c>
      <c r="H78" s="91">
        <v>35000</v>
      </c>
      <c r="I78" s="90">
        <v>0</v>
      </c>
      <c r="J78" s="76">
        <v>25</v>
      </c>
      <c r="K78" s="91">
        <v>1004.5</v>
      </c>
      <c r="L78" s="60">
        <f t="shared" si="6"/>
        <v>2485</v>
      </c>
      <c r="M78" s="60">
        <f t="shared" si="7"/>
        <v>455</v>
      </c>
      <c r="N78" s="62">
        <f t="shared" si="9"/>
        <v>1064</v>
      </c>
      <c r="O78" s="60">
        <f t="shared" si="10"/>
        <v>2481.5</v>
      </c>
      <c r="P78" s="73">
        <v>25</v>
      </c>
      <c r="Q78" s="60">
        <f t="shared" si="11"/>
        <v>7515</v>
      </c>
      <c r="R78" s="85">
        <v>2093.5</v>
      </c>
      <c r="S78" s="60">
        <f t="shared" si="8"/>
        <v>5421.5</v>
      </c>
      <c r="T78" s="85">
        <v>32906.5</v>
      </c>
      <c r="U78" s="61" t="s">
        <v>167</v>
      </c>
      <c r="V78" s="78" t="s">
        <v>271</v>
      </c>
    </row>
    <row r="79" spans="1:22" s="86" customFormat="1" ht="27" hidden="1" customHeight="1">
      <c r="A79" s="73">
        <v>70</v>
      </c>
      <c r="B79" s="73" t="s">
        <v>714</v>
      </c>
      <c r="C79" s="90" t="s">
        <v>387</v>
      </c>
      <c r="D79" s="90" t="s">
        <v>174</v>
      </c>
      <c r="E79" s="74" t="s">
        <v>1300</v>
      </c>
      <c r="F79" s="75">
        <v>45536</v>
      </c>
      <c r="G79" s="75">
        <v>45809</v>
      </c>
      <c r="H79" s="91">
        <v>70000</v>
      </c>
      <c r="I79" s="91">
        <v>5368.48</v>
      </c>
      <c r="J79" s="76">
        <v>25</v>
      </c>
      <c r="K79" s="91">
        <v>2009</v>
      </c>
      <c r="L79" s="60">
        <f t="shared" si="6"/>
        <v>4970</v>
      </c>
      <c r="M79" s="60">
        <f t="shared" si="7"/>
        <v>910</v>
      </c>
      <c r="N79" s="62">
        <f t="shared" si="9"/>
        <v>2128</v>
      </c>
      <c r="O79" s="60">
        <f t="shared" si="10"/>
        <v>4963</v>
      </c>
      <c r="P79" s="73">
        <v>25</v>
      </c>
      <c r="Q79" s="60">
        <f t="shared" si="11"/>
        <v>15005</v>
      </c>
      <c r="R79" s="85">
        <v>9530.48</v>
      </c>
      <c r="S79" s="60">
        <f t="shared" si="8"/>
        <v>10843</v>
      </c>
      <c r="T79" s="85">
        <v>60469.52</v>
      </c>
      <c r="U79" s="61" t="s">
        <v>167</v>
      </c>
      <c r="V79" s="78" t="s">
        <v>271</v>
      </c>
    </row>
    <row r="80" spans="1:22" s="86" customFormat="1" ht="30" hidden="1" customHeight="1">
      <c r="A80" s="73">
        <v>71</v>
      </c>
      <c r="B80" s="73" t="s">
        <v>685</v>
      </c>
      <c r="C80" s="90" t="s">
        <v>35</v>
      </c>
      <c r="D80" s="90" t="s">
        <v>1154</v>
      </c>
      <c r="E80" s="74" t="s">
        <v>1300</v>
      </c>
      <c r="F80" s="75">
        <v>45778</v>
      </c>
      <c r="G80" s="75">
        <v>45962</v>
      </c>
      <c r="H80" s="91">
        <v>40000</v>
      </c>
      <c r="I80" s="90">
        <v>442.65</v>
      </c>
      <c r="J80" s="76">
        <v>25</v>
      </c>
      <c r="K80" s="91">
        <v>1148</v>
      </c>
      <c r="L80" s="60">
        <f t="shared" si="6"/>
        <v>2839.9999999999995</v>
      </c>
      <c r="M80" s="60">
        <f t="shared" si="7"/>
        <v>520</v>
      </c>
      <c r="N80" s="62">
        <f t="shared" si="9"/>
        <v>1216</v>
      </c>
      <c r="O80" s="60">
        <f t="shared" si="10"/>
        <v>2836</v>
      </c>
      <c r="P80" s="85">
        <v>3025</v>
      </c>
      <c r="Q80" s="60">
        <f t="shared" si="11"/>
        <v>11585</v>
      </c>
      <c r="R80" s="85">
        <v>2831.65</v>
      </c>
      <c r="S80" s="60">
        <f t="shared" si="8"/>
        <v>6196</v>
      </c>
      <c r="T80" s="85">
        <v>34168.35</v>
      </c>
      <c r="U80" s="61" t="s">
        <v>167</v>
      </c>
      <c r="V80" s="62" t="s">
        <v>272</v>
      </c>
    </row>
    <row r="81" spans="1:22" s="86" customFormat="1" ht="25.5" hidden="1" customHeight="1">
      <c r="A81" s="73">
        <v>72</v>
      </c>
      <c r="B81" s="73" t="s">
        <v>587</v>
      </c>
      <c r="C81" s="90" t="s">
        <v>55</v>
      </c>
      <c r="D81" s="90" t="s">
        <v>1154</v>
      </c>
      <c r="E81" s="74" t="s">
        <v>1300</v>
      </c>
      <c r="F81" s="75">
        <v>45717</v>
      </c>
      <c r="G81" s="75">
        <v>45901</v>
      </c>
      <c r="H81" s="91">
        <v>41044.699999999997</v>
      </c>
      <c r="I81" s="90">
        <v>590.09</v>
      </c>
      <c r="J81" s="76">
        <v>25</v>
      </c>
      <c r="K81" s="91">
        <v>1177.98</v>
      </c>
      <c r="L81" s="60">
        <f t="shared" si="6"/>
        <v>2914.1736999999994</v>
      </c>
      <c r="M81" s="60">
        <f t="shared" si="7"/>
        <v>533.58109999999999</v>
      </c>
      <c r="N81" s="62">
        <f t="shared" si="9"/>
        <v>1247.7588799999999</v>
      </c>
      <c r="O81" s="60">
        <f t="shared" si="10"/>
        <v>2910.0692300000001</v>
      </c>
      <c r="P81" s="73">
        <v>25</v>
      </c>
      <c r="Q81" s="60">
        <f t="shared" si="11"/>
        <v>8808.5629100000006</v>
      </c>
      <c r="R81" s="85">
        <v>3040.83</v>
      </c>
      <c r="S81" s="60">
        <f t="shared" si="8"/>
        <v>6357.8240299999998</v>
      </c>
      <c r="T81" s="85">
        <v>38003.870000000003</v>
      </c>
      <c r="U81" s="61" t="s">
        <v>167</v>
      </c>
      <c r="V81" s="78" t="s">
        <v>272</v>
      </c>
    </row>
    <row r="82" spans="1:22" s="86" customFormat="1" ht="24" hidden="1" customHeight="1">
      <c r="A82" s="73">
        <v>73</v>
      </c>
      <c r="B82" s="73" t="s">
        <v>763</v>
      </c>
      <c r="C82" s="90" t="s">
        <v>386</v>
      </c>
      <c r="D82" s="90" t="s">
        <v>1154</v>
      </c>
      <c r="E82" s="74" t="s">
        <v>1300</v>
      </c>
      <c r="F82" s="75">
        <v>45778</v>
      </c>
      <c r="G82" s="75">
        <v>45962</v>
      </c>
      <c r="H82" s="91">
        <v>20000</v>
      </c>
      <c r="I82" s="90">
        <v>0</v>
      </c>
      <c r="J82" s="76">
        <v>25</v>
      </c>
      <c r="K82" s="90">
        <v>574</v>
      </c>
      <c r="L82" s="60">
        <f t="shared" si="6"/>
        <v>1419.9999999999998</v>
      </c>
      <c r="M82" s="60">
        <f t="shared" si="7"/>
        <v>260</v>
      </c>
      <c r="N82" s="62">
        <f t="shared" si="9"/>
        <v>608</v>
      </c>
      <c r="O82" s="60">
        <f t="shared" si="10"/>
        <v>1418</v>
      </c>
      <c r="P82" s="73">
        <v>25</v>
      </c>
      <c r="Q82" s="60">
        <f t="shared" si="11"/>
        <v>4305</v>
      </c>
      <c r="R82" s="85">
        <v>1207</v>
      </c>
      <c r="S82" s="60">
        <f t="shared" si="8"/>
        <v>3098</v>
      </c>
      <c r="T82" s="85">
        <v>18793</v>
      </c>
      <c r="U82" s="61" t="s">
        <v>167</v>
      </c>
      <c r="V82" s="62" t="s">
        <v>271</v>
      </c>
    </row>
    <row r="83" spans="1:22" s="86" customFormat="1" ht="27" hidden="1" customHeight="1">
      <c r="A83" s="73">
        <v>74</v>
      </c>
      <c r="B83" s="73" t="s">
        <v>1258</v>
      </c>
      <c r="C83" s="90" t="s">
        <v>5</v>
      </c>
      <c r="D83" s="90" t="s">
        <v>1233</v>
      </c>
      <c r="E83" s="74" t="s">
        <v>1300</v>
      </c>
      <c r="F83" s="75">
        <v>45748</v>
      </c>
      <c r="G83" s="75">
        <v>45962</v>
      </c>
      <c r="H83" s="91">
        <v>180000</v>
      </c>
      <c r="I83" s="91">
        <v>30923.37</v>
      </c>
      <c r="J83" s="76">
        <v>25</v>
      </c>
      <c r="K83" s="91">
        <v>5166</v>
      </c>
      <c r="L83" s="60">
        <f t="shared" si="6"/>
        <v>12779.999999999998</v>
      </c>
      <c r="M83" s="60">
        <f t="shared" si="7"/>
        <v>2340</v>
      </c>
      <c r="N83" s="62">
        <f t="shared" si="9"/>
        <v>5472</v>
      </c>
      <c r="O83" s="60">
        <f t="shared" si="10"/>
        <v>12762</v>
      </c>
      <c r="P83" s="73">
        <v>25</v>
      </c>
      <c r="Q83" s="60">
        <f t="shared" si="11"/>
        <v>38545</v>
      </c>
      <c r="R83" s="85">
        <v>41586.370000000003</v>
      </c>
      <c r="S83" s="60">
        <f t="shared" si="8"/>
        <v>27882</v>
      </c>
      <c r="T83" s="85">
        <v>138413.63</v>
      </c>
      <c r="U83" s="61" t="s">
        <v>167</v>
      </c>
      <c r="V83" s="78" t="s">
        <v>272</v>
      </c>
    </row>
    <row r="84" spans="1:22" s="86" customFormat="1" ht="21" hidden="1" customHeight="1">
      <c r="A84" s="73">
        <v>75</v>
      </c>
      <c r="B84" s="73" t="s">
        <v>764</v>
      </c>
      <c r="C84" s="90" t="s">
        <v>386</v>
      </c>
      <c r="D84" s="90" t="s">
        <v>1154</v>
      </c>
      <c r="E84" s="74" t="s">
        <v>1300</v>
      </c>
      <c r="F84" s="75">
        <v>45778</v>
      </c>
      <c r="G84" s="75">
        <v>45962</v>
      </c>
      <c r="H84" s="91">
        <v>25000</v>
      </c>
      <c r="I84" s="90">
        <v>0</v>
      </c>
      <c r="J84" s="76">
        <v>25</v>
      </c>
      <c r="K84" s="90">
        <v>717.5</v>
      </c>
      <c r="L84" s="60">
        <f t="shared" si="6"/>
        <v>1774.9999999999998</v>
      </c>
      <c r="M84" s="60">
        <f t="shared" si="7"/>
        <v>325</v>
      </c>
      <c r="N84" s="62">
        <f t="shared" si="9"/>
        <v>760</v>
      </c>
      <c r="O84" s="60">
        <f t="shared" si="10"/>
        <v>1772.5000000000002</v>
      </c>
      <c r="P84" s="73">
        <v>25</v>
      </c>
      <c r="Q84" s="60">
        <f t="shared" si="11"/>
        <v>5375</v>
      </c>
      <c r="R84" s="85">
        <v>1502.5</v>
      </c>
      <c r="S84" s="60">
        <f t="shared" si="8"/>
        <v>3872.5</v>
      </c>
      <c r="T84" s="85">
        <v>23497.5</v>
      </c>
      <c r="U84" s="61" t="s">
        <v>167</v>
      </c>
      <c r="V84" s="78" t="s">
        <v>271</v>
      </c>
    </row>
    <row r="85" spans="1:22" s="86" customFormat="1" ht="24" hidden="1" customHeight="1">
      <c r="A85" s="73">
        <v>76</v>
      </c>
      <c r="B85" s="73" t="s">
        <v>321</v>
      </c>
      <c r="C85" s="90" t="s">
        <v>4</v>
      </c>
      <c r="D85" s="90" t="s">
        <v>180</v>
      </c>
      <c r="E85" s="74" t="s">
        <v>1300</v>
      </c>
      <c r="F85" s="75">
        <v>45778</v>
      </c>
      <c r="G85" s="75">
        <v>45962</v>
      </c>
      <c r="H85" s="91">
        <v>60000</v>
      </c>
      <c r="I85" s="91">
        <v>3486.68</v>
      </c>
      <c r="J85" s="76">
        <v>25</v>
      </c>
      <c r="K85" s="91">
        <v>1722</v>
      </c>
      <c r="L85" s="60">
        <f t="shared" si="6"/>
        <v>4260</v>
      </c>
      <c r="M85" s="60">
        <f t="shared" si="7"/>
        <v>780</v>
      </c>
      <c r="N85" s="62">
        <f t="shared" si="9"/>
        <v>1824</v>
      </c>
      <c r="O85" s="60">
        <f t="shared" si="10"/>
        <v>4254</v>
      </c>
      <c r="P85" s="73">
        <v>125</v>
      </c>
      <c r="Q85" s="60">
        <f t="shared" si="11"/>
        <v>12965</v>
      </c>
      <c r="R85" s="85">
        <v>7157.68</v>
      </c>
      <c r="S85" s="60">
        <f t="shared" si="8"/>
        <v>9294</v>
      </c>
      <c r="T85" s="85">
        <v>52842.32</v>
      </c>
      <c r="U85" s="61" t="s">
        <v>167</v>
      </c>
      <c r="V85" s="62" t="s">
        <v>271</v>
      </c>
    </row>
    <row r="86" spans="1:22" s="86" customFormat="1" ht="27" hidden="1" customHeight="1">
      <c r="A86" s="73">
        <v>77</v>
      </c>
      <c r="B86" s="73" t="s">
        <v>835</v>
      </c>
      <c r="C86" s="90" t="s">
        <v>416</v>
      </c>
      <c r="D86" s="90" t="s">
        <v>203</v>
      </c>
      <c r="E86" s="74" t="s">
        <v>1300</v>
      </c>
      <c r="F86" s="75">
        <v>45778</v>
      </c>
      <c r="G86" s="75">
        <v>45962</v>
      </c>
      <c r="H86" s="91">
        <v>80000</v>
      </c>
      <c r="I86" s="91">
        <v>7400.87</v>
      </c>
      <c r="J86" s="76">
        <v>25</v>
      </c>
      <c r="K86" s="91">
        <v>2296</v>
      </c>
      <c r="L86" s="60">
        <f t="shared" si="6"/>
        <v>5679.9999999999991</v>
      </c>
      <c r="M86" s="60">
        <f t="shared" si="7"/>
        <v>1040</v>
      </c>
      <c r="N86" s="62">
        <f t="shared" si="9"/>
        <v>2432</v>
      </c>
      <c r="O86" s="60">
        <f t="shared" si="10"/>
        <v>5672</v>
      </c>
      <c r="P86" s="73">
        <v>125</v>
      </c>
      <c r="Q86" s="60">
        <f t="shared" si="11"/>
        <v>17245</v>
      </c>
      <c r="R86" s="85">
        <v>12153.87</v>
      </c>
      <c r="S86" s="60">
        <f t="shared" si="8"/>
        <v>12392</v>
      </c>
      <c r="T86" s="85">
        <v>67746.13</v>
      </c>
      <c r="U86" s="61" t="s">
        <v>167</v>
      </c>
      <c r="V86" s="62" t="s">
        <v>271</v>
      </c>
    </row>
    <row r="87" spans="1:22" s="86" customFormat="1" ht="26.25" hidden="1" customHeight="1">
      <c r="A87" s="73">
        <v>78</v>
      </c>
      <c r="B87" s="73" t="s">
        <v>533</v>
      </c>
      <c r="C87" s="90" t="s">
        <v>4</v>
      </c>
      <c r="D87" s="90" t="s">
        <v>171</v>
      </c>
      <c r="E87" s="74" t="s">
        <v>1300</v>
      </c>
      <c r="F87" s="75">
        <v>45778</v>
      </c>
      <c r="G87" s="75">
        <v>45962</v>
      </c>
      <c r="H87" s="91">
        <v>50000</v>
      </c>
      <c r="I87" s="91">
        <v>1854</v>
      </c>
      <c r="J87" s="76">
        <v>25</v>
      </c>
      <c r="K87" s="91">
        <v>1435</v>
      </c>
      <c r="L87" s="60">
        <f t="shared" si="6"/>
        <v>3549.9999999999995</v>
      </c>
      <c r="M87" s="60">
        <f t="shared" si="7"/>
        <v>650</v>
      </c>
      <c r="N87" s="62">
        <f t="shared" si="9"/>
        <v>1520</v>
      </c>
      <c r="O87" s="60">
        <f t="shared" si="10"/>
        <v>3545.0000000000005</v>
      </c>
      <c r="P87" s="73">
        <v>25</v>
      </c>
      <c r="Q87" s="60">
        <f t="shared" si="11"/>
        <v>10725</v>
      </c>
      <c r="R87" s="85">
        <v>4834</v>
      </c>
      <c r="S87" s="60">
        <f t="shared" si="8"/>
        <v>7745</v>
      </c>
      <c r="T87" s="85">
        <v>45166</v>
      </c>
      <c r="U87" s="61" t="s">
        <v>167</v>
      </c>
      <c r="V87" s="78" t="s">
        <v>271</v>
      </c>
    </row>
    <row r="88" spans="1:22" s="86" customFormat="1" ht="19.5" hidden="1" customHeight="1">
      <c r="A88" s="73">
        <v>79</v>
      </c>
      <c r="B88" s="73" t="s">
        <v>335</v>
      </c>
      <c r="C88" s="90" t="s">
        <v>80</v>
      </c>
      <c r="D88" s="90" t="s">
        <v>1177</v>
      </c>
      <c r="E88" s="74" t="s">
        <v>1300</v>
      </c>
      <c r="F88" s="75">
        <v>45474</v>
      </c>
      <c r="G88" s="75">
        <v>45809</v>
      </c>
      <c r="H88" s="91">
        <v>90000</v>
      </c>
      <c r="I88" s="91">
        <v>9753.1200000000008</v>
      </c>
      <c r="J88" s="76">
        <v>25</v>
      </c>
      <c r="K88" s="91">
        <v>2583</v>
      </c>
      <c r="L88" s="60">
        <f t="shared" si="6"/>
        <v>6389.9999999999991</v>
      </c>
      <c r="M88" s="60">
        <f t="shared" si="7"/>
        <v>1170</v>
      </c>
      <c r="N88" s="62">
        <f t="shared" si="9"/>
        <v>2736</v>
      </c>
      <c r="O88" s="60">
        <f t="shared" si="10"/>
        <v>6381</v>
      </c>
      <c r="P88" s="73">
        <v>125</v>
      </c>
      <c r="Q88" s="60">
        <f t="shared" si="11"/>
        <v>19385</v>
      </c>
      <c r="R88" s="85">
        <v>15197.12</v>
      </c>
      <c r="S88" s="60">
        <f t="shared" si="8"/>
        <v>13941</v>
      </c>
      <c r="T88" s="85">
        <v>74802.880000000005</v>
      </c>
      <c r="U88" s="61" t="s">
        <v>167</v>
      </c>
      <c r="V88" s="78" t="s">
        <v>271</v>
      </c>
    </row>
    <row r="89" spans="1:22" s="86" customFormat="1" ht="20.25" hidden="1" customHeight="1">
      <c r="A89" s="73">
        <v>80</v>
      </c>
      <c r="B89" s="73" t="s">
        <v>104</v>
      </c>
      <c r="C89" s="90" t="s">
        <v>81</v>
      </c>
      <c r="D89" s="90" t="s">
        <v>1178</v>
      </c>
      <c r="E89" s="74" t="s">
        <v>1300</v>
      </c>
      <c r="F89" s="75">
        <v>45778</v>
      </c>
      <c r="G89" s="75">
        <v>45962</v>
      </c>
      <c r="H89" s="91">
        <v>60000</v>
      </c>
      <c r="I89" s="91">
        <v>3486.68</v>
      </c>
      <c r="J89" s="76">
        <v>25</v>
      </c>
      <c r="K89" s="91">
        <v>1722</v>
      </c>
      <c r="L89" s="60">
        <f t="shared" si="6"/>
        <v>4260</v>
      </c>
      <c r="M89" s="60">
        <f t="shared" si="7"/>
        <v>780</v>
      </c>
      <c r="N89" s="62">
        <f t="shared" si="9"/>
        <v>1824</v>
      </c>
      <c r="O89" s="60">
        <f t="shared" si="10"/>
        <v>4254</v>
      </c>
      <c r="P89" s="73">
        <v>25</v>
      </c>
      <c r="Q89" s="60">
        <f t="shared" si="11"/>
        <v>12865</v>
      </c>
      <c r="R89" s="85">
        <v>7057.68</v>
      </c>
      <c r="S89" s="60">
        <f t="shared" si="8"/>
        <v>9294</v>
      </c>
      <c r="T89" s="85">
        <v>52942.32</v>
      </c>
      <c r="U89" s="61" t="s">
        <v>167</v>
      </c>
      <c r="V89" s="62" t="s">
        <v>271</v>
      </c>
    </row>
    <row r="90" spans="1:22" s="86" customFormat="1" ht="27" hidden="1" customHeight="1">
      <c r="A90" s="73">
        <v>81</v>
      </c>
      <c r="B90" s="73" t="s">
        <v>243</v>
      </c>
      <c r="C90" s="90" t="s">
        <v>81</v>
      </c>
      <c r="D90" s="90" t="s">
        <v>1156</v>
      </c>
      <c r="E90" s="74" t="s">
        <v>1300</v>
      </c>
      <c r="F90" s="75">
        <v>45778</v>
      </c>
      <c r="G90" s="75">
        <v>45962</v>
      </c>
      <c r="H90" s="91">
        <v>60000</v>
      </c>
      <c r="I90" s="91">
        <v>3486.68</v>
      </c>
      <c r="J90" s="76">
        <v>25</v>
      </c>
      <c r="K90" s="91">
        <v>1722</v>
      </c>
      <c r="L90" s="60">
        <f t="shared" si="6"/>
        <v>4260</v>
      </c>
      <c r="M90" s="60">
        <f t="shared" si="7"/>
        <v>780</v>
      </c>
      <c r="N90" s="62">
        <f t="shared" si="9"/>
        <v>1824</v>
      </c>
      <c r="O90" s="60">
        <f t="shared" si="10"/>
        <v>4254</v>
      </c>
      <c r="P90" s="73">
        <v>125</v>
      </c>
      <c r="Q90" s="60">
        <f t="shared" si="11"/>
        <v>12965</v>
      </c>
      <c r="R90" s="85">
        <v>7157.68</v>
      </c>
      <c r="S90" s="60">
        <f t="shared" si="8"/>
        <v>9294</v>
      </c>
      <c r="T90" s="85">
        <v>52842.32</v>
      </c>
      <c r="U90" s="61" t="s">
        <v>167</v>
      </c>
      <c r="V90" s="78" t="s">
        <v>271</v>
      </c>
    </row>
    <row r="91" spans="1:22" s="86" customFormat="1" ht="27.75" hidden="1" customHeight="1">
      <c r="A91" s="73">
        <v>82</v>
      </c>
      <c r="B91" s="73" t="s">
        <v>289</v>
      </c>
      <c r="C91" s="90" t="s">
        <v>68</v>
      </c>
      <c r="D91" s="90" t="s">
        <v>1146</v>
      </c>
      <c r="E91" s="74" t="s">
        <v>1300</v>
      </c>
      <c r="F91" s="75">
        <v>45474</v>
      </c>
      <c r="G91" s="75">
        <v>45809</v>
      </c>
      <c r="H91" s="91">
        <v>46000</v>
      </c>
      <c r="I91" s="91">
        <v>1032.1400000000001</v>
      </c>
      <c r="J91" s="76">
        <v>25</v>
      </c>
      <c r="K91" s="91">
        <v>1320.2</v>
      </c>
      <c r="L91" s="60">
        <f t="shared" si="6"/>
        <v>3265.9999999999995</v>
      </c>
      <c r="M91" s="60">
        <f t="shared" si="7"/>
        <v>598</v>
      </c>
      <c r="N91" s="62">
        <f t="shared" si="9"/>
        <v>1398.4</v>
      </c>
      <c r="O91" s="60">
        <f t="shared" si="10"/>
        <v>3261.4</v>
      </c>
      <c r="P91" s="85">
        <v>3440.46</v>
      </c>
      <c r="Q91" s="60">
        <f t="shared" si="11"/>
        <v>13284.46</v>
      </c>
      <c r="R91" s="85">
        <v>5591.2</v>
      </c>
      <c r="S91" s="60">
        <f t="shared" si="8"/>
        <v>7125.4</v>
      </c>
      <c r="T91" s="85">
        <v>38808.800000000003</v>
      </c>
      <c r="U91" s="61" t="s">
        <v>167</v>
      </c>
      <c r="V91" s="78" t="s">
        <v>272</v>
      </c>
    </row>
    <row r="92" spans="1:22" s="86" customFormat="1" ht="27.75" hidden="1" customHeight="1">
      <c r="A92" s="73">
        <v>83</v>
      </c>
      <c r="B92" s="73" t="s">
        <v>884</v>
      </c>
      <c r="C92" s="90" t="s">
        <v>263</v>
      </c>
      <c r="D92" s="90" t="s">
        <v>269</v>
      </c>
      <c r="E92" s="74" t="s">
        <v>1300</v>
      </c>
      <c r="F92" s="75">
        <v>45717</v>
      </c>
      <c r="G92" s="75">
        <v>45901</v>
      </c>
      <c r="H92" s="91">
        <v>60000</v>
      </c>
      <c r="I92" s="91">
        <v>3486.68</v>
      </c>
      <c r="J92" s="76">
        <v>25</v>
      </c>
      <c r="K92" s="91">
        <v>1722</v>
      </c>
      <c r="L92" s="60">
        <f t="shared" si="6"/>
        <v>4260</v>
      </c>
      <c r="M92" s="60">
        <f t="shared" si="7"/>
        <v>780</v>
      </c>
      <c r="N92" s="62">
        <f t="shared" si="9"/>
        <v>1824</v>
      </c>
      <c r="O92" s="60">
        <f t="shared" si="10"/>
        <v>4254</v>
      </c>
      <c r="P92" s="73">
        <v>25</v>
      </c>
      <c r="Q92" s="60">
        <f t="shared" si="11"/>
        <v>12865</v>
      </c>
      <c r="R92" s="85">
        <v>7057.68</v>
      </c>
      <c r="S92" s="60">
        <f t="shared" si="8"/>
        <v>9294</v>
      </c>
      <c r="T92" s="85">
        <v>52942.32</v>
      </c>
      <c r="U92" s="61" t="s">
        <v>167</v>
      </c>
      <c r="V92" s="78" t="s">
        <v>271</v>
      </c>
    </row>
    <row r="93" spans="1:22" s="86" customFormat="1" ht="24.75" hidden="1" customHeight="1">
      <c r="A93" s="73">
        <v>84</v>
      </c>
      <c r="B93" s="73" t="s">
        <v>331</v>
      </c>
      <c r="C93" s="90" t="s">
        <v>262</v>
      </c>
      <c r="D93" s="90" t="s">
        <v>174</v>
      </c>
      <c r="E93" s="74" t="s">
        <v>1300</v>
      </c>
      <c r="F93" s="75">
        <v>45778</v>
      </c>
      <c r="G93" s="75">
        <v>45962</v>
      </c>
      <c r="H93" s="91">
        <v>50000</v>
      </c>
      <c r="I93" s="91">
        <v>1854</v>
      </c>
      <c r="J93" s="76">
        <v>25</v>
      </c>
      <c r="K93" s="91">
        <v>1435</v>
      </c>
      <c r="L93" s="60">
        <f t="shared" si="6"/>
        <v>3549.9999999999995</v>
      </c>
      <c r="M93" s="60">
        <f t="shared" si="7"/>
        <v>650</v>
      </c>
      <c r="N93" s="62">
        <f t="shared" si="9"/>
        <v>1520</v>
      </c>
      <c r="O93" s="60">
        <f t="shared" si="10"/>
        <v>3545.0000000000005</v>
      </c>
      <c r="P93" s="73">
        <v>125</v>
      </c>
      <c r="Q93" s="60">
        <f t="shared" si="11"/>
        <v>10825</v>
      </c>
      <c r="R93" s="85">
        <v>4934</v>
      </c>
      <c r="S93" s="60">
        <f t="shared" si="8"/>
        <v>7745</v>
      </c>
      <c r="T93" s="85">
        <v>45066</v>
      </c>
      <c r="U93" s="61" t="s">
        <v>167</v>
      </c>
      <c r="V93" s="62" t="s">
        <v>271</v>
      </c>
    </row>
    <row r="94" spans="1:22" s="86" customFormat="1" ht="24.75" hidden="1" customHeight="1">
      <c r="A94" s="73">
        <v>85</v>
      </c>
      <c r="B94" s="73" t="s">
        <v>296</v>
      </c>
      <c r="C94" s="90" t="s">
        <v>68</v>
      </c>
      <c r="D94" s="90" t="s">
        <v>1146</v>
      </c>
      <c r="E94" s="74" t="s">
        <v>1300</v>
      </c>
      <c r="F94" s="75">
        <v>45717</v>
      </c>
      <c r="G94" s="75">
        <v>45901</v>
      </c>
      <c r="H94" s="91">
        <v>46000</v>
      </c>
      <c r="I94" s="91">
        <v>1289.46</v>
      </c>
      <c r="J94" s="76">
        <v>25</v>
      </c>
      <c r="K94" s="91">
        <v>1320.2</v>
      </c>
      <c r="L94" s="60">
        <f t="shared" si="6"/>
        <v>3265.9999999999995</v>
      </c>
      <c r="M94" s="60">
        <f t="shared" si="7"/>
        <v>598</v>
      </c>
      <c r="N94" s="62">
        <f t="shared" si="9"/>
        <v>1398.4</v>
      </c>
      <c r="O94" s="60">
        <f t="shared" si="10"/>
        <v>3261.4</v>
      </c>
      <c r="P94" s="85">
        <v>4551.6000000000004</v>
      </c>
      <c r="Q94" s="60">
        <f t="shared" si="11"/>
        <v>14395.6</v>
      </c>
      <c r="R94" s="85">
        <v>5220.0600000000004</v>
      </c>
      <c r="S94" s="60">
        <f t="shared" si="8"/>
        <v>7125.4</v>
      </c>
      <c r="T94" s="85">
        <v>37440.339999999997</v>
      </c>
      <c r="U94" s="61" t="s">
        <v>167</v>
      </c>
      <c r="V94" s="78" t="s">
        <v>272</v>
      </c>
    </row>
    <row r="95" spans="1:22" s="86" customFormat="1" ht="24.75" hidden="1" customHeight="1">
      <c r="A95" s="73">
        <v>86</v>
      </c>
      <c r="B95" s="73" t="s">
        <v>255</v>
      </c>
      <c r="C95" s="90" t="s">
        <v>80</v>
      </c>
      <c r="D95" s="90" t="s">
        <v>1179</v>
      </c>
      <c r="E95" s="74" t="s">
        <v>1300</v>
      </c>
      <c r="F95" s="75">
        <v>45778</v>
      </c>
      <c r="G95" s="75">
        <v>45962</v>
      </c>
      <c r="H95" s="91">
        <v>60000</v>
      </c>
      <c r="I95" s="91">
        <v>3143.58</v>
      </c>
      <c r="J95" s="76">
        <v>25</v>
      </c>
      <c r="K95" s="91">
        <v>1722</v>
      </c>
      <c r="L95" s="60">
        <f t="shared" si="6"/>
        <v>4260</v>
      </c>
      <c r="M95" s="60">
        <f t="shared" si="7"/>
        <v>780</v>
      </c>
      <c r="N95" s="62">
        <f t="shared" si="9"/>
        <v>1824</v>
      </c>
      <c r="O95" s="60">
        <f t="shared" si="10"/>
        <v>4254</v>
      </c>
      <c r="P95" s="85">
        <v>1740.46</v>
      </c>
      <c r="Q95" s="60">
        <f t="shared" si="11"/>
        <v>14580.46</v>
      </c>
      <c r="R95" s="85">
        <v>11935.64</v>
      </c>
      <c r="S95" s="60">
        <f t="shared" si="8"/>
        <v>9294</v>
      </c>
      <c r="T95" s="85">
        <v>51569.96</v>
      </c>
      <c r="U95" s="61" t="s">
        <v>167</v>
      </c>
      <c r="V95" s="62" t="s">
        <v>271</v>
      </c>
    </row>
    <row r="96" spans="1:22" s="86" customFormat="1" ht="22.5" hidden="1" customHeight="1">
      <c r="A96" s="73">
        <v>87</v>
      </c>
      <c r="B96" s="73" t="s">
        <v>926</v>
      </c>
      <c r="C96" s="90" t="s">
        <v>262</v>
      </c>
      <c r="D96" s="90" t="s">
        <v>174</v>
      </c>
      <c r="E96" s="74" t="s">
        <v>1300</v>
      </c>
      <c r="F96" s="75">
        <v>45748</v>
      </c>
      <c r="G96" s="75">
        <v>45962</v>
      </c>
      <c r="H96" s="91">
        <v>80000</v>
      </c>
      <c r="I96" s="91">
        <v>7400.87</v>
      </c>
      <c r="J96" s="76">
        <v>25</v>
      </c>
      <c r="K96" s="91">
        <v>2296</v>
      </c>
      <c r="L96" s="60">
        <f t="shared" si="6"/>
        <v>5679.9999999999991</v>
      </c>
      <c r="M96" s="60">
        <f t="shared" si="7"/>
        <v>1040</v>
      </c>
      <c r="N96" s="62">
        <f t="shared" si="9"/>
        <v>2432</v>
      </c>
      <c r="O96" s="60">
        <f t="shared" si="10"/>
        <v>5672</v>
      </c>
      <c r="P96" s="73">
        <v>25</v>
      </c>
      <c r="Q96" s="60">
        <f t="shared" si="11"/>
        <v>17145</v>
      </c>
      <c r="R96" s="85">
        <v>12153.87</v>
      </c>
      <c r="S96" s="60">
        <f t="shared" si="8"/>
        <v>12392</v>
      </c>
      <c r="T96" s="85">
        <v>67846.13</v>
      </c>
      <c r="U96" s="61" t="s">
        <v>167</v>
      </c>
      <c r="V96" s="78" t="s">
        <v>272</v>
      </c>
    </row>
    <row r="97" spans="1:22" s="86" customFormat="1" ht="25.5" hidden="1" customHeight="1">
      <c r="A97" s="73">
        <v>88</v>
      </c>
      <c r="B97" s="73" t="s">
        <v>927</v>
      </c>
      <c r="C97" s="90" t="s">
        <v>41</v>
      </c>
      <c r="D97" s="90" t="s">
        <v>1180</v>
      </c>
      <c r="E97" s="74" t="s">
        <v>1300</v>
      </c>
      <c r="F97" s="75">
        <v>45748</v>
      </c>
      <c r="G97" s="75">
        <v>45962</v>
      </c>
      <c r="H97" s="91">
        <v>50000</v>
      </c>
      <c r="I97" s="91">
        <v>1854</v>
      </c>
      <c r="J97" s="76">
        <v>25</v>
      </c>
      <c r="K97" s="91">
        <v>1435</v>
      </c>
      <c r="L97" s="60">
        <f t="shared" si="6"/>
        <v>3549.9999999999995</v>
      </c>
      <c r="M97" s="60">
        <f t="shared" si="7"/>
        <v>650</v>
      </c>
      <c r="N97" s="62">
        <f t="shared" si="9"/>
        <v>1520</v>
      </c>
      <c r="O97" s="60">
        <f t="shared" si="10"/>
        <v>3545.0000000000005</v>
      </c>
      <c r="P97" s="73">
        <v>25</v>
      </c>
      <c r="Q97" s="60">
        <f t="shared" si="11"/>
        <v>10725</v>
      </c>
      <c r="R97" s="85">
        <v>4834</v>
      </c>
      <c r="S97" s="60">
        <f t="shared" si="8"/>
        <v>7745</v>
      </c>
      <c r="T97" s="85">
        <v>45166</v>
      </c>
      <c r="U97" s="61" t="s">
        <v>167</v>
      </c>
      <c r="V97" s="78" t="s">
        <v>272</v>
      </c>
    </row>
    <row r="98" spans="1:22" s="86" customFormat="1" ht="21" hidden="1" customHeight="1">
      <c r="A98" s="73">
        <v>89</v>
      </c>
      <c r="B98" s="73" t="s">
        <v>790</v>
      </c>
      <c r="C98" s="90" t="s">
        <v>384</v>
      </c>
      <c r="D98" s="90" t="s">
        <v>1181</v>
      </c>
      <c r="E98" s="74" t="s">
        <v>1300</v>
      </c>
      <c r="F98" s="75">
        <v>45778</v>
      </c>
      <c r="G98" s="75">
        <v>45962</v>
      </c>
      <c r="H98" s="91">
        <v>40000</v>
      </c>
      <c r="I98" s="90">
        <v>442.65</v>
      </c>
      <c r="J98" s="76">
        <v>25</v>
      </c>
      <c r="K98" s="91">
        <v>1148</v>
      </c>
      <c r="L98" s="60">
        <f t="shared" si="6"/>
        <v>2839.9999999999995</v>
      </c>
      <c r="M98" s="60">
        <f t="shared" si="7"/>
        <v>520</v>
      </c>
      <c r="N98" s="62">
        <f t="shared" si="9"/>
        <v>1216</v>
      </c>
      <c r="O98" s="60">
        <f t="shared" si="10"/>
        <v>2836</v>
      </c>
      <c r="P98" s="73">
        <v>25</v>
      </c>
      <c r="Q98" s="60">
        <f t="shared" si="11"/>
        <v>8585</v>
      </c>
      <c r="R98" s="85">
        <v>2831.65</v>
      </c>
      <c r="S98" s="60">
        <f t="shared" si="8"/>
        <v>6196</v>
      </c>
      <c r="T98" s="85">
        <v>37168.35</v>
      </c>
      <c r="U98" s="61" t="s">
        <v>167</v>
      </c>
      <c r="V98" s="62" t="s">
        <v>271</v>
      </c>
    </row>
    <row r="99" spans="1:22" s="86" customFormat="1" ht="21.75" hidden="1" customHeight="1">
      <c r="A99" s="73">
        <v>90</v>
      </c>
      <c r="B99" s="73" t="s">
        <v>132</v>
      </c>
      <c r="C99" s="90" t="s">
        <v>80</v>
      </c>
      <c r="D99" s="90" t="s">
        <v>1182</v>
      </c>
      <c r="E99" s="74" t="s">
        <v>1300</v>
      </c>
      <c r="F99" s="75">
        <v>45778</v>
      </c>
      <c r="G99" s="75">
        <v>45962</v>
      </c>
      <c r="H99" s="91">
        <v>60000</v>
      </c>
      <c r="I99" s="91">
        <v>3486.68</v>
      </c>
      <c r="J99" s="76">
        <v>25</v>
      </c>
      <c r="K99" s="91">
        <v>1722</v>
      </c>
      <c r="L99" s="60">
        <f t="shared" si="6"/>
        <v>4260</v>
      </c>
      <c r="M99" s="60">
        <f t="shared" si="7"/>
        <v>780</v>
      </c>
      <c r="N99" s="62">
        <f t="shared" si="9"/>
        <v>1824</v>
      </c>
      <c r="O99" s="60">
        <f t="shared" si="10"/>
        <v>4254</v>
      </c>
      <c r="P99" s="73">
        <v>125</v>
      </c>
      <c r="Q99" s="60">
        <f t="shared" si="11"/>
        <v>12965</v>
      </c>
      <c r="R99" s="85">
        <v>7157.68</v>
      </c>
      <c r="S99" s="60">
        <f t="shared" si="8"/>
        <v>9294</v>
      </c>
      <c r="T99" s="85">
        <v>52842.32</v>
      </c>
      <c r="U99" s="61" t="s">
        <v>167</v>
      </c>
      <c r="V99" s="62" t="s">
        <v>271</v>
      </c>
    </row>
    <row r="100" spans="1:22" s="86" customFormat="1" ht="20.25" hidden="1" customHeight="1">
      <c r="A100" s="73">
        <v>91</v>
      </c>
      <c r="B100" s="73" t="s">
        <v>836</v>
      </c>
      <c r="C100" s="90" t="s">
        <v>35</v>
      </c>
      <c r="D100" s="90" t="s">
        <v>173</v>
      </c>
      <c r="E100" s="74" t="s">
        <v>1300</v>
      </c>
      <c r="F100" s="75">
        <v>45536</v>
      </c>
      <c r="G100" s="75">
        <v>45809</v>
      </c>
      <c r="H100" s="91">
        <v>80000</v>
      </c>
      <c r="I100" s="91">
        <v>7400.87</v>
      </c>
      <c r="J100" s="76">
        <v>25</v>
      </c>
      <c r="K100" s="91">
        <v>2296</v>
      </c>
      <c r="L100" s="60">
        <f t="shared" si="6"/>
        <v>5679.9999999999991</v>
      </c>
      <c r="M100" s="60">
        <f t="shared" si="7"/>
        <v>1040</v>
      </c>
      <c r="N100" s="62">
        <f t="shared" si="9"/>
        <v>2432</v>
      </c>
      <c r="O100" s="60">
        <f t="shared" si="10"/>
        <v>5672</v>
      </c>
      <c r="P100" s="73">
        <v>25</v>
      </c>
      <c r="Q100" s="60">
        <f t="shared" si="11"/>
        <v>17145</v>
      </c>
      <c r="R100" s="85">
        <v>12153.87</v>
      </c>
      <c r="S100" s="60">
        <f t="shared" si="8"/>
        <v>12392</v>
      </c>
      <c r="T100" s="85">
        <v>67846.13</v>
      </c>
      <c r="U100" s="61" t="s">
        <v>167</v>
      </c>
      <c r="V100" s="62" t="s">
        <v>272</v>
      </c>
    </row>
    <row r="101" spans="1:22" s="86" customFormat="1" ht="23.25" hidden="1" customHeight="1">
      <c r="A101" s="73">
        <v>92</v>
      </c>
      <c r="B101" s="73" t="s">
        <v>355</v>
      </c>
      <c r="C101" s="90" t="s">
        <v>21</v>
      </c>
      <c r="D101" s="90" t="s">
        <v>1156</v>
      </c>
      <c r="E101" s="74" t="s">
        <v>1300</v>
      </c>
      <c r="F101" s="75">
        <v>45778</v>
      </c>
      <c r="G101" s="75">
        <v>45962</v>
      </c>
      <c r="H101" s="91">
        <v>20000</v>
      </c>
      <c r="I101" s="90">
        <v>0</v>
      </c>
      <c r="J101" s="76">
        <v>25</v>
      </c>
      <c r="K101" s="90">
        <v>574</v>
      </c>
      <c r="L101" s="60">
        <f t="shared" si="6"/>
        <v>1419.9999999999998</v>
      </c>
      <c r="M101" s="60">
        <f t="shared" si="7"/>
        <v>260</v>
      </c>
      <c r="N101" s="62">
        <f t="shared" si="9"/>
        <v>608</v>
      </c>
      <c r="O101" s="60">
        <f t="shared" si="10"/>
        <v>1418</v>
      </c>
      <c r="P101" s="73">
        <v>125</v>
      </c>
      <c r="Q101" s="60">
        <f t="shared" si="11"/>
        <v>4405</v>
      </c>
      <c r="R101" s="85">
        <v>1307</v>
      </c>
      <c r="S101" s="60">
        <f t="shared" si="8"/>
        <v>3098</v>
      </c>
      <c r="T101" s="85">
        <v>18693</v>
      </c>
      <c r="U101" s="61" t="s">
        <v>167</v>
      </c>
      <c r="V101" s="62" t="s">
        <v>272</v>
      </c>
    </row>
    <row r="102" spans="1:22" s="86" customFormat="1" ht="24.75" hidden="1" customHeight="1">
      <c r="A102" s="73">
        <v>93</v>
      </c>
      <c r="B102" s="73" t="s">
        <v>44</v>
      </c>
      <c r="C102" s="90" t="s">
        <v>8</v>
      </c>
      <c r="D102" s="90" t="s">
        <v>1183</v>
      </c>
      <c r="E102" s="74" t="s">
        <v>1300</v>
      </c>
      <c r="F102" s="75">
        <v>45807</v>
      </c>
      <c r="G102" s="75" t="s">
        <v>1301</v>
      </c>
      <c r="H102" s="91">
        <v>15000</v>
      </c>
      <c r="I102" s="90">
        <v>0</v>
      </c>
      <c r="J102" s="76">
        <v>25</v>
      </c>
      <c r="K102" s="90">
        <v>430.5</v>
      </c>
      <c r="L102" s="60">
        <f t="shared" si="6"/>
        <v>1065</v>
      </c>
      <c r="M102" s="60">
        <f t="shared" si="7"/>
        <v>195</v>
      </c>
      <c r="N102" s="62">
        <f t="shared" si="9"/>
        <v>456</v>
      </c>
      <c r="O102" s="60">
        <f t="shared" si="10"/>
        <v>1063.5</v>
      </c>
      <c r="P102" s="73">
        <v>25</v>
      </c>
      <c r="Q102" s="60">
        <f t="shared" si="11"/>
        <v>3235</v>
      </c>
      <c r="R102" s="85">
        <v>2289.16</v>
      </c>
      <c r="S102" s="60">
        <f t="shared" si="8"/>
        <v>2323.5</v>
      </c>
      <c r="T102" s="85">
        <v>14088.5</v>
      </c>
      <c r="U102" s="61" t="s">
        <v>167</v>
      </c>
      <c r="V102" s="62" t="s">
        <v>271</v>
      </c>
    </row>
    <row r="103" spans="1:22" s="86" customFormat="1" ht="26.25" hidden="1" customHeight="1">
      <c r="A103" s="73">
        <v>94</v>
      </c>
      <c r="B103" s="73" t="s">
        <v>406</v>
      </c>
      <c r="C103" s="90" t="s">
        <v>414</v>
      </c>
      <c r="D103" s="90" t="s">
        <v>1184</v>
      </c>
      <c r="E103" s="74" t="s">
        <v>1300</v>
      </c>
      <c r="F103" s="75">
        <v>45536</v>
      </c>
      <c r="G103" s="75">
        <v>45809</v>
      </c>
      <c r="H103" s="91">
        <v>25400</v>
      </c>
      <c r="I103" s="90">
        <v>0</v>
      </c>
      <c r="J103" s="76">
        <v>25</v>
      </c>
      <c r="K103" s="90">
        <v>728.98</v>
      </c>
      <c r="L103" s="60">
        <f t="shared" si="6"/>
        <v>1803.3999999999999</v>
      </c>
      <c r="M103" s="60">
        <f t="shared" si="7"/>
        <v>330.2</v>
      </c>
      <c r="N103" s="62">
        <f t="shared" si="9"/>
        <v>772.16</v>
      </c>
      <c r="O103" s="60">
        <f t="shared" si="10"/>
        <v>1800.8600000000001</v>
      </c>
      <c r="P103" s="85">
        <v>2025</v>
      </c>
      <c r="Q103" s="60">
        <f t="shared" si="11"/>
        <v>7460.6</v>
      </c>
      <c r="R103" s="85">
        <v>1526.14</v>
      </c>
      <c r="S103" s="60">
        <f t="shared" si="8"/>
        <v>3934.46</v>
      </c>
      <c r="T103" s="85">
        <v>21373.86</v>
      </c>
      <c r="U103" s="61" t="s">
        <v>167</v>
      </c>
      <c r="V103" s="62" t="s">
        <v>271</v>
      </c>
    </row>
    <row r="104" spans="1:22" s="86" customFormat="1" ht="19.5" hidden="1" customHeight="1">
      <c r="A104" s="73">
        <v>95</v>
      </c>
      <c r="B104" s="73" t="s">
        <v>410</v>
      </c>
      <c r="C104" s="90" t="s">
        <v>103</v>
      </c>
      <c r="D104" s="90" t="s">
        <v>1185</v>
      </c>
      <c r="E104" s="74" t="s">
        <v>1300</v>
      </c>
      <c r="F104" s="75">
        <v>45689</v>
      </c>
      <c r="G104" s="75">
        <v>45870</v>
      </c>
      <c r="H104" s="91">
        <v>20000</v>
      </c>
      <c r="I104" s="90">
        <v>0</v>
      </c>
      <c r="J104" s="76">
        <v>25</v>
      </c>
      <c r="K104" s="90">
        <v>574</v>
      </c>
      <c r="L104" s="60">
        <f t="shared" si="6"/>
        <v>1419.9999999999998</v>
      </c>
      <c r="M104" s="60">
        <f t="shared" si="7"/>
        <v>260</v>
      </c>
      <c r="N104" s="62">
        <f t="shared" si="9"/>
        <v>608</v>
      </c>
      <c r="O104" s="60">
        <f t="shared" si="10"/>
        <v>1418</v>
      </c>
      <c r="P104" s="73">
        <v>25</v>
      </c>
      <c r="Q104" s="60">
        <f t="shared" si="11"/>
        <v>4305</v>
      </c>
      <c r="R104" s="85">
        <v>1207</v>
      </c>
      <c r="S104" s="60">
        <f t="shared" si="8"/>
        <v>3098</v>
      </c>
      <c r="T104" s="85">
        <v>18793</v>
      </c>
      <c r="U104" s="61" t="s">
        <v>167</v>
      </c>
      <c r="V104" s="62" t="s">
        <v>272</v>
      </c>
    </row>
    <row r="105" spans="1:22" s="86" customFormat="1" ht="24" hidden="1" customHeight="1">
      <c r="A105" s="73">
        <v>96</v>
      </c>
      <c r="B105" s="73" t="s">
        <v>885</v>
      </c>
      <c r="C105" s="90" t="s">
        <v>386</v>
      </c>
      <c r="D105" s="90" t="s">
        <v>920</v>
      </c>
      <c r="E105" s="74" t="s">
        <v>1300</v>
      </c>
      <c r="F105" s="75">
        <v>45807</v>
      </c>
      <c r="G105" s="75" t="s">
        <v>1301</v>
      </c>
      <c r="H105" s="91">
        <v>60000</v>
      </c>
      <c r="I105" s="91">
        <v>3486.68</v>
      </c>
      <c r="J105" s="76">
        <v>25</v>
      </c>
      <c r="K105" s="91">
        <v>1722</v>
      </c>
      <c r="L105" s="60">
        <f t="shared" si="6"/>
        <v>4260</v>
      </c>
      <c r="M105" s="60">
        <f t="shared" si="7"/>
        <v>780</v>
      </c>
      <c r="N105" s="62">
        <f t="shared" si="9"/>
        <v>1824</v>
      </c>
      <c r="O105" s="60">
        <f t="shared" si="10"/>
        <v>4254</v>
      </c>
      <c r="P105" s="73">
        <v>25</v>
      </c>
      <c r="Q105" s="60">
        <f t="shared" si="11"/>
        <v>12865</v>
      </c>
      <c r="R105" s="85">
        <v>7057.68</v>
      </c>
      <c r="S105" s="60">
        <f t="shared" si="8"/>
        <v>9294</v>
      </c>
      <c r="T105" s="85">
        <v>52942.32</v>
      </c>
      <c r="U105" s="61" t="s">
        <v>167</v>
      </c>
      <c r="V105" s="62" t="s">
        <v>272</v>
      </c>
    </row>
    <row r="106" spans="1:22" s="86" customFormat="1" ht="25.5" hidden="1" customHeight="1">
      <c r="A106" s="73">
        <v>97</v>
      </c>
      <c r="B106" s="90" t="s">
        <v>1307</v>
      </c>
      <c r="C106" s="90" t="s">
        <v>6</v>
      </c>
      <c r="D106" s="90" t="s">
        <v>1325</v>
      </c>
      <c r="E106" s="74" t="s">
        <v>1300</v>
      </c>
      <c r="F106" s="75">
        <v>45809</v>
      </c>
      <c r="G106" s="75">
        <v>45992</v>
      </c>
      <c r="H106" s="91">
        <v>145000</v>
      </c>
      <c r="I106" s="91">
        <v>22690.49</v>
      </c>
      <c r="J106" s="76">
        <v>25</v>
      </c>
      <c r="K106" s="91">
        <v>4161.5</v>
      </c>
      <c r="L106" s="60">
        <f t="shared" si="6"/>
        <v>10294.999999999998</v>
      </c>
      <c r="M106" s="60">
        <f t="shared" si="7"/>
        <v>1885</v>
      </c>
      <c r="N106" s="62">
        <f t="shared" si="9"/>
        <v>4408</v>
      </c>
      <c r="O106" s="60">
        <f t="shared" si="10"/>
        <v>10280.5</v>
      </c>
      <c r="P106" s="91">
        <v>5525</v>
      </c>
      <c r="Q106" s="60">
        <f t="shared" si="11"/>
        <v>36555</v>
      </c>
      <c r="R106" s="85">
        <v>36784.99</v>
      </c>
      <c r="S106" s="60">
        <f t="shared" si="8"/>
        <v>22460.5</v>
      </c>
      <c r="T106" s="91">
        <v>108215.01</v>
      </c>
      <c r="U106" s="61" t="s">
        <v>167</v>
      </c>
      <c r="V106" s="92" t="s">
        <v>272</v>
      </c>
    </row>
    <row r="107" spans="1:22" s="86" customFormat="1" ht="30" hidden="1" customHeight="1">
      <c r="A107" s="73">
        <v>98</v>
      </c>
      <c r="B107" s="73" t="s">
        <v>547</v>
      </c>
      <c r="C107" s="90" t="s">
        <v>80</v>
      </c>
      <c r="D107" s="90" t="s">
        <v>1168</v>
      </c>
      <c r="E107" s="74" t="s">
        <v>1300</v>
      </c>
      <c r="F107" s="75">
        <v>45778</v>
      </c>
      <c r="G107" s="75">
        <v>45962</v>
      </c>
      <c r="H107" s="91">
        <v>60000</v>
      </c>
      <c r="I107" s="91">
        <v>3486.68</v>
      </c>
      <c r="J107" s="76">
        <v>25</v>
      </c>
      <c r="K107" s="91">
        <v>1722</v>
      </c>
      <c r="L107" s="60">
        <f t="shared" si="6"/>
        <v>4260</v>
      </c>
      <c r="M107" s="60">
        <f t="shared" si="7"/>
        <v>780</v>
      </c>
      <c r="N107" s="62">
        <f t="shared" si="9"/>
        <v>1824</v>
      </c>
      <c r="O107" s="60">
        <f t="shared" si="10"/>
        <v>4254</v>
      </c>
      <c r="P107" s="73">
        <v>25</v>
      </c>
      <c r="Q107" s="60">
        <f t="shared" si="11"/>
        <v>12865</v>
      </c>
      <c r="R107" s="85">
        <v>7057.68</v>
      </c>
      <c r="S107" s="60">
        <f t="shared" si="8"/>
        <v>9294</v>
      </c>
      <c r="T107" s="85">
        <v>52942.32</v>
      </c>
      <c r="U107" s="61" t="s">
        <v>167</v>
      </c>
      <c r="V107" s="62" t="s">
        <v>271</v>
      </c>
    </row>
    <row r="108" spans="1:22" s="86" customFormat="1" ht="26.25" hidden="1" customHeight="1">
      <c r="A108" s="73">
        <v>99</v>
      </c>
      <c r="B108" s="73" t="s">
        <v>715</v>
      </c>
      <c r="C108" s="90" t="s">
        <v>55</v>
      </c>
      <c r="D108" s="90" t="s">
        <v>1154</v>
      </c>
      <c r="E108" s="74" t="s">
        <v>1300</v>
      </c>
      <c r="F108" s="75">
        <v>45807</v>
      </c>
      <c r="G108" s="75" t="s">
        <v>1301</v>
      </c>
      <c r="H108" s="91">
        <v>70000</v>
      </c>
      <c r="I108" s="91">
        <v>5368.48</v>
      </c>
      <c r="J108" s="76">
        <v>25</v>
      </c>
      <c r="K108" s="91">
        <v>2009</v>
      </c>
      <c r="L108" s="60">
        <f t="shared" si="6"/>
        <v>4970</v>
      </c>
      <c r="M108" s="60">
        <f t="shared" si="7"/>
        <v>910</v>
      </c>
      <c r="N108" s="62">
        <f t="shared" si="9"/>
        <v>2128</v>
      </c>
      <c r="O108" s="60">
        <f t="shared" si="10"/>
        <v>4963</v>
      </c>
      <c r="P108" s="73">
        <v>25</v>
      </c>
      <c r="Q108" s="60">
        <f t="shared" si="11"/>
        <v>15005</v>
      </c>
      <c r="R108" s="85">
        <v>9530.48</v>
      </c>
      <c r="S108" s="60">
        <f t="shared" si="8"/>
        <v>10843</v>
      </c>
      <c r="T108" s="85">
        <v>60469.52</v>
      </c>
      <c r="U108" s="61" t="s">
        <v>167</v>
      </c>
      <c r="V108" s="62" t="s">
        <v>271</v>
      </c>
    </row>
    <row r="109" spans="1:22" s="86" customFormat="1" ht="27.75" hidden="1" customHeight="1">
      <c r="A109" s="73">
        <v>100</v>
      </c>
      <c r="B109" s="73" t="s">
        <v>616</v>
      </c>
      <c r="C109" s="90" t="s">
        <v>68</v>
      </c>
      <c r="D109" s="90" t="s">
        <v>209</v>
      </c>
      <c r="E109" s="74" t="s">
        <v>1300</v>
      </c>
      <c r="F109" s="75">
        <v>45689</v>
      </c>
      <c r="G109" s="75">
        <v>45870</v>
      </c>
      <c r="H109" s="91">
        <v>46000</v>
      </c>
      <c r="I109" s="91">
        <v>1289.46</v>
      </c>
      <c r="J109" s="76">
        <v>25</v>
      </c>
      <c r="K109" s="91">
        <v>1320.2</v>
      </c>
      <c r="L109" s="60">
        <f t="shared" si="6"/>
        <v>3265.9999999999995</v>
      </c>
      <c r="M109" s="60">
        <f t="shared" si="7"/>
        <v>598</v>
      </c>
      <c r="N109" s="62">
        <f t="shared" si="9"/>
        <v>1398.4</v>
      </c>
      <c r="O109" s="60">
        <f t="shared" si="10"/>
        <v>3261.4</v>
      </c>
      <c r="P109" s="73">
        <v>125</v>
      </c>
      <c r="Q109" s="60">
        <f t="shared" si="11"/>
        <v>9969</v>
      </c>
      <c r="R109" s="85">
        <v>4133.0600000000004</v>
      </c>
      <c r="S109" s="60">
        <f t="shared" si="8"/>
        <v>7125.4</v>
      </c>
      <c r="T109" s="85">
        <v>41866.94</v>
      </c>
      <c r="U109" s="61" t="s">
        <v>167</v>
      </c>
      <c r="V109" s="62" t="s">
        <v>271</v>
      </c>
    </row>
    <row r="110" spans="1:22" s="86" customFormat="1" ht="25.5" hidden="1" customHeight="1">
      <c r="A110" s="73">
        <v>101</v>
      </c>
      <c r="B110" s="73" t="s">
        <v>1068</v>
      </c>
      <c r="C110" s="90" t="s">
        <v>1053</v>
      </c>
      <c r="D110" s="90" t="s">
        <v>1151</v>
      </c>
      <c r="E110" s="74" t="s">
        <v>1300</v>
      </c>
      <c r="F110" s="75">
        <v>45717</v>
      </c>
      <c r="G110" s="75">
        <v>45901</v>
      </c>
      <c r="H110" s="91">
        <v>60000</v>
      </c>
      <c r="I110" s="91">
        <v>3486.68</v>
      </c>
      <c r="J110" s="76">
        <v>25</v>
      </c>
      <c r="K110" s="91">
        <v>1722</v>
      </c>
      <c r="L110" s="60">
        <f t="shared" si="6"/>
        <v>4260</v>
      </c>
      <c r="M110" s="60">
        <f t="shared" si="7"/>
        <v>780</v>
      </c>
      <c r="N110" s="62">
        <f t="shared" si="9"/>
        <v>1824</v>
      </c>
      <c r="O110" s="60">
        <f t="shared" si="10"/>
        <v>4254</v>
      </c>
      <c r="P110" s="73">
        <v>25</v>
      </c>
      <c r="Q110" s="60">
        <f t="shared" si="11"/>
        <v>12865</v>
      </c>
      <c r="R110" s="85">
        <v>7057.68</v>
      </c>
      <c r="S110" s="60">
        <f t="shared" si="8"/>
        <v>9294</v>
      </c>
      <c r="T110" s="85">
        <v>52942.32</v>
      </c>
      <c r="U110" s="61" t="s">
        <v>167</v>
      </c>
      <c r="V110" s="78" t="s">
        <v>271</v>
      </c>
    </row>
    <row r="111" spans="1:22" s="86" customFormat="1" ht="26.25" hidden="1" customHeight="1">
      <c r="A111" s="73">
        <v>102</v>
      </c>
      <c r="B111" s="73" t="s">
        <v>39</v>
      </c>
      <c r="C111" s="90" t="s">
        <v>2</v>
      </c>
      <c r="D111" s="90" t="s">
        <v>190</v>
      </c>
      <c r="E111" s="74" t="s">
        <v>1300</v>
      </c>
      <c r="F111" s="75">
        <v>45778</v>
      </c>
      <c r="G111" s="75">
        <v>45962</v>
      </c>
      <c r="H111" s="91">
        <v>130000</v>
      </c>
      <c r="I111" s="91">
        <v>19162.12</v>
      </c>
      <c r="J111" s="76">
        <v>25</v>
      </c>
      <c r="K111" s="91">
        <v>3731</v>
      </c>
      <c r="L111" s="60">
        <f t="shared" si="6"/>
        <v>9230</v>
      </c>
      <c r="M111" s="60">
        <f t="shared" si="7"/>
        <v>1690</v>
      </c>
      <c r="N111" s="62">
        <f t="shared" si="9"/>
        <v>3952</v>
      </c>
      <c r="O111" s="60">
        <f t="shared" si="10"/>
        <v>9217</v>
      </c>
      <c r="P111" s="73">
        <v>25</v>
      </c>
      <c r="Q111" s="60">
        <f t="shared" si="11"/>
        <v>27845</v>
      </c>
      <c r="R111" s="85">
        <v>28156.71</v>
      </c>
      <c r="S111" s="60">
        <f t="shared" si="8"/>
        <v>20137</v>
      </c>
      <c r="T111" s="85">
        <v>103129.88</v>
      </c>
      <c r="U111" s="61" t="s">
        <v>167</v>
      </c>
      <c r="V111" s="62" t="s">
        <v>271</v>
      </c>
    </row>
    <row r="112" spans="1:22" s="86" customFormat="1" ht="30" hidden="1" customHeight="1">
      <c r="A112" s="73">
        <v>103</v>
      </c>
      <c r="B112" s="73" t="s">
        <v>1069</v>
      </c>
      <c r="C112" s="90" t="s">
        <v>62</v>
      </c>
      <c r="D112" s="90" t="s">
        <v>184</v>
      </c>
      <c r="E112" s="74" t="s">
        <v>1300</v>
      </c>
      <c r="F112" s="75">
        <v>45717</v>
      </c>
      <c r="G112" s="75">
        <v>45901</v>
      </c>
      <c r="H112" s="91">
        <v>60000</v>
      </c>
      <c r="I112" s="91">
        <v>3486.68</v>
      </c>
      <c r="J112" s="76">
        <v>25</v>
      </c>
      <c r="K112" s="91">
        <v>1722</v>
      </c>
      <c r="L112" s="60">
        <f t="shared" si="6"/>
        <v>4260</v>
      </c>
      <c r="M112" s="60">
        <f t="shared" si="7"/>
        <v>780</v>
      </c>
      <c r="N112" s="62">
        <f t="shared" si="9"/>
        <v>1824</v>
      </c>
      <c r="O112" s="60">
        <f t="shared" si="10"/>
        <v>4254</v>
      </c>
      <c r="P112" s="73">
        <v>25</v>
      </c>
      <c r="Q112" s="60">
        <f t="shared" si="11"/>
        <v>12865</v>
      </c>
      <c r="R112" s="85">
        <v>7057.68</v>
      </c>
      <c r="S112" s="60">
        <f t="shared" si="8"/>
        <v>9294</v>
      </c>
      <c r="T112" s="85">
        <v>52942.32</v>
      </c>
      <c r="U112" s="61" t="s">
        <v>167</v>
      </c>
      <c r="V112" s="78" t="s">
        <v>272</v>
      </c>
    </row>
    <row r="113" spans="1:22" s="86" customFormat="1" ht="24" hidden="1" customHeight="1">
      <c r="A113" s="73">
        <v>104</v>
      </c>
      <c r="B113" s="73" t="s">
        <v>617</v>
      </c>
      <c r="C113" s="90" t="s">
        <v>80</v>
      </c>
      <c r="D113" s="90" t="s">
        <v>174</v>
      </c>
      <c r="E113" s="74" t="s">
        <v>1300</v>
      </c>
      <c r="F113" s="75">
        <v>45778</v>
      </c>
      <c r="G113" s="75">
        <v>45962</v>
      </c>
      <c r="H113" s="91">
        <v>85000</v>
      </c>
      <c r="I113" s="91">
        <v>8576.99</v>
      </c>
      <c r="J113" s="76">
        <v>25</v>
      </c>
      <c r="K113" s="91">
        <v>2439.5</v>
      </c>
      <c r="L113" s="60">
        <f t="shared" si="6"/>
        <v>6034.9999999999991</v>
      </c>
      <c r="M113" s="60">
        <f t="shared" si="7"/>
        <v>1105</v>
      </c>
      <c r="N113" s="62">
        <f t="shared" si="9"/>
        <v>2584</v>
      </c>
      <c r="O113" s="60">
        <f t="shared" si="10"/>
        <v>6026.5</v>
      </c>
      <c r="P113" s="85">
        <v>1125</v>
      </c>
      <c r="Q113" s="60">
        <f t="shared" si="11"/>
        <v>19315</v>
      </c>
      <c r="R113" s="85">
        <v>14725.49</v>
      </c>
      <c r="S113" s="60">
        <f t="shared" si="8"/>
        <v>13166.5</v>
      </c>
      <c r="T113" s="85">
        <v>70274.509999999995</v>
      </c>
      <c r="U113" s="61" t="s">
        <v>167</v>
      </c>
      <c r="V113" s="62" t="s">
        <v>271</v>
      </c>
    </row>
    <row r="114" spans="1:22" s="86" customFormat="1" ht="21.75" hidden="1" customHeight="1">
      <c r="A114" s="73">
        <v>105</v>
      </c>
      <c r="B114" s="73" t="s">
        <v>1259</v>
      </c>
      <c r="C114" s="90" t="s">
        <v>387</v>
      </c>
      <c r="D114" s="90" t="s">
        <v>1160</v>
      </c>
      <c r="E114" s="74" t="s">
        <v>1300</v>
      </c>
      <c r="F114" s="75">
        <v>45748</v>
      </c>
      <c r="G114" s="75">
        <v>45962</v>
      </c>
      <c r="H114" s="91">
        <v>70000</v>
      </c>
      <c r="I114" s="91">
        <v>5368.48</v>
      </c>
      <c r="J114" s="76">
        <v>25</v>
      </c>
      <c r="K114" s="91">
        <v>2009</v>
      </c>
      <c r="L114" s="60">
        <f t="shared" si="6"/>
        <v>4970</v>
      </c>
      <c r="M114" s="60">
        <f t="shared" si="7"/>
        <v>910</v>
      </c>
      <c r="N114" s="62">
        <f t="shared" si="9"/>
        <v>2128</v>
      </c>
      <c r="O114" s="60">
        <f t="shared" si="10"/>
        <v>4963</v>
      </c>
      <c r="P114" s="73">
        <v>25</v>
      </c>
      <c r="Q114" s="60">
        <f t="shared" si="11"/>
        <v>15005</v>
      </c>
      <c r="R114" s="85">
        <v>9530.48</v>
      </c>
      <c r="S114" s="60">
        <f t="shared" si="8"/>
        <v>10843</v>
      </c>
      <c r="T114" s="85">
        <v>60469.52</v>
      </c>
      <c r="U114" s="61" t="s">
        <v>167</v>
      </c>
      <c r="V114" s="78" t="s">
        <v>271</v>
      </c>
    </row>
    <row r="115" spans="1:22" s="86" customFormat="1" ht="27" hidden="1" customHeight="1">
      <c r="A115" s="73">
        <v>106</v>
      </c>
      <c r="B115" s="73" t="s">
        <v>109</v>
      </c>
      <c r="C115" s="90" t="s">
        <v>21</v>
      </c>
      <c r="D115" s="90" t="s">
        <v>1187</v>
      </c>
      <c r="E115" s="74" t="s">
        <v>1300</v>
      </c>
      <c r="F115" s="75">
        <v>45807</v>
      </c>
      <c r="G115" s="75" t="s">
        <v>1301</v>
      </c>
      <c r="H115" s="91">
        <v>20000</v>
      </c>
      <c r="I115" s="90">
        <v>0</v>
      </c>
      <c r="J115" s="76">
        <v>25</v>
      </c>
      <c r="K115" s="90">
        <v>574</v>
      </c>
      <c r="L115" s="60">
        <f t="shared" si="6"/>
        <v>1419.9999999999998</v>
      </c>
      <c r="M115" s="60">
        <f t="shared" si="7"/>
        <v>260</v>
      </c>
      <c r="N115" s="62">
        <f t="shared" si="9"/>
        <v>608</v>
      </c>
      <c r="O115" s="60">
        <f t="shared" si="10"/>
        <v>1418</v>
      </c>
      <c r="P115" s="73">
        <v>125</v>
      </c>
      <c r="Q115" s="60">
        <f t="shared" si="11"/>
        <v>4405</v>
      </c>
      <c r="R115" s="85">
        <v>1307</v>
      </c>
      <c r="S115" s="60">
        <f t="shared" si="8"/>
        <v>3098</v>
      </c>
      <c r="T115" s="85">
        <v>18693</v>
      </c>
      <c r="U115" s="61" t="s">
        <v>167</v>
      </c>
      <c r="V115" s="62" t="s">
        <v>271</v>
      </c>
    </row>
    <row r="116" spans="1:22" s="86" customFormat="1" ht="24.75" hidden="1" customHeight="1">
      <c r="A116" s="73">
        <v>107</v>
      </c>
      <c r="B116" s="73" t="s">
        <v>886</v>
      </c>
      <c r="C116" s="90" t="s">
        <v>917</v>
      </c>
      <c r="D116" s="90" t="s">
        <v>379</v>
      </c>
      <c r="E116" s="74" t="s">
        <v>1300</v>
      </c>
      <c r="F116" s="75">
        <v>45778</v>
      </c>
      <c r="G116" s="75">
        <v>45962</v>
      </c>
      <c r="H116" s="91">
        <v>60000</v>
      </c>
      <c r="I116" s="91">
        <v>3486.68</v>
      </c>
      <c r="J116" s="76">
        <v>25</v>
      </c>
      <c r="K116" s="91">
        <v>1722</v>
      </c>
      <c r="L116" s="60">
        <f t="shared" si="6"/>
        <v>4260</v>
      </c>
      <c r="M116" s="60">
        <f t="shared" si="7"/>
        <v>780</v>
      </c>
      <c r="N116" s="62">
        <f t="shared" si="9"/>
        <v>1824</v>
      </c>
      <c r="O116" s="60">
        <f t="shared" si="10"/>
        <v>4254</v>
      </c>
      <c r="P116" s="73">
        <v>125</v>
      </c>
      <c r="Q116" s="60">
        <f t="shared" si="11"/>
        <v>12965</v>
      </c>
      <c r="R116" s="85">
        <v>7057.68</v>
      </c>
      <c r="S116" s="60">
        <f t="shared" si="8"/>
        <v>9294</v>
      </c>
      <c r="T116" s="85">
        <v>52842.32</v>
      </c>
      <c r="U116" s="61" t="s">
        <v>167</v>
      </c>
      <c r="V116" s="77" t="s">
        <v>271</v>
      </c>
    </row>
    <row r="117" spans="1:22" s="86" customFormat="1" ht="27" hidden="1" customHeight="1">
      <c r="A117" s="73">
        <v>108</v>
      </c>
      <c r="B117" s="73" t="s">
        <v>928</v>
      </c>
      <c r="C117" s="90" t="s">
        <v>262</v>
      </c>
      <c r="D117" s="90" t="s">
        <v>1188</v>
      </c>
      <c r="E117" s="74" t="s">
        <v>1300</v>
      </c>
      <c r="F117" s="75">
        <v>45748</v>
      </c>
      <c r="G117" s="75">
        <v>45962</v>
      </c>
      <c r="H117" s="91">
        <v>46000</v>
      </c>
      <c r="I117" s="91">
        <v>1289.46</v>
      </c>
      <c r="J117" s="76">
        <v>25</v>
      </c>
      <c r="K117" s="91">
        <v>1320.2</v>
      </c>
      <c r="L117" s="60">
        <f t="shared" si="6"/>
        <v>3265.9999999999995</v>
      </c>
      <c r="M117" s="60">
        <f t="shared" si="7"/>
        <v>598</v>
      </c>
      <c r="N117" s="62">
        <f t="shared" si="9"/>
        <v>1398.4</v>
      </c>
      <c r="O117" s="60">
        <f t="shared" si="10"/>
        <v>3261.4</v>
      </c>
      <c r="P117" s="73">
        <v>25</v>
      </c>
      <c r="Q117" s="60">
        <f t="shared" si="11"/>
        <v>9869</v>
      </c>
      <c r="R117" s="85">
        <v>4033.06</v>
      </c>
      <c r="S117" s="60">
        <f t="shared" si="8"/>
        <v>7125.4</v>
      </c>
      <c r="T117" s="85">
        <v>41966.94</v>
      </c>
      <c r="U117" s="61" t="s">
        <v>167</v>
      </c>
      <c r="V117" s="78" t="s">
        <v>271</v>
      </c>
    </row>
    <row r="118" spans="1:22" s="86" customFormat="1" ht="27" hidden="1" customHeight="1">
      <c r="A118" s="73">
        <v>109</v>
      </c>
      <c r="B118" s="73" t="s">
        <v>1070</v>
      </c>
      <c r="C118" s="90" t="s">
        <v>63</v>
      </c>
      <c r="D118" s="90" t="s">
        <v>1189</v>
      </c>
      <c r="E118" s="74" t="s">
        <v>1300</v>
      </c>
      <c r="F118" s="75">
        <v>45717</v>
      </c>
      <c r="G118" s="75">
        <v>45901</v>
      </c>
      <c r="H118" s="91">
        <v>40000</v>
      </c>
      <c r="I118" s="90">
        <v>442.65</v>
      </c>
      <c r="J118" s="76">
        <v>25</v>
      </c>
      <c r="K118" s="91">
        <v>1148</v>
      </c>
      <c r="L118" s="60">
        <f t="shared" si="6"/>
        <v>2839.9999999999995</v>
      </c>
      <c r="M118" s="60">
        <f t="shared" si="7"/>
        <v>520</v>
      </c>
      <c r="N118" s="62">
        <f t="shared" si="9"/>
        <v>1216</v>
      </c>
      <c r="O118" s="60">
        <f t="shared" si="10"/>
        <v>2836</v>
      </c>
      <c r="P118" s="73">
        <v>25</v>
      </c>
      <c r="Q118" s="60">
        <f t="shared" si="11"/>
        <v>8585</v>
      </c>
      <c r="R118" s="85">
        <v>2831.65</v>
      </c>
      <c r="S118" s="60">
        <f t="shared" si="8"/>
        <v>6196</v>
      </c>
      <c r="T118" s="85">
        <v>37168.35</v>
      </c>
      <c r="U118" s="61" t="s">
        <v>167</v>
      </c>
      <c r="V118" s="78" t="s">
        <v>272</v>
      </c>
    </row>
    <row r="119" spans="1:22" s="86" customFormat="1" ht="24.75" hidden="1" customHeight="1">
      <c r="A119" s="73">
        <v>110</v>
      </c>
      <c r="B119" s="73" t="s">
        <v>487</v>
      </c>
      <c r="C119" s="90" t="s">
        <v>509</v>
      </c>
      <c r="D119" s="90" t="s">
        <v>379</v>
      </c>
      <c r="E119" s="74" t="s">
        <v>1300</v>
      </c>
      <c r="F119" s="75">
        <v>45778</v>
      </c>
      <c r="G119" s="75">
        <v>45962</v>
      </c>
      <c r="H119" s="91">
        <v>50000</v>
      </c>
      <c r="I119" s="91">
        <v>1854</v>
      </c>
      <c r="J119" s="76">
        <v>25</v>
      </c>
      <c r="K119" s="91">
        <v>1435</v>
      </c>
      <c r="L119" s="60">
        <f t="shared" si="6"/>
        <v>3549.9999999999995</v>
      </c>
      <c r="M119" s="60">
        <f t="shared" si="7"/>
        <v>650</v>
      </c>
      <c r="N119" s="62">
        <f t="shared" si="9"/>
        <v>1520</v>
      </c>
      <c r="O119" s="60">
        <f t="shared" si="10"/>
        <v>3545.0000000000005</v>
      </c>
      <c r="P119" s="85">
        <v>2560</v>
      </c>
      <c r="Q119" s="60">
        <f t="shared" si="11"/>
        <v>13260</v>
      </c>
      <c r="R119" s="85">
        <v>7369</v>
      </c>
      <c r="S119" s="60">
        <f t="shared" si="8"/>
        <v>7745</v>
      </c>
      <c r="T119" s="85">
        <v>42631</v>
      </c>
      <c r="U119" s="61" t="s">
        <v>167</v>
      </c>
      <c r="V119" s="62" t="s">
        <v>272</v>
      </c>
    </row>
    <row r="120" spans="1:22" s="86" customFormat="1" ht="24" hidden="1" customHeight="1">
      <c r="A120" s="73">
        <v>111</v>
      </c>
      <c r="B120" s="73" t="s">
        <v>144</v>
      </c>
      <c r="C120" s="90" t="s">
        <v>21</v>
      </c>
      <c r="D120" s="90" t="s">
        <v>1190</v>
      </c>
      <c r="E120" s="74" t="s">
        <v>1300</v>
      </c>
      <c r="F120" s="75">
        <v>45778</v>
      </c>
      <c r="G120" s="75">
        <v>45962</v>
      </c>
      <c r="H120" s="91">
        <v>20000</v>
      </c>
      <c r="I120" s="90">
        <v>0</v>
      </c>
      <c r="J120" s="76">
        <v>25</v>
      </c>
      <c r="K120" s="90">
        <v>574</v>
      </c>
      <c r="L120" s="60">
        <f t="shared" si="6"/>
        <v>1419.9999999999998</v>
      </c>
      <c r="M120" s="60">
        <f t="shared" si="7"/>
        <v>260</v>
      </c>
      <c r="N120" s="62">
        <f t="shared" si="9"/>
        <v>608</v>
      </c>
      <c r="O120" s="60">
        <f t="shared" si="10"/>
        <v>1418</v>
      </c>
      <c r="P120" s="73">
        <v>25</v>
      </c>
      <c r="Q120" s="60">
        <f t="shared" si="11"/>
        <v>4305</v>
      </c>
      <c r="R120" s="85">
        <v>1207</v>
      </c>
      <c r="S120" s="60">
        <f t="shared" si="8"/>
        <v>3098</v>
      </c>
      <c r="T120" s="85">
        <v>18793</v>
      </c>
      <c r="U120" s="61" t="s">
        <v>167</v>
      </c>
      <c r="V120" s="62" t="s">
        <v>272</v>
      </c>
    </row>
    <row r="121" spans="1:22" s="86" customFormat="1" ht="26.25" hidden="1" customHeight="1">
      <c r="A121" s="73">
        <v>112</v>
      </c>
      <c r="B121" s="73" t="s">
        <v>405</v>
      </c>
      <c r="C121" s="90" t="s">
        <v>414</v>
      </c>
      <c r="D121" s="90" t="s">
        <v>1184</v>
      </c>
      <c r="E121" s="74" t="s">
        <v>1300</v>
      </c>
      <c r="F121" s="75">
        <v>45778</v>
      </c>
      <c r="G121" s="75">
        <v>45962</v>
      </c>
      <c r="H121" s="91">
        <v>25400</v>
      </c>
      <c r="I121" s="90">
        <v>0</v>
      </c>
      <c r="J121" s="76">
        <v>25</v>
      </c>
      <c r="K121" s="90">
        <v>728.98</v>
      </c>
      <c r="L121" s="60">
        <f t="shared" si="6"/>
        <v>1803.3999999999999</v>
      </c>
      <c r="M121" s="60">
        <f t="shared" si="7"/>
        <v>330.2</v>
      </c>
      <c r="N121" s="62">
        <f t="shared" si="9"/>
        <v>772.16</v>
      </c>
      <c r="O121" s="60">
        <f t="shared" si="10"/>
        <v>1800.8600000000001</v>
      </c>
      <c r="P121" s="73">
        <v>25</v>
      </c>
      <c r="Q121" s="60">
        <f t="shared" si="11"/>
        <v>5460.6</v>
      </c>
      <c r="R121" s="85">
        <v>1526.14</v>
      </c>
      <c r="S121" s="60">
        <f t="shared" si="8"/>
        <v>3934.46</v>
      </c>
      <c r="T121" s="85">
        <v>23873.86</v>
      </c>
      <c r="U121" s="61" t="s">
        <v>167</v>
      </c>
      <c r="V121" s="62" t="s">
        <v>271</v>
      </c>
    </row>
    <row r="122" spans="1:22" s="86" customFormat="1" ht="30" hidden="1" customHeight="1">
      <c r="A122" s="73">
        <v>113</v>
      </c>
      <c r="B122" s="73" t="s">
        <v>548</v>
      </c>
      <c r="C122" s="90" t="s">
        <v>21</v>
      </c>
      <c r="D122" s="90" t="s">
        <v>1168</v>
      </c>
      <c r="E122" s="74" t="s">
        <v>1300</v>
      </c>
      <c r="F122" s="75">
        <v>45627</v>
      </c>
      <c r="G122" s="75">
        <v>45809</v>
      </c>
      <c r="H122" s="91">
        <v>20000</v>
      </c>
      <c r="I122" s="90">
        <v>0</v>
      </c>
      <c r="J122" s="76">
        <v>25</v>
      </c>
      <c r="K122" s="90">
        <v>574</v>
      </c>
      <c r="L122" s="60">
        <f t="shared" si="6"/>
        <v>1419.9999999999998</v>
      </c>
      <c r="M122" s="60">
        <f t="shared" si="7"/>
        <v>260</v>
      </c>
      <c r="N122" s="62">
        <f t="shared" si="9"/>
        <v>608</v>
      </c>
      <c r="O122" s="60">
        <f t="shared" si="10"/>
        <v>1418</v>
      </c>
      <c r="P122" s="85">
        <v>1740.46</v>
      </c>
      <c r="Q122" s="60">
        <f t="shared" si="11"/>
        <v>6020.46</v>
      </c>
      <c r="R122" s="85">
        <v>2922.46</v>
      </c>
      <c r="S122" s="60">
        <f t="shared" si="8"/>
        <v>3098</v>
      </c>
      <c r="T122" s="85">
        <v>17077.54</v>
      </c>
      <c r="U122" s="61" t="s">
        <v>167</v>
      </c>
      <c r="V122" s="62" t="s">
        <v>271</v>
      </c>
    </row>
    <row r="123" spans="1:22" s="86" customFormat="1" ht="30" hidden="1" customHeight="1">
      <c r="A123" s="73">
        <v>114</v>
      </c>
      <c r="B123" s="73" t="s">
        <v>40</v>
      </c>
      <c r="C123" s="90" t="s">
        <v>23</v>
      </c>
      <c r="D123" s="90" t="s">
        <v>1166</v>
      </c>
      <c r="E123" s="74" t="s">
        <v>1300</v>
      </c>
      <c r="F123" s="75">
        <v>45689</v>
      </c>
      <c r="G123" s="75">
        <v>45870</v>
      </c>
      <c r="H123" s="91">
        <v>45000</v>
      </c>
      <c r="I123" s="91">
        <v>1148.33</v>
      </c>
      <c r="J123" s="76">
        <v>25</v>
      </c>
      <c r="K123" s="91">
        <v>1291.5</v>
      </c>
      <c r="L123" s="60">
        <f t="shared" si="6"/>
        <v>3194.9999999999995</v>
      </c>
      <c r="M123" s="60">
        <f t="shared" si="7"/>
        <v>585</v>
      </c>
      <c r="N123" s="62">
        <f t="shared" si="9"/>
        <v>1368</v>
      </c>
      <c r="O123" s="60">
        <f t="shared" si="10"/>
        <v>3190.5</v>
      </c>
      <c r="P123" s="73">
        <v>25</v>
      </c>
      <c r="Q123" s="60">
        <f t="shared" si="11"/>
        <v>9655</v>
      </c>
      <c r="R123" s="85">
        <v>911.5</v>
      </c>
      <c r="S123" s="60">
        <f t="shared" si="8"/>
        <v>6970.5</v>
      </c>
      <c r="T123" s="85">
        <v>41167.17</v>
      </c>
      <c r="U123" s="61" t="s">
        <v>167</v>
      </c>
      <c r="V123" s="78" t="s">
        <v>271</v>
      </c>
    </row>
    <row r="124" spans="1:22" s="86" customFormat="1" ht="30" hidden="1" customHeight="1">
      <c r="A124" s="73">
        <v>115</v>
      </c>
      <c r="B124" s="73" t="s">
        <v>287</v>
      </c>
      <c r="C124" s="90" t="s">
        <v>68</v>
      </c>
      <c r="D124" s="90" t="s">
        <v>1146</v>
      </c>
      <c r="E124" s="74" t="s">
        <v>1300</v>
      </c>
      <c r="F124" s="75">
        <v>45778</v>
      </c>
      <c r="G124" s="75">
        <v>45962</v>
      </c>
      <c r="H124" s="91">
        <v>46000</v>
      </c>
      <c r="I124" s="90">
        <v>774.82</v>
      </c>
      <c r="J124" s="76">
        <v>25</v>
      </c>
      <c r="K124" s="91">
        <v>1320.2</v>
      </c>
      <c r="L124" s="60">
        <f t="shared" si="6"/>
        <v>3265.9999999999995</v>
      </c>
      <c r="M124" s="60">
        <f t="shared" si="7"/>
        <v>598</v>
      </c>
      <c r="N124" s="62">
        <f t="shared" si="9"/>
        <v>1398.4</v>
      </c>
      <c r="O124" s="60">
        <f t="shared" si="10"/>
        <v>3261.4</v>
      </c>
      <c r="P124" s="85">
        <v>9139.92</v>
      </c>
      <c r="Q124" s="60">
        <f t="shared" si="11"/>
        <v>18983.919999999998</v>
      </c>
      <c r="R124" s="85">
        <v>8933.41</v>
      </c>
      <c r="S124" s="60">
        <f t="shared" si="8"/>
        <v>7125.4</v>
      </c>
      <c r="T124" s="85">
        <v>33366.660000000003</v>
      </c>
      <c r="U124" s="61" t="s">
        <v>167</v>
      </c>
      <c r="V124" s="62" t="s">
        <v>271</v>
      </c>
    </row>
    <row r="125" spans="1:22" s="86" customFormat="1" ht="30" hidden="1" customHeight="1">
      <c r="A125" s="73">
        <v>116</v>
      </c>
      <c r="B125" s="73" t="s">
        <v>929</v>
      </c>
      <c r="C125" s="90" t="s">
        <v>81</v>
      </c>
      <c r="D125" s="90" t="s">
        <v>1191</v>
      </c>
      <c r="E125" s="74" t="s">
        <v>1300</v>
      </c>
      <c r="F125" s="75">
        <v>45748</v>
      </c>
      <c r="G125" s="75">
        <v>45962</v>
      </c>
      <c r="H125" s="91">
        <v>60000</v>
      </c>
      <c r="I125" s="91">
        <v>3486.68</v>
      </c>
      <c r="J125" s="76">
        <v>25</v>
      </c>
      <c r="K125" s="91">
        <v>1722</v>
      </c>
      <c r="L125" s="60">
        <f t="shared" si="6"/>
        <v>4260</v>
      </c>
      <c r="M125" s="60">
        <f t="shared" si="7"/>
        <v>780</v>
      </c>
      <c r="N125" s="62">
        <f t="shared" si="9"/>
        <v>1824</v>
      </c>
      <c r="O125" s="60">
        <f t="shared" si="10"/>
        <v>4254</v>
      </c>
      <c r="P125" s="85">
        <v>5192.2</v>
      </c>
      <c r="Q125" s="60">
        <f t="shared" si="11"/>
        <v>18032.2</v>
      </c>
      <c r="R125" s="85">
        <v>8557.68</v>
      </c>
      <c r="S125" s="60">
        <f t="shared" si="8"/>
        <v>9294</v>
      </c>
      <c r="T125" s="85">
        <v>47775.12</v>
      </c>
      <c r="U125" s="61" t="s">
        <v>167</v>
      </c>
      <c r="V125" s="78" t="s">
        <v>271</v>
      </c>
    </row>
    <row r="126" spans="1:22" s="86" customFormat="1" ht="30" hidden="1" customHeight="1">
      <c r="A126" s="73">
        <v>117</v>
      </c>
      <c r="B126" s="73" t="s">
        <v>303</v>
      </c>
      <c r="C126" s="90" t="s">
        <v>41</v>
      </c>
      <c r="D126" s="90" t="s">
        <v>1192</v>
      </c>
      <c r="E126" s="74" t="s">
        <v>1300</v>
      </c>
      <c r="F126" s="75">
        <v>45778</v>
      </c>
      <c r="G126" s="75">
        <v>45962</v>
      </c>
      <c r="H126" s="91">
        <v>50000</v>
      </c>
      <c r="I126" s="91">
        <v>1854</v>
      </c>
      <c r="J126" s="76">
        <v>25</v>
      </c>
      <c r="K126" s="91">
        <v>1435</v>
      </c>
      <c r="L126" s="60">
        <f t="shared" si="6"/>
        <v>3549.9999999999995</v>
      </c>
      <c r="M126" s="60">
        <f t="shared" si="7"/>
        <v>650</v>
      </c>
      <c r="N126" s="62">
        <f t="shared" si="9"/>
        <v>1520</v>
      </c>
      <c r="O126" s="60">
        <f t="shared" si="10"/>
        <v>3545.0000000000005</v>
      </c>
      <c r="P126" s="73">
        <v>25</v>
      </c>
      <c r="Q126" s="60">
        <f t="shared" si="11"/>
        <v>10725</v>
      </c>
      <c r="R126" s="85">
        <v>2679.64</v>
      </c>
      <c r="S126" s="60">
        <f t="shared" si="8"/>
        <v>7745</v>
      </c>
      <c r="T126" s="85">
        <v>45166</v>
      </c>
      <c r="U126" s="61" t="s">
        <v>167</v>
      </c>
      <c r="V126" s="62" t="s">
        <v>271</v>
      </c>
    </row>
    <row r="127" spans="1:22" s="86" customFormat="1" ht="30" hidden="1" customHeight="1">
      <c r="A127" s="73">
        <v>118</v>
      </c>
      <c r="B127" s="73" t="s">
        <v>588</v>
      </c>
      <c r="C127" s="90" t="s">
        <v>580</v>
      </c>
      <c r="D127" s="90" t="s">
        <v>1154</v>
      </c>
      <c r="E127" s="74" t="s">
        <v>1300</v>
      </c>
      <c r="F127" s="75">
        <v>45627</v>
      </c>
      <c r="G127" s="75">
        <v>45809</v>
      </c>
      <c r="H127" s="91">
        <v>35000</v>
      </c>
      <c r="I127" s="90">
        <v>0</v>
      </c>
      <c r="J127" s="76">
        <v>25</v>
      </c>
      <c r="K127" s="91">
        <v>1004.5</v>
      </c>
      <c r="L127" s="60">
        <f t="shared" si="6"/>
        <v>2485</v>
      </c>
      <c r="M127" s="60">
        <f t="shared" si="7"/>
        <v>455</v>
      </c>
      <c r="N127" s="62">
        <f t="shared" si="9"/>
        <v>1064</v>
      </c>
      <c r="O127" s="60">
        <f t="shared" si="10"/>
        <v>2481.5</v>
      </c>
      <c r="P127" s="85">
        <v>4714.17</v>
      </c>
      <c r="Q127" s="60">
        <f t="shared" si="11"/>
        <v>12204.17</v>
      </c>
      <c r="R127" s="85">
        <v>4093.5</v>
      </c>
      <c r="S127" s="60">
        <f t="shared" si="8"/>
        <v>5421.5</v>
      </c>
      <c r="T127" s="85">
        <v>28217.33</v>
      </c>
      <c r="U127" s="61" t="s">
        <v>167</v>
      </c>
      <c r="V127" s="62" t="s">
        <v>271</v>
      </c>
    </row>
    <row r="128" spans="1:22" s="86" customFormat="1" ht="30" hidden="1" customHeight="1">
      <c r="A128" s="73">
        <v>119</v>
      </c>
      <c r="B128" s="73" t="s">
        <v>395</v>
      </c>
      <c r="C128" s="90" t="s">
        <v>21</v>
      </c>
      <c r="D128" s="90" t="s">
        <v>1193</v>
      </c>
      <c r="E128" s="74" t="s">
        <v>1300</v>
      </c>
      <c r="F128" s="75">
        <v>45778</v>
      </c>
      <c r="G128" s="75">
        <v>45962</v>
      </c>
      <c r="H128" s="91">
        <v>20000</v>
      </c>
      <c r="I128" s="90">
        <v>0</v>
      </c>
      <c r="J128" s="76">
        <v>25</v>
      </c>
      <c r="K128" s="90">
        <v>574</v>
      </c>
      <c r="L128" s="60">
        <f t="shared" si="6"/>
        <v>1419.9999999999998</v>
      </c>
      <c r="M128" s="60">
        <f t="shared" si="7"/>
        <v>260</v>
      </c>
      <c r="N128" s="62">
        <f t="shared" si="9"/>
        <v>608</v>
      </c>
      <c r="O128" s="60">
        <f t="shared" si="10"/>
        <v>1418</v>
      </c>
      <c r="P128" s="73">
        <v>25</v>
      </c>
      <c r="Q128" s="60">
        <f t="shared" si="11"/>
        <v>4305</v>
      </c>
      <c r="R128" s="85">
        <v>1207</v>
      </c>
      <c r="S128" s="60">
        <f t="shared" si="8"/>
        <v>3098</v>
      </c>
      <c r="T128" s="85">
        <v>18793</v>
      </c>
      <c r="U128" s="61" t="s">
        <v>167</v>
      </c>
      <c r="V128" s="62" t="s">
        <v>271</v>
      </c>
    </row>
    <row r="129" spans="1:22" s="86" customFormat="1" ht="30" hidden="1" customHeight="1">
      <c r="A129" s="73">
        <v>120</v>
      </c>
      <c r="B129" s="73" t="s">
        <v>472</v>
      </c>
      <c r="C129" s="90" t="s">
        <v>80</v>
      </c>
      <c r="D129" s="90" t="s">
        <v>206</v>
      </c>
      <c r="E129" s="74" t="s">
        <v>1300</v>
      </c>
      <c r="F129" s="75">
        <v>45627</v>
      </c>
      <c r="G129" s="75">
        <v>45809</v>
      </c>
      <c r="H129" s="91">
        <v>60000</v>
      </c>
      <c r="I129" s="91">
        <v>3486.68</v>
      </c>
      <c r="J129" s="76">
        <v>25</v>
      </c>
      <c r="K129" s="91">
        <v>1722</v>
      </c>
      <c r="L129" s="60">
        <f t="shared" si="6"/>
        <v>4260</v>
      </c>
      <c r="M129" s="60">
        <f t="shared" si="7"/>
        <v>780</v>
      </c>
      <c r="N129" s="62">
        <f t="shared" si="9"/>
        <v>1824</v>
      </c>
      <c r="O129" s="60">
        <f t="shared" si="10"/>
        <v>4254</v>
      </c>
      <c r="P129" s="73">
        <v>25</v>
      </c>
      <c r="Q129" s="60">
        <f t="shared" si="11"/>
        <v>12865</v>
      </c>
      <c r="R129" s="85">
        <v>7057.68</v>
      </c>
      <c r="S129" s="60">
        <f t="shared" si="8"/>
        <v>9294</v>
      </c>
      <c r="T129" s="85">
        <v>52942.32</v>
      </c>
      <c r="U129" s="61" t="s">
        <v>167</v>
      </c>
      <c r="V129" s="62" t="s">
        <v>271</v>
      </c>
    </row>
    <row r="130" spans="1:22" s="86" customFormat="1" ht="30" hidden="1" customHeight="1">
      <c r="A130" s="73">
        <v>121</v>
      </c>
      <c r="B130" s="73" t="s">
        <v>454</v>
      </c>
      <c r="C130" s="90" t="s">
        <v>384</v>
      </c>
      <c r="D130" s="90" t="s">
        <v>184</v>
      </c>
      <c r="E130" s="74" t="s">
        <v>1300</v>
      </c>
      <c r="F130" s="75">
        <v>45778</v>
      </c>
      <c r="G130" s="75">
        <v>45962</v>
      </c>
      <c r="H130" s="91">
        <v>60000</v>
      </c>
      <c r="I130" s="91">
        <v>3486.68</v>
      </c>
      <c r="J130" s="76">
        <v>25</v>
      </c>
      <c r="K130" s="91">
        <v>1722</v>
      </c>
      <c r="L130" s="60">
        <f t="shared" si="6"/>
        <v>4260</v>
      </c>
      <c r="M130" s="60">
        <f t="shared" si="7"/>
        <v>780</v>
      </c>
      <c r="N130" s="62">
        <f t="shared" si="9"/>
        <v>1824</v>
      </c>
      <c r="O130" s="60">
        <f t="shared" si="10"/>
        <v>4254</v>
      </c>
      <c r="P130" s="73">
        <v>125</v>
      </c>
      <c r="Q130" s="60">
        <f t="shared" si="11"/>
        <v>12965</v>
      </c>
      <c r="R130" s="85">
        <v>7157.68</v>
      </c>
      <c r="S130" s="60">
        <f t="shared" si="8"/>
        <v>9294</v>
      </c>
      <c r="T130" s="85">
        <v>52842.32</v>
      </c>
      <c r="U130" s="61" t="s">
        <v>167</v>
      </c>
      <c r="V130" s="62" t="s">
        <v>271</v>
      </c>
    </row>
    <row r="131" spans="1:22" s="86" customFormat="1" ht="30" hidden="1" customHeight="1">
      <c r="A131" s="73">
        <v>122</v>
      </c>
      <c r="B131" s="73" t="s">
        <v>930</v>
      </c>
      <c r="C131" s="90" t="s">
        <v>262</v>
      </c>
      <c r="D131" s="90" t="s">
        <v>1194</v>
      </c>
      <c r="E131" s="74" t="s">
        <v>1300</v>
      </c>
      <c r="F131" s="75">
        <v>45748</v>
      </c>
      <c r="G131" s="75">
        <v>45962</v>
      </c>
      <c r="H131" s="91">
        <v>80000</v>
      </c>
      <c r="I131" s="91">
        <v>7400.87</v>
      </c>
      <c r="J131" s="76">
        <v>25</v>
      </c>
      <c r="K131" s="91">
        <v>2296</v>
      </c>
      <c r="L131" s="60">
        <f t="shared" si="6"/>
        <v>5679.9999999999991</v>
      </c>
      <c r="M131" s="60">
        <f t="shared" si="7"/>
        <v>1040</v>
      </c>
      <c r="N131" s="62">
        <f t="shared" si="9"/>
        <v>2432</v>
      </c>
      <c r="O131" s="60">
        <f t="shared" si="10"/>
        <v>5672</v>
      </c>
      <c r="P131" s="73">
        <v>25</v>
      </c>
      <c r="Q131" s="60">
        <f t="shared" si="11"/>
        <v>17145</v>
      </c>
      <c r="R131" s="85">
        <v>9530.48</v>
      </c>
      <c r="S131" s="60">
        <f t="shared" si="8"/>
        <v>12392</v>
      </c>
      <c r="T131" s="85">
        <v>67846.13</v>
      </c>
      <c r="U131" s="61" t="s">
        <v>167</v>
      </c>
      <c r="V131" s="78" t="s">
        <v>272</v>
      </c>
    </row>
    <row r="132" spans="1:22" s="86" customFormat="1" ht="30" hidden="1" customHeight="1">
      <c r="A132" s="73">
        <v>123</v>
      </c>
      <c r="B132" s="73" t="s">
        <v>716</v>
      </c>
      <c r="C132" s="90" t="s">
        <v>68</v>
      </c>
      <c r="D132" s="90" t="s">
        <v>1166</v>
      </c>
      <c r="E132" s="74" t="s">
        <v>1300</v>
      </c>
      <c r="F132" s="75">
        <v>45717</v>
      </c>
      <c r="G132" s="75">
        <v>45901</v>
      </c>
      <c r="H132" s="91">
        <v>50000</v>
      </c>
      <c r="I132" s="91">
        <v>1854</v>
      </c>
      <c r="J132" s="76">
        <v>25</v>
      </c>
      <c r="K132" s="91">
        <v>1435</v>
      </c>
      <c r="L132" s="60">
        <f t="shared" si="6"/>
        <v>3549.9999999999995</v>
      </c>
      <c r="M132" s="60">
        <f t="shared" si="7"/>
        <v>650</v>
      </c>
      <c r="N132" s="62">
        <f t="shared" si="9"/>
        <v>1520</v>
      </c>
      <c r="O132" s="60">
        <f t="shared" si="10"/>
        <v>3545.0000000000005</v>
      </c>
      <c r="P132" s="73">
        <v>25</v>
      </c>
      <c r="Q132" s="60">
        <f t="shared" si="11"/>
        <v>10725</v>
      </c>
      <c r="R132" s="85">
        <v>4834</v>
      </c>
      <c r="S132" s="60">
        <f t="shared" si="8"/>
        <v>7745</v>
      </c>
      <c r="T132" s="85">
        <v>45166</v>
      </c>
      <c r="U132" s="61" t="s">
        <v>167</v>
      </c>
      <c r="V132" s="78" t="s">
        <v>271</v>
      </c>
    </row>
    <row r="133" spans="1:22" s="86" customFormat="1" ht="30" hidden="1" customHeight="1">
      <c r="A133" s="73">
        <v>124</v>
      </c>
      <c r="B133" s="73" t="s">
        <v>131</v>
      </c>
      <c r="C133" s="90" t="s">
        <v>81</v>
      </c>
      <c r="D133" s="90" t="s">
        <v>1190</v>
      </c>
      <c r="E133" s="74" t="s">
        <v>1300</v>
      </c>
      <c r="F133" s="75">
        <v>45778</v>
      </c>
      <c r="G133" s="75">
        <v>45962</v>
      </c>
      <c r="H133" s="91">
        <v>50000</v>
      </c>
      <c r="I133" s="91">
        <v>1854</v>
      </c>
      <c r="J133" s="76">
        <v>25</v>
      </c>
      <c r="K133" s="91">
        <v>1435</v>
      </c>
      <c r="L133" s="60">
        <f t="shared" si="6"/>
        <v>3549.9999999999995</v>
      </c>
      <c r="M133" s="60">
        <f t="shared" si="7"/>
        <v>650</v>
      </c>
      <c r="N133" s="62">
        <f t="shared" si="9"/>
        <v>1520</v>
      </c>
      <c r="O133" s="60">
        <f t="shared" si="10"/>
        <v>3545.0000000000005</v>
      </c>
      <c r="P133" s="73">
        <v>25</v>
      </c>
      <c r="Q133" s="60">
        <f t="shared" si="11"/>
        <v>10725</v>
      </c>
      <c r="R133" s="85">
        <v>4834</v>
      </c>
      <c r="S133" s="60">
        <f t="shared" si="8"/>
        <v>7745</v>
      </c>
      <c r="T133" s="85">
        <v>45166</v>
      </c>
      <c r="U133" s="61" t="s">
        <v>167</v>
      </c>
      <c r="V133" s="62" t="s">
        <v>271</v>
      </c>
    </row>
    <row r="134" spans="1:22" s="86" customFormat="1" ht="30" hidden="1" customHeight="1">
      <c r="A134" s="73">
        <v>125</v>
      </c>
      <c r="B134" s="73" t="s">
        <v>717</v>
      </c>
      <c r="C134" s="90" t="s">
        <v>386</v>
      </c>
      <c r="D134" s="90" t="s">
        <v>513</v>
      </c>
      <c r="E134" s="74" t="s">
        <v>1300</v>
      </c>
      <c r="F134" s="75">
        <v>45778</v>
      </c>
      <c r="G134" s="75">
        <v>45962</v>
      </c>
      <c r="H134" s="91">
        <v>20000</v>
      </c>
      <c r="I134" s="90">
        <v>0</v>
      </c>
      <c r="J134" s="76">
        <v>25</v>
      </c>
      <c r="K134" s="90">
        <v>574</v>
      </c>
      <c r="L134" s="60">
        <f t="shared" si="6"/>
        <v>1419.9999999999998</v>
      </c>
      <c r="M134" s="60">
        <f t="shared" si="7"/>
        <v>260</v>
      </c>
      <c r="N134" s="62">
        <f t="shared" si="9"/>
        <v>608</v>
      </c>
      <c r="O134" s="60">
        <f t="shared" si="10"/>
        <v>1418</v>
      </c>
      <c r="P134" s="85">
        <v>1525</v>
      </c>
      <c r="Q134" s="60">
        <f t="shared" si="11"/>
        <v>5805</v>
      </c>
      <c r="R134" s="85">
        <v>5743.16</v>
      </c>
      <c r="S134" s="60">
        <f t="shared" si="8"/>
        <v>3098</v>
      </c>
      <c r="T134" s="85">
        <v>14256.84</v>
      </c>
      <c r="U134" s="61" t="s">
        <v>167</v>
      </c>
      <c r="V134" s="62" t="s">
        <v>271</v>
      </c>
    </row>
    <row r="135" spans="1:22" s="86" customFormat="1" ht="30" hidden="1" customHeight="1">
      <c r="A135" s="73">
        <v>126</v>
      </c>
      <c r="B135" s="73" t="s">
        <v>887</v>
      </c>
      <c r="C135" s="90" t="s">
        <v>81</v>
      </c>
      <c r="D135" s="90" t="s">
        <v>1195</v>
      </c>
      <c r="E135" s="74" t="s">
        <v>1300</v>
      </c>
      <c r="F135" s="75">
        <v>45627</v>
      </c>
      <c r="G135" s="75">
        <v>45809</v>
      </c>
      <c r="H135" s="91">
        <v>60000</v>
      </c>
      <c r="I135" s="91">
        <v>3486.68</v>
      </c>
      <c r="J135" s="76">
        <v>25</v>
      </c>
      <c r="K135" s="91">
        <v>1722</v>
      </c>
      <c r="L135" s="60">
        <f t="shared" si="6"/>
        <v>4260</v>
      </c>
      <c r="M135" s="60">
        <f t="shared" si="7"/>
        <v>780</v>
      </c>
      <c r="N135" s="62">
        <f t="shared" si="9"/>
        <v>1824</v>
      </c>
      <c r="O135" s="60">
        <f t="shared" si="10"/>
        <v>4254</v>
      </c>
      <c r="P135" s="73">
        <v>25</v>
      </c>
      <c r="Q135" s="60">
        <f t="shared" si="11"/>
        <v>12865</v>
      </c>
      <c r="R135" s="85">
        <v>7057.68</v>
      </c>
      <c r="S135" s="60">
        <f t="shared" si="8"/>
        <v>9294</v>
      </c>
      <c r="T135" s="85">
        <v>52942.32</v>
      </c>
      <c r="U135" s="61" t="s">
        <v>167</v>
      </c>
      <c r="V135" s="62" t="s">
        <v>271</v>
      </c>
    </row>
    <row r="136" spans="1:22" s="86" customFormat="1" ht="30" hidden="1" customHeight="1">
      <c r="A136" s="73">
        <v>127</v>
      </c>
      <c r="B136" s="73" t="s">
        <v>1004</v>
      </c>
      <c r="C136" s="90" t="s">
        <v>60</v>
      </c>
      <c r="D136" s="90" t="s">
        <v>209</v>
      </c>
      <c r="E136" s="74" t="s">
        <v>1300</v>
      </c>
      <c r="F136" s="75">
        <v>45689</v>
      </c>
      <c r="G136" s="75">
        <v>45870</v>
      </c>
      <c r="H136" s="91">
        <v>46000</v>
      </c>
      <c r="I136" s="91">
        <v>1289.46</v>
      </c>
      <c r="J136" s="76">
        <v>25</v>
      </c>
      <c r="K136" s="91">
        <v>1320.2</v>
      </c>
      <c r="L136" s="60">
        <f t="shared" si="6"/>
        <v>3265.9999999999995</v>
      </c>
      <c r="M136" s="60">
        <f t="shared" si="7"/>
        <v>598</v>
      </c>
      <c r="N136" s="62">
        <f t="shared" si="9"/>
        <v>1398.4</v>
      </c>
      <c r="O136" s="60">
        <f t="shared" si="10"/>
        <v>3261.4</v>
      </c>
      <c r="P136" s="73">
        <v>25</v>
      </c>
      <c r="Q136" s="60">
        <f t="shared" si="11"/>
        <v>9869</v>
      </c>
      <c r="R136" s="85">
        <v>4033.06</v>
      </c>
      <c r="S136" s="60">
        <f t="shared" si="8"/>
        <v>7125.4</v>
      </c>
      <c r="T136" s="85">
        <v>41966.94</v>
      </c>
      <c r="U136" s="61" t="s">
        <v>167</v>
      </c>
      <c r="V136" s="78" t="s">
        <v>271</v>
      </c>
    </row>
    <row r="137" spans="1:22" s="86" customFormat="1" ht="30" hidden="1" customHeight="1">
      <c r="A137" s="73">
        <v>128</v>
      </c>
      <c r="B137" s="73" t="s">
        <v>375</v>
      </c>
      <c r="C137" s="90" t="s">
        <v>388</v>
      </c>
      <c r="D137" s="90" t="s">
        <v>177</v>
      </c>
      <c r="E137" s="74" t="s">
        <v>1300</v>
      </c>
      <c r="F137" s="75">
        <v>45778</v>
      </c>
      <c r="G137" s="75">
        <v>45962</v>
      </c>
      <c r="H137" s="91">
        <v>65000</v>
      </c>
      <c r="I137" s="91">
        <v>4427.58</v>
      </c>
      <c r="J137" s="76">
        <v>25</v>
      </c>
      <c r="K137" s="91">
        <v>1865.5</v>
      </c>
      <c r="L137" s="60">
        <f t="shared" si="6"/>
        <v>4615</v>
      </c>
      <c r="M137" s="60">
        <f t="shared" si="7"/>
        <v>845</v>
      </c>
      <c r="N137" s="62">
        <f t="shared" si="9"/>
        <v>1976</v>
      </c>
      <c r="O137" s="60">
        <f t="shared" si="10"/>
        <v>4608.5</v>
      </c>
      <c r="P137" s="73">
        <v>25</v>
      </c>
      <c r="Q137" s="60">
        <f t="shared" si="11"/>
        <v>13935</v>
      </c>
      <c r="R137" s="85">
        <v>8294.08</v>
      </c>
      <c r="S137" s="60">
        <f t="shared" si="8"/>
        <v>10068.5</v>
      </c>
      <c r="T137" s="85">
        <v>56705.919999999998</v>
      </c>
      <c r="U137" s="61" t="s">
        <v>167</v>
      </c>
      <c r="V137" s="62" t="s">
        <v>271</v>
      </c>
    </row>
    <row r="138" spans="1:22" s="86" customFormat="1" ht="30" hidden="1" customHeight="1">
      <c r="A138" s="73">
        <v>129</v>
      </c>
      <c r="B138" s="73" t="s">
        <v>117</v>
      </c>
      <c r="C138" s="90" t="s">
        <v>21</v>
      </c>
      <c r="D138" s="90" t="s">
        <v>172</v>
      </c>
      <c r="E138" s="74" t="s">
        <v>1300</v>
      </c>
      <c r="F138" s="75">
        <v>45627</v>
      </c>
      <c r="G138" s="75">
        <v>45809</v>
      </c>
      <c r="H138" s="91">
        <v>20000</v>
      </c>
      <c r="I138" s="90">
        <v>0</v>
      </c>
      <c r="J138" s="76">
        <v>25</v>
      </c>
      <c r="K138" s="90">
        <v>574</v>
      </c>
      <c r="L138" s="60">
        <f t="shared" ref="L138:L201" si="12">H138*0.071</f>
        <v>1419.9999999999998</v>
      </c>
      <c r="M138" s="60">
        <f t="shared" ref="M138:M201" si="13">H138*0.013</f>
        <v>260</v>
      </c>
      <c r="N138" s="62">
        <f t="shared" si="9"/>
        <v>608</v>
      </c>
      <c r="O138" s="60">
        <f t="shared" si="10"/>
        <v>1418</v>
      </c>
      <c r="P138" s="73">
        <v>125</v>
      </c>
      <c r="Q138" s="60">
        <f t="shared" si="11"/>
        <v>4405</v>
      </c>
      <c r="R138" s="85">
        <v>1307</v>
      </c>
      <c r="S138" s="60">
        <f t="shared" ref="S138:S201" si="14">L138+M138+O138</f>
        <v>3098</v>
      </c>
      <c r="T138" s="85">
        <v>18693</v>
      </c>
      <c r="U138" s="61" t="s">
        <v>167</v>
      </c>
      <c r="V138" s="62" t="s">
        <v>271</v>
      </c>
    </row>
    <row r="139" spans="1:22" s="86" customFormat="1" ht="30" hidden="1" customHeight="1">
      <c r="A139" s="73">
        <v>130</v>
      </c>
      <c r="B139" s="73" t="s">
        <v>837</v>
      </c>
      <c r="C139" s="90" t="s">
        <v>80</v>
      </c>
      <c r="D139" s="90" t="s">
        <v>172</v>
      </c>
      <c r="E139" s="74" t="s">
        <v>1300</v>
      </c>
      <c r="F139" s="75">
        <v>45778</v>
      </c>
      <c r="G139" s="75">
        <v>45962</v>
      </c>
      <c r="H139" s="91">
        <v>95000</v>
      </c>
      <c r="I139" s="91">
        <v>10500.38</v>
      </c>
      <c r="J139" s="76">
        <v>25</v>
      </c>
      <c r="K139" s="91">
        <v>2726.5</v>
      </c>
      <c r="L139" s="60">
        <f t="shared" si="12"/>
        <v>6744.9999999999991</v>
      </c>
      <c r="M139" s="60">
        <f t="shared" si="13"/>
        <v>1235</v>
      </c>
      <c r="N139" s="62">
        <f t="shared" ref="N139:N202" si="15">+H139*0.0304</f>
        <v>2888</v>
      </c>
      <c r="O139" s="60">
        <f t="shared" ref="O139:O202" si="16">H139*0.0709</f>
        <v>6735.5</v>
      </c>
      <c r="P139" s="85">
        <v>1740.46</v>
      </c>
      <c r="Q139" s="60">
        <f t="shared" ref="Q139:Q202" si="17">SUM(K139:P139)</f>
        <v>22070.46</v>
      </c>
      <c r="R139" s="85">
        <v>16568.740000000002</v>
      </c>
      <c r="S139" s="60">
        <f t="shared" si="14"/>
        <v>14715.5</v>
      </c>
      <c r="T139" s="85">
        <v>77144.66</v>
      </c>
      <c r="U139" s="61" t="s">
        <v>167</v>
      </c>
      <c r="V139" s="62" t="s">
        <v>271</v>
      </c>
    </row>
    <row r="140" spans="1:22" s="86" customFormat="1" ht="30" hidden="1" customHeight="1">
      <c r="A140" s="73">
        <v>131</v>
      </c>
      <c r="B140" s="73" t="s">
        <v>229</v>
      </c>
      <c r="C140" s="90" t="s">
        <v>85</v>
      </c>
      <c r="D140" s="90" t="s">
        <v>1196</v>
      </c>
      <c r="E140" s="74" t="s">
        <v>1300</v>
      </c>
      <c r="F140" s="75">
        <v>45627</v>
      </c>
      <c r="G140" s="75">
        <v>45809</v>
      </c>
      <c r="H140" s="91">
        <v>17500</v>
      </c>
      <c r="I140" s="90">
        <v>0</v>
      </c>
      <c r="J140" s="76">
        <v>25</v>
      </c>
      <c r="K140" s="90">
        <v>502.25</v>
      </c>
      <c r="L140" s="60">
        <f t="shared" si="12"/>
        <v>1242.5</v>
      </c>
      <c r="M140" s="60">
        <f t="shared" si="13"/>
        <v>227.5</v>
      </c>
      <c r="N140" s="62">
        <f t="shared" si="15"/>
        <v>532</v>
      </c>
      <c r="O140" s="60">
        <f t="shared" si="16"/>
        <v>1240.75</v>
      </c>
      <c r="P140" s="73">
        <v>25</v>
      </c>
      <c r="Q140" s="60">
        <f t="shared" si="17"/>
        <v>3770</v>
      </c>
      <c r="R140" s="85">
        <v>1059.25</v>
      </c>
      <c r="S140" s="60">
        <f t="shared" si="14"/>
        <v>2710.75</v>
      </c>
      <c r="T140" s="85">
        <v>16440.75</v>
      </c>
      <c r="U140" s="61" t="s">
        <v>167</v>
      </c>
      <c r="V140" s="62" t="s">
        <v>271</v>
      </c>
    </row>
    <row r="141" spans="1:22" s="86" customFormat="1" ht="30" hidden="1" customHeight="1">
      <c r="A141" s="73">
        <v>132</v>
      </c>
      <c r="B141" s="73" t="s">
        <v>1005</v>
      </c>
      <c r="C141" s="90" t="s">
        <v>60</v>
      </c>
      <c r="D141" s="90" t="s">
        <v>1197</v>
      </c>
      <c r="E141" s="74" t="s">
        <v>1300</v>
      </c>
      <c r="F141" s="75">
        <v>45689</v>
      </c>
      <c r="G141" s="75">
        <v>45870</v>
      </c>
      <c r="H141" s="91">
        <v>60000</v>
      </c>
      <c r="I141" s="91">
        <v>3486.68</v>
      </c>
      <c r="J141" s="76">
        <v>25</v>
      </c>
      <c r="K141" s="91">
        <v>1722</v>
      </c>
      <c r="L141" s="60">
        <f t="shared" si="12"/>
        <v>4260</v>
      </c>
      <c r="M141" s="60">
        <f t="shared" si="13"/>
        <v>780</v>
      </c>
      <c r="N141" s="62">
        <f t="shared" si="15"/>
        <v>1824</v>
      </c>
      <c r="O141" s="60">
        <f t="shared" si="16"/>
        <v>4254</v>
      </c>
      <c r="P141" s="73">
        <v>25</v>
      </c>
      <c r="Q141" s="60">
        <f t="shared" si="17"/>
        <v>12865</v>
      </c>
      <c r="R141" s="85">
        <v>7057.68</v>
      </c>
      <c r="S141" s="60">
        <f t="shared" si="14"/>
        <v>9294</v>
      </c>
      <c r="T141" s="85">
        <v>52942.32</v>
      </c>
      <c r="U141" s="61" t="s">
        <v>167</v>
      </c>
      <c r="V141" s="78" t="s">
        <v>271</v>
      </c>
    </row>
    <row r="142" spans="1:22" s="86" customFormat="1" ht="30" hidden="1" customHeight="1">
      <c r="A142" s="73">
        <v>133</v>
      </c>
      <c r="B142" s="73" t="s">
        <v>408</v>
      </c>
      <c r="C142" s="90" t="s">
        <v>80</v>
      </c>
      <c r="D142" s="90" t="s">
        <v>1159</v>
      </c>
      <c r="E142" s="74" t="s">
        <v>1300</v>
      </c>
      <c r="F142" s="75">
        <v>45778</v>
      </c>
      <c r="G142" s="75">
        <v>45962</v>
      </c>
      <c r="H142" s="91">
        <v>90000</v>
      </c>
      <c r="I142" s="91">
        <v>9753.1200000000008</v>
      </c>
      <c r="J142" s="76">
        <v>25</v>
      </c>
      <c r="K142" s="91">
        <v>2583</v>
      </c>
      <c r="L142" s="60">
        <f t="shared" si="12"/>
        <v>6389.9999999999991</v>
      </c>
      <c r="M142" s="60">
        <f t="shared" si="13"/>
        <v>1170</v>
      </c>
      <c r="N142" s="62">
        <f t="shared" si="15"/>
        <v>2736</v>
      </c>
      <c r="O142" s="60">
        <f t="shared" si="16"/>
        <v>6381</v>
      </c>
      <c r="P142" s="73">
        <v>25</v>
      </c>
      <c r="Q142" s="60">
        <f t="shared" si="17"/>
        <v>19285</v>
      </c>
      <c r="R142" s="85">
        <v>15097.12</v>
      </c>
      <c r="S142" s="60">
        <f t="shared" si="14"/>
        <v>13941</v>
      </c>
      <c r="T142" s="85">
        <v>74902.880000000005</v>
      </c>
      <c r="U142" s="61" t="s">
        <v>167</v>
      </c>
      <c r="V142" s="62" t="s">
        <v>271</v>
      </c>
    </row>
    <row r="143" spans="1:22" s="86" customFormat="1" ht="30" hidden="1" customHeight="1">
      <c r="A143" s="73">
        <v>134</v>
      </c>
      <c r="B143" s="73" t="s">
        <v>280</v>
      </c>
      <c r="C143" s="90" t="s">
        <v>264</v>
      </c>
      <c r="D143" s="90" t="s">
        <v>1198</v>
      </c>
      <c r="E143" s="74" t="s">
        <v>1300</v>
      </c>
      <c r="F143" s="75">
        <v>45627</v>
      </c>
      <c r="G143" s="75">
        <v>45809</v>
      </c>
      <c r="H143" s="91">
        <v>46000</v>
      </c>
      <c r="I143" s="91">
        <v>1289.46</v>
      </c>
      <c r="J143" s="76">
        <v>25</v>
      </c>
      <c r="K143" s="91">
        <v>1320.2</v>
      </c>
      <c r="L143" s="60">
        <f t="shared" si="12"/>
        <v>3265.9999999999995</v>
      </c>
      <c r="M143" s="60">
        <f t="shared" si="13"/>
        <v>598</v>
      </c>
      <c r="N143" s="62">
        <f t="shared" si="15"/>
        <v>1398.4</v>
      </c>
      <c r="O143" s="60">
        <f t="shared" si="16"/>
        <v>3261.4</v>
      </c>
      <c r="P143" s="85">
        <v>4106.9399999999996</v>
      </c>
      <c r="Q143" s="60">
        <f t="shared" si="17"/>
        <v>13950.939999999999</v>
      </c>
      <c r="R143" s="85">
        <v>10390.11</v>
      </c>
      <c r="S143" s="60">
        <f t="shared" si="14"/>
        <v>7125.4</v>
      </c>
      <c r="T143" s="85">
        <v>37885</v>
      </c>
      <c r="U143" s="61" t="s">
        <v>167</v>
      </c>
      <c r="V143" s="62" t="s">
        <v>271</v>
      </c>
    </row>
    <row r="144" spans="1:22" s="86" customFormat="1" ht="30" hidden="1" customHeight="1">
      <c r="A144" s="73">
        <v>135</v>
      </c>
      <c r="B144" s="73" t="s">
        <v>1071</v>
      </c>
      <c r="C144" s="90" t="s">
        <v>759</v>
      </c>
      <c r="D144" s="90" t="s">
        <v>187</v>
      </c>
      <c r="E144" s="84" t="s">
        <v>695</v>
      </c>
      <c r="F144" s="75">
        <v>45717</v>
      </c>
      <c r="G144" s="75">
        <v>45901</v>
      </c>
      <c r="H144" s="91">
        <v>30000</v>
      </c>
      <c r="I144" s="90">
        <v>0</v>
      </c>
      <c r="J144" s="76">
        <v>25</v>
      </c>
      <c r="K144" s="90">
        <v>861</v>
      </c>
      <c r="L144" s="60">
        <f t="shared" si="12"/>
        <v>2130</v>
      </c>
      <c r="M144" s="60">
        <f t="shared" si="13"/>
        <v>390</v>
      </c>
      <c r="N144" s="62">
        <f t="shared" si="15"/>
        <v>912</v>
      </c>
      <c r="O144" s="60">
        <f t="shared" si="16"/>
        <v>2127</v>
      </c>
      <c r="P144" s="73">
        <v>25</v>
      </c>
      <c r="Q144" s="60">
        <f t="shared" si="17"/>
        <v>6445</v>
      </c>
      <c r="R144" s="85">
        <v>1798</v>
      </c>
      <c r="S144" s="60">
        <f t="shared" si="14"/>
        <v>4647</v>
      </c>
      <c r="T144" s="85">
        <v>28202</v>
      </c>
      <c r="U144" s="61" t="s">
        <v>167</v>
      </c>
      <c r="V144" s="78" t="s">
        <v>271</v>
      </c>
    </row>
    <row r="145" spans="1:22" s="86" customFormat="1" ht="30" hidden="1" customHeight="1">
      <c r="A145" s="73">
        <v>136</v>
      </c>
      <c r="B145" s="73" t="s">
        <v>33</v>
      </c>
      <c r="C145" s="90" t="s">
        <v>34</v>
      </c>
      <c r="D145" s="90" t="s">
        <v>1198</v>
      </c>
      <c r="E145" s="74" t="s">
        <v>1300</v>
      </c>
      <c r="F145" s="75">
        <v>45778</v>
      </c>
      <c r="G145" s="75">
        <v>45962</v>
      </c>
      <c r="H145" s="91">
        <v>46000</v>
      </c>
      <c r="I145" s="91">
        <v>1289.46</v>
      </c>
      <c r="J145" s="76">
        <v>25</v>
      </c>
      <c r="K145" s="91">
        <v>1320.2</v>
      </c>
      <c r="L145" s="60">
        <f t="shared" si="12"/>
        <v>3265.9999999999995</v>
      </c>
      <c r="M145" s="60">
        <f t="shared" si="13"/>
        <v>598</v>
      </c>
      <c r="N145" s="62">
        <f t="shared" si="15"/>
        <v>1398.4</v>
      </c>
      <c r="O145" s="60">
        <f t="shared" si="16"/>
        <v>3261.4</v>
      </c>
      <c r="P145" s="85">
        <v>22324.67</v>
      </c>
      <c r="Q145" s="60">
        <f t="shared" si="17"/>
        <v>32168.67</v>
      </c>
      <c r="R145" s="85">
        <v>24241.72</v>
      </c>
      <c r="S145" s="60">
        <f t="shared" si="14"/>
        <v>7125.4</v>
      </c>
      <c r="T145" s="85">
        <v>19667.27</v>
      </c>
      <c r="U145" s="61" t="s">
        <v>167</v>
      </c>
      <c r="V145" s="77" t="s">
        <v>271</v>
      </c>
    </row>
    <row r="146" spans="1:22" s="86" customFormat="1" ht="30" hidden="1" customHeight="1">
      <c r="A146" s="73">
        <v>137</v>
      </c>
      <c r="B146" s="73" t="s">
        <v>215</v>
      </c>
      <c r="C146" s="90" t="s">
        <v>21</v>
      </c>
      <c r="D146" s="90" t="s">
        <v>1190</v>
      </c>
      <c r="E146" s="74" t="s">
        <v>1300</v>
      </c>
      <c r="F146" s="75">
        <v>45778</v>
      </c>
      <c r="G146" s="75">
        <v>45962</v>
      </c>
      <c r="H146" s="91">
        <v>45000</v>
      </c>
      <c r="I146" s="91">
        <v>1148.33</v>
      </c>
      <c r="J146" s="76">
        <v>25</v>
      </c>
      <c r="K146" s="91">
        <v>1291.5</v>
      </c>
      <c r="L146" s="60">
        <f t="shared" si="12"/>
        <v>3194.9999999999995</v>
      </c>
      <c r="M146" s="60">
        <f t="shared" si="13"/>
        <v>585</v>
      </c>
      <c r="N146" s="62">
        <f t="shared" si="15"/>
        <v>1368</v>
      </c>
      <c r="O146" s="60">
        <f t="shared" si="16"/>
        <v>3190.5</v>
      </c>
      <c r="P146" s="73">
        <v>25</v>
      </c>
      <c r="Q146" s="60">
        <f t="shared" si="17"/>
        <v>9655</v>
      </c>
      <c r="R146" s="85">
        <v>5054.47</v>
      </c>
      <c r="S146" s="60">
        <f t="shared" si="14"/>
        <v>6970.5</v>
      </c>
      <c r="T146" s="85">
        <v>41167.17</v>
      </c>
      <c r="U146" s="61" t="s">
        <v>167</v>
      </c>
      <c r="V146" s="62" t="s">
        <v>271</v>
      </c>
    </row>
    <row r="147" spans="1:22" s="86" customFormat="1" ht="30" hidden="1" customHeight="1">
      <c r="A147" s="73">
        <v>138</v>
      </c>
      <c r="B147" s="73" t="s">
        <v>931</v>
      </c>
      <c r="C147" s="90" t="s">
        <v>62</v>
      </c>
      <c r="D147" s="90" t="s">
        <v>1166</v>
      </c>
      <c r="E147" s="74" t="s">
        <v>1300</v>
      </c>
      <c r="F147" s="75">
        <v>45748</v>
      </c>
      <c r="G147" s="75">
        <v>45962</v>
      </c>
      <c r="H147" s="91">
        <v>35000</v>
      </c>
      <c r="I147" s="90">
        <v>0</v>
      </c>
      <c r="J147" s="76">
        <v>25</v>
      </c>
      <c r="K147" s="91">
        <v>1004.5</v>
      </c>
      <c r="L147" s="60">
        <f t="shared" si="12"/>
        <v>2485</v>
      </c>
      <c r="M147" s="60">
        <f t="shared" si="13"/>
        <v>455</v>
      </c>
      <c r="N147" s="62">
        <f t="shared" si="15"/>
        <v>1064</v>
      </c>
      <c r="O147" s="60">
        <f t="shared" si="16"/>
        <v>2481.5</v>
      </c>
      <c r="P147" s="73">
        <v>25</v>
      </c>
      <c r="Q147" s="60">
        <f t="shared" si="17"/>
        <v>7515</v>
      </c>
      <c r="R147" s="85">
        <v>2093.5</v>
      </c>
      <c r="S147" s="60">
        <f t="shared" si="14"/>
        <v>5421.5</v>
      </c>
      <c r="T147" s="85">
        <v>32906.5</v>
      </c>
      <c r="U147" s="61" t="s">
        <v>167</v>
      </c>
      <c r="V147" s="78" t="s">
        <v>271</v>
      </c>
    </row>
    <row r="148" spans="1:22" s="86" customFormat="1" ht="30" hidden="1" customHeight="1">
      <c r="A148" s="73">
        <v>139</v>
      </c>
      <c r="B148" s="73" t="s">
        <v>628</v>
      </c>
      <c r="C148" s="90" t="s">
        <v>21</v>
      </c>
      <c r="D148" s="90" t="s">
        <v>1174</v>
      </c>
      <c r="E148" s="74" t="s">
        <v>1300</v>
      </c>
      <c r="F148" s="75">
        <v>45627</v>
      </c>
      <c r="G148" s="75">
        <v>45809</v>
      </c>
      <c r="H148" s="91">
        <v>20000</v>
      </c>
      <c r="I148" s="90">
        <v>0</v>
      </c>
      <c r="J148" s="76">
        <v>25</v>
      </c>
      <c r="K148" s="90">
        <v>574</v>
      </c>
      <c r="L148" s="60">
        <f t="shared" si="12"/>
        <v>1419.9999999999998</v>
      </c>
      <c r="M148" s="60">
        <f t="shared" si="13"/>
        <v>260</v>
      </c>
      <c r="N148" s="62">
        <f t="shared" si="15"/>
        <v>608</v>
      </c>
      <c r="O148" s="60">
        <f t="shared" si="16"/>
        <v>1418</v>
      </c>
      <c r="P148" s="73">
        <v>25</v>
      </c>
      <c r="Q148" s="60">
        <f t="shared" si="17"/>
        <v>4305</v>
      </c>
      <c r="R148" s="85">
        <v>1207</v>
      </c>
      <c r="S148" s="60">
        <f t="shared" si="14"/>
        <v>3098</v>
      </c>
      <c r="T148" s="85">
        <v>18793</v>
      </c>
      <c r="U148" s="61" t="s">
        <v>167</v>
      </c>
      <c r="V148" s="62" t="s">
        <v>271</v>
      </c>
    </row>
    <row r="149" spans="1:22" s="86" customFormat="1" ht="30" hidden="1" customHeight="1">
      <c r="A149" s="73">
        <v>140</v>
      </c>
      <c r="B149" s="73" t="s">
        <v>1072</v>
      </c>
      <c r="C149" s="90" t="s">
        <v>262</v>
      </c>
      <c r="D149" s="90" t="s">
        <v>1199</v>
      </c>
      <c r="E149" s="74" t="s">
        <v>1300</v>
      </c>
      <c r="F149" s="75">
        <v>45717</v>
      </c>
      <c r="G149" s="75">
        <v>45901</v>
      </c>
      <c r="H149" s="91">
        <v>50000</v>
      </c>
      <c r="I149" s="91">
        <v>1854</v>
      </c>
      <c r="J149" s="76">
        <v>25</v>
      </c>
      <c r="K149" s="91">
        <v>1435</v>
      </c>
      <c r="L149" s="60">
        <f t="shared" si="12"/>
        <v>3549.9999999999995</v>
      </c>
      <c r="M149" s="60">
        <f t="shared" si="13"/>
        <v>650</v>
      </c>
      <c r="N149" s="62">
        <f t="shared" si="15"/>
        <v>1520</v>
      </c>
      <c r="O149" s="60">
        <f t="shared" si="16"/>
        <v>3545.0000000000005</v>
      </c>
      <c r="P149" s="73">
        <v>25</v>
      </c>
      <c r="Q149" s="60">
        <f t="shared" si="17"/>
        <v>10725</v>
      </c>
      <c r="R149" s="85">
        <v>4834</v>
      </c>
      <c r="S149" s="60">
        <f t="shared" si="14"/>
        <v>7745</v>
      </c>
      <c r="T149" s="85">
        <v>45166</v>
      </c>
      <c r="U149" s="61" t="s">
        <v>167</v>
      </c>
      <c r="V149" s="78" t="s">
        <v>271</v>
      </c>
    </row>
    <row r="150" spans="1:22" s="86" customFormat="1" ht="30" hidden="1" customHeight="1">
      <c r="A150" s="73">
        <v>141</v>
      </c>
      <c r="B150" s="73" t="s">
        <v>473</v>
      </c>
      <c r="C150" s="90" t="s">
        <v>261</v>
      </c>
      <c r="D150" s="90" t="s">
        <v>1150</v>
      </c>
      <c r="E150" s="74" t="s">
        <v>1300</v>
      </c>
      <c r="F150" s="75">
        <v>45689</v>
      </c>
      <c r="G150" s="75">
        <v>45870</v>
      </c>
      <c r="H150" s="91">
        <v>50000</v>
      </c>
      <c r="I150" s="91">
        <v>1596.68</v>
      </c>
      <c r="J150" s="76">
        <v>25</v>
      </c>
      <c r="K150" s="91">
        <v>1435</v>
      </c>
      <c r="L150" s="60">
        <f t="shared" si="12"/>
        <v>3549.9999999999995</v>
      </c>
      <c r="M150" s="60">
        <f t="shared" si="13"/>
        <v>650</v>
      </c>
      <c r="N150" s="62">
        <f t="shared" si="15"/>
        <v>1520</v>
      </c>
      <c r="O150" s="60">
        <f t="shared" si="16"/>
        <v>3545.0000000000005</v>
      </c>
      <c r="P150" s="85">
        <v>1740.46</v>
      </c>
      <c r="Q150" s="60">
        <f t="shared" si="17"/>
        <v>12440.46</v>
      </c>
      <c r="R150" s="85">
        <v>6292.14</v>
      </c>
      <c r="S150" s="60">
        <f t="shared" si="14"/>
        <v>7745</v>
      </c>
      <c r="T150" s="85">
        <v>43707.86</v>
      </c>
      <c r="U150" s="61" t="s">
        <v>167</v>
      </c>
      <c r="V150" s="62" t="s">
        <v>271</v>
      </c>
    </row>
    <row r="151" spans="1:22" s="86" customFormat="1" ht="30" hidden="1" customHeight="1">
      <c r="A151" s="73">
        <v>142</v>
      </c>
      <c r="B151" s="73" t="s">
        <v>534</v>
      </c>
      <c r="C151" s="90" t="s">
        <v>4</v>
      </c>
      <c r="D151" s="90" t="s">
        <v>171</v>
      </c>
      <c r="E151" s="74" t="s">
        <v>1300</v>
      </c>
      <c r="F151" s="75">
        <v>45627</v>
      </c>
      <c r="G151" s="75">
        <v>45809</v>
      </c>
      <c r="H151" s="91">
        <v>50000</v>
      </c>
      <c r="I151" s="91">
        <v>1596.68</v>
      </c>
      <c r="J151" s="76">
        <v>25</v>
      </c>
      <c r="K151" s="91">
        <v>1435</v>
      </c>
      <c r="L151" s="60">
        <f t="shared" si="12"/>
        <v>3549.9999999999995</v>
      </c>
      <c r="M151" s="60">
        <f t="shared" si="13"/>
        <v>650</v>
      </c>
      <c r="N151" s="62">
        <f t="shared" si="15"/>
        <v>1520</v>
      </c>
      <c r="O151" s="60">
        <f t="shared" si="16"/>
        <v>3545.0000000000005</v>
      </c>
      <c r="P151" s="85">
        <v>1740.46</v>
      </c>
      <c r="Q151" s="60">
        <f t="shared" si="17"/>
        <v>12440.46</v>
      </c>
      <c r="R151" s="85">
        <v>6292.14</v>
      </c>
      <c r="S151" s="60">
        <f t="shared" si="14"/>
        <v>7745</v>
      </c>
      <c r="T151" s="85">
        <v>43707.86</v>
      </c>
      <c r="U151" s="61" t="s">
        <v>167</v>
      </c>
      <c r="V151" s="78" t="s">
        <v>271</v>
      </c>
    </row>
    <row r="152" spans="1:22" s="86" customFormat="1" ht="30" hidden="1" customHeight="1">
      <c r="A152" s="73">
        <v>143</v>
      </c>
      <c r="B152" s="73" t="s">
        <v>1260</v>
      </c>
      <c r="C152" s="90" t="s">
        <v>262</v>
      </c>
      <c r="D152" s="90" t="s">
        <v>1211</v>
      </c>
      <c r="E152" s="74" t="s">
        <v>1300</v>
      </c>
      <c r="F152" s="75">
        <v>45748</v>
      </c>
      <c r="G152" s="75">
        <v>45962</v>
      </c>
      <c r="H152" s="91">
        <v>80000</v>
      </c>
      <c r="I152" s="91">
        <v>7400.87</v>
      </c>
      <c r="J152" s="76">
        <v>25</v>
      </c>
      <c r="K152" s="91">
        <v>2296</v>
      </c>
      <c r="L152" s="60">
        <f t="shared" si="12"/>
        <v>5679.9999999999991</v>
      </c>
      <c r="M152" s="60">
        <f t="shared" si="13"/>
        <v>1040</v>
      </c>
      <c r="N152" s="62">
        <f t="shared" si="15"/>
        <v>2432</v>
      </c>
      <c r="O152" s="60">
        <f t="shared" si="16"/>
        <v>5672</v>
      </c>
      <c r="P152" s="73">
        <v>25</v>
      </c>
      <c r="Q152" s="60">
        <f t="shared" si="17"/>
        <v>17145</v>
      </c>
      <c r="R152" s="85">
        <v>12153.87</v>
      </c>
      <c r="S152" s="60">
        <f t="shared" si="14"/>
        <v>12392</v>
      </c>
      <c r="T152" s="85">
        <v>67846.13</v>
      </c>
      <c r="U152" s="61" t="s">
        <v>167</v>
      </c>
      <c r="V152" s="78" t="s">
        <v>271</v>
      </c>
    </row>
    <row r="153" spans="1:22" s="86" customFormat="1" ht="30" hidden="1" customHeight="1">
      <c r="A153" s="73">
        <v>144</v>
      </c>
      <c r="B153" s="73" t="s">
        <v>27</v>
      </c>
      <c r="C153" s="90" t="s">
        <v>28</v>
      </c>
      <c r="D153" s="90" t="s">
        <v>1200</v>
      </c>
      <c r="E153" s="74" t="s">
        <v>1300</v>
      </c>
      <c r="F153" s="75">
        <v>45778</v>
      </c>
      <c r="G153" s="75">
        <v>45962</v>
      </c>
      <c r="H153" s="91">
        <v>150000</v>
      </c>
      <c r="I153" s="91">
        <v>23866.62</v>
      </c>
      <c r="J153" s="76">
        <v>25</v>
      </c>
      <c r="K153" s="91">
        <v>4305</v>
      </c>
      <c r="L153" s="60">
        <f t="shared" si="12"/>
        <v>10649.999999999998</v>
      </c>
      <c r="M153" s="60">
        <f t="shared" si="13"/>
        <v>1950</v>
      </c>
      <c r="N153" s="62">
        <f t="shared" si="15"/>
        <v>4560</v>
      </c>
      <c r="O153" s="60">
        <f t="shared" si="16"/>
        <v>10635</v>
      </c>
      <c r="P153" s="73">
        <v>25</v>
      </c>
      <c r="Q153" s="60">
        <f t="shared" si="17"/>
        <v>32125</v>
      </c>
      <c r="R153" s="85">
        <v>32756.62</v>
      </c>
      <c r="S153" s="60">
        <f t="shared" si="14"/>
        <v>23235</v>
      </c>
      <c r="T153" s="85">
        <v>117243.38</v>
      </c>
      <c r="U153" s="61" t="s">
        <v>167</v>
      </c>
      <c r="V153" s="62" t="s">
        <v>271</v>
      </c>
    </row>
    <row r="154" spans="1:22" s="86" customFormat="1" ht="30" hidden="1" customHeight="1">
      <c r="A154" s="73">
        <v>145</v>
      </c>
      <c r="B154" s="73" t="s">
        <v>1073</v>
      </c>
      <c r="C154" s="90" t="s">
        <v>532</v>
      </c>
      <c r="D154" s="90" t="s">
        <v>1146</v>
      </c>
      <c r="E154" s="74" t="s">
        <v>1300</v>
      </c>
      <c r="F154" s="75">
        <v>45717</v>
      </c>
      <c r="G154" s="75">
        <v>45901</v>
      </c>
      <c r="H154" s="91">
        <v>60000</v>
      </c>
      <c r="I154" s="91">
        <v>3486.68</v>
      </c>
      <c r="J154" s="76">
        <v>25</v>
      </c>
      <c r="K154" s="91">
        <v>1722</v>
      </c>
      <c r="L154" s="60">
        <f t="shared" si="12"/>
        <v>4260</v>
      </c>
      <c r="M154" s="60">
        <f t="shared" si="13"/>
        <v>780</v>
      </c>
      <c r="N154" s="62">
        <f t="shared" si="15"/>
        <v>1824</v>
      </c>
      <c r="O154" s="60">
        <f t="shared" si="16"/>
        <v>4254</v>
      </c>
      <c r="P154" s="85">
        <v>1525</v>
      </c>
      <c r="Q154" s="60">
        <f t="shared" si="17"/>
        <v>14365</v>
      </c>
      <c r="R154" s="85">
        <v>7057.68</v>
      </c>
      <c r="S154" s="60">
        <f t="shared" si="14"/>
        <v>9294</v>
      </c>
      <c r="T154" s="85">
        <v>52942.32</v>
      </c>
      <c r="U154" s="61" t="s">
        <v>167</v>
      </c>
      <c r="V154" s="78" t="s">
        <v>272</v>
      </c>
    </row>
    <row r="155" spans="1:22" s="86" customFormat="1" ht="30" hidden="1" customHeight="1">
      <c r="A155" s="73">
        <v>146</v>
      </c>
      <c r="B155" s="73" t="s">
        <v>447</v>
      </c>
      <c r="C155" s="90" t="s">
        <v>416</v>
      </c>
      <c r="D155" s="90" t="s">
        <v>209</v>
      </c>
      <c r="E155" s="74" t="s">
        <v>1300</v>
      </c>
      <c r="F155" s="75">
        <v>45778</v>
      </c>
      <c r="G155" s="75">
        <v>45962</v>
      </c>
      <c r="H155" s="91">
        <v>50000</v>
      </c>
      <c r="I155" s="91">
        <v>1854</v>
      </c>
      <c r="J155" s="76">
        <v>25</v>
      </c>
      <c r="K155" s="91">
        <v>1435</v>
      </c>
      <c r="L155" s="60">
        <f t="shared" si="12"/>
        <v>3549.9999999999995</v>
      </c>
      <c r="M155" s="60">
        <f t="shared" si="13"/>
        <v>650</v>
      </c>
      <c r="N155" s="62">
        <f t="shared" si="15"/>
        <v>1520</v>
      </c>
      <c r="O155" s="60">
        <f t="shared" si="16"/>
        <v>3545.0000000000005</v>
      </c>
      <c r="P155" s="73">
        <v>125</v>
      </c>
      <c r="Q155" s="60">
        <f t="shared" si="17"/>
        <v>10825</v>
      </c>
      <c r="R155" s="85">
        <v>4834</v>
      </c>
      <c r="S155" s="60">
        <f t="shared" si="14"/>
        <v>7745</v>
      </c>
      <c r="T155" s="85">
        <v>45066</v>
      </c>
      <c r="U155" s="61" t="s">
        <v>167</v>
      </c>
      <c r="V155" s="78" t="s">
        <v>272</v>
      </c>
    </row>
    <row r="156" spans="1:22" s="86" customFormat="1" ht="30" hidden="1" customHeight="1">
      <c r="A156" s="73">
        <v>147</v>
      </c>
      <c r="B156" s="73" t="s">
        <v>474</v>
      </c>
      <c r="C156" s="90" t="s">
        <v>261</v>
      </c>
      <c r="D156" s="90" t="s">
        <v>1146</v>
      </c>
      <c r="E156" s="74" t="s">
        <v>1300</v>
      </c>
      <c r="F156" s="75">
        <v>45627</v>
      </c>
      <c r="G156" s="75">
        <v>45809</v>
      </c>
      <c r="H156" s="91">
        <v>50000</v>
      </c>
      <c r="I156" s="91">
        <v>1854</v>
      </c>
      <c r="J156" s="76">
        <v>25</v>
      </c>
      <c r="K156" s="91">
        <v>1435</v>
      </c>
      <c r="L156" s="60">
        <f t="shared" si="12"/>
        <v>3549.9999999999995</v>
      </c>
      <c r="M156" s="60">
        <f t="shared" si="13"/>
        <v>650</v>
      </c>
      <c r="N156" s="62">
        <f t="shared" si="15"/>
        <v>1520</v>
      </c>
      <c r="O156" s="60">
        <f t="shared" si="16"/>
        <v>3545.0000000000005</v>
      </c>
      <c r="P156" s="73">
        <v>125</v>
      </c>
      <c r="Q156" s="60">
        <f t="shared" si="17"/>
        <v>10825</v>
      </c>
      <c r="R156" s="85">
        <v>4934</v>
      </c>
      <c r="S156" s="60">
        <f t="shared" si="14"/>
        <v>7745</v>
      </c>
      <c r="T156" s="85">
        <v>45066</v>
      </c>
      <c r="U156" s="61" t="s">
        <v>167</v>
      </c>
      <c r="V156" s="62" t="s">
        <v>271</v>
      </c>
    </row>
    <row r="157" spans="1:22" s="86" customFormat="1" ht="30" hidden="1" customHeight="1">
      <c r="A157" s="73">
        <v>148</v>
      </c>
      <c r="B157" s="73" t="s">
        <v>53</v>
      </c>
      <c r="C157" s="90" t="s">
        <v>5</v>
      </c>
      <c r="D157" s="90" t="s">
        <v>1146</v>
      </c>
      <c r="E157" s="74" t="s">
        <v>1300</v>
      </c>
      <c r="F157" s="75">
        <v>45778</v>
      </c>
      <c r="G157" s="75">
        <v>45962</v>
      </c>
      <c r="H157" s="91">
        <v>160000</v>
      </c>
      <c r="I157" s="91">
        <v>25361.14</v>
      </c>
      <c r="J157" s="76">
        <v>25</v>
      </c>
      <c r="K157" s="91">
        <v>4592</v>
      </c>
      <c r="L157" s="60">
        <f t="shared" si="12"/>
        <v>11359.999999999998</v>
      </c>
      <c r="M157" s="60">
        <f t="shared" si="13"/>
        <v>2080</v>
      </c>
      <c r="N157" s="62">
        <f t="shared" si="15"/>
        <v>4864</v>
      </c>
      <c r="O157" s="60">
        <f t="shared" si="16"/>
        <v>11344</v>
      </c>
      <c r="P157" s="85">
        <v>3555.92</v>
      </c>
      <c r="Q157" s="60">
        <f t="shared" si="17"/>
        <v>37795.919999999998</v>
      </c>
      <c r="R157" s="85">
        <v>38373.06</v>
      </c>
      <c r="S157" s="60">
        <f t="shared" si="14"/>
        <v>24784</v>
      </c>
      <c r="T157" s="85">
        <v>121626.94</v>
      </c>
      <c r="U157" s="61" t="s">
        <v>167</v>
      </c>
      <c r="V157" s="62" t="s">
        <v>271</v>
      </c>
    </row>
    <row r="158" spans="1:22" s="86" customFormat="1" ht="30" hidden="1" customHeight="1">
      <c r="A158" s="73">
        <v>149</v>
      </c>
      <c r="B158" s="73" t="s">
        <v>701</v>
      </c>
      <c r="C158" s="90" t="s">
        <v>14</v>
      </c>
      <c r="D158" s="90" t="s">
        <v>1153</v>
      </c>
      <c r="E158" s="74" t="s">
        <v>1300</v>
      </c>
      <c r="F158" s="75">
        <v>45778</v>
      </c>
      <c r="G158" s="75">
        <v>45962</v>
      </c>
      <c r="H158" s="91">
        <v>46000</v>
      </c>
      <c r="I158" s="91">
        <v>1289.46</v>
      </c>
      <c r="J158" s="76">
        <v>25</v>
      </c>
      <c r="K158" s="91">
        <v>1320.2</v>
      </c>
      <c r="L158" s="60">
        <f t="shared" si="12"/>
        <v>3265.9999999999995</v>
      </c>
      <c r="M158" s="60">
        <f t="shared" si="13"/>
        <v>598</v>
      </c>
      <c r="N158" s="62">
        <f t="shared" si="15"/>
        <v>1398.4</v>
      </c>
      <c r="O158" s="60">
        <f t="shared" si="16"/>
        <v>3261.4</v>
      </c>
      <c r="P158" s="73">
        <v>25</v>
      </c>
      <c r="Q158" s="60">
        <f t="shared" si="17"/>
        <v>9869</v>
      </c>
      <c r="R158" s="85">
        <v>4033.06</v>
      </c>
      <c r="S158" s="60">
        <f t="shared" si="14"/>
        <v>7125.4</v>
      </c>
      <c r="T158" s="85">
        <v>41966.94</v>
      </c>
      <c r="U158" s="61" t="s">
        <v>167</v>
      </c>
      <c r="V158" s="62" t="s">
        <v>271</v>
      </c>
    </row>
    <row r="159" spans="1:22" s="86" customFormat="1" ht="30" hidden="1" customHeight="1">
      <c r="A159" s="73">
        <v>150</v>
      </c>
      <c r="B159" s="73" t="s">
        <v>9</v>
      </c>
      <c r="C159" s="90" t="s">
        <v>13</v>
      </c>
      <c r="D159" s="90" t="s">
        <v>184</v>
      </c>
      <c r="E159" s="74" t="s">
        <v>1300</v>
      </c>
      <c r="F159" s="75">
        <v>45778</v>
      </c>
      <c r="G159" s="75">
        <v>45962</v>
      </c>
      <c r="H159" s="91">
        <v>65000</v>
      </c>
      <c r="I159" s="91">
        <v>4084.48</v>
      </c>
      <c r="J159" s="76">
        <v>25</v>
      </c>
      <c r="K159" s="91">
        <v>1865.5</v>
      </c>
      <c r="L159" s="60">
        <f t="shared" si="12"/>
        <v>4615</v>
      </c>
      <c r="M159" s="60">
        <f t="shared" si="13"/>
        <v>845</v>
      </c>
      <c r="N159" s="62">
        <f t="shared" si="15"/>
        <v>1976</v>
      </c>
      <c r="O159" s="60">
        <f t="shared" si="16"/>
        <v>4608.5</v>
      </c>
      <c r="P159" s="85">
        <v>2927.46</v>
      </c>
      <c r="Q159" s="60">
        <f t="shared" si="17"/>
        <v>16837.46</v>
      </c>
      <c r="R159" s="85">
        <v>4895.96</v>
      </c>
      <c r="S159" s="60">
        <f t="shared" si="14"/>
        <v>10068.5</v>
      </c>
      <c r="T159" s="85">
        <v>30104.04</v>
      </c>
      <c r="U159" s="61" t="s">
        <v>167</v>
      </c>
      <c r="V159" s="62" t="s">
        <v>271</v>
      </c>
    </row>
    <row r="160" spans="1:22" s="86" customFormat="1" ht="30" hidden="1" customHeight="1">
      <c r="A160" s="73">
        <v>151</v>
      </c>
      <c r="B160" s="73" t="s">
        <v>1074</v>
      </c>
      <c r="C160" s="90" t="s">
        <v>55</v>
      </c>
      <c r="D160" s="90" t="s">
        <v>174</v>
      </c>
      <c r="E160" s="74" t="s">
        <v>1300</v>
      </c>
      <c r="F160" s="75">
        <v>45717</v>
      </c>
      <c r="G160" s="75">
        <v>45901</v>
      </c>
      <c r="H160" s="91">
        <v>60000</v>
      </c>
      <c r="I160" s="91">
        <v>3486.68</v>
      </c>
      <c r="J160" s="76">
        <v>25</v>
      </c>
      <c r="K160" s="91">
        <v>1722</v>
      </c>
      <c r="L160" s="60">
        <f t="shared" si="12"/>
        <v>4260</v>
      </c>
      <c r="M160" s="60">
        <f t="shared" si="13"/>
        <v>780</v>
      </c>
      <c r="N160" s="62">
        <f t="shared" si="15"/>
        <v>1824</v>
      </c>
      <c r="O160" s="60">
        <f t="shared" si="16"/>
        <v>4254</v>
      </c>
      <c r="P160" s="73">
        <v>25</v>
      </c>
      <c r="Q160" s="60">
        <f t="shared" si="17"/>
        <v>12865</v>
      </c>
      <c r="R160" s="85">
        <v>7057.68</v>
      </c>
      <c r="S160" s="60">
        <f t="shared" si="14"/>
        <v>9294</v>
      </c>
      <c r="T160" s="85">
        <v>52942.32</v>
      </c>
      <c r="U160" s="61" t="s">
        <v>167</v>
      </c>
      <c r="V160" s="78" t="s">
        <v>272</v>
      </c>
    </row>
    <row r="161" spans="1:22" s="86" customFormat="1" ht="30" hidden="1" customHeight="1">
      <c r="A161" s="73">
        <v>152</v>
      </c>
      <c r="B161" s="73" t="s">
        <v>522</v>
      </c>
      <c r="C161" s="90" t="s">
        <v>55</v>
      </c>
      <c r="D161" s="90" t="s">
        <v>177</v>
      </c>
      <c r="E161" s="74" t="s">
        <v>1300</v>
      </c>
      <c r="F161" s="75">
        <v>45778</v>
      </c>
      <c r="G161" s="75">
        <v>45962</v>
      </c>
      <c r="H161" s="91">
        <v>55000</v>
      </c>
      <c r="I161" s="91">
        <v>2559.6799999999998</v>
      </c>
      <c r="J161" s="76">
        <v>25</v>
      </c>
      <c r="K161" s="91">
        <v>1578.5</v>
      </c>
      <c r="L161" s="60">
        <f t="shared" si="12"/>
        <v>3904.9999999999995</v>
      </c>
      <c r="M161" s="60">
        <f t="shared" si="13"/>
        <v>715</v>
      </c>
      <c r="N161" s="62">
        <f t="shared" si="15"/>
        <v>1672</v>
      </c>
      <c r="O161" s="60">
        <f t="shared" si="16"/>
        <v>3899.5000000000005</v>
      </c>
      <c r="P161" s="73">
        <v>25</v>
      </c>
      <c r="Q161" s="60">
        <f t="shared" si="17"/>
        <v>11795</v>
      </c>
      <c r="R161" s="85">
        <v>5835.18</v>
      </c>
      <c r="S161" s="60">
        <f t="shared" si="14"/>
        <v>8519.5</v>
      </c>
      <c r="T161" s="85">
        <v>49164.82</v>
      </c>
      <c r="U161" s="61" t="s">
        <v>167</v>
      </c>
      <c r="V161" s="62" t="s">
        <v>272</v>
      </c>
    </row>
    <row r="162" spans="1:22" s="86" customFormat="1" ht="30" hidden="1" customHeight="1">
      <c r="A162" s="73">
        <v>153</v>
      </c>
      <c r="B162" s="73" t="s">
        <v>718</v>
      </c>
      <c r="C162" s="90" t="s">
        <v>52</v>
      </c>
      <c r="D162" s="90" t="s">
        <v>269</v>
      </c>
      <c r="E162" s="74" t="s">
        <v>1300</v>
      </c>
      <c r="F162" s="75">
        <v>45627</v>
      </c>
      <c r="G162" s="75">
        <v>45809</v>
      </c>
      <c r="H162" s="91">
        <v>65000</v>
      </c>
      <c r="I162" s="91">
        <v>4084.48</v>
      </c>
      <c r="J162" s="76">
        <v>25</v>
      </c>
      <c r="K162" s="91">
        <v>1865.5</v>
      </c>
      <c r="L162" s="60">
        <f t="shared" si="12"/>
        <v>4615</v>
      </c>
      <c r="M162" s="60">
        <f t="shared" si="13"/>
        <v>845</v>
      </c>
      <c r="N162" s="62">
        <f t="shared" si="15"/>
        <v>1976</v>
      </c>
      <c r="O162" s="60">
        <f t="shared" si="16"/>
        <v>4608.5</v>
      </c>
      <c r="P162" s="85">
        <v>8177.83</v>
      </c>
      <c r="Q162" s="60">
        <f t="shared" si="17"/>
        <v>22087.83</v>
      </c>
      <c r="R162" s="85">
        <v>11766.44</v>
      </c>
      <c r="S162" s="60">
        <f t="shared" si="14"/>
        <v>10068.5</v>
      </c>
      <c r="T162" s="85">
        <v>48896.19</v>
      </c>
      <c r="U162" s="61" t="s">
        <v>167</v>
      </c>
      <c r="V162" s="78" t="s">
        <v>271</v>
      </c>
    </row>
    <row r="163" spans="1:22" s="86" customFormat="1" ht="30" hidden="1" customHeight="1">
      <c r="A163" s="73">
        <v>154</v>
      </c>
      <c r="B163" s="73" t="s">
        <v>1075</v>
      </c>
      <c r="C163" s="90" t="s">
        <v>919</v>
      </c>
      <c r="D163" s="90" t="s">
        <v>172</v>
      </c>
      <c r="E163" s="74" t="s">
        <v>1300</v>
      </c>
      <c r="F163" s="75">
        <v>45717</v>
      </c>
      <c r="G163" s="75">
        <v>45901</v>
      </c>
      <c r="H163" s="91">
        <v>90000</v>
      </c>
      <c r="I163" s="91">
        <v>9753.1200000000008</v>
      </c>
      <c r="J163" s="76">
        <v>25</v>
      </c>
      <c r="K163" s="91">
        <v>2583</v>
      </c>
      <c r="L163" s="60">
        <f t="shared" si="12"/>
        <v>6389.9999999999991</v>
      </c>
      <c r="M163" s="60">
        <f t="shared" si="13"/>
        <v>1170</v>
      </c>
      <c r="N163" s="62">
        <f t="shared" si="15"/>
        <v>2736</v>
      </c>
      <c r="O163" s="60">
        <f t="shared" si="16"/>
        <v>6381</v>
      </c>
      <c r="P163" s="73">
        <v>25</v>
      </c>
      <c r="Q163" s="60">
        <f t="shared" si="17"/>
        <v>19285</v>
      </c>
      <c r="R163" s="85">
        <v>15097.12</v>
      </c>
      <c r="S163" s="60">
        <f t="shared" si="14"/>
        <v>13941</v>
      </c>
      <c r="T163" s="85">
        <v>74902.880000000005</v>
      </c>
      <c r="U163" s="61" t="s">
        <v>167</v>
      </c>
      <c r="V163" s="78" t="s">
        <v>272</v>
      </c>
    </row>
    <row r="164" spans="1:22" s="86" customFormat="1" ht="30" hidden="1" customHeight="1">
      <c r="A164" s="73">
        <v>155</v>
      </c>
      <c r="B164" s="73" t="s">
        <v>1006</v>
      </c>
      <c r="C164" s="90" t="s">
        <v>880</v>
      </c>
      <c r="D164" s="90" t="s">
        <v>179</v>
      </c>
      <c r="E164" s="74" t="s">
        <v>1300</v>
      </c>
      <c r="F164" s="75">
        <v>45689</v>
      </c>
      <c r="G164" s="75">
        <v>45870</v>
      </c>
      <c r="H164" s="91">
        <v>65000</v>
      </c>
      <c r="I164" s="91">
        <v>4427.58</v>
      </c>
      <c r="J164" s="76">
        <v>25</v>
      </c>
      <c r="K164" s="91">
        <v>1865.5</v>
      </c>
      <c r="L164" s="60">
        <f t="shared" si="12"/>
        <v>4615</v>
      </c>
      <c r="M164" s="60">
        <f t="shared" si="13"/>
        <v>845</v>
      </c>
      <c r="N164" s="62">
        <f t="shared" si="15"/>
        <v>1976</v>
      </c>
      <c r="O164" s="60">
        <f t="shared" si="16"/>
        <v>4608.5</v>
      </c>
      <c r="P164" s="73">
        <v>25</v>
      </c>
      <c r="Q164" s="60">
        <f t="shared" si="17"/>
        <v>13935</v>
      </c>
      <c r="R164" s="85">
        <v>8294.08</v>
      </c>
      <c r="S164" s="60">
        <f t="shared" si="14"/>
        <v>10068.5</v>
      </c>
      <c r="T164" s="85">
        <v>56705.919999999998</v>
      </c>
      <c r="U164" s="61" t="s">
        <v>167</v>
      </c>
      <c r="V164" s="78" t="s">
        <v>272</v>
      </c>
    </row>
    <row r="165" spans="1:22" s="86" customFormat="1" ht="30" hidden="1" customHeight="1">
      <c r="A165" s="73">
        <v>156</v>
      </c>
      <c r="B165" s="73" t="s">
        <v>629</v>
      </c>
      <c r="C165" s="90" t="s">
        <v>62</v>
      </c>
      <c r="D165" s="90" t="s">
        <v>1201</v>
      </c>
      <c r="E165" s="74" t="s">
        <v>1300</v>
      </c>
      <c r="F165" s="75">
        <v>45778</v>
      </c>
      <c r="G165" s="75">
        <v>45962</v>
      </c>
      <c r="H165" s="91">
        <v>22000</v>
      </c>
      <c r="I165" s="90">
        <v>0</v>
      </c>
      <c r="J165" s="76">
        <v>25</v>
      </c>
      <c r="K165" s="90">
        <v>631.4</v>
      </c>
      <c r="L165" s="60">
        <f t="shared" si="12"/>
        <v>1561.9999999999998</v>
      </c>
      <c r="M165" s="60">
        <f t="shared" si="13"/>
        <v>286</v>
      </c>
      <c r="N165" s="62">
        <f t="shared" si="15"/>
        <v>668.8</v>
      </c>
      <c r="O165" s="60">
        <f t="shared" si="16"/>
        <v>1559.8000000000002</v>
      </c>
      <c r="P165" s="73">
        <v>25</v>
      </c>
      <c r="Q165" s="60">
        <f t="shared" si="17"/>
        <v>4733</v>
      </c>
      <c r="R165" s="85">
        <v>1325.2</v>
      </c>
      <c r="S165" s="60">
        <f t="shared" si="14"/>
        <v>3407.8</v>
      </c>
      <c r="T165" s="85">
        <v>20674.8</v>
      </c>
      <c r="U165" s="61" t="s">
        <v>167</v>
      </c>
      <c r="V165" s="78" t="s">
        <v>271</v>
      </c>
    </row>
    <row r="166" spans="1:22" s="86" customFormat="1" ht="30" hidden="1" customHeight="1">
      <c r="A166" s="73">
        <v>157</v>
      </c>
      <c r="B166" s="73" t="s">
        <v>589</v>
      </c>
      <c r="C166" s="90" t="s">
        <v>14</v>
      </c>
      <c r="D166" s="90" t="s">
        <v>1154</v>
      </c>
      <c r="E166" s="74" t="s">
        <v>1300</v>
      </c>
      <c r="F166" s="75">
        <v>45627</v>
      </c>
      <c r="G166" s="75">
        <v>45809</v>
      </c>
      <c r="H166" s="91">
        <v>25000</v>
      </c>
      <c r="I166" s="90">
        <v>0</v>
      </c>
      <c r="J166" s="76">
        <v>25</v>
      </c>
      <c r="K166" s="90">
        <v>717.5</v>
      </c>
      <c r="L166" s="60">
        <f t="shared" si="12"/>
        <v>1774.9999999999998</v>
      </c>
      <c r="M166" s="60">
        <f t="shared" si="13"/>
        <v>325</v>
      </c>
      <c r="N166" s="62">
        <f t="shared" si="15"/>
        <v>760</v>
      </c>
      <c r="O166" s="60">
        <f t="shared" si="16"/>
        <v>1772.5000000000002</v>
      </c>
      <c r="P166" s="73">
        <v>25</v>
      </c>
      <c r="Q166" s="60">
        <f t="shared" si="17"/>
        <v>5375</v>
      </c>
      <c r="R166" s="85">
        <v>1502.5</v>
      </c>
      <c r="S166" s="60">
        <f t="shared" si="14"/>
        <v>3872.5</v>
      </c>
      <c r="T166" s="85">
        <v>23497.5</v>
      </c>
      <c r="U166" s="61" t="s">
        <v>167</v>
      </c>
      <c r="V166" s="78" t="s">
        <v>271</v>
      </c>
    </row>
    <row r="167" spans="1:22" s="86" customFormat="1" ht="30" hidden="1" customHeight="1">
      <c r="A167" s="73">
        <v>158</v>
      </c>
      <c r="B167" s="73" t="s">
        <v>719</v>
      </c>
      <c r="C167" s="90" t="s">
        <v>55</v>
      </c>
      <c r="D167" s="90" t="s">
        <v>174</v>
      </c>
      <c r="E167" s="74" t="s">
        <v>1300</v>
      </c>
      <c r="F167" s="75">
        <v>45778</v>
      </c>
      <c r="G167" s="75">
        <v>45962</v>
      </c>
      <c r="H167" s="91">
        <v>65000</v>
      </c>
      <c r="I167" s="91">
        <v>4427.58</v>
      </c>
      <c r="J167" s="76">
        <v>25</v>
      </c>
      <c r="K167" s="91">
        <v>1865.5</v>
      </c>
      <c r="L167" s="60">
        <f t="shared" si="12"/>
        <v>4615</v>
      </c>
      <c r="M167" s="60">
        <f t="shared" si="13"/>
        <v>845</v>
      </c>
      <c r="N167" s="62">
        <f t="shared" si="15"/>
        <v>1976</v>
      </c>
      <c r="O167" s="60">
        <f t="shared" si="16"/>
        <v>4608.5</v>
      </c>
      <c r="P167" s="73">
        <v>25</v>
      </c>
      <c r="Q167" s="60">
        <f t="shared" si="17"/>
        <v>13935</v>
      </c>
      <c r="R167" s="85">
        <v>8294.08</v>
      </c>
      <c r="S167" s="60">
        <f t="shared" si="14"/>
        <v>10068.5</v>
      </c>
      <c r="T167" s="85">
        <v>56705.919999999998</v>
      </c>
      <c r="U167" s="61" t="s">
        <v>167</v>
      </c>
      <c r="V167" s="62" t="s">
        <v>272</v>
      </c>
    </row>
    <row r="168" spans="1:22" s="86" customFormat="1" ht="30" hidden="1" customHeight="1">
      <c r="A168" s="73">
        <v>159</v>
      </c>
      <c r="B168" s="73" t="s">
        <v>932</v>
      </c>
      <c r="C168" s="90" t="s">
        <v>23</v>
      </c>
      <c r="D168" s="90" t="s">
        <v>1147</v>
      </c>
      <c r="E168" s="74" t="s">
        <v>1300</v>
      </c>
      <c r="F168" s="75">
        <v>45748</v>
      </c>
      <c r="G168" s="75">
        <v>45962</v>
      </c>
      <c r="H168" s="91">
        <v>31000</v>
      </c>
      <c r="I168" s="90">
        <v>0</v>
      </c>
      <c r="J168" s="76">
        <v>25</v>
      </c>
      <c r="K168" s="90">
        <v>889.7</v>
      </c>
      <c r="L168" s="60">
        <f t="shared" si="12"/>
        <v>2201</v>
      </c>
      <c r="M168" s="60">
        <f t="shared" si="13"/>
        <v>403</v>
      </c>
      <c r="N168" s="62">
        <f t="shared" si="15"/>
        <v>942.4</v>
      </c>
      <c r="O168" s="60">
        <f t="shared" si="16"/>
        <v>2197.9</v>
      </c>
      <c r="P168" s="73">
        <v>25</v>
      </c>
      <c r="Q168" s="60">
        <f t="shared" si="17"/>
        <v>6659</v>
      </c>
      <c r="R168" s="85">
        <v>1857.1</v>
      </c>
      <c r="S168" s="60">
        <f t="shared" si="14"/>
        <v>4801.8999999999996</v>
      </c>
      <c r="T168" s="85">
        <v>29142.9</v>
      </c>
      <c r="U168" s="61" t="s">
        <v>167</v>
      </c>
      <c r="V168" s="78" t="s">
        <v>271</v>
      </c>
    </row>
    <row r="169" spans="1:22" s="86" customFormat="1" ht="30" hidden="1" customHeight="1">
      <c r="A169" s="73">
        <v>160</v>
      </c>
      <c r="B169" s="73" t="s">
        <v>1261</v>
      </c>
      <c r="C169" s="90" t="s">
        <v>1053</v>
      </c>
      <c r="D169" s="90" t="s">
        <v>1151</v>
      </c>
      <c r="E169" s="74" t="s">
        <v>1300</v>
      </c>
      <c r="F169" s="75">
        <v>45748</v>
      </c>
      <c r="G169" s="75">
        <v>45962</v>
      </c>
      <c r="H169" s="91">
        <v>60000</v>
      </c>
      <c r="I169" s="91">
        <v>3486.68</v>
      </c>
      <c r="J169" s="76">
        <v>25</v>
      </c>
      <c r="K169" s="91">
        <v>1722</v>
      </c>
      <c r="L169" s="60">
        <f t="shared" si="12"/>
        <v>4260</v>
      </c>
      <c r="M169" s="60">
        <f t="shared" si="13"/>
        <v>780</v>
      </c>
      <c r="N169" s="62">
        <f t="shared" si="15"/>
        <v>1824</v>
      </c>
      <c r="O169" s="60">
        <f t="shared" si="16"/>
        <v>4254</v>
      </c>
      <c r="P169" s="73">
        <v>25</v>
      </c>
      <c r="Q169" s="60">
        <f t="shared" si="17"/>
        <v>12865</v>
      </c>
      <c r="R169" s="85">
        <v>7057.68</v>
      </c>
      <c r="S169" s="60">
        <f t="shared" si="14"/>
        <v>9294</v>
      </c>
      <c r="T169" s="85">
        <v>52942.32</v>
      </c>
      <c r="U169" s="61" t="s">
        <v>167</v>
      </c>
      <c r="V169" s="78" t="s">
        <v>272</v>
      </c>
    </row>
    <row r="170" spans="1:22" s="86" customFormat="1" ht="30" hidden="1" customHeight="1">
      <c r="A170" s="73">
        <v>161</v>
      </c>
      <c r="B170" s="73" t="s">
        <v>803</v>
      </c>
      <c r="C170" s="90" t="s">
        <v>386</v>
      </c>
      <c r="D170" s="90" t="s">
        <v>1154</v>
      </c>
      <c r="E170" s="74" t="s">
        <v>1300</v>
      </c>
      <c r="F170" s="75">
        <v>45778</v>
      </c>
      <c r="G170" s="75">
        <v>45962</v>
      </c>
      <c r="H170" s="91">
        <v>30000</v>
      </c>
      <c r="I170" s="90">
        <v>0</v>
      </c>
      <c r="J170" s="76">
        <v>25</v>
      </c>
      <c r="K170" s="90">
        <v>861</v>
      </c>
      <c r="L170" s="60">
        <f t="shared" si="12"/>
        <v>2130</v>
      </c>
      <c r="M170" s="60">
        <f t="shared" si="13"/>
        <v>390</v>
      </c>
      <c r="N170" s="62">
        <f t="shared" si="15"/>
        <v>912</v>
      </c>
      <c r="O170" s="60">
        <f t="shared" si="16"/>
        <v>2127</v>
      </c>
      <c r="P170" s="73">
        <v>25</v>
      </c>
      <c r="Q170" s="60">
        <f t="shared" si="17"/>
        <v>6445</v>
      </c>
      <c r="R170" s="85">
        <v>1798</v>
      </c>
      <c r="S170" s="60">
        <f t="shared" si="14"/>
        <v>4647</v>
      </c>
      <c r="T170" s="85">
        <v>28202</v>
      </c>
      <c r="U170" s="61" t="s">
        <v>167</v>
      </c>
      <c r="V170" s="62" t="s">
        <v>271</v>
      </c>
    </row>
    <row r="171" spans="1:22" s="86" customFormat="1" ht="30" hidden="1" customHeight="1">
      <c r="A171" s="73">
        <v>162</v>
      </c>
      <c r="B171" s="73" t="s">
        <v>683</v>
      </c>
      <c r="C171" s="90" t="s">
        <v>63</v>
      </c>
      <c r="D171" s="90" t="s">
        <v>179</v>
      </c>
      <c r="E171" s="74" t="s">
        <v>1300</v>
      </c>
      <c r="F171" s="75">
        <v>45807</v>
      </c>
      <c r="G171" s="75" t="s">
        <v>1301</v>
      </c>
      <c r="H171" s="91">
        <v>90000</v>
      </c>
      <c r="I171" s="91">
        <v>9753.1200000000008</v>
      </c>
      <c r="J171" s="76">
        <v>25</v>
      </c>
      <c r="K171" s="91">
        <v>2583</v>
      </c>
      <c r="L171" s="60">
        <f t="shared" si="12"/>
        <v>6389.9999999999991</v>
      </c>
      <c r="M171" s="60">
        <f t="shared" si="13"/>
        <v>1170</v>
      </c>
      <c r="N171" s="62">
        <f t="shared" si="15"/>
        <v>2736</v>
      </c>
      <c r="O171" s="60">
        <f t="shared" si="16"/>
        <v>6381</v>
      </c>
      <c r="P171" s="73">
        <v>125</v>
      </c>
      <c r="Q171" s="60">
        <f t="shared" si="17"/>
        <v>19385</v>
      </c>
      <c r="R171" s="85">
        <v>15197.12</v>
      </c>
      <c r="S171" s="60">
        <f t="shared" si="14"/>
        <v>13941</v>
      </c>
      <c r="T171" s="85">
        <v>74802.880000000005</v>
      </c>
      <c r="U171" s="61" t="s">
        <v>167</v>
      </c>
      <c r="V171" s="62" t="s">
        <v>271</v>
      </c>
    </row>
    <row r="172" spans="1:22" s="86" customFormat="1" ht="30" hidden="1" customHeight="1">
      <c r="A172" s="73">
        <v>163</v>
      </c>
      <c r="B172" s="73" t="s">
        <v>590</v>
      </c>
      <c r="C172" s="90" t="s">
        <v>55</v>
      </c>
      <c r="D172" s="90" t="s">
        <v>1154</v>
      </c>
      <c r="E172" s="74" t="s">
        <v>1300</v>
      </c>
      <c r="F172" s="75">
        <v>45689</v>
      </c>
      <c r="G172" s="75">
        <v>45870</v>
      </c>
      <c r="H172" s="91">
        <v>100000</v>
      </c>
      <c r="I172" s="91">
        <v>12105.37</v>
      </c>
      <c r="J172" s="76">
        <v>25</v>
      </c>
      <c r="K172" s="91">
        <v>2870</v>
      </c>
      <c r="L172" s="60">
        <f t="shared" si="12"/>
        <v>7099.9999999999991</v>
      </c>
      <c r="M172" s="60">
        <f t="shared" si="13"/>
        <v>1300</v>
      </c>
      <c r="N172" s="62">
        <f t="shared" si="15"/>
        <v>3040</v>
      </c>
      <c r="O172" s="60">
        <f t="shared" si="16"/>
        <v>7090.0000000000009</v>
      </c>
      <c r="P172" s="73">
        <v>25</v>
      </c>
      <c r="Q172" s="60">
        <f t="shared" si="17"/>
        <v>21425</v>
      </c>
      <c r="R172" s="85">
        <v>18040.37</v>
      </c>
      <c r="S172" s="60">
        <f t="shared" si="14"/>
        <v>15490</v>
      </c>
      <c r="T172" s="85">
        <v>81959.63</v>
      </c>
      <c r="U172" s="61" t="s">
        <v>167</v>
      </c>
      <c r="V172" s="62" t="s">
        <v>271</v>
      </c>
    </row>
    <row r="173" spans="1:22" s="86" customFormat="1" ht="30" hidden="1" customHeight="1">
      <c r="A173" s="73">
        <v>164</v>
      </c>
      <c r="B173" s="73" t="s">
        <v>1076</v>
      </c>
      <c r="C173" s="90" t="s">
        <v>788</v>
      </c>
      <c r="D173" s="90" t="s">
        <v>1164</v>
      </c>
      <c r="E173" s="74" t="s">
        <v>1300</v>
      </c>
      <c r="F173" s="75">
        <v>45717</v>
      </c>
      <c r="G173" s="75">
        <v>45901</v>
      </c>
      <c r="H173" s="91">
        <v>145000</v>
      </c>
      <c r="I173" s="91">
        <v>22690.49</v>
      </c>
      <c r="J173" s="76">
        <v>25</v>
      </c>
      <c r="K173" s="91">
        <v>4161.5</v>
      </c>
      <c r="L173" s="60">
        <f t="shared" si="12"/>
        <v>10294.999999999998</v>
      </c>
      <c r="M173" s="60">
        <f t="shared" si="13"/>
        <v>1885</v>
      </c>
      <c r="N173" s="62">
        <f t="shared" si="15"/>
        <v>4408</v>
      </c>
      <c r="O173" s="60">
        <f t="shared" si="16"/>
        <v>10280.5</v>
      </c>
      <c r="P173" s="73">
        <v>25</v>
      </c>
      <c r="Q173" s="60">
        <f t="shared" si="17"/>
        <v>31055</v>
      </c>
      <c r="R173" s="85">
        <v>31284.99</v>
      </c>
      <c r="S173" s="60">
        <f t="shared" si="14"/>
        <v>22460.5</v>
      </c>
      <c r="T173" s="85">
        <v>113715.01</v>
      </c>
      <c r="U173" s="61" t="s">
        <v>167</v>
      </c>
      <c r="V173" s="78" t="s">
        <v>271</v>
      </c>
    </row>
    <row r="174" spans="1:22" s="86" customFormat="1" ht="30" hidden="1" customHeight="1">
      <c r="A174" s="73">
        <v>165</v>
      </c>
      <c r="B174" s="73" t="s">
        <v>488</v>
      </c>
      <c r="C174" s="90" t="s">
        <v>21</v>
      </c>
      <c r="D174" s="90" t="s">
        <v>1157</v>
      </c>
      <c r="E174" s="74" t="s">
        <v>1300</v>
      </c>
      <c r="F174" s="75">
        <v>45627</v>
      </c>
      <c r="G174" s="75">
        <v>45809</v>
      </c>
      <c r="H174" s="91">
        <v>20000</v>
      </c>
      <c r="I174" s="90">
        <v>0</v>
      </c>
      <c r="J174" s="76">
        <v>25</v>
      </c>
      <c r="K174" s="90">
        <v>574</v>
      </c>
      <c r="L174" s="60">
        <f t="shared" si="12"/>
        <v>1419.9999999999998</v>
      </c>
      <c r="M174" s="60">
        <f t="shared" si="13"/>
        <v>260</v>
      </c>
      <c r="N174" s="62">
        <f t="shared" si="15"/>
        <v>608</v>
      </c>
      <c r="O174" s="60">
        <f t="shared" si="16"/>
        <v>1418</v>
      </c>
      <c r="P174" s="73">
        <v>125</v>
      </c>
      <c r="Q174" s="60">
        <f t="shared" si="17"/>
        <v>4405</v>
      </c>
      <c r="R174" s="85">
        <v>1307</v>
      </c>
      <c r="S174" s="60">
        <f t="shared" si="14"/>
        <v>3098</v>
      </c>
      <c r="T174" s="85">
        <v>18693</v>
      </c>
      <c r="U174" s="61" t="s">
        <v>167</v>
      </c>
      <c r="V174" s="78" t="s">
        <v>271</v>
      </c>
    </row>
    <row r="175" spans="1:22" s="86" customFormat="1" ht="30" hidden="1" customHeight="1">
      <c r="A175" s="73">
        <v>166</v>
      </c>
      <c r="B175" s="73" t="s">
        <v>455</v>
      </c>
      <c r="C175" s="90" t="s">
        <v>55</v>
      </c>
      <c r="D175" s="90" t="s">
        <v>177</v>
      </c>
      <c r="E175" s="74" t="s">
        <v>1300</v>
      </c>
      <c r="F175" s="75">
        <v>45717</v>
      </c>
      <c r="G175" s="75">
        <v>45901</v>
      </c>
      <c r="H175" s="91">
        <v>55000</v>
      </c>
      <c r="I175" s="91">
        <v>2559.6799999999998</v>
      </c>
      <c r="J175" s="76">
        <v>25</v>
      </c>
      <c r="K175" s="91">
        <v>1578.5</v>
      </c>
      <c r="L175" s="60">
        <f t="shared" si="12"/>
        <v>3904.9999999999995</v>
      </c>
      <c r="M175" s="60">
        <f t="shared" si="13"/>
        <v>715</v>
      </c>
      <c r="N175" s="62">
        <f t="shared" si="15"/>
        <v>1672</v>
      </c>
      <c r="O175" s="60">
        <f t="shared" si="16"/>
        <v>3899.5000000000005</v>
      </c>
      <c r="P175" s="85">
        <v>3112</v>
      </c>
      <c r="Q175" s="60">
        <f t="shared" si="17"/>
        <v>14882</v>
      </c>
      <c r="R175" s="85">
        <v>9422.18</v>
      </c>
      <c r="S175" s="60">
        <f t="shared" si="14"/>
        <v>8519.5</v>
      </c>
      <c r="T175" s="85">
        <v>46077.82</v>
      </c>
      <c r="U175" s="61" t="s">
        <v>167</v>
      </c>
      <c r="V175" s="78" t="s">
        <v>271</v>
      </c>
    </row>
    <row r="176" spans="1:22" s="86" customFormat="1" ht="30" hidden="1" customHeight="1">
      <c r="A176" s="73">
        <v>167</v>
      </c>
      <c r="B176" s="73" t="s">
        <v>301</v>
      </c>
      <c r="C176" s="90" t="s">
        <v>8</v>
      </c>
      <c r="D176" s="90" t="s">
        <v>1184</v>
      </c>
      <c r="E176" s="74" t="s">
        <v>1300</v>
      </c>
      <c r="F176" s="75">
        <v>45627</v>
      </c>
      <c r="G176" s="75">
        <v>45809</v>
      </c>
      <c r="H176" s="91">
        <v>15000</v>
      </c>
      <c r="I176" s="90">
        <v>0</v>
      </c>
      <c r="J176" s="76">
        <v>25</v>
      </c>
      <c r="K176" s="90">
        <v>430.5</v>
      </c>
      <c r="L176" s="60">
        <f t="shared" si="12"/>
        <v>1065</v>
      </c>
      <c r="M176" s="60">
        <f t="shared" si="13"/>
        <v>195</v>
      </c>
      <c r="N176" s="62">
        <f t="shared" si="15"/>
        <v>456</v>
      </c>
      <c r="O176" s="60">
        <f t="shared" si="16"/>
        <v>1063.5</v>
      </c>
      <c r="P176" s="73">
        <v>25</v>
      </c>
      <c r="Q176" s="60">
        <f t="shared" si="17"/>
        <v>3235</v>
      </c>
      <c r="R176" s="85">
        <v>911.5</v>
      </c>
      <c r="S176" s="60">
        <f t="shared" si="14"/>
        <v>2323.5</v>
      </c>
      <c r="T176" s="85">
        <v>14088.5</v>
      </c>
      <c r="U176" s="61" t="s">
        <v>167</v>
      </c>
      <c r="V176" s="62" t="s">
        <v>271</v>
      </c>
    </row>
    <row r="177" spans="1:22" s="86" customFormat="1" ht="30" hidden="1" customHeight="1">
      <c r="A177" s="73">
        <v>168</v>
      </c>
      <c r="B177" s="73" t="s">
        <v>720</v>
      </c>
      <c r="C177" s="90" t="s">
        <v>55</v>
      </c>
      <c r="D177" s="90" t="s">
        <v>1154</v>
      </c>
      <c r="E177" s="74" t="s">
        <v>1300</v>
      </c>
      <c r="F177" s="75">
        <v>45627</v>
      </c>
      <c r="G177" s="75">
        <v>45809</v>
      </c>
      <c r="H177" s="91">
        <v>60000</v>
      </c>
      <c r="I177" s="91">
        <v>3486.68</v>
      </c>
      <c r="J177" s="76">
        <v>25</v>
      </c>
      <c r="K177" s="91">
        <v>1722</v>
      </c>
      <c r="L177" s="60">
        <f t="shared" si="12"/>
        <v>4260</v>
      </c>
      <c r="M177" s="60">
        <f t="shared" si="13"/>
        <v>780</v>
      </c>
      <c r="N177" s="62">
        <f t="shared" si="15"/>
        <v>1824</v>
      </c>
      <c r="O177" s="60">
        <f t="shared" si="16"/>
        <v>4254</v>
      </c>
      <c r="P177" s="73">
        <v>25</v>
      </c>
      <c r="Q177" s="60">
        <f t="shared" si="17"/>
        <v>12865</v>
      </c>
      <c r="R177" s="85">
        <v>7057.68</v>
      </c>
      <c r="S177" s="60">
        <f t="shared" si="14"/>
        <v>9294</v>
      </c>
      <c r="T177" s="85">
        <v>52942.32</v>
      </c>
      <c r="U177" s="61" t="s">
        <v>167</v>
      </c>
      <c r="V177" s="78" t="s">
        <v>271</v>
      </c>
    </row>
    <row r="178" spans="1:22" s="86" customFormat="1" ht="30" hidden="1" customHeight="1">
      <c r="A178" s="73">
        <v>169</v>
      </c>
      <c r="B178" s="73" t="s">
        <v>804</v>
      </c>
      <c r="C178" s="90" t="s">
        <v>7</v>
      </c>
      <c r="D178" s="90" t="s">
        <v>191</v>
      </c>
      <c r="E178" s="74" t="s">
        <v>1300</v>
      </c>
      <c r="F178" s="75">
        <v>45778</v>
      </c>
      <c r="G178" s="75">
        <v>45962</v>
      </c>
      <c r="H178" s="91">
        <v>70000</v>
      </c>
      <c r="I178" s="91">
        <v>5368.48</v>
      </c>
      <c r="J178" s="76">
        <v>25</v>
      </c>
      <c r="K178" s="91">
        <v>2009</v>
      </c>
      <c r="L178" s="60">
        <f t="shared" si="12"/>
        <v>4970</v>
      </c>
      <c r="M178" s="60">
        <f t="shared" si="13"/>
        <v>910</v>
      </c>
      <c r="N178" s="62">
        <f t="shared" si="15"/>
        <v>2128</v>
      </c>
      <c r="O178" s="60">
        <f t="shared" si="16"/>
        <v>4963</v>
      </c>
      <c r="P178" s="73">
        <v>125</v>
      </c>
      <c r="Q178" s="60">
        <f t="shared" si="17"/>
        <v>15105</v>
      </c>
      <c r="R178" s="85">
        <v>4934</v>
      </c>
      <c r="S178" s="60">
        <f t="shared" si="14"/>
        <v>10843</v>
      </c>
      <c r="T178" s="85">
        <v>45066</v>
      </c>
      <c r="U178" s="61" t="s">
        <v>167</v>
      </c>
      <c r="V178" s="62" t="s">
        <v>271</v>
      </c>
    </row>
    <row r="179" spans="1:22" s="86" customFormat="1" ht="30" hidden="1" customHeight="1">
      <c r="A179" s="73">
        <v>170</v>
      </c>
      <c r="B179" s="73" t="s">
        <v>1007</v>
      </c>
      <c r="C179" s="90" t="s">
        <v>386</v>
      </c>
      <c r="D179" s="90" t="s">
        <v>187</v>
      </c>
      <c r="E179" s="84" t="s">
        <v>695</v>
      </c>
      <c r="F179" s="75">
        <v>45689</v>
      </c>
      <c r="G179" s="75">
        <v>45870</v>
      </c>
      <c r="H179" s="91">
        <v>150000</v>
      </c>
      <c r="I179" s="91">
        <v>23866.62</v>
      </c>
      <c r="J179" s="76">
        <v>25</v>
      </c>
      <c r="K179" s="91">
        <v>4305</v>
      </c>
      <c r="L179" s="60">
        <f t="shared" si="12"/>
        <v>10649.999999999998</v>
      </c>
      <c r="M179" s="60">
        <f t="shared" si="13"/>
        <v>1950</v>
      </c>
      <c r="N179" s="62">
        <f t="shared" si="15"/>
        <v>4560</v>
      </c>
      <c r="O179" s="60">
        <f t="shared" si="16"/>
        <v>10635</v>
      </c>
      <c r="P179" s="73">
        <v>25</v>
      </c>
      <c r="Q179" s="60">
        <f t="shared" si="17"/>
        <v>32125</v>
      </c>
      <c r="R179" s="85">
        <v>32756.62</v>
      </c>
      <c r="S179" s="60">
        <f t="shared" si="14"/>
        <v>23235</v>
      </c>
      <c r="T179" s="85">
        <v>117243.38</v>
      </c>
      <c r="U179" s="61" t="s">
        <v>167</v>
      </c>
      <c r="V179" s="78" t="s">
        <v>271</v>
      </c>
    </row>
    <row r="180" spans="1:22" s="86" customFormat="1" ht="30" hidden="1" customHeight="1">
      <c r="A180" s="73">
        <v>171</v>
      </c>
      <c r="B180" s="73" t="s">
        <v>305</v>
      </c>
      <c r="C180" s="90" t="s">
        <v>385</v>
      </c>
      <c r="D180" s="90" t="s">
        <v>1202</v>
      </c>
      <c r="E180" s="74" t="s">
        <v>1300</v>
      </c>
      <c r="F180" s="75">
        <v>45536</v>
      </c>
      <c r="G180" s="75">
        <v>45809</v>
      </c>
      <c r="H180" s="91">
        <v>40000</v>
      </c>
      <c r="I180" s="90">
        <v>442.65</v>
      </c>
      <c r="J180" s="76">
        <v>25</v>
      </c>
      <c r="K180" s="91">
        <v>1148</v>
      </c>
      <c r="L180" s="60">
        <f t="shared" si="12"/>
        <v>2839.9999999999995</v>
      </c>
      <c r="M180" s="60">
        <f t="shared" si="13"/>
        <v>520</v>
      </c>
      <c r="N180" s="62">
        <f t="shared" si="15"/>
        <v>1216</v>
      </c>
      <c r="O180" s="60">
        <f t="shared" si="16"/>
        <v>2836</v>
      </c>
      <c r="P180" s="73">
        <v>25</v>
      </c>
      <c r="Q180" s="60">
        <f t="shared" si="17"/>
        <v>8585</v>
      </c>
      <c r="R180" s="85">
        <v>1118.3499999999999</v>
      </c>
      <c r="S180" s="60">
        <f t="shared" si="14"/>
        <v>6196</v>
      </c>
      <c r="T180" s="85">
        <v>37168.35</v>
      </c>
      <c r="U180" s="61" t="s">
        <v>167</v>
      </c>
      <c r="V180" s="62" t="s">
        <v>271</v>
      </c>
    </row>
    <row r="181" spans="1:22" s="86" customFormat="1" ht="30" hidden="1" customHeight="1">
      <c r="A181" s="73">
        <v>172</v>
      </c>
      <c r="B181" s="73" t="s">
        <v>591</v>
      </c>
      <c r="C181" s="90" t="s">
        <v>55</v>
      </c>
      <c r="D181" s="90" t="s">
        <v>1154</v>
      </c>
      <c r="E181" s="74" t="s">
        <v>1300</v>
      </c>
      <c r="F181" s="75">
        <v>45778</v>
      </c>
      <c r="G181" s="75">
        <v>45962</v>
      </c>
      <c r="H181" s="91">
        <v>85000</v>
      </c>
      <c r="I181" s="91">
        <v>8576.99</v>
      </c>
      <c r="J181" s="76">
        <v>25</v>
      </c>
      <c r="K181" s="91">
        <v>2439.5</v>
      </c>
      <c r="L181" s="60">
        <f t="shared" si="12"/>
        <v>6034.9999999999991</v>
      </c>
      <c r="M181" s="60">
        <f t="shared" si="13"/>
        <v>1105</v>
      </c>
      <c r="N181" s="62">
        <f t="shared" si="15"/>
        <v>2584</v>
      </c>
      <c r="O181" s="60">
        <f t="shared" si="16"/>
        <v>6026.5</v>
      </c>
      <c r="P181" s="73">
        <v>25</v>
      </c>
      <c r="Q181" s="60">
        <f t="shared" si="17"/>
        <v>18215</v>
      </c>
      <c r="R181" s="85">
        <v>13625.49</v>
      </c>
      <c r="S181" s="60">
        <f t="shared" si="14"/>
        <v>13166.5</v>
      </c>
      <c r="T181" s="85">
        <v>71374.509999999995</v>
      </c>
      <c r="U181" s="61" t="s">
        <v>167</v>
      </c>
      <c r="V181" s="62" t="s">
        <v>271</v>
      </c>
    </row>
    <row r="182" spans="1:22" s="86" customFormat="1" ht="30" hidden="1" customHeight="1">
      <c r="A182" s="73">
        <v>173</v>
      </c>
      <c r="B182" s="73" t="s">
        <v>1008</v>
      </c>
      <c r="C182" s="90" t="s">
        <v>6</v>
      </c>
      <c r="D182" s="90" t="s">
        <v>1203</v>
      </c>
      <c r="E182" s="74" t="s">
        <v>1300</v>
      </c>
      <c r="F182" s="75">
        <v>45689</v>
      </c>
      <c r="G182" s="75">
        <v>45870</v>
      </c>
      <c r="H182" s="91">
        <v>145000</v>
      </c>
      <c r="I182" s="91">
        <v>22690.49</v>
      </c>
      <c r="J182" s="76">
        <v>25</v>
      </c>
      <c r="K182" s="91">
        <v>4161.5</v>
      </c>
      <c r="L182" s="60">
        <f t="shared" si="12"/>
        <v>10294.999999999998</v>
      </c>
      <c r="M182" s="60">
        <f t="shared" si="13"/>
        <v>1885</v>
      </c>
      <c r="N182" s="62">
        <f t="shared" si="15"/>
        <v>4408</v>
      </c>
      <c r="O182" s="60">
        <f t="shared" si="16"/>
        <v>10280.5</v>
      </c>
      <c r="P182" s="73">
        <v>25</v>
      </c>
      <c r="Q182" s="60">
        <f t="shared" si="17"/>
        <v>31055</v>
      </c>
      <c r="R182" s="85">
        <v>31284.99</v>
      </c>
      <c r="S182" s="60">
        <f t="shared" si="14"/>
        <v>22460.5</v>
      </c>
      <c r="T182" s="85">
        <v>113715.01</v>
      </c>
      <c r="U182" s="61" t="s">
        <v>167</v>
      </c>
      <c r="V182" s="78" t="s">
        <v>272</v>
      </c>
    </row>
    <row r="183" spans="1:22" s="86" customFormat="1" ht="30" hidden="1" customHeight="1">
      <c r="A183" s="73">
        <v>174</v>
      </c>
      <c r="B183" s="73" t="s">
        <v>933</v>
      </c>
      <c r="C183" s="90" t="s">
        <v>416</v>
      </c>
      <c r="D183" s="90" t="s">
        <v>187</v>
      </c>
      <c r="E183" s="74" t="s">
        <v>1300</v>
      </c>
      <c r="F183" s="75">
        <v>45748</v>
      </c>
      <c r="G183" s="75">
        <v>45962</v>
      </c>
      <c r="H183" s="91">
        <v>95000</v>
      </c>
      <c r="I183" s="91">
        <v>10929.24</v>
      </c>
      <c r="J183" s="76">
        <v>25</v>
      </c>
      <c r="K183" s="91">
        <v>2726.5</v>
      </c>
      <c r="L183" s="60">
        <f t="shared" si="12"/>
        <v>6744.9999999999991</v>
      </c>
      <c r="M183" s="60">
        <f t="shared" si="13"/>
        <v>1235</v>
      </c>
      <c r="N183" s="62">
        <f t="shared" si="15"/>
        <v>2888</v>
      </c>
      <c r="O183" s="60">
        <f t="shared" si="16"/>
        <v>6735.5</v>
      </c>
      <c r="P183" s="73">
        <v>25</v>
      </c>
      <c r="Q183" s="60">
        <f t="shared" si="17"/>
        <v>20355</v>
      </c>
      <c r="R183" s="85">
        <v>16568.740000000002</v>
      </c>
      <c r="S183" s="60">
        <f t="shared" si="14"/>
        <v>14715.5</v>
      </c>
      <c r="T183" s="85">
        <v>78431.259999999995</v>
      </c>
      <c r="U183" s="61" t="s">
        <v>167</v>
      </c>
      <c r="V183" s="78" t="s">
        <v>272</v>
      </c>
    </row>
    <row r="184" spans="1:22" s="86" customFormat="1" ht="30" hidden="1" customHeight="1">
      <c r="A184" s="73">
        <v>175</v>
      </c>
      <c r="B184" s="73" t="s">
        <v>1077</v>
      </c>
      <c r="C184" s="90" t="s">
        <v>451</v>
      </c>
      <c r="D184" s="90" t="s">
        <v>181</v>
      </c>
      <c r="E184" s="84" t="s">
        <v>695</v>
      </c>
      <c r="F184" s="75">
        <v>45717</v>
      </c>
      <c r="G184" s="75">
        <v>45901</v>
      </c>
      <c r="H184" s="91">
        <v>80000</v>
      </c>
      <c r="I184" s="91">
        <v>7400.87</v>
      </c>
      <c r="J184" s="76">
        <v>25</v>
      </c>
      <c r="K184" s="91">
        <v>2296</v>
      </c>
      <c r="L184" s="60">
        <f t="shared" si="12"/>
        <v>5679.9999999999991</v>
      </c>
      <c r="M184" s="60">
        <f t="shared" si="13"/>
        <v>1040</v>
      </c>
      <c r="N184" s="62">
        <f t="shared" si="15"/>
        <v>2432</v>
      </c>
      <c r="O184" s="60">
        <f t="shared" si="16"/>
        <v>5672</v>
      </c>
      <c r="P184" s="73">
        <v>25</v>
      </c>
      <c r="Q184" s="60">
        <f t="shared" si="17"/>
        <v>17145</v>
      </c>
      <c r="R184" s="85">
        <v>12153.87</v>
      </c>
      <c r="S184" s="60">
        <f t="shared" si="14"/>
        <v>12392</v>
      </c>
      <c r="T184" s="85">
        <v>67846.13</v>
      </c>
      <c r="U184" s="61" t="s">
        <v>167</v>
      </c>
      <c r="V184" s="78" t="s">
        <v>272</v>
      </c>
    </row>
    <row r="185" spans="1:22" s="86" customFormat="1" ht="30" hidden="1" customHeight="1">
      <c r="A185" s="73">
        <v>176</v>
      </c>
      <c r="B185" s="73" t="s">
        <v>578</v>
      </c>
      <c r="C185" s="90" t="s">
        <v>103</v>
      </c>
      <c r="D185" s="90" t="s">
        <v>1174</v>
      </c>
      <c r="E185" s="74" t="s">
        <v>1300</v>
      </c>
      <c r="F185" s="75">
        <v>45807</v>
      </c>
      <c r="G185" s="75" t="s">
        <v>1301</v>
      </c>
      <c r="H185" s="91">
        <v>20000</v>
      </c>
      <c r="I185" s="90">
        <v>0</v>
      </c>
      <c r="J185" s="76">
        <v>25</v>
      </c>
      <c r="K185" s="90">
        <v>574</v>
      </c>
      <c r="L185" s="60">
        <f t="shared" si="12"/>
        <v>1419.9999999999998</v>
      </c>
      <c r="M185" s="60">
        <f t="shared" si="13"/>
        <v>260</v>
      </c>
      <c r="N185" s="62">
        <f t="shared" si="15"/>
        <v>608</v>
      </c>
      <c r="O185" s="60">
        <f t="shared" si="16"/>
        <v>1418</v>
      </c>
      <c r="P185" s="73">
        <v>25</v>
      </c>
      <c r="Q185" s="60">
        <f t="shared" si="17"/>
        <v>4305</v>
      </c>
      <c r="R185" s="85">
        <v>1207</v>
      </c>
      <c r="S185" s="60">
        <f t="shared" si="14"/>
        <v>3098</v>
      </c>
      <c r="T185" s="85">
        <v>18793</v>
      </c>
      <c r="U185" s="61" t="s">
        <v>167</v>
      </c>
      <c r="V185" s="62" t="s">
        <v>271</v>
      </c>
    </row>
    <row r="186" spans="1:22" s="86" customFormat="1" ht="30" hidden="1" customHeight="1">
      <c r="A186" s="73">
        <v>177</v>
      </c>
      <c r="B186" s="73" t="s">
        <v>1009</v>
      </c>
      <c r="C186" s="90" t="s">
        <v>6</v>
      </c>
      <c r="D186" s="90" t="s">
        <v>1204</v>
      </c>
      <c r="E186" s="74" t="s">
        <v>1300</v>
      </c>
      <c r="F186" s="75">
        <v>45689</v>
      </c>
      <c r="G186" s="75">
        <v>45870</v>
      </c>
      <c r="H186" s="91">
        <v>145000</v>
      </c>
      <c r="I186" s="91">
        <v>22690.49</v>
      </c>
      <c r="J186" s="76">
        <v>25</v>
      </c>
      <c r="K186" s="91">
        <v>4161.5</v>
      </c>
      <c r="L186" s="60">
        <f t="shared" si="12"/>
        <v>10294.999999999998</v>
      </c>
      <c r="M186" s="60">
        <f t="shared" si="13"/>
        <v>1885</v>
      </c>
      <c r="N186" s="62">
        <f t="shared" si="15"/>
        <v>4408</v>
      </c>
      <c r="O186" s="60">
        <f t="shared" si="16"/>
        <v>10280.5</v>
      </c>
      <c r="P186" s="73">
        <v>25</v>
      </c>
      <c r="Q186" s="60">
        <f t="shared" si="17"/>
        <v>31055</v>
      </c>
      <c r="R186" s="85">
        <v>31284.99</v>
      </c>
      <c r="S186" s="60">
        <f t="shared" si="14"/>
        <v>22460.5</v>
      </c>
      <c r="T186" s="85">
        <v>113715.01</v>
      </c>
      <c r="U186" s="61" t="s">
        <v>167</v>
      </c>
      <c r="V186" s="78" t="s">
        <v>271</v>
      </c>
    </row>
    <row r="187" spans="1:22" s="86" customFormat="1" ht="30" hidden="1" customHeight="1">
      <c r="A187" s="73">
        <v>178</v>
      </c>
      <c r="B187" s="73" t="s">
        <v>663</v>
      </c>
      <c r="C187" s="90" t="s">
        <v>55</v>
      </c>
      <c r="D187" s="90" t="s">
        <v>1154</v>
      </c>
      <c r="E187" s="74" t="s">
        <v>1300</v>
      </c>
      <c r="F187" s="75">
        <v>45689</v>
      </c>
      <c r="G187" s="75">
        <v>45870</v>
      </c>
      <c r="H187" s="91">
        <v>60000</v>
      </c>
      <c r="I187" s="91">
        <v>3486.68</v>
      </c>
      <c r="J187" s="76">
        <v>25</v>
      </c>
      <c r="K187" s="91">
        <v>1722</v>
      </c>
      <c r="L187" s="60">
        <f t="shared" si="12"/>
        <v>4260</v>
      </c>
      <c r="M187" s="60">
        <f t="shared" si="13"/>
        <v>780</v>
      </c>
      <c r="N187" s="62">
        <f t="shared" si="15"/>
        <v>1824</v>
      </c>
      <c r="O187" s="60">
        <f t="shared" si="16"/>
        <v>4254</v>
      </c>
      <c r="P187" s="73">
        <v>25</v>
      </c>
      <c r="Q187" s="60">
        <f t="shared" si="17"/>
        <v>12865</v>
      </c>
      <c r="R187" s="85">
        <v>7057.68</v>
      </c>
      <c r="S187" s="60">
        <f t="shared" si="14"/>
        <v>9294</v>
      </c>
      <c r="T187" s="85">
        <v>52942.32</v>
      </c>
      <c r="U187" s="61" t="s">
        <v>167</v>
      </c>
      <c r="V187" s="62" t="s">
        <v>271</v>
      </c>
    </row>
    <row r="188" spans="1:22" s="86" customFormat="1" ht="30" hidden="1" customHeight="1">
      <c r="A188" s="73">
        <v>179</v>
      </c>
      <c r="B188" s="73" t="s">
        <v>721</v>
      </c>
      <c r="C188" s="90" t="s">
        <v>386</v>
      </c>
      <c r="D188" s="90" t="s">
        <v>1154</v>
      </c>
      <c r="E188" s="74" t="s">
        <v>1300</v>
      </c>
      <c r="F188" s="75">
        <v>45778</v>
      </c>
      <c r="G188" s="75">
        <v>45962</v>
      </c>
      <c r="H188" s="91">
        <v>20000</v>
      </c>
      <c r="I188" s="90">
        <v>0</v>
      </c>
      <c r="J188" s="76">
        <v>25</v>
      </c>
      <c r="K188" s="90">
        <v>574</v>
      </c>
      <c r="L188" s="60">
        <f t="shared" si="12"/>
        <v>1419.9999999999998</v>
      </c>
      <c r="M188" s="60">
        <f t="shared" si="13"/>
        <v>260</v>
      </c>
      <c r="N188" s="62">
        <f t="shared" si="15"/>
        <v>608</v>
      </c>
      <c r="O188" s="60">
        <f t="shared" si="16"/>
        <v>1418</v>
      </c>
      <c r="P188" s="73">
        <v>25</v>
      </c>
      <c r="Q188" s="60">
        <f t="shared" si="17"/>
        <v>4305</v>
      </c>
      <c r="R188" s="85">
        <v>1207</v>
      </c>
      <c r="S188" s="60">
        <f t="shared" si="14"/>
        <v>3098</v>
      </c>
      <c r="T188" s="85">
        <v>18793</v>
      </c>
      <c r="U188" s="61" t="s">
        <v>167</v>
      </c>
      <c r="V188" s="62" t="s">
        <v>272</v>
      </c>
    </row>
    <row r="189" spans="1:22" s="86" customFormat="1" ht="30" hidden="1" customHeight="1">
      <c r="A189" s="73">
        <v>180</v>
      </c>
      <c r="B189" s="73" t="s">
        <v>838</v>
      </c>
      <c r="C189" s="90" t="s">
        <v>511</v>
      </c>
      <c r="D189" s="90" t="s">
        <v>174</v>
      </c>
      <c r="E189" s="74" t="s">
        <v>1300</v>
      </c>
      <c r="F189" s="75">
        <v>45778</v>
      </c>
      <c r="G189" s="75">
        <v>45962</v>
      </c>
      <c r="H189" s="91">
        <v>80000</v>
      </c>
      <c r="I189" s="91">
        <v>7400.87</v>
      </c>
      <c r="J189" s="76">
        <v>25</v>
      </c>
      <c r="K189" s="91">
        <v>2296</v>
      </c>
      <c r="L189" s="60">
        <f t="shared" si="12"/>
        <v>5679.9999999999991</v>
      </c>
      <c r="M189" s="60">
        <f t="shared" si="13"/>
        <v>1040</v>
      </c>
      <c r="N189" s="62">
        <f t="shared" si="15"/>
        <v>2432</v>
      </c>
      <c r="O189" s="60">
        <f t="shared" si="16"/>
        <v>5672</v>
      </c>
      <c r="P189" s="85">
        <v>10525</v>
      </c>
      <c r="Q189" s="60">
        <f t="shared" si="17"/>
        <v>27645</v>
      </c>
      <c r="R189" s="85">
        <v>12153.87</v>
      </c>
      <c r="S189" s="60">
        <f t="shared" si="14"/>
        <v>12392</v>
      </c>
      <c r="T189" s="85">
        <v>57346.13</v>
      </c>
      <c r="U189" s="61" t="s">
        <v>167</v>
      </c>
      <c r="V189" s="62" t="s">
        <v>272</v>
      </c>
    </row>
    <row r="190" spans="1:22" s="86" customFormat="1" ht="30" hidden="1" customHeight="1">
      <c r="A190" s="73">
        <v>181</v>
      </c>
      <c r="B190" s="73" t="s">
        <v>418</v>
      </c>
      <c r="C190" s="90" t="s">
        <v>17</v>
      </c>
      <c r="D190" s="90" t="s">
        <v>173</v>
      </c>
      <c r="E190" s="74" t="s">
        <v>1300</v>
      </c>
      <c r="F190" s="75">
        <v>45778</v>
      </c>
      <c r="G190" s="75">
        <v>45962</v>
      </c>
      <c r="H190" s="91">
        <v>52000</v>
      </c>
      <c r="I190" s="91">
        <v>2136.27</v>
      </c>
      <c r="J190" s="76">
        <v>25</v>
      </c>
      <c r="K190" s="91">
        <v>1492.4</v>
      </c>
      <c r="L190" s="60">
        <f t="shared" si="12"/>
        <v>3691.9999999999995</v>
      </c>
      <c r="M190" s="60">
        <f t="shared" si="13"/>
        <v>676</v>
      </c>
      <c r="N190" s="62">
        <f t="shared" si="15"/>
        <v>1580.8</v>
      </c>
      <c r="O190" s="60">
        <f t="shared" si="16"/>
        <v>3686.8</v>
      </c>
      <c r="P190" s="85">
        <v>1112</v>
      </c>
      <c r="Q190" s="60">
        <f t="shared" si="17"/>
        <v>12240</v>
      </c>
      <c r="R190" s="85">
        <v>10328.99</v>
      </c>
      <c r="S190" s="60">
        <f t="shared" si="14"/>
        <v>8054.8</v>
      </c>
      <c r="T190" s="85">
        <v>45678.53</v>
      </c>
      <c r="U190" s="61" t="s">
        <v>167</v>
      </c>
      <c r="V190" s="62" t="s">
        <v>272</v>
      </c>
    </row>
    <row r="191" spans="1:22" s="86" customFormat="1" ht="30" hidden="1" customHeight="1">
      <c r="A191" s="73">
        <v>182</v>
      </c>
      <c r="B191" s="73" t="s">
        <v>888</v>
      </c>
      <c r="C191" s="90" t="s">
        <v>80</v>
      </c>
      <c r="D191" s="90" t="s">
        <v>172</v>
      </c>
      <c r="E191" s="74" t="s">
        <v>1300</v>
      </c>
      <c r="F191" s="75">
        <v>45807</v>
      </c>
      <c r="G191" s="75" t="s">
        <v>1301</v>
      </c>
      <c r="H191" s="91">
        <v>90000</v>
      </c>
      <c r="I191" s="91">
        <v>9753.1200000000008</v>
      </c>
      <c r="J191" s="76">
        <v>25</v>
      </c>
      <c r="K191" s="91">
        <v>2583</v>
      </c>
      <c r="L191" s="60">
        <f t="shared" si="12"/>
        <v>6389.9999999999991</v>
      </c>
      <c r="M191" s="60">
        <f t="shared" si="13"/>
        <v>1170</v>
      </c>
      <c r="N191" s="62">
        <f t="shared" si="15"/>
        <v>2736</v>
      </c>
      <c r="O191" s="60">
        <f t="shared" si="16"/>
        <v>6381</v>
      </c>
      <c r="P191" s="73">
        <v>25</v>
      </c>
      <c r="Q191" s="60">
        <f t="shared" si="17"/>
        <v>19285</v>
      </c>
      <c r="R191" s="85">
        <v>15097.12</v>
      </c>
      <c r="S191" s="60">
        <f t="shared" si="14"/>
        <v>13941</v>
      </c>
      <c r="T191" s="85">
        <v>74902.880000000005</v>
      </c>
      <c r="U191" s="61" t="s">
        <v>167</v>
      </c>
      <c r="V191" s="62" t="s">
        <v>271</v>
      </c>
    </row>
    <row r="192" spans="1:22" s="86" customFormat="1" ht="30" hidden="1" customHeight="1">
      <c r="A192" s="73">
        <v>183</v>
      </c>
      <c r="B192" s="73" t="s">
        <v>722</v>
      </c>
      <c r="C192" s="90" t="s">
        <v>21</v>
      </c>
      <c r="D192" s="90" t="s">
        <v>1174</v>
      </c>
      <c r="E192" s="74" t="s">
        <v>1300</v>
      </c>
      <c r="F192" s="75">
        <v>45627</v>
      </c>
      <c r="G192" s="75">
        <v>45809</v>
      </c>
      <c r="H192" s="91">
        <v>30000</v>
      </c>
      <c r="I192" s="90">
        <v>0</v>
      </c>
      <c r="J192" s="76">
        <v>25</v>
      </c>
      <c r="K192" s="90">
        <v>861</v>
      </c>
      <c r="L192" s="60">
        <f t="shared" si="12"/>
        <v>2130</v>
      </c>
      <c r="M192" s="60">
        <f t="shared" si="13"/>
        <v>390</v>
      </c>
      <c r="N192" s="62">
        <f t="shared" si="15"/>
        <v>912</v>
      </c>
      <c r="O192" s="60">
        <f t="shared" si="16"/>
        <v>2127</v>
      </c>
      <c r="P192" s="73">
        <v>25</v>
      </c>
      <c r="Q192" s="60">
        <f t="shared" si="17"/>
        <v>6445</v>
      </c>
      <c r="R192" s="85">
        <v>1798</v>
      </c>
      <c r="S192" s="60">
        <f t="shared" si="14"/>
        <v>4647</v>
      </c>
      <c r="T192" s="85">
        <v>28202</v>
      </c>
      <c r="U192" s="61" t="s">
        <v>167</v>
      </c>
      <c r="V192" s="78" t="s">
        <v>272</v>
      </c>
    </row>
    <row r="193" spans="1:22" s="86" customFormat="1" ht="30" hidden="1" customHeight="1">
      <c r="A193" s="73">
        <v>184</v>
      </c>
      <c r="B193" s="73" t="s">
        <v>313</v>
      </c>
      <c r="C193" s="90" t="s">
        <v>81</v>
      </c>
      <c r="D193" s="90" t="s">
        <v>1168</v>
      </c>
      <c r="E193" s="74" t="s">
        <v>1300</v>
      </c>
      <c r="F193" s="75">
        <v>45778</v>
      </c>
      <c r="G193" s="75">
        <v>45962</v>
      </c>
      <c r="H193" s="91">
        <v>60000</v>
      </c>
      <c r="I193" s="91">
        <v>3486.68</v>
      </c>
      <c r="J193" s="76">
        <v>25</v>
      </c>
      <c r="K193" s="91">
        <v>1722</v>
      </c>
      <c r="L193" s="60">
        <f t="shared" si="12"/>
        <v>4260</v>
      </c>
      <c r="M193" s="60">
        <f t="shared" si="13"/>
        <v>780</v>
      </c>
      <c r="N193" s="62">
        <f t="shared" si="15"/>
        <v>1824</v>
      </c>
      <c r="O193" s="60">
        <f t="shared" si="16"/>
        <v>4254</v>
      </c>
      <c r="P193" s="73">
        <v>25</v>
      </c>
      <c r="Q193" s="60">
        <f t="shared" si="17"/>
        <v>12865</v>
      </c>
      <c r="R193" s="85">
        <v>7057.68</v>
      </c>
      <c r="S193" s="60">
        <f t="shared" si="14"/>
        <v>9294</v>
      </c>
      <c r="T193" s="85">
        <v>52942.32</v>
      </c>
      <c r="U193" s="61" t="s">
        <v>167</v>
      </c>
      <c r="V193" s="62" t="s">
        <v>272</v>
      </c>
    </row>
    <row r="194" spans="1:22" s="86" customFormat="1" ht="30" hidden="1" customHeight="1">
      <c r="A194" s="73">
        <v>185</v>
      </c>
      <c r="B194" s="73" t="s">
        <v>350</v>
      </c>
      <c r="C194" s="90" t="s">
        <v>81</v>
      </c>
      <c r="D194" s="90" t="s">
        <v>1195</v>
      </c>
      <c r="E194" s="74" t="s">
        <v>1300</v>
      </c>
      <c r="F194" s="75">
        <v>45778</v>
      </c>
      <c r="G194" s="75">
        <v>45962</v>
      </c>
      <c r="H194" s="91">
        <v>61000</v>
      </c>
      <c r="I194" s="91">
        <v>3674.86</v>
      </c>
      <c r="J194" s="76">
        <v>25</v>
      </c>
      <c r="K194" s="91">
        <v>1750.7</v>
      </c>
      <c r="L194" s="60">
        <f t="shared" si="12"/>
        <v>4331</v>
      </c>
      <c r="M194" s="60">
        <f t="shared" si="13"/>
        <v>793</v>
      </c>
      <c r="N194" s="62">
        <f t="shared" si="15"/>
        <v>1854.4</v>
      </c>
      <c r="O194" s="60">
        <f t="shared" si="16"/>
        <v>4324.9000000000005</v>
      </c>
      <c r="P194" s="73">
        <v>25</v>
      </c>
      <c r="Q194" s="60">
        <f t="shared" si="17"/>
        <v>13079</v>
      </c>
      <c r="R194" s="85">
        <v>8035.6</v>
      </c>
      <c r="S194" s="60">
        <f t="shared" si="14"/>
        <v>9448.9000000000015</v>
      </c>
      <c r="T194" s="85">
        <v>53695.040000000001</v>
      </c>
      <c r="U194" s="61" t="s">
        <v>167</v>
      </c>
      <c r="V194" s="62" t="s">
        <v>271</v>
      </c>
    </row>
    <row r="195" spans="1:22" s="86" customFormat="1" ht="30" hidden="1" customHeight="1">
      <c r="A195" s="73">
        <v>186</v>
      </c>
      <c r="B195" s="73" t="s">
        <v>618</v>
      </c>
      <c r="C195" s="90" t="s">
        <v>21</v>
      </c>
      <c r="D195" s="90" t="s">
        <v>1182</v>
      </c>
      <c r="E195" s="74" t="s">
        <v>1300</v>
      </c>
      <c r="F195" s="75">
        <v>45778</v>
      </c>
      <c r="G195" s="75">
        <v>45962</v>
      </c>
      <c r="H195" s="91">
        <v>30000</v>
      </c>
      <c r="I195" s="90">
        <v>0</v>
      </c>
      <c r="J195" s="76">
        <v>25</v>
      </c>
      <c r="K195" s="90">
        <v>861</v>
      </c>
      <c r="L195" s="60">
        <f t="shared" si="12"/>
        <v>2130</v>
      </c>
      <c r="M195" s="60">
        <f t="shared" si="13"/>
        <v>390</v>
      </c>
      <c r="N195" s="62">
        <f t="shared" si="15"/>
        <v>912</v>
      </c>
      <c r="O195" s="60">
        <f t="shared" si="16"/>
        <v>2127</v>
      </c>
      <c r="P195" s="73">
        <v>125</v>
      </c>
      <c r="Q195" s="60">
        <f t="shared" si="17"/>
        <v>6545</v>
      </c>
      <c r="R195" s="85">
        <v>1898</v>
      </c>
      <c r="S195" s="60">
        <f t="shared" si="14"/>
        <v>4647</v>
      </c>
      <c r="T195" s="85">
        <v>28102</v>
      </c>
      <c r="U195" s="61" t="s">
        <v>167</v>
      </c>
      <c r="V195" s="62" t="s">
        <v>271</v>
      </c>
    </row>
    <row r="196" spans="1:22" s="86" customFormat="1" ht="30" hidden="1" customHeight="1">
      <c r="A196" s="73">
        <v>187</v>
      </c>
      <c r="B196" s="73" t="s">
        <v>765</v>
      </c>
      <c r="C196" s="90" t="s">
        <v>386</v>
      </c>
      <c r="D196" s="90" t="s">
        <v>1154</v>
      </c>
      <c r="E196" s="74" t="s">
        <v>1300</v>
      </c>
      <c r="F196" s="75">
        <v>45627</v>
      </c>
      <c r="G196" s="75">
        <v>45809</v>
      </c>
      <c r="H196" s="91">
        <v>25000</v>
      </c>
      <c r="I196" s="90">
        <v>0</v>
      </c>
      <c r="J196" s="76">
        <v>25</v>
      </c>
      <c r="K196" s="90">
        <v>717.5</v>
      </c>
      <c r="L196" s="60">
        <f t="shared" si="12"/>
        <v>1774.9999999999998</v>
      </c>
      <c r="M196" s="60">
        <f t="shared" si="13"/>
        <v>325</v>
      </c>
      <c r="N196" s="62">
        <f t="shared" si="15"/>
        <v>760</v>
      </c>
      <c r="O196" s="60">
        <f t="shared" si="16"/>
        <v>1772.5000000000002</v>
      </c>
      <c r="P196" s="73">
        <v>25</v>
      </c>
      <c r="Q196" s="60">
        <f t="shared" si="17"/>
        <v>5375</v>
      </c>
      <c r="R196" s="85">
        <v>1502.5</v>
      </c>
      <c r="S196" s="60">
        <f t="shared" si="14"/>
        <v>3872.5</v>
      </c>
      <c r="T196" s="85">
        <v>23497.5</v>
      </c>
      <c r="U196" s="61" t="s">
        <v>167</v>
      </c>
      <c r="V196" s="62" t="s">
        <v>271</v>
      </c>
    </row>
    <row r="197" spans="1:22" s="86" customFormat="1" ht="30" hidden="1" customHeight="1">
      <c r="A197" s="73">
        <v>188</v>
      </c>
      <c r="B197" s="73" t="s">
        <v>1078</v>
      </c>
      <c r="C197" s="90" t="s">
        <v>13</v>
      </c>
      <c r="D197" s="90" t="s">
        <v>379</v>
      </c>
      <c r="E197" s="74" t="s">
        <v>1300</v>
      </c>
      <c r="F197" s="75">
        <v>45717</v>
      </c>
      <c r="G197" s="75">
        <v>45901</v>
      </c>
      <c r="H197" s="91">
        <v>65000</v>
      </c>
      <c r="I197" s="91">
        <v>4427.58</v>
      </c>
      <c r="J197" s="76">
        <v>25</v>
      </c>
      <c r="K197" s="91">
        <v>1865.5</v>
      </c>
      <c r="L197" s="60">
        <f t="shared" si="12"/>
        <v>4615</v>
      </c>
      <c r="M197" s="60">
        <f t="shared" si="13"/>
        <v>845</v>
      </c>
      <c r="N197" s="62">
        <f t="shared" si="15"/>
        <v>1976</v>
      </c>
      <c r="O197" s="60">
        <f t="shared" si="16"/>
        <v>4608.5</v>
      </c>
      <c r="P197" s="73">
        <v>25</v>
      </c>
      <c r="Q197" s="60">
        <f t="shared" si="17"/>
        <v>13935</v>
      </c>
      <c r="R197" s="85">
        <v>8294.08</v>
      </c>
      <c r="S197" s="60">
        <f t="shared" si="14"/>
        <v>10068.5</v>
      </c>
      <c r="T197" s="85">
        <v>56705.919999999998</v>
      </c>
      <c r="U197" s="61" t="s">
        <v>167</v>
      </c>
      <c r="V197" s="78" t="s">
        <v>272</v>
      </c>
    </row>
    <row r="198" spans="1:22" s="86" customFormat="1" ht="30" hidden="1" customHeight="1">
      <c r="A198" s="73">
        <v>189</v>
      </c>
      <c r="B198" s="73" t="s">
        <v>72</v>
      </c>
      <c r="C198" s="90" t="s">
        <v>21</v>
      </c>
      <c r="D198" s="90" t="s">
        <v>1156</v>
      </c>
      <c r="E198" s="74" t="s">
        <v>1300</v>
      </c>
      <c r="F198" s="75">
        <v>45807</v>
      </c>
      <c r="G198" s="75" t="s">
        <v>1301</v>
      </c>
      <c r="H198" s="91">
        <v>20000</v>
      </c>
      <c r="I198" s="90">
        <v>0</v>
      </c>
      <c r="J198" s="76">
        <v>25</v>
      </c>
      <c r="K198" s="90">
        <v>574</v>
      </c>
      <c r="L198" s="60">
        <f t="shared" si="12"/>
        <v>1419.9999999999998</v>
      </c>
      <c r="M198" s="60">
        <f t="shared" si="13"/>
        <v>260</v>
      </c>
      <c r="N198" s="62">
        <f t="shared" si="15"/>
        <v>608</v>
      </c>
      <c r="O198" s="60">
        <f t="shared" si="16"/>
        <v>1418</v>
      </c>
      <c r="P198" s="73">
        <v>125</v>
      </c>
      <c r="Q198" s="60">
        <f t="shared" si="17"/>
        <v>4405</v>
      </c>
      <c r="R198" s="85">
        <v>1307</v>
      </c>
      <c r="S198" s="60">
        <f t="shared" si="14"/>
        <v>3098</v>
      </c>
      <c r="T198" s="85">
        <v>18693</v>
      </c>
      <c r="U198" s="61" t="s">
        <v>167</v>
      </c>
      <c r="V198" s="62" t="s">
        <v>271</v>
      </c>
    </row>
    <row r="199" spans="1:22" s="86" customFormat="1" ht="30" hidden="1" customHeight="1">
      <c r="A199" s="73">
        <v>190</v>
      </c>
      <c r="B199" s="73" t="s">
        <v>489</v>
      </c>
      <c r="C199" s="90" t="s">
        <v>55</v>
      </c>
      <c r="D199" s="90" t="s">
        <v>177</v>
      </c>
      <c r="E199" s="74" t="s">
        <v>1300</v>
      </c>
      <c r="F199" s="75">
        <v>45627</v>
      </c>
      <c r="G199" s="75">
        <v>45809</v>
      </c>
      <c r="H199" s="91">
        <v>55000</v>
      </c>
      <c r="I199" s="91">
        <v>2559.6799999999998</v>
      </c>
      <c r="J199" s="76">
        <v>25</v>
      </c>
      <c r="K199" s="91">
        <v>1578.5</v>
      </c>
      <c r="L199" s="60">
        <f t="shared" si="12"/>
        <v>3904.9999999999995</v>
      </c>
      <c r="M199" s="60">
        <f t="shared" si="13"/>
        <v>715</v>
      </c>
      <c r="N199" s="62">
        <f t="shared" si="15"/>
        <v>1672</v>
      </c>
      <c r="O199" s="60">
        <f t="shared" si="16"/>
        <v>3899.5000000000005</v>
      </c>
      <c r="P199" s="73">
        <v>25</v>
      </c>
      <c r="Q199" s="60">
        <f t="shared" si="17"/>
        <v>11795</v>
      </c>
      <c r="R199" s="85">
        <v>5835.18</v>
      </c>
      <c r="S199" s="60">
        <f t="shared" si="14"/>
        <v>8519.5</v>
      </c>
      <c r="T199" s="85">
        <v>49164.82</v>
      </c>
      <c r="U199" s="61" t="s">
        <v>167</v>
      </c>
      <c r="V199" s="62" t="s">
        <v>271</v>
      </c>
    </row>
    <row r="200" spans="1:22" s="86" customFormat="1" ht="30" hidden="1" customHeight="1">
      <c r="A200" s="73">
        <v>191</v>
      </c>
      <c r="B200" s="73" t="s">
        <v>318</v>
      </c>
      <c r="C200" s="90" t="s">
        <v>80</v>
      </c>
      <c r="D200" s="90" t="s">
        <v>1206</v>
      </c>
      <c r="E200" s="74" t="s">
        <v>1300</v>
      </c>
      <c r="F200" s="75">
        <v>45474</v>
      </c>
      <c r="G200" s="75">
        <v>45809</v>
      </c>
      <c r="H200" s="91">
        <v>60000</v>
      </c>
      <c r="I200" s="91">
        <v>3486.68</v>
      </c>
      <c r="J200" s="76">
        <v>25</v>
      </c>
      <c r="K200" s="91">
        <v>1722</v>
      </c>
      <c r="L200" s="60">
        <f t="shared" si="12"/>
        <v>4260</v>
      </c>
      <c r="M200" s="60">
        <f t="shared" si="13"/>
        <v>780</v>
      </c>
      <c r="N200" s="62">
        <f t="shared" si="15"/>
        <v>1824</v>
      </c>
      <c r="O200" s="60">
        <f t="shared" si="16"/>
        <v>4254</v>
      </c>
      <c r="P200" s="73">
        <v>25</v>
      </c>
      <c r="Q200" s="60">
        <f t="shared" si="17"/>
        <v>12865</v>
      </c>
      <c r="R200" s="85">
        <v>7057.68</v>
      </c>
      <c r="S200" s="60">
        <f t="shared" si="14"/>
        <v>9294</v>
      </c>
      <c r="T200" s="85">
        <v>52942.32</v>
      </c>
      <c r="U200" s="61" t="s">
        <v>167</v>
      </c>
      <c r="V200" s="62" t="s">
        <v>272</v>
      </c>
    </row>
    <row r="201" spans="1:22" s="86" customFormat="1" ht="30" hidden="1" customHeight="1">
      <c r="A201" s="73">
        <v>192</v>
      </c>
      <c r="B201" s="73" t="s">
        <v>723</v>
      </c>
      <c r="C201" s="90" t="s">
        <v>386</v>
      </c>
      <c r="D201" s="90" t="s">
        <v>1154</v>
      </c>
      <c r="E201" s="74" t="s">
        <v>1300</v>
      </c>
      <c r="F201" s="75">
        <v>45536</v>
      </c>
      <c r="G201" s="75">
        <v>45809</v>
      </c>
      <c r="H201" s="91">
        <v>20000</v>
      </c>
      <c r="I201" s="90">
        <v>0</v>
      </c>
      <c r="J201" s="76">
        <v>25</v>
      </c>
      <c r="K201" s="90">
        <v>574</v>
      </c>
      <c r="L201" s="60">
        <f t="shared" si="12"/>
        <v>1419.9999999999998</v>
      </c>
      <c r="M201" s="60">
        <f t="shared" si="13"/>
        <v>260</v>
      </c>
      <c r="N201" s="62">
        <f t="shared" si="15"/>
        <v>608</v>
      </c>
      <c r="O201" s="60">
        <f t="shared" si="16"/>
        <v>1418</v>
      </c>
      <c r="P201" s="73">
        <v>25</v>
      </c>
      <c r="Q201" s="60">
        <f t="shared" si="17"/>
        <v>4305</v>
      </c>
      <c r="R201" s="85">
        <v>1207</v>
      </c>
      <c r="S201" s="60">
        <f t="shared" si="14"/>
        <v>3098</v>
      </c>
      <c r="T201" s="85">
        <v>18793</v>
      </c>
      <c r="U201" s="61" t="s">
        <v>167</v>
      </c>
      <c r="V201" s="62" t="s">
        <v>271</v>
      </c>
    </row>
    <row r="202" spans="1:22" s="86" customFormat="1" ht="30" hidden="1" customHeight="1">
      <c r="A202" s="73">
        <v>193</v>
      </c>
      <c r="B202" s="73" t="s">
        <v>36</v>
      </c>
      <c r="C202" s="90" t="s">
        <v>37</v>
      </c>
      <c r="D202" s="90" t="s">
        <v>188</v>
      </c>
      <c r="E202" s="74" t="s">
        <v>1300</v>
      </c>
      <c r="F202" s="75">
        <v>45778</v>
      </c>
      <c r="G202" s="75">
        <v>45962</v>
      </c>
      <c r="H202" s="91">
        <v>40000</v>
      </c>
      <c r="I202" s="90">
        <v>0</v>
      </c>
      <c r="J202" s="76">
        <v>25</v>
      </c>
      <c r="K202" s="91">
        <v>1148</v>
      </c>
      <c r="L202" s="60">
        <f t="shared" ref="L202:L265" si="18">H202*0.071</f>
        <v>2839.9999999999995</v>
      </c>
      <c r="M202" s="60">
        <f t="shared" ref="M202:M265" si="19">H202*0.013</f>
        <v>520</v>
      </c>
      <c r="N202" s="62">
        <f t="shared" si="15"/>
        <v>1216</v>
      </c>
      <c r="O202" s="60">
        <f t="shared" si="16"/>
        <v>2836</v>
      </c>
      <c r="P202" s="85">
        <v>3555.92</v>
      </c>
      <c r="Q202" s="60">
        <f t="shared" si="17"/>
        <v>12115.92</v>
      </c>
      <c r="R202" s="85">
        <v>2931.65</v>
      </c>
      <c r="S202" s="60">
        <f t="shared" ref="S202:S265" si="20">L202+M202+O202</f>
        <v>6196</v>
      </c>
      <c r="T202" s="85">
        <v>37068.35</v>
      </c>
      <c r="U202" s="61" t="s">
        <v>167</v>
      </c>
      <c r="V202" s="62" t="s">
        <v>272</v>
      </c>
    </row>
    <row r="203" spans="1:22" s="86" customFormat="1" ht="30" hidden="1" customHeight="1">
      <c r="A203" s="73">
        <v>194</v>
      </c>
      <c r="B203" s="73" t="s">
        <v>142</v>
      </c>
      <c r="C203" s="90" t="s">
        <v>21</v>
      </c>
      <c r="D203" s="90" t="s">
        <v>1171</v>
      </c>
      <c r="E203" s="74" t="s">
        <v>1300</v>
      </c>
      <c r="F203" s="75">
        <v>45778</v>
      </c>
      <c r="G203" s="75">
        <v>45962</v>
      </c>
      <c r="H203" s="91">
        <v>20000</v>
      </c>
      <c r="I203" s="90">
        <v>0</v>
      </c>
      <c r="J203" s="76">
        <v>25</v>
      </c>
      <c r="K203" s="90">
        <v>574</v>
      </c>
      <c r="L203" s="60">
        <f t="shared" si="18"/>
        <v>1419.9999999999998</v>
      </c>
      <c r="M203" s="60">
        <f t="shared" si="19"/>
        <v>260</v>
      </c>
      <c r="N203" s="62">
        <f t="shared" ref="N203:N266" si="21">+H203*0.0304</f>
        <v>608</v>
      </c>
      <c r="O203" s="60">
        <f t="shared" ref="O203:O266" si="22">H203*0.0709</f>
        <v>1418</v>
      </c>
      <c r="P203" s="73">
        <v>125</v>
      </c>
      <c r="Q203" s="60">
        <f t="shared" ref="Q203:Q266" si="23">SUM(K203:P203)</f>
        <v>4405</v>
      </c>
      <c r="R203" s="85">
        <v>1307</v>
      </c>
      <c r="S203" s="60">
        <f t="shared" si="20"/>
        <v>3098</v>
      </c>
      <c r="T203" s="85">
        <v>18693</v>
      </c>
      <c r="U203" s="61" t="s">
        <v>167</v>
      </c>
      <c r="V203" s="78" t="s">
        <v>271</v>
      </c>
    </row>
    <row r="204" spans="1:22" s="86" customFormat="1" ht="30" hidden="1" customHeight="1">
      <c r="A204" s="73">
        <v>195</v>
      </c>
      <c r="B204" s="73" t="s">
        <v>549</v>
      </c>
      <c r="C204" s="90" t="s">
        <v>21</v>
      </c>
      <c r="D204" s="90" t="s">
        <v>1172</v>
      </c>
      <c r="E204" s="74" t="s">
        <v>1300</v>
      </c>
      <c r="F204" s="75">
        <v>45778</v>
      </c>
      <c r="G204" s="75">
        <v>45962</v>
      </c>
      <c r="H204" s="91">
        <v>20000</v>
      </c>
      <c r="I204" s="90">
        <v>0</v>
      </c>
      <c r="J204" s="76">
        <v>25</v>
      </c>
      <c r="K204" s="90">
        <v>574</v>
      </c>
      <c r="L204" s="60">
        <f t="shared" si="18"/>
        <v>1419.9999999999998</v>
      </c>
      <c r="M204" s="60">
        <f t="shared" si="19"/>
        <v>260</v>
      </c>
      <c r="N204" s="62">
        <f t="shared" si="21"/>
        <v>608</v>
      </c>
      <c r="O204" s="60">
        <f t="shared" si="22"/>
        <v>1418</v>
      </c>
      <c r="P204" s="73">
        <v>125</v>
      </c>
      <c r="Q204" s="60">
        <f t="shared" si="23"/>
        <v>4405</v>
      </c>
      <c r="R204" s="85">
        <v>1307</v>
      </c>
      <c r="S204" s="60">
        <f t="shared" si="20"/>
        <v>3098</v>
      </c>
      <c r="T204" s="85">
        <v>18693</v>
      </c>
      <c r="U204" s="61" t="s">
        <v>167</v>
      </c>
      <c r="V204" s="78" t="s">
        <v>271</v>
      </c>
    </row>
    <row r="205" spans="1:22" s="86" customFormat="1" ht="30" hidden="1" customHeight="1">
      <c r="A205" s="73">
        <v>196</v>
      </c>
      <c r="B205" s="73" t="s">
        <v>889</v>
      </c>
      <c r="C205" s="90" t="s">
        <v>4</v>
      </c>
      <c r="D205" s="90" t="s">
        <v>174</v>
      </c>
      <c r="E205" s="74" t="s">
        <v>1300</v>
      </c>
      <c r="F205" s="75">
        <v>45536</v>
      </c>
      <c r="G205" s="75">
        <v>45809</v>
      </c>
      <c r="H205" s="91">
        <v>85000</v>
      </c>
      <c r="I205" s="91">
        <v>8576.99</v>
      </c>
      <c r="J205" s="76">
        <v>25</v>
      </c>
      <c r="K205" s="91">
        <v>2439.5</v>
      </c>
      <c r="L205" s="60">
        <f t="shared" si="18"/>
        <v>6034.9999999999991</v>
      </c>
      <c r="M205" s="60">
        <f t="shared" si="19"/>
        <v>1105</v>
      </c>
      <c r="N205" s="62">
        <f t="shared" si="21"/>
        <v>2584</v>
      </c>
      <c r="O205" s="60">
        <f t="shared" si="22"/>
        <v>6026.5</v>
      </c>
      <c r="P205" s="73">
        <v>25</v>
      </c>
      <c r="Q205" s="60">
        <f t="shared" si="23"/>
        <v>18215</v>
      </c>
      <c r="R205" s="85">
        <v>13625.49</v>
      </c>
      <c r="S205" s="60">
        <f t="shared" si="20"/>
        <v>13166.5</v>
      </c>
      <c r="T205" s="85">
        <v>71374.509999999995</v>
      </c>
      <c r="U205" s="61" t="s">
        <v>167</v>
      </c>
      <c r="V205" s="78" t="s">
        <v>271</v>
      </c>
    </row>
    <row r="206" spans="1:22" s="86" customFormat="1" ht="30" hidden="1" customHeight="1">
      <c r="A206" s="73">
        <v>197</v>
      </c>
      <c r="B206" s="73" t="s">
        <v>619</v>
      </c>
      <c r="C206" s="90" t="s">
        <v>416</v>
      </c>
      <c r="D206" s="90" t="s">
        <v>209</v>
      </c>
      <c r="E206" s="74" t="s">
        <v>1300</v>
      </c>
      <c r="F206" s="75">
        <v>45627</v>
      </c>
      <c r="G206" s="75">
        <v>45809</v>
      </c>
      <c r="H206" s="91">
        <v>35000</v>
      </c>
      <c r="I206" s="90">
        <v>0</v>
      </c>
      <c r="J206" s="76">
        <v>25</v>
      </c>
      <c r="K206" s="91">
        <v>1004.5</v>
      </c>
      <c r="L206" s="60">
        <f t="shared" si="18"/>
        <v>2485</v>
      </c>
      <c r="M206" s="60">
        <f t="shared" si="19"/>
        <v>455</v>
      </c>
      <c r="N206" s="62">
        <f t="shared" si="21"/>
        <v>1064</v>
      </c>
      <c r="O206" s="60">
        <f t="shared" si="22"/>
        <v>2481.5</v>
      </c>
      <c r="P206" s="73">
        <v>25</v>
      </c>
      <c r="Q206" s="60">
        <f t="shared" si="23"/>
        <v>7515</v>
      </c>
      <c r="R206" s="85">
        <v>2093.5</v>
      </c>
      <c r="S206" s="60">
        <f t="shared" si="20"/>
        <v>5421.5</v>
      </c>
      <c r="T206" s="85">
        <v>32906.5</v>
      </c>
      <c r="U206" s="61" t="s">
        <v>167</v>
      </c>
      <c r="V206" s="78" t="s">
        <v>271</v>
      </c>
    </row>
    <row r="207" spans="1:22" s="88" customFormat="1" ht="30" hidden="1" customHeight="1">
      <c r="A207" s="73">
        <v>198</v>
      </c>
      <c r="B207" s="73" t="s">
        <v>682</v>
      </c>
      <c r="C207" s="90" t="s">
        <v>7</v>
      </c>
      <c r="D207" s="90" t="s">
        <v>186</v>
      </c>
      <c r="E207" s="74" t="s">
        <v>1300</v>
      </c>
      <c r="F207" s="75">
        <v>45778</v>
      </c>
      <c r="G207" s="75">
        <v>45962</v>
      </c>
      <c r="H207" s="91">
        <v>70000</v>
      </c>
      <c r="I207" s="91">
        <v>5368.48</v>
      </c>
      <c r="J207" s="76">
        <v>25</v>
      </c>
      <c r="K207" s="91">
        <v>2009</v>
      </c>
      <c r="L207" s="60">
        <f t="shared" si="18"/>
        <v>4970</v>
      </c>
      <c r="M207" s="60">
        <f t="shared" si="19"/>
        <v>910</v>
      </c>
      <c r="N207" s="62">
        <f t="shared" si="21"/>
        <v>2128</v>
      </c>
      <c r="O207" s="60">
        <f t="shared" si="22"/>
        <v>4963</v>
      </c>
      <c r="P207" s="85">
        <v>11296.34</v>
      </c>
      <c r="Q207" s="60">
        <f t="shared" si="23"/>
        <v>26276.34</v>
      </c>
      <c r="R207" s="85">
        <v>18329.02</v>
      </c>
      <c r="S207" s="60">
        <f t="shared" si="20"/>
        <v>10843</v>
      </c>
      <c r="T207" s="85">
        <v>41670.980000000003</v>
      </c>
      <c r="U207" s="61" t="s">
        <v>167</v>
      </c>
      <c r="V207" s="62" t="s">
        <v>271</v>
      </c>
    </row>
    <row r="208" spans="1:22" s="88" customFormat="1" ht="30" hidden="1" customHeight="1">
      <c r="A208" s="73">
        <v>199</v>
      </c>
      <c r="B208" s="73" t="s">
        <v>839</v>
      </c>
      <c r="C208" s="90" t="s">
        <v>4</v>
      </c>
      <c r="D208" s="90" t="s">
        <v>173</v>
      </c>
      <c r="E208" s="74" t="s">
        <v>1300</v>
      </c>
      <c r="F208" s="75">
        <v>45778</v>
      </c>
      <c r="G208" s="75">
        <v>45962</v>
      </c>
      <c r="H208" s="91">
        <v>80000</v>
      </c>
      <c r="I208" s="91">
        <v>7400.87</v>
      </c>
      <c r="J208" s="76">
        <v>25</v>
      </c>
      <c r="K208" s="91">
        <v>2296</v>
      </c>
      <c r="L208" s="60">
        <f t="shared" si="18"/>
        <v>5679.9999999999991</v>
      </c>
      <c r="M208" s="60">
        <f t="shared" si="19"/>
        <v>1040</v>
      </c>
      <c r="N208" s="62">
        <f t="shared" si="21"/>
        <v>2432</v>
      </c>
      <c r="O208" s="60">
        <f t="shared" si="22"/>
        <v>5672</v>
      </c>
      <c r="P208" s="73">
        <v>25</v>
      </c>
      <c r="Q208" s="60">
        <f t="shared" si="23"/>
        <v>17145</v>
      </c>
      <c r="R208" s="85">
        <v>12153.87</v>
      </c>
      <c r="S208" s="60">
        <f t="shared" si="20"/>
        <v>12392</v>
      </c>
      <c r="T208" s="85">
        <v>67846.13</v>
      </c>
      <c r="U208" s="61" t="s">
        <v>167</v>
      </c>
      <c r="V208" s="62" t="s">
        <v>272</v>
      </c>
    </row>
    <row r="209" spans="1:22" s="88" customFormat="1" ht="30" hidden="1" customHeight="1">
      <c r="A209" s="73">
        <v>200</v>
      </c>
      <c r="B209" s="73" t="s">
        <v>1079</v>
      </c>
      <c r="C209" s="90" t="s">
        <v>266</v>
      </c>
      <c r="D209" s="90" t="s">
        <v>182</v>
      </c>
      <c r="E209" s="74" t="s">
        <v>1300</v>
      </c>
      <c r="F209" s="75">
        <v>45717</v>
      </c>
      <c r="G209" s="75">
        <v>45901</v>
      </c>
      <c r="H209" s="91">
        <v>80000</v>
      </c>
      <c r="I209" s="91">
        <v>7400.87</v>
      </c>
      <c r="J209" s="76">
        <v>25</v>
      </c>
      <c r="K209" s="91">
        <v>2296</v>
      </c>
      <c r="L209" s="60">
        <f t="shared" si="18"/>
        <v>5679.9999999999991</v>
      </c>
      <c r="M209" s="60">
        <f t="shared" si="19"/>
        <v>1040</v>
      </c>
      <c r="N209" s="62">
        <f t="shared" si="21"/>
        <v>2432</v>
      </c>
      <c r="O209" s="60">
        <f t="shared" si="22"/>
        <v>5672</v>
      </c>
      <c r="P209" s="73">
        <v>25</v>
      </c>
      <c r="Q209" s="60">
        <f t="shared" si="23"/>
        <v>17145</v>
      </c>
      <c r="R209" s="85">
        <v>12153.87</v>
      </c>
      <c r="S209" s="60">
        <f t="shared" si="20"/>
        <v>12392</v>
      </c>
      <c r="T209" s="85">
        <v>67846.13</v>
      </c>
      <c r="U209" s="61" t="s">
        <v>167</v>
      </c>
      <c r="V209" s="78" t="s">
        <v>271</v>
      </c>
    </row>
    <row r="210" spans="1:22" s="88" customFormat="1" ht="30" hidden="1" customHeight="1">
      <c r="A210" s="73">
        <v>201</v>
      </c>
      <c r="B210" s="73" t="s">
        <v>456</v>
      </c>
      <c r="C210" s="90" t="s">
        <v>21</v>
      </c>
      <c r="D210" s="90" t="s">
        <v>1207</v>
      </c>
      <c r="E210" s="74" t="s">
        <v>1300</v>
      </c>
      <c r="F210" s="75">
        <v>45807</v>
      </c>
      <c r="G210" s="75" t="s">
        <v>1301</v>
      </c>
      <c r="H210" s="91">
        <v>20000</v>
      </c>
      <c r="I210" s="90">
        <v>0</v>
      </c>
      <c r="J210" s="76">
        <v>25</v>
      </c>
      <c r="K210" s="90">
        <v>574</v>
      </c>
      <c r="L210" s="60">
        <f t="shared" si="18"/>
        <v>1419.9999999999998</v>
      </c>
      <c r="M210" s="60">
        <f t="shared" si="19"/>
        <v>260</v>
      </c>
      <c r="N210" s="62">
        <f t="shared" si="21"/>
        <v>608</v>
      </c>
      <c r="O210" s="60">
        <f t="shared" si="22"/>
        <v>1418</v>
      </c>
      <c r="P210" s="73">
        <v>25</v>
      </c>
      <c r="Q210" s="60">
        <f t="shared" si="23"/>
        <v>4305</v>
      </c>
      <c r="R210" s="85">
        <v>1207</v>
      </c>
      <c r="S210" s="60">
        <f t="shared" si="20"/>
        <v>3098</v>
      </c>
      <c r="T210" s="85">
        <v>18793</v>
      </c>
      <c r="U210" s="61" t="s">
        <v>167</v>
      </c>
      <c r="V210" s="62" t="s">
        <v>271</v>
      </c>
    </row>
    <row r="211" spans="1:22" s="88" customFormat="1" ht="30" hidden="1" customHeight="1">
      <c r="A211" s="73">
        <v>202</v>
      </c>
      <c r="B211" s="73" t="s">
        <v>336</v>
      </c>
      <c r="C211" s="90" t="s">
        <v>21</v>
      </c>
      <c r="D211" s="90" t="s">
        <v>1187</v>
      </c>
      <c r="E211" s="74" t="s">
        <v>1300</v>
      </c>
      <c r="F211" s="75">
        <v>45778</v>
      </c>
      <c r="G211" s="75">
        <v>45962</v>
      </c>
      <c r="H211" s="91">
        <v>20000</v>
      </c>
      <c r="I211" s="90">
        <v>0</v>
      </c>
      <c r="J211" s="76">
        <v>25</v>
      </c>
      <c r="K211" s="90">
        <v>574</v>
      </c>
      <c r="L211" s="60">
        <f t="shared" si="18"/>
        <v>1419.9999999999998</v>
      </c>
      <c r="M211" s="60">
        <f t="shared" si="19"/>
        <v>260</v>
      </c>
      <c r="N211" s="62">
        <f t="shared" si="21"/>
        <v>608</v>
      </c>
      <c r="O211" s="60">
        <f t="shared" si="22"/>
        <v>1418</v>
      </c>
      <c r="P211" s="73">
        <v>125</v>
      </c>
      <c r="Q211" s="60">
        <f t="shared" si="23"/>
        <v>4405</v>
      </c>
      <c r="R211" s="85">
        <v>1307</v>
      </c>
      <c r="S211" s="60">
        <f t="shared" si="20"/>
        <v>3098</v>
      </c>
      <c r="T211" s="85">
        <v>18693</v>
      </c>
      <c r="U211" s="61" t="s">
        <v>167</v>
      </c>
      <c r="V211" s="62" t="s">
        <v>271</v>
      </c>
    </row>
    <row r="212" spans="1:22" s="89" customFormat="1" ht="30" hidden="1" customHeight="1">
      <c r="A212" s="73">
        <v>203</v>
      </c>
      <c r="B212" s="73" t="s">
        <v>934</v>
      </c>
      <c r="C212" s="90" t="s">
        <v>23</v>
      </c>
      <c r="D212" s="90" t="s">
        <v>1165</v>
      </c>
      <c r="E212" s="74" t="s">
        <v>1300</v>
      </c>
      <c r="F212" s="75">
        <v>45748</v>
      </c>
      <c r="G212" s="75">
        <v>45962</v>
      </c>
      <c r="H212" s="91">
        <v>65000</v>
      </c>
      <c r="I212" s="91">
        <v>4427.58</v>
      </c>
      <c r="J212" s="76">
        <v>25</v>
      </c>
      <c r="K212" s="91">
        <v>1865.5</v>
      </c>
      <c r="L212" s="60">
        <f t="shared" si="18"/>
        <v>4615</v>
      </c>
      <c r="M212" s="60">
        <f t="shared" si="19"/>
        <v>845</v>
      </c>
      <c r="N212" s="62">
        <f t="shared" si="21"/>
        <v>1976</v>
      </c>
      <c r="O212" s="60">
        <f t="shared" si="22"/>
        <v>4608.5</v>
      </c>
      <c r="P212" s="73">
        <v>25</v>
      </c>
      <c r="Q212" s="60">
        <f t="shared" si="23"/>
        <v>13935</v>
      </c>
      <c r="R212" s="85">
        <v>8294.08</v>
      </c>
      <c r="S212" s="60">
        <f t="shared" si="20"/>
        <v>10068.5</v>
      </c>
      <c r="T212" s="85">
        <v>56705.919999999998</v>
      </c>
      <c r="U212" s="61" t="s">
        <v>167</v>
      </c>
      <c r="V212" s="78" t="s">
        <v>271</v>
      </c>
    </row>
    <row r="213" spans="1:22" s="89" customFormat="1" ht="30" hidden="1" customHeight="1">
      <c r="A213" s="73">
        <v>204</v>
      </c>
      <c r="B213" s="73" t="s">
        <v>766</v>
      </c>
      <c r="C213" s="90" t="s">
        <v>386</v>
      </c>
      <c r="D213" s="90" t="s">
        <v>1154</v>
      </c>
      <c r="E213" s="74" t="s">
        <v>1300</v>
      </c>
      <c r="F213" s="75">
        <v>45807</v>
      </c>
      <c r="G213" s="75" t="s">
        <v>1301</v>
      </c>
      <c r="H213" s="91">
        <v>15000</v>
      </c>
      <c r="I213" s="90">
        <v>0</v>
      </c>
      <c r="J213" s="76">
        <v>25</v>
      </c>
      <c r="K213" s="90">
        <v>430.5</v>
      </c>
      <c r="L213" s="60">
        <f t="shared" si="18"/>
        <v>1065</v>
      </c>
      <c r="M213" s="60">
        <f t="shared" si="19"/>
        <v>195</v>
      </c>
      <c r="N213" s="62">
        <f t="shared" si="21"/>
        <v>456</v>
      </c>
      <c r="O213" s="60">
        <f t="shared" si="22"/>
        <v>1063.5</v>
      </c>
      <c r="P213" s="73">
        <v>25</v>
      </c>
      <c r="Q213" s="60">
        <f t="shared" si="23"/>
        <v>3235</v>
      </c>
      <c r="R213" s="85">
        <v>911.5</v>
      </c>
      <c r="S213" s="60">
        <f t="shared" si="20"/>
        <v>2323.5</v>
      </c>
      <c r="T213" s="85">
        <v>14088.5</v>
      </c>
      <c r="U213" s="61" t="s">
        <v>167</v>
      </c>
      <c r="V213" s="62" t="s">
        <v>271</v>
      </c>
    </row>
    <row r="214" spans="1:22" s="89" customFormat="1" ht="30" hidden="1" customHeight="1">
      <c r="A214" s="73">
        <v>205</v>
      </c>
      <c r="B214" s="73" t="s">
        <v>490</v>
      </c>
      <c r="C214" s="90" t="s">
        <v>55</v>
      </c>
      <c r="D214" s="90" t="s">
        <v>177</v>
      </c>
      <c r="E214" s="74" t="s">
        <v>1300</v>
      </c>
      <c r="F214" s="75">
        <v>45627</v>
      </c>
      <c r="G214" s="75">
        <v>45809</v>
      </c>
      <c r="H214" s="91">
        <v>55000</v>
      </c>
      <c r="I214" s="91">
        <v>2559.6799999999998</v>
      </c>
      <c r="J214" s="76">
        <v>25</v>
      </c>
      <c r="K214" s="91">
        <v>1578.5</v>
      </c>
      <c r="L214" s="60">
        <f t="shared" si="18"/>
        <v>3904.9999999999995</v>
      </c>
      <c r="M214" s="60">
        <f t="shared" si="19"/>
        <v>715</v>
      </c>
      <c r="N214" s="62">
        <f t="shared" si="21"/>
        <v>1672</v>
      </c>
      <c r="O214" s="60">
        <f t="shared" si="22"/>
        <v>3899.5000000000005</v>
      </c>
      <c r="P214" s="73">
        <v>25</v>
      </c>
      <c r="Q214" s="60">
        <f t="shared" si="23"/>
        <v>11795</v>
      </c>
      <c r="R214" s="85">
        <v>5835.18</v>
      </c>
      <c r="S214" s="60">
        <f t="shared" si="20"/>
        <v>8519.5</v>
      </c>
      <c r="T214" s="85">
        <v>49164.82</v>
      </c>
      <c r="U214" s="61" t="s">
        <v>167</v>
      </c>
      <c r="V214" s="62" t="s">
        <v>271</v>
      </c>
    </row>
    <row r="215" spans="1:22" s="89" customFormat="1" ht="30" hidden="1" customHeight="1">
      <c r="A215" s="73">
        <v>206</v>
      </c>
      <c r="B215" s="73" t="s">
        <v>1010</v>
      </c>
      <c r="C215" s="90" t="s">
        <v>55</v>
      </c>
      <c r="D215" s="90" t="s">
        <v>168</v>
      </c>
      <c r="E215" s="74" t="s">
        <v>1300</v>
      </c>
      <c r="F215" s="75">
        <v>45689</v>
      </c>
      <c r="G215" s="75">
        <v>45870</v>
      </c>
      <c r="H215" s="91">
        <v>95000</v>
      </c>
      <c r="I215" s="91">
        <v>10071.51</v>
      </c>
      <c r="J215" s="76">
        <v>25</v>
      </c>
      <c r="K215" s="91">
        <v>2726.5</v>
      </c>
      <c r="L215" s="60">
        <f t="shared" si="18"/>
        <v>6744.9999999999991</v>
      </c>
      <c r="M215" s="60">
        <f t="shared" si="19"/>
        <v>1235</v>
      </c>
      <c r="N215" s="62">
        <f t="shared" si="21"/>
        <v>2888</v>
      </c>
      <c r="O215" s="60">
        <f t="shared" si="22"/>
        <v>6735.5</v>
      </c>
      <c r="P215" s="85">
        <v>9415.42</v>
      </c>
      <c r="Q215" s="60">
        <f t="shared" si="23"/>
        <v>29745.42</v>
      </c>
      <c r="R215" s="85">
        <v>25101.43</v>
      </c>
      <c r="S215" s="60">
        <f t="shared" si="20"/>
        <v>14715.5</v>
      </c>
      <c r="T215" s="85">
        <v>69898.570000000007</v>
      </c>
      <c r="U215" s="61" t="s">
        <v>167</v>
      </c>
      <c r="V215" s="78" t="s">
        <v>271</v>
      </c>
    </row>
    <row r="216" spans="1:22" s="89" customFormat="1" ht="30" hidden="1" customHeight="1">
      <c r="A216" s="73">
        <v>207</v>
      </c>
      <c r="B216" s="73" t="s">
        <v>1262</v>
      </c>
      <c r="C216" s="90" t="s">
        <v>1142</v>
      </c>
      <c r="D216" s="90" t="s">
        <v>1149</v>
      </c>
      <c r="E216" s="84" t="s">
        <v>695</v>
      </c>
      <c r="F216" s="75">
        <v>45748</v>
      </c>
      <c r="G216" s="75">
        <v>45962</v>
      </c>
      <c r="H216" s="91">
        <v>55500</v>
      </c>
      <c r="I216" s="91">
        <v>2639.87</v>
      </c>
      <c r="J216" s="76">
        <v>25</v>
      </c>
      <c r="K216" s="91">
        <v>1592.85</v>
      </c>
      <c r="L216" s="60">
        <f t="shared" si="18"/>
        <v>3940.4999999999995</v>
      </c>
      <c r="M216" s="60">
        <f t="shared" si="19"/>
        <v>721.5</v>
      </c>
      <c r="N216" s="62">
        <f t="shared" si="21"/>
        <v>1687.2</v>
      </c>
      <c r="O216" s="60">
        <f t="shared" si="22"/>
        <v>3934.9500000000003</v>
      </c>
      <c r="P216" s="73">
        <v>25</v>
      </c>
      <c r="Q216" s="60">
        <f t="shared" si="23"/>
        <v>11902</v>
      </c>
      <c r="R216" s="85">
        <v>5944.92</v>
      </c>
      <c r="S216" s="60">
        <f t="shared" si="20"/>
        <v>8596.9500000000007</v>
      </c>
      <c r="T216" s="85">
        <v>49555.08</v>
      </c>
      <c r="U216" s="61" t="s">
        <v>167</v>
      </c>
      <c r="V216" s="78" t="s">
        <v>272</v>
      </c>
    </row>
    <row r="217" spans="1:22" s="89" customFormat="1" ht="30" hidden="1" customHeight="1">
      <c r="A217" s="73">
        <v>208</v>
      </c>
      <c r="B217" s="73" t="s">
        <v>1080</v>
      </c>
      <c r="C217" s="90" t="s">
        <v>545</v>
      </c>
      <c r="D217" s="90" t="s">
        <v>181</v>
      </c>
      <c r="E217" s="84" t="s">
        <v>695</v>
      </c>
      <c r="F217" s="75">
        <v>45717</v>
      </c>
      <c r="G217" s="75">
        <v>45901</v>
      </c>
      <c r="H217" s="91">
        <v>57000</v>
      </c>
      <c r="I217" s="91">
        <v>2922.14</v>
      </c>
      <c r="J217" s="76">
        <v>25</v>
      </c>
      <c r="K217" s="91">
        <v>1635.9</v>
      </c>
      <c r="L217" s="60">
        <f t="shared" si="18"/>
        <v>4046.9999999999995</v>
      </c>
      <c r="M217" s="60">
        <f t="shared" si="19"/>
        <v>741</v>
      </c>
      <c r="N217" s="62">
        <f t="shared" si="21"/>
        <v>1732.8</v>
      </c>
      <c r="O217" s="60">
        <f t="shared" si="22"/>
        <v>4041.3</v>
      </c>
      <c r="P217" s="73">
        <v>25</v>
      </c>
      <c r="Q217" s="60">
        <f t="shared" si="23"/>
        <v>12223</v>
      </c>
      <c r="R217" s="85">
        <v>8294.08</v>
      </c>
      <c r="S217" s="60">
        <f t="shared" si="20"/>
        <v>8829.2999999999993</v>
      </c>
      <c r="T217" s="85">
        <v>56705.919999999998</v>
      </c>
      <c r="U217" s="61" t="s">
        <v>167</v>
      </c>
      <c r="V217" s="78" t="s">
        <v>271</v>
      </c>
    </row>
    <row r="218" spans="1:22" s="89" customFormat="1" ht="30" hidden="1" customHeight="1">
      <c r="A218" s="73">
        <v>209</v>
      </c>
      <c r="B218" s="73" t="s">
        <v>767</v>
      </c>
      <c r="C218" s="90" t="s">
        <v>386</v>
      </c>
      <c r="D218" s="90" t="s">
        <v>1154</v>
      </c>
      <c r="E218" s="74" t="s">
        <v>1300</v>
      </c>
      <c r="F218" s="75">
        <v>45778</v>
      </c>
      <c r="G218" s="75">
        <v>45962</v>
      </c>
      <c r="H218" s="91">
        <v>20000</v>
      </c>
      <c r="I218" s="90">
        <v>0</v>
      </c>
      <c r="J218" s="76">
        <v>25</v>
      </c>
      <c r="K218" s="90">
        <v>574</v>
      </c>
      <c r="L218" s="60">
        <f t="shared" si="18"/>
        <v>1419.9999999999998</v>
      </c>
      <c r="M218" s="60">
        <f t="shared" si="19"/>
        <v>260</v>
      </c>
      <c r="N218" s="62">
        <f t="shared" si="21"/>
        <v>608</v>
      </c>
      <c r="O218" s="60">
        <f t="shared" si="22"/>
        <v>1418</v>
      </c>
      <c r="P218" s="73">
        <v>25</v>
      </c>
      <c r="Q218" s="60">
        <f t="shared" si="23"/>
        <v>4305</v>
      </c>
      <c r="R218" s="85">
        <v>1207</v>
      </c>
      <c r="S218" s="60">
        <f t="shared" si="20"/>
        <v>3098</v>
      </c>
      <c r="T218" s="85">
        <v>18793</v>
      </c>
      <c r="U218" s="61" t="s">
        <v>167</v>
      </c>
      <c r="V218" s="62" t="s">
        <v>271</v>
      </c>
    </row>
    <row r="219" spans="1:22" s="89" customFormat="1" ht="30" hidden="1" customHeight="1">
      <c r="A219" s="73">
        <v>210</v>
      </c>
      <c r="B219" s="73" t="s">
        <v>840</v>
      </c>
      <c r="C219" s="90" t="s">
        <v>5</v>
      </c>
      <c r="D219" s="90" t="s">
        <v>576</v>
      </c>
      <c r="E219" s="74" t="s">
        <v>1300</v>
      </c>
      <c r="F219" s="75">
        <v>45778</v>
      </c>
      <c r="G219" s="75">
        <v>45962</v>
      </c>
      <c r="H219" s="91">
        <v>180000</v>
      </c>
      <c r="I219" s="91">
        <v>30923.37</v>
      </c>
      <c r="J219" s="76">
        <v>25</v>
      </c>
      <c r="K219" s="91">
        <v>5166</v>
      </c>
      <c r="L219" s="60">
        <f t="shared" si="18"/>
        <v>12779.999999999998</v>
      </c>
      <c r="M219" s="60">
        <f t="shared" si="19"/>
        <v>2340</v>
      </c>
      <c r="N219" s="62">
        <f t="shared" si="21"/>
        <v>5472</v>
      </c>
      <c r="O219" s="60">
        <f t="shared" si="22"/>
        <v>12762</v>
      </c>
      <c r="P219" s="73">
        <v>25</v>
      </c>
      <c r="Q219" s="60">
        <f t="shared" si="23"/>
        <v>38545</v>
      </c>
      <c r="R219" s="85">
        <v>16568.740000000002</v>
      </c>
      <c r="S219" s="60">
        <f t="shared" si="20"/>
        <v>27882</v>
      </c>
      <c r="T219" s="85">
        <v>138413.63</v>
      </c>
      <c r="U219" s="61" t="s">
        <v>167</v>
      </c>
      <c r="V219" s="62" t="s">
        <v>271</v>
      </c>
    </row>
    <row r="220" spans="1:22" s="89" customFormat="1" ht="24" hidden="1" customHeight="1">
      <c r="A220" s="73">
        <v>211</v>
      </c>
      <c r="B220" s="73" t="s">
        <v>145</v>
      </c>
      <c r="C220" s="90" t="s">
        <v>21</v>
      </c>
      <c r="D220" s="90" t="s">
        <v>1156</v>
      </c>
      <c r="E220" s="74" t="s">
        <v>1300</v>
      </c>
      <c r="F220" s="75">
        <v>45807</v>
      </c>
      <c r="G220" s="75" t="s">
        <v>1301</v>
      </c>
      <c r="H220" s="91">
        <v>20000</v>
      </c>
      <c r="I220" s="90">
        <v>0</v>
      </c>
      <c r="J220" s="76">
        <v>25</v>
      </c>
      <c r="K220" s="90">
        <v>574</v>
      </c>
      <c r="L220" s="60">
        <f t="shared" si="18"/>
        <v>1419.9999999999998</v>
      </c>
      <c r="M220" s="60">
        <f t="shared" si="19"/>
        <v>260</v>
      </c>
      <c r="N220" s="62">
        <f t="shared" si="21"/>
        <v>608</v>
      </c>
      <c r="O220" s="60">
        <f t="shared" si="22"/>
        <v>1418</v>
      </c>
      <c r="P220" s="73">
        <v>125</v>
      </c>
      <c r="Q220" s="60">
        <f t="shared" si="23"/>
        <v>4405</v>
      </c>
      <c r="R220" s="85">
        <v>2191.0700000000002</v>
      </c>
      <c r="S220" s="60">
        <f t="shared" si="20"/>
        <v>3098</v>
      </c>
      <c r="T220" s="85">
        <v>18693</v>
      </c>
      <c r="U220" s="61" t="s">
        <v>167</v>
      </c>
      <c r="V220" s="62" t="s">
        <v>271</v>
      </c>
    </row>
    <row r="221" spans="1:22" s="89" customFormat="1" ht="21.75" hidden="1" customHeight="1">
      <c r="A221" s="73">
        <v>212</v>
      </c>
      <c r="B221" s="73" t="s">
        <v>569</v>
      </c>
      <c r="C221" s="90" t="s">
        <v>4</v>
      </c>
      <c r="D221" s="90" t="s">
        <v>576</v>
      </c>
      <c r="E221" s="74" t="s">
        <v>1300</v>
      </c>
      <c r="F221" s="75">
        <v>45807</v>
      </c>
      <c r="G221" s="75" t="s">
        <v>1301</v>
      </c>
      <c r="H221" s="91">
        <v>60000</v>
      </c>
      <c r="I221" s="91">
        <v>3486.68</v>
      </c>
      <c r="J221" s="76">
        <v>25</v>
      </c>
      <c r="K221" s="91">
        <v>1722</v>
      </c>
      <c r="L221" s="60">
        <f t="shared" si="18"/>
        <v>4260</v>
      </c>
      <c r="M221" s="60">
        <f t="shared" si="19"/>
        <v>780</v>
      </c>
      <c r="N221" s="62">
        <f t="shared" si="21"/>
        <v>1824</v>
      </c>
      <c r="O221" s="60">
        <f t="shared" si="22"/>
        <v>4254</v>
      </c>
      <c r="P221" s="85">
        <v>4402.12</v>
      </c>
      <c r="Q221" s="60">
        <f t="shared" si="23"/>
        <v>17242.12</v>
      </c>
      <c r="R221" s="85">
        <v>11434.8</v>
      </c>
      <c r="S221" s="60">
        <f t="shared" si="20"/>
        <v>9294</v>
      </c>
      <c r="T221" s="85">
        <v>48565.2</v>
      </c>
      <c r="U221" s="61" t="s">
        <v>167</v>
      </c>
      <c r="V221" s="62" t="s">
        <v>272</v>
      </c>
    </row>
    <row r="222" spans="1:22" s="89" customFormat="1" ht="24" hidden="1" customHeight="1">
      <c r="A222" s="73">
        <v>213</v>
      </c>
      <c r="B222" s="73" t="s">
        <v>138</v>
      </c>
      <c r="C222" s="90" t="s">
        <v>21</v>
      </c>
      <c r="D222" s="90" t="s">
        <v>1171</v>
      </c>
      <c r="E222" s="74" t="s">
        <v>1300</v>
      </c>
      <c r="F222" s="75">
        <v>45778</v>
      </c>
      <c r="G222" s="75">
        <v>45962</v>
      </c>
      <c r="H222" s="91">
        <v>25000</v>
      </c>
      <c r="I222" s="90">
        <v>0</v>
      </c>
      <c r="J222" s="76">
        <v>25</v>
      </c>
      <c r="K222" s="90">
        <v>717.5</v>
      </c>
      <c r="L222" s="60">
        <f t="shared" si="18"/>
        <v>1774.9999999999998</v>
      </c>
      <c r="M222" s="60">
        <f t="shared" si="19"/>
        <v>325</v>
      </c>
      <c r="N222" s="62">
        <f t="shared" si="21"/>
        <v>760</v>
      </c>
      <c r="O222" s="60">
        <f t="shared" si="22"/>
        <v>1772.5000000000002</v>
      </c>
      <c r="P222" s="73">
        <v>125</v>
      </c>
      <c r="Q222" s="60">
        <f t="shared" si="23"/>
        <v>5475</v>
      </c>
      <c r="R222" s="85">
        <v>1602.5</v>
      </c>
      <c r="S222" s="60">
        <f t="shared" si="20"/>
        <v>3872.5</v>
      </c>
      <c r="T222" s="85">
        <v>23397.5</v>
      </c>
      <c r="U222" s="61" t="s">
        <v>167</v>
      </c>
      <c r="V222" s="62" t="s">
        <v>271</v>
      </c>
    </row>
    <row r="223" spans="1:22" s="89" customFormat="1" ht="23.25" hidden="1" customHeight="1">
      <c r="A223" s="73">
        <v>214</v>
      </c>
      <c r="B223" s="73" t="s">
        <v>550</v>
      </c>
      <c r="C223" s="90" t="s">
        <v>21</v>
      </c>
      <c r="D223" s="90" t="s">
        <v>1172</v>
      </c>
      <c r="E223" s="74" t="s">
        <v>1300</v>
      </c>
      <c r="F223" s="75">
        <v>45807</v>
      </c>
      <c r="G223" s="75" t="s">
        <v>1301</v>
      </c>
      <c r="H223" s="91">
        <v>20000</v>
      </c>
      <c r="I223" s="90">
        <v>0</v>
      </c>
      <c r="J223" s="76">
        <v>25</v>
      </c>
      <c r="K223" s="90">
        <v>574</v>
      </c>
      <c r="L223" s="60">
        <f t="shared" si="18"/>
        <v>1419.9999999999998</v>
      </c>
      <c r="M223" s="60">
        <f t="shared" si="19"/>
        <v>260</v>
      </c>
      <c r="N223" s="62">
        <f t="shared" si="21"/>
        <v>608</v>
      </c>
      <c r="O223" s="60">
        <f t="shared" si="22"/>
        <v>1418</v>
      </c>
      <c r="P223" s="73">
        <v>125</v>
      </c>
      <c r="Q223" s="60">
        <f t="shared" si="23"/>
        <v>4405</v>
      </c>
      <c r="R223" s="85">
        <v>1307</v>
      </c>
      <c r="S223" s="60">
        <f t="shared" si="20"/>
        <v>3098</v>
      </c>
      <c r="T223" s="85">
        <v>18693</v>
      </c>
      <c r="U223" s="61" t="s">
        <v>167</v>
      </c>
      <c r="V223" s="62" t="s">
        <v>271</v>
      </c>
    </row>
    <row r="224" spans="1:22" s="89" customFormat="1" ht="24" hidden="1" customHeight="1">
      <c r="A224" s="73">
        <v>215</v>
      </c>
      <c r="B224" s="73" t="s">
        <v>491</v>
      </c>
      <c r="C224" s="90" t="s">
        <v>451</v>
      </c>
      <c r="D224" s="90" t="s">
        <v>1058</v>
      </c>
      <c r="E224" s="74" t="s">
        <v>1300</v>
      </c>
      <c r="F224" s="75">
        <v>45536</v>
      </c>
      <c r="G224" s="75">
        <v>45809</v>
      </c>
      <c r="H224" s="91">
        <v>61000</v>
      </c>
      <c r="I224" s="91">
        <v>3674.86</v>
      </c>
      <c r="J224" s="76">
        <v>25</v>
      </c>
      <c r="K224" s="91">
        <v>1750.7</v>
      </c>
      <c r="L224" s="60">
        <f t="shared" si="18"/>
        <v>4331</v>
      </c>
      <c r="M224" s="60">
        <f t="shared" si="19"/>
        <v>793</v>
      </c>
      <c r="N224" s="62">
        <f t="shared" si="21"/>
        <v>1854.4</v>
      </c>
      <c r="O224" s="60">
        <f t="shared" si="22"/>
        <v>4324.9000000000005</v>
      </c>
      <c r="P224" s="73">
        <v>125</v>
      </c>
      <c r="Q224" s="60">
        <f t="shared" si="23"/>
        <v>13179</v>
      </c>
      <c r="R224" s="85">
        <v>8015.78</v>
      </c>
      <c r="S224" s="60">
        <f t="shared" si="20"/>
        <v>9448.9000000000015</v>
      </c>
      <c r="T224" s="85">
        <v>53595.040000000001</v>
      </c>
      <c r="U224" s="61" t="s">
        <v>167</v>
      </c>
      <c r="V224" s="62" t="s">
        <v>271</v>
      </c>
    </row>
    <row r="225" spans="1:22" s="89" customFormat="1" ht="23.25" hidden="1" customHeight="1">
      <c r="A225" s="73">
        <v>216</v>
      </c>
      <c r="B225" s="73" t="s">
        <v>235</v>
      </c>
      <c r="C225" s="90" t="s">
        <v>21</v>
      </c>
      <c r="D225" s="90" t="s">
        <v>1208</v>
      </c>
      <c r="E225" s="74" t="s">
        <v>1300</v>
      </c>
      <c r="F225" s="75">
        <v>45689</v>
      </c>
      <c r="G225" s="75">
        <v>45870</v>
      </c>
      <c r="H225" s="91">
        <v>20000</v>
      </c>
      <c r="I225" s="90">
        <v>0</v>
      </c>
      <c r="J225" s="76">
        <v>25</v>
      </c>
      <c r="K225" s="90">
        <v>574</v>
      </c>
      <c r="L225" s="60">
        <f t="shared" si="18"/>
        <v>1419.9999999999998</v>
      </c>
      <c r="M225" s="60">
        <f t="shared" si="19"/>
        <v>260</v>
      </c>
      <c r="N225" s="62">
        <f t="shared" si="21"/>
        <v>608</v>
      </c>
      <c r="O225" s="60">
        <f t="shared" si="22"/>
        <v>1418</v>
      </c>
      <c r="P225" s="73">
        <v>25</v>
      </c>
      <c r="Q225" s="60">
        <f t="shared" si="23"/>
        <v>4305</v>
      </c>
      <c r="R225" s="85">
        <v>1207</v>
      </c>
      <c r="S225" s="60">
        <f t="shared" si="20"/>
        <v>3098</v>
      </c>
      <c r="T225" s="85">
        <v>18793</v>
      </c>
      <c r="U225" s="61" t="s">
        <v>167</v>
      </c>
      <c r="V225" s="78" t="s">
        <v>272</v>
      </c>
    </row>
    <row r="226" spans="1:22" s="89" customFormat="1" ht="24.75" hidden="1" customHeight="1">
      <c r="A226" s="73">
        <v>217</v>
      </c>
      <c r="B226" s="73" t="s">
        <v>535</v>
      </c>
      <c r="C226" s="90" t="s">
        <v>13</v>
      </c>
      <c r="D226" s="90" t="s">
        <v>189</v>
      </c>
      <c r="E226" s="74" t="s">
        <v>1300</v>
      </c>
      <c r="F226" s="75">
        <v>45807</v>
      </c>
      <c r="G226" s="75" t="s">
        <v>1301</v>
      </c>
      <c r="H226" s="91">
        <v>90000</v>
      </c>
      <c r="I226" s="91">
        <v>9753.1200000000008</v>
      </c>
      <c r="J226" s="76">
        <v>25</v>
      </c>
      <c r="K226" s="91">
        <v>2583</v>
      </c>
      <c r="L226" s="60">
        <f t="shared" si="18"/>
        <v>6389.9999999999991</v>
      </c>
      <c r="M226" s="60">
        <f t="shared" si="19"/>
        <v>1170</v>
      </c>
      <c r="N226" s="62">
        <f t="shared" si="21"/>
        <v>2736</v>
      </c>
      <c r="O226" s="60">
        <f t="shared" si="22"/>
        <v>6381</v>
      </c>
      <c r="P226" s="85">
        <v>26108.53</v>
      </c>
      <c r="Q226" s="60">
        <f t="shared" si="23"/>
        <v>45368.53</v>
      </c>
      <c r="R226" s="85">
        <v>31386.47</v>
      </c>
      <c r="S226" s="60">
        <f t="shared" si="20"/>
        <v>13941</v>
      </c>
      <c r="T226" s="85">
        <v>59119.35</v>
      </c>
      <c r="U226" s="61" t="s">
        <v>167</v>
      </c>
      <c r="V226" s="62" t="s">
        <v>271</v>
      </c>
    </row>
    <row r="227" spans="1:22" s="89" customFormat="1" ht="19.5" hidden="1" customHeight="1">
      <c r="A227" s="73">
        <v>218</v>
      </c>
      <c r="B227" s="73" t="s">
        <v>1081</v>
      </c>
      <c r="C227" s="90" t="s">
        <v>262</v>
      </c>
      <c r="D227" s="90" t="s">
        <v>380</v>
      </c>
      <c r="E227" s="74" t="s">
        <v>1300</v>
      </c>
      <c r="F227" s="75">
        <v>45717</v>
      </c>
      <c r="G227" s="75">
        <v>45901</v>
      </c>
      <c r="H227" s="91">
        <v>80000</v>
      </c>
      <c r="I227" s="91">
        <v>7400.87</v>
      </c>
      <c r="J227" s="76">
        <v>25</v>
      </c>
      <c r="K227" s="91">
        <v>2296</v>
      </c>
      <c r="L227" s="60">
        <f t="shared" si="18"/>
        <v>5679.9999999999991</v>
      </c>
      <c r="M227" s="60">
        <f t="shared" si="19"/>
        <v>1040</v>
      </c>
      <c r="N227" s="62">
        <f t="shared" si="21"/>
        <v>2432</v>
      </c>
      <c r="O227" s="60">
        <f t="shared" si="22"/>
        <v>5672</v>
      </c>
      <c r="P227" s="73">
        <v>25</v>
      </c>
      <c r="Q227" s="60">
        <f t="shared" si="23"/>
        <v>17145</v>
      </c>
      <c r="R227" s="85">
        <v>12153.87</v>
      </c>
      <c r="S227" s="60">
        <f t="shared" si="20"/>
        <v>12392</v>
      </c>
      <c r="T227" s="85">
        <v>67846.13</v>
      </c>
      <c r="U227" s="61" t="s">
        <v>167</v>
      </c>
      <c r="V227" s="78" t="s">
        <v>272</v>
      </c>
    </row>
    <row r="228" spans="1:22" s="89" customFormat="1" ht="17.25" hidden="1" customHeight="1">
      <c r="A228" s="73">
        <v>219</v>
      </c>
      <c r="B228" s="73" t="s">
        <v>1011</v>
      </c>
      <c r="C228" s="90" t="s">
        <v>260</v>
      </c>
      <c r="D228" s="90" t="s">
        <v>170</v>
      </c>
      <c r="E228" s="74" t="s">
        <v>1300</v>
      </c>
      <c r="F228" s="75">
        <v>45689</v>
      </c>
      <c r="G228" s="75">
        <v>45870</v>
      </c>
      <c r="H228" s="91">
        <v>65000</v>
      </c>
      <c r="I228" s="91">
        <v>4427.58</v>
      </c>
      <c r="J228" s="76">
        <v>25</v>
      </c>
      <c r="K228" s="91">
        <v>1865.5</v>
      </c>
      <c r="L228" s="60">
        <f t="shared" si="18"/>
        <v>4615</v>
      </c>
      <c r="M228" s="60">
        <f t="shared" si="19"/>
        <v>845</v>
      </c>
      <c r="N228" s="62">
        <f t="shared" si="21"/>
        <v>1976</v>
      </c>
      <c r="O228" s="60">
        <f t="shared" si="22"/>
        <v>4608.5</v>
      </c>
      <c r="P228" s="85">
        <v>10025</v>
      </c>
      <c r="Q228" s="60">
        <f t="shared" si="23"/>
        <v>23935</v>
      </c>
      <c r="R228" s="85">
        <v>8294.08</v>
      </c>
      <c r="S228" s="60">
        <f t="shared" si="20"/>
        <v>10068.5</v>
      </c>
      <c r="T228" s="85">
        <v>46705.919999999998</v>
      </c>
      <c r="U228" s="61" t="s">
        <v>167</v>
      </c>
      <c r="V228" s="78" t="s">
        <v>272</v>
      </c>
    </row>
    <row r="229" spans="1:22" s="89" customFormat="1" ht="17.25" hidden="1" customHeight="1">
      <c r="A229" s="73">
        <v>220</v>
      </c>
      <c r="B229" s="73" t="s">
        <v>1082</v>
      </c>
      <c r="C229" s="90" t="s">
        <v>260</v>
      </c>
      <c r="D229" s="90" t="s">
        <v>1056</v>
      </c>
      <c r="E229" s="74" t="s">
        <v>1300</v>
      </c>
      <c r="F229" s="75">
        <v>45717</v>
      </c>
      <c r="G229" s="75">
        <v>45901</v>
      </c>
      <c r="H229" s="91">
        <v>70000</v>
      </c>
      <c r="I229" s="91">
        <v>5368.48</v>
      </c>
      <c r="J229" s="76">
        <v>25</v>
      </c>
      <c r="K229" s="91">
        <v>2009</v>
      </c>
      <c r="L229" s="60">
        <f t="shared" si="18"/>
        <v>4970</v>
      </c>
      <c r="M229" s="60">
        <f t="shared" si="19"/>
        <v>910</v>
      </c>
      <c r="N229" s="62">
        <f t="shared" si="21"/>
        <v>2128</v>
      </c>
      <c r="O229" s="60">
        <f t="shared" si="22"/>
        <v>4963</v>
      </c>
      <c r="P229" s="73">
        <v>125</v>
      </c>
      <c r="Q229" s="60">
        <f t="shared" si="23"/>
        <v>15105</v>
      </c>
      <c r="R229" s="85">
        <v>9630.48</v>
      </c>
      <c r="S229" s="60">
        <f t="shared" si="20"/>
        <v>10843</v>
      </c>
      <c r="T229" s="85">
        <v>60369.52</v>
      </c>
      <c r="U229" s="61" t="s">
        <v>167</v>
      </c>
      <c r="V229" s="78" t="s">
        <v>272</v>
      </c>
    </row>
    <row r="230" spans="1:22" s="89" customFormat="1" ht="21.75" hidden="1" customHeight="1">
      <c r="A230" s="73">
        <v>221</v>
      </c>
      <c r="B230" s="73" t="s">
        <v>457</v>
      </c>
      <c r="C230" s="90" t="s">
        <v>60</v>
      </c>
      <c r="D230" s="90" t="s">
        <v>209</v>
      </c>
      <c r="E230" s="74" t="s">
        <v>1300</v>
      </c>
      <c r="F230" s="75">
        <v>45778</v>
      </c>
      <c r="G230" s="75">
        <v>45962</v>
      </c>
      <c r="H230" s="91">
        <v>60000</v>
      </c>
      <c r="I230" s="91">
        <v>3143.58</v>
      </c>
      <c r="J230" s="76">
        <v>25</v>
      </c>
      <c r="K230" s="91">
        <v>1722</v>
      </c>
      <c r="L230" s="60">
        <f t="shared" si="18"/>
        <v>4260</v>
      </c>
      <c r="M230" s="60">
        <f t="shared" si="19"/>
        <v>780</v>
      </c>
      <c r="N230" s="62">
        <f t="shared" si="21"/>
        <v>1824</v>
      </c>
      <c r="O230" s="60">
        <f t="shared" si="22"/>
        <v>4254</v>
      </c>
      <c r="P230" s="85">
        <v>1740.46</v>
      </c>
      <c r="Q230" s="60">
        <f t="shared" si="23"/>
        <v>14580.46</v>
      </c>
      <c r="R230" s="85">
        <v>8430.0400000000009</v>
      </c>
      <c r="S230" s="60">
        <f t="shared" si="20"/>
        <v>9294</v>
      </c>
      <c r="T230" s="85">
        <v>51569.96</v>
      </c>
      <c r="U230" s="61" t="s">
        <v>167</v>
      </c>
      <c r="V230" s="62" t="s">
        <v>271</v>
      </c>
    </row>
    <row r="231" spans="1:22" s="89" customFormat="1" ht="21" hidden="1" customHeight="1">
      <c r="A231" s="73">
        <v>222</v>
      </c>
      <c r="B231" s="73" t="s">
        <v>1083</v>
      </c>
      <c r="C231" s="90" t="s">
        <v>55</v>
      </c>
      <c r="D231" s="90" t="s">
        <v>187</v>
      </c>
      <c r="E231" s="84" t="s">
        <v>695</v>
      </c>
      <c r="F231" s="75">
        <v>45717</v>
      </c>
      <c r="G231" s="75">
        <v>45901</v>
      </c>
      <c r="H231" s="91">
        <v>150000</v>
      </c>
      <c r="I231" s="91">
        <v>23866.62</v>
      </c>
      <c r="J231" s="76">
        <v>25</v>
      </c>
      <c r="K231" s="91">
        <v>4305</v>
      </c>
      <c r="L231" s="60">
        <f t="shared" si="18"/>
        <v>10649.999999999998</v>
      </c>
      <c r="M231" s="60">
        <f t="shared" si="19"/>
        <v>1950</v>
      </c>
      <c r="N231" s="62">
        <f t="shared" si="21"/>
        <v>4560</v>
      </c>
      <c r="O231" s="60">
        <f t="shared" si="22"/>
        <v>10635</v>
      </c>
      <c r="P231" s="73">
        <v>25</v>
      </c>
      <c r="Q231" s="60">
        <f t="shared" si="23"/>
        <v>32125</v>
      </c>
      <c r="R231" s="85">
        <v>32756.62</v>
      </c>
      <c r="S231" s="60">
        <f t="shared" si="20"/>
        <v>23235</v>
      </c>
      <c r="T231" s="85">
        <v>117243.38</v>
      </c>
      <c r="U231" s="61" t="s">
        <v>167</v>
      </c>
      <c r="V231" s="78" t="s">
        <v>272</v>
      </c>
    </row>
    <row r="232" spans="1:22" s="89" customFormat="1" ht="21.75" hidden="1" customHeight="1">
      <c r="A232" s="73">
        <v>223</v>
      </c>
      <c r="B232" s="73" t="s">
        <v>1012</v>
      </c>
      <c r="C232" s="90" t="s">
        <v>23</v>
      </c>
      <c r="D232" s="90" t="s">
        <v>202</v>
      </c>
      <c r="E232" s="74" t="s">
        <v>1300</v>
      </c>
      <c r="F232" s="75">
        <v>45689</v>
      </c>
      <c r="G232" s="75">
        <v>45870</v>
      </c>
      <c r="H232" s="91">
        <v>80000</v>
      </c>
      <c r="I232" s="91">
        <v>7400.87</v>
      </c>
      <c r="J232" s="76">
        <v>25</v>
      </c>
      <c r="K232" s="91">
        <v>2296</v>
      </c>
      <c r="L232" s="60">
        <f t="shared" si="18"/>
        <v>5679.9999999999991</v>
      </c>
      <c r="M232" s="60">
        <f t="shared" si="19"/>
        <v>1040</v>
      </c>
      <c r="N232" s="62">
        <f t="shared" si="21"/>
        <v>2432</v>
      </c>
      <c r="O232" s="60">
        <f t="shared" si="22"/>
        <v>5672</v>
      </c>
      <c r="P232" s="73">
        <v>25</v>
      </c>
      <c r="Q232" s="60">
        <f t="shared" si="23"/>
        <v>17145</v>
      </c>
      <c r="R232" s="85">
        <v>12153.87</v>
      </c>
      <c r="S232" s="60">
        <f t="shared" si="20"/>
        <v>12392</v>
      </c>
      <c r="T232" s="85">
        <v>67846.13</v>
      </c>
      <c r="U232" s="61" t="s">
        <v>167</v>
      </c>
      <c r="V232" s="78" t="s">
        <v>272</v>
      </c>
    </row>
    <row r="233" spans="1:22" s="89" customFormat="1" ht="16.5" hidden="1" customHeight="1">
      <c r="A233" s="73">
        <v>224</v>
      </c>
      <c r="B233" s="73" t="s">
        <v>935</v>
      </c>
      <c r="C233" s="90" t="s">
        <v>416</v>
      </c>
      <c r="D233" s="90" t="s">
        <v>921</v>
      </c>
      <c r="E233" s="74" t="s">
        <v>1300</v>
      </c>
      <c r="F233" s="75">
        <v>45748</v>
      </c>
      <c r="G233" s="75">
        <v>45962</v>
      </c>
      <c r="H233" s="91">
        <v>80000</v>
      </c>
      <c r="I233" s="91">
        <v>7400.87</v>
      </c>
      <c r="J233" s="76">
        <v>25</v>
      </c>
      <c r="K233" s="91">
        <v>2296</v>
      </c>
      <c r="L233" s="60">
        <f t="shared" si="18"/>
        <v>5679.9999999999991</v>
      </c>
      <c r="M233" s="60">
        <f t="shared" si="19"/>
        <v>1040</v>
      </c>
      <c r="N233" s="62">
        <f t="shared" si="21"/>
        <v>2432</v>
      </c>
      <c r="O233" s="60">
        <f t="shared" si="22"/>
        <v>5672</v>
      </c>
      <c r="P233" s="73">
        <v>25</v>
      </c>
      <c r="Q233" s="60">
        <f t="shared" si="23"/>
        <v>17145</v>
      </c>
      <c r="R233" s="85">
        <v>12153.87</v>
      </c>
      <c r="S233" s="60">
        <f t="shared" si="20"/>
        <v>12392</v>
      </c>
      <c r="T233" s="85">
        <v>67846.13</v>
      </c>
      <c r="U233" s="61" t="s">
        <v>167</v>
      </c>
      <c r="V233" s="78" t="s">
        <v>272</v>
      </c>
    </row>
    <row r="234" spans="1:22" s="89" customFormat="1" ht="16.5" hidden="1" customHeight="1">
      <c r="A234" s="73">
        <v>225</v>
      </c>
      <c r="B234" s="73" t="s">
        <v>1263</v>
      </c>
      <c r="C234" s="90" t="s">
        <v>386</v>
      </c>
      <c r="D234" s="90" t="s">
        <v>187</v>
      </c>
      <c r="E234" s="84" t="s">
        <v>695</v>
      </c>
      <c r="F234" s="75">
        <v>45748</v>
      </c>
      <c r="G234" s="75">
        <v>45962</v>
      </c>
      <c r="H234" s="91">
        <v>150000</v>
      </c>
      <c r="I234" s="91">
        <v>23866.62</v>
      </c>
      <c r="J234" s="76">
        <v>25</v>
      </c>
      <c r="K234" s="91">
        <v>4305</v>
      </c>
      <c r="L234" s="60">
        <f t="shared" si="18"/>
        <v>10649.999999999998</v>
      </c>
      <c r="M234" s="60">
        <f t="shared" si="19"/>
        <v>1950</v>
      </c>
      <c r="N234" s="62">
        <f t="shared" si="21"/>
        <v>4560</v>
      </c>
      <c r="O234" s="60">
        <f t="shared" si="22"/>
        <v>10635</v>
      </c>
      <c r="P234" s="73">
        <v>25</v>
      </c>
      <c r="Q234" s="60">
        <f t="shared" si="23"/>
        <v>32125</v>
      </c>
      <c r="R234" s="85">
        <v>32756.62</v>
      </c>
      <c r="S234" s="60">
        <f t="shared" si="20"/>
        <v>23235</v>
      </c>
      <c r="T234" s="85">
        <v>117243.38</v>
      </c>
      <c r="U234" s="61" t="s">
        <v>167</v>
      </c>
      <c r="V234" s="78" t="s">
        <v>271</v>
      </c>
    </row>
    <row r="235" spans="1:22" s="89" customFormat="1" ht="21.75" hidden="1" customHeight="1">
      <c r="A235" s="73">
        <v>226</v>
      </c>
      <c r="B235" s="73" t="s">
        <v>98</v>
      </c>
      <c r="C235" s="90" t="s">
        <v>21</v>
      </c>
      <c r="D235" s="90" t="s">
        <v>1209</v>
      </c>
      <c r="E235" s="74" t="s">
        <v>1300</v>
      </c>
      <c r="F235" s="75">
        <v>45717</v>
      </c>
      <c r="G235" s="75">
        <v>45901</v>
      </c>
      <c r="H235" s="91">
        <v>20000</v>
      </c>
      <c r="I235" s="90">
        <v>0</v>
      </c>
      <c r="J235" s="76">
        <v>25</v>
      </c>
      <c r="K235" s="90">
        <v>574</v>
      </c>
      <c r="L235" s="60">
        <f t="shared" si="18"/>
        <v>1419.9999999999998</v>
      </c>
      <c r="M235" s="60">
        <f t="shared" si="19"/>
        <v>260</v>
      </c>
      <c r="N235" s="62">
        <f t="shared" si="21"/>
        <v>608</v>
      </c>
      <c r="O235" s="60">
        <f t="shared" si="22"/>
        <v>1418</v>
      </c>
      <c r="P235" s="85">
        <v>10384.200000000001</v>
      </c>
      <c r="Q235" s="60">
        <f t="shared" si="23"/>
        <v>14664.2</v>
      </c>
      <c r="R235" s="85">
        <v>8854.6</v>
      </c>
      <c r="S235" s="60">
        <f t="shared" si="20"/>
        <v>3098</v>
      </c>
      <c r="T235" s="85">
        <v>8512.52</v>
      </c>
      <c r="U235" s="61" t="s">
        <v>167</v>
      </c>
      <c r="V235" s="78" t="s">
        <v>271</v>
      </c>
    </row>
    <row r="236" spans="1:22" s="89" customFormat="1" ht="20.25" hidden="1" customHeight="1">
      <c r="A236" s="73">
        <v>227</v>
      </c>
      <c r="B236" s="73" t="s">
        <v>724</v>
      </c>
      <c r="C236" s="90" t="s">
        <v>55</v>
      </c>
      <c r="D236" s="90" t="s">
        <v>174</v>
      </c>
      <c r="E236" s="74" t="s">
        <v>1300</v>
      </c>
      <c r="F236" s="75">
        <v>45778</v>
      </c>
      <c r="G236" s="75">
        <v>45962</v>
      </c>
      <c r="H236" s="91">
        <v>65000</v>
      </c>
      <c r="I236" s="91">
        <v>4427.58</v>
      </c>
      <c r="J236" s="76">
        <v>25</v>
      </c>
      <c r="K236" s="91">
        <v>1865.5</v>
      </c>
      <c r="L236" s="60">
        <f t="shared" si="18"/>
        <v>4615</v>
      </c>
      <c r="M236" s="60">
        <f t="shared" si="19"/>
        <v>845</v>
      </c>
      <c r="N236" s="62">
        <f t="shared" si="21"/>
        <v>1976</v>
      </c>
      <c r="O236" s="60">
        <f t="shared" si="22"/>
        <v>4608.5</v>
      </c>
      <c r="P236" s="73">
        <v>25</v>
      </c>
      <c r="Q236" s="60">
        <f t="shared" si="23"/>
        <v>13935</v>
      </c>
      <c r="R236" s="85">
        <v>8294.08</v>
      </c>
      <c r="S236" s="60">
        <f t="shared" si="20"/>
        <v>10068.5</v>
      </c>
      <c r="T236" s="85">
        <v>56705.919999999998</v>
      </c>
      <c r="U236" s="61" t="s">
        <v>167</v>
      </c>
      <c r="V236" s="62" t="s">
        <v>271</v>
      </c>
    </row>
    <row r="237" spans="1:22" s="89" customFormat="1" ht="21" hidden="1" customHeight="1">
      <c r="A237" s="73">
        <v>228</v>
      </c>
      <c r="B237" s="73" t="s">
        <v>536</v>
      </c>
      <c r="C237" s="90" t="s">
        <v>262</v>
      </c>
      <c r="D237" s="90" t="s">
        <v>173</v>
      </c>
      <c r="E237" s="74" t="s">
        <v>1300</v>
      </c>
      <c r="F237" s="75">
        <v>45627</v>
      </c>
      <c r="G237" s="75">
        <v>45809</v>
      </c>
      <c r="H237" s="91">
        <v>80000</v>
      </c>
      <c r="I237" s="91">
        <v>7400.87</v>
      </c>
      <c r="J237" s="76">
        <v>25</v>
      </c>
      <c r="K237" s="91">
        <v>2296</v>
      </c>
      <c r="L237" s="60">
        <f t="shared" si="18"/>
        <v>5679.9999999999991</v>
      </c>
      <c r="M237" s="60">
        <f t="shared" si="19"/>
        <v>1040</v>
      </c>
      <c r="N237" s="62">
        <f t="shared" si="21"/>
        <v>2432</v>
      </c>
      <c r="O237" s="60">
        <f t="shared" si="22"/>
        <v>5672</v>
      </c>
      <c r="P237" s="85">
        <v>6566.96</v>
      </c>
      <c r="Q237" s="60">
        <f t="shared" si="23"/>
        <v>23686.959999999999</v>
      </c>
      <c r="R237" s="85">
        <v>8144.68</v>
      </c>
      <c r="S237" s="60">
        <f t="shared" si="20"/>
        <v>12392</v>
      </c>
      <c r="T237" s="85">
        <v>61304.17</v>
      </c>
      <c r="U237" s="61" t="s">
        <v>167</v>
      </c>
      <c r="V237" s="62" t="s">
        <v>271</v>
      </c>
    </row>
    <row r="238" spans="1:22" s="89" customFormat="1" hidden="1">
      <c r="A238" s="73">
        <v>229</v>
      </c>
      <c r="B238" s="73" t="s">
        <v>890</v>
      </c>
      <c r="C238" s="90" t="s">
        <v>45</v>
      </c>
      <c r="D238" s="90" t="s">
        <v>174</v>
      </c>
      <c r="E238" s="74" t="s">
        <v>1300</v>
      </c>
      <c r="F238" s="75">
        <v>45778</v>
      </c>
      <c r="G238" s="75">
        <v>45962</v>
      </c>
      <c r="H238" s="91">
        <v>85000</v>
      </c>
      <c r="I238" s="91">
        <v>8576.99</v>
      </c>
      <c r="J238" s="76">
        <v>25</v>
      </c>
      <c r="K238" s="91">
        <v>2439.5</v>
      </c>
      <c r="L238" s="60">
        <f t="shared" si="18"/>
        <v>6034.9999999999991</v>
      </c>
      <c r="M238" s="60">
        <f t="shared" si="19"/>
        <v>1105</v>
      </c>
      <c r="N238" s="62">
        <f t="shared" si="21"/>
        <v>2584</v>
      </c>
      <c r="O238" s="60">
        <f t="shared" si="22"/>
        <v>6026.5</v>
      </c>
      <c r="P238" s="85">
        <v>12792.95</v>
      </c>
      <c r="Q238" s="60">
        <f t="shared" si="23"/>
        <v>30982.95</v>
      </c>
      <c r="R238" s="85">
        <v>13625.49</v>
      </c>
      <c r="S238" s="60">
        <f t="shared" si="20"/>
        <v>13166.5</v>
      </c>
      <c r="T238" s="85">
        <v>58606.559999999998</v>
      </c>
      <c r="U238" s="61" t="s">
        <v>167</v>
      </c>
      <c r="V238" s="62" t="s">
        <v>271</v>
      </c>
    </row>
    <row r="239" spans="1:22" s="89" customFormat="1" ht="18.75" hidden="1" customHeight="1">
      <c r="A239" s="73">
        <v>230</v>
      </c>
      <c r="B239" s="73" t="s">
        <v>492</v>
      </c>
      <c r="C239" s="90" t="s">
        <v>23</v>
      </c>
      <c r="D239" s="90" t="s">
        <v>1210</v>
      </c>
      <c r="E239" s="74" t="s">
        <v>1300</v>
      </c>
      <c r="F239" s="75">
        <v>45778</v>
      </c>
      <c r="G239" s="75">
        <v>45962</v>
      </c>
      <c r="H239" s="91">
        <v>30000</v>
      </c>
      <c r="I239" s="90">
        <v>0</v>
      </c>
      <c r="J239" s="76">
        <v>25</v>
      </c>
      <c r="K239" s="90">
        <v>861</v>
      </c>
      <c r="L239" s="60">
        <f t="shared" si="18"/>
        <v>2130</v>
      </c>
      <c r="M239" s="60">
        <f t="shared" si="19"/>
        <v>390</v>
      </c>
      <c r="N239" s="62">
        <f t="shared" si="21"/>
        <v>912</v>
      </c>
      <c r="O239" s="60">
        <f t="shared" si="22"/>
        <v>2127</v>
      </c>
      <c r="P239" s="73">
        <v>25</v>
      </c>
      <c r="Q239" s="60">
        <f t="shared" si="23"/>
        <v>6445</v>
      </c>
      <c r="R239" s="85">
        <v>1798</v>
      </c>
      <c r="S239" s="60">
        <f t="shared" si="20"/>
        <v>4647</v>
      </c>
      <c r="T239" s="85">
        <v>28202</v>
      </c>
      <c r="U239" s="61" t="s">
        <v>167</v>
      </c>
      <c r="V239" s="78" t="s">
        <v>271</v>
      </c>
    </row>
    <row r="240" spans="1:22" s="89" customFormat="1" ht="15.75" hidden="1" customHeight="1">
      <c r="A240" s="73">
        <v>231</v>
      </c>
      <c r="B240" s="73" t="s">
        <v>630</v>
      </c>
      <c r="C240" s="90" t="s">
        <v>45</v>
      </c>
      <c r="D240" s="90" t="s">
        <v>1211</v>
      </c>
      <c r="E240" s="74" t="s">
        <v>1300</v>
      </c>
      <c r="F240" s="75">
        <v>45807</v>
      </c>
      <c r="G240" s="75" t="s">
        <v>1301</v>
      </c>
      <c r="H240" s="91">
        <v>65000</v>
      </c>
      <c r="I240" s="91">
        <v>4427.58</v>
      </c>
      <c r="J240" s="76">
        <v>25</v>
      </c>
      <c r="K240" s="91">
        <v>1865.5</v>
      </c>
      <c r="L240" s="60">
        <f t="shared" si="18"/>
        <v>4615</v>
      </c>
      <c r="M240" s="60">
        <f t="shared" si="19"/>
        <v>845</v>
      </c>
      <c r="N240" s="62">
        <f t="shared" si="21"/>
        <v>1976</v>
      </c>
      <c r="O240" s="60">
        <f t="shared" si="22"/>
        <v>4608.5</v>
      </c>
      <c r="P240" s="85">
        <v>3125</v>
      </c>
      <c r="Q240" s="60">
        <f t="shared" si="23"/>
        <v>17035</v>
      </c>
      <c r="R240" s="85">
        <v>7133.06</v>
      </c>
      <c r="S240" s="60">
        <f t="shared" si="20"/>
        <v>10068.5</v>
      </c>
      <c r="T240" s="85">
        <v>53605.919999999998</v>
      </c>
      <c r="U240" s="61" t="s">
        <v>167</v>
      </c>
      <c r="V240" s="62" t="s">
        <v>271</v>
      </c>
    </row>
    <row r="241" spans="1:22" s="89" customFormat="1" ht="18.75" hidden="1" customHeight="1">
      <c r="A241" s="73">
        <v>232</v>
      </c>
      <c r="B241" s="73" t="s">
        <v>342</v>
      </c>
      <c r="C241" s="90" t="s">
        <v>21</v>
      </c>
      <c r="D241" s="90" t="s">
        <v>1172</v>
      </c>
      <c r="E241" s="74" t="s">
        <v>1300</v>
      </c>
      <c r="F241" s="75">
        <v>45807</v>
      </c>
      <c r="G241" s="75" t="s">
        <v>1301</v>
      </c>
      <c r="H241" s="91">
        <v>20000</v>
      </c>
      <c r="I241" s="90">
        <v>0</v>
      </c>
      <c r="J241" s="76">
        <v>25</v>
      </c>
      <c r="K241" s="90">
        <v>574</v>
      </c>
      <c r="L241" s="60">
        <f t="shared" si="18"/>
        <v>1419.9999999999998</v>
      </c>
      <c r="M241" s="60">
        <f t="shared" si="19"/>
        <v>260</v>
      </c>
      <c r="N241" s="62">
        <f t="shared" si="21"/>
        <v>608</v>
      </c>
      <c r="O241" s="60">
        <f t="shared" si="22"/>
        <v>1418</v>
      </c>
      <c r="P241" s="73">
        <v>125</v>
      </c>
      <c r="Q241" s="60">
        <f t="shared" si="23"/>
        <v>4405</v>
      </c>
      <c r="R241" s="85">
        <v>1307</v>
      </c>
      <c r="S241" s="60">
        <f t="shared" si="20"/>
        <v>3098</v>
      </c>
      <c r="T241" s="85">
        <v>18693</v>
      </c>
      <c r="U241" s="61" t="s">
        <v>167</v>
      </c>
      <c r="V241" s="62" t="s">
        <v>271</v>
      </c>
    </row>
    <row r="242" spans="1:22" s="89" customFormat="1" ht="18.75" hidden="1" customHeight="1">
      <c r="A242" s="73">
        <v>233</v>
      </c>
      <c r="B242" s="73" t="s">
        <v>108</v>
      </c>
      <c r="C242" s="90" t="s">
        <v>21</v>
      </c>
      <c r="D242" s="90" t="s">
        <v>1187</v>
      </c>
      <c r="E242" s="74" t="s">
        <v>1300</v>
      </c>
      <c r="F242" s="75">
        <v>45627</v>
      </c>
      <c r="G242" s="75">
        <v>45809</v>
      </c>
      <c r="H242" s="91">
        <v>20000</v>
      </c>
      <c r="I242" s="90">
        <v>0</v>
      </c>
      <c r="J242" s="76">
        <v>25</v>
      </c>
      <c r="K242" s="90">
        <v>574</v>
      </c>
      <c r="L242" s="60">
        <f t="shared" si="18"/>
        <v>1419.9999999999998</v>
      </c>
      <c r="M242" s="60">
        <f t="shared" si="19"/>
        <v>260</v>
      </c>
      <c r="N242" s="62">
        <f t="shared" si="21"/>
        <v>608</v>
      </c>
      <c r="O242" s="60">
        <f t="shared" si="22"/>
        <v>1418</v>
      </c>
      <c r="P242" s="73">
        <v>125</v>
      </c>
      <c r="Q242" s="60">
        <f t="shared" si="23"/>
        <v>4405</v>
      </c>
      <c r="R242" s="85">
        <v>1307</v>
      </c>
      <c r="S242" s="60">
        <f t="shared" si="20"/>
        <v>3098</v>
      </c>
      <c r="T242" s="85">
        <v>18693</v>
      </c>
      <c r="U242" s="61" t="s">
        <v>167</v>
      </c>
      <c r="V242" s="62" t="s">
        <v>271</v>
      </c>
    </row>
    <row r="243" spans="1:22" s="88" customFormat="1" ht="19.5" hidden="1" customHeight="1">
      <c r="A243" s="73">
        <v>234</v>
      </c>
      <c r="B243" s="73" t="s">
        <v>1264</v>
      </c>
      <c r="C243" s="90" t="s">
        <v>262</v>
      </c>
      <c r="D243" s="90" t="s">
        <v>1154</v>
      </c>
      <c r="E243" s="74" t="s">
        <v>1300</v>
      </c>
      <c r="F243" s="75">
        <v>45748</v>
      </c>
      <c r="G243" s="75">
        <v>45962</v>
      </c>
      <c r="H243" s="91">
        <v>50000</v>
      </c>
      <c r="I243" s="91">
        <v>1854</v>
      </c>
      <c r="J243" s="76">
        <v>25</v>
      </c>
      <c r="K243" s="91">
        <v>1435</v>
      </c>
      <c r="L243" s="60">
        <f t="shared" si="18"/>
        <v>3549.9999999999995</v>
      </c>
      <c r="M243" s="60">
        <f t="shared" si="19"/>
        <v>650</v>
      </c>
      <c r="N243" s="62">
        <f t="shared" si="21"/>
        <v>1520</v>
      </c>
      <c r="O243" s="60">
        <f t="shared" si="22"/>
        <v>3545.0000000000005</v>
      </c>
      <c r="P243" s="73">
        <v>25</v>
      </c>
      <c r="Q243" s="60">
        <f t="shared" si="23"/>
        <v>10725</v>
      </c>
      <c r="R243" s="85">
        <v>4834</v>
      </c>
      <c r="S243" s="60">
        <f t="shared" si="20"/>
        <v>7745</v>
      </c>
      <c r="T243" s="85">
        <v>45166</v>
      </c>
      <c r="U243" s="61" t="s">
        <v>167</v>
      </c>
      <c r="V243" s="78" t="s">
        <v>271</v>
      </c>
    </row>
    <row r="244" spans="1:22" s="88" customFormat="1" ht="20.25" hidden="1" customHeight="1">
      <c r="A244" s="73">
        <v>235</v>
      </c>
      <c r="B244" s="73" t="s">
        <v>768</v>
      </c>
      <c r="C244" s="90" t="s">
        <v>386</v>
      </c>
      <c r="D244" s="90" t="s">
        <v>1154</v>
      </c>
      <c r="E244" s="74" t="s">
        <v>1300</v>
      </c>
      <c r="F244" s="75">
        <v>45717</v>
      </c>
      <c r="G244" s="75">
        <v>45901</v>
      </c>
      <c r="H244" s="91">
        <v>20000</v>
      </c>
      <c r="I244" s="90">
        <v>0</v>
      </c>
      <c r="J244" s="76">
        <v>25</v>
      </c>
      <c r="K244" s="90">
        <v>574</v>
      </c>
      <c r="L244" s="60">
        <f t="shared" si="18"/>
        <v>1419.9999999999998</v>
      </c>
      <c r="M244" s="60">
        <f t="shared" si="19"/>
        <v>260</v>
      </c>
      <c r="N244" s="62">
        <f t="shared" si="21"/>
        <v>608</v>
      </c>
      <c r="O244" s="60">
        <f t="shared" si="22"/>
        <v>1418</v>
      </c>
      <c r="P244" s="73">
        <v>25</v>
      </c>
      <c r="Q244" s="60">
        <f t="shared" si="23"/>
        <v>4305</v>
      </c>
      <c r="R244" s="85">
        <v>1207</v>
      </c>
      <c r="S244" s="60">
        <f t="shared" si="20"/>
        <v>3098</v>
      </c>
      <c r="T244" s="85">
        <v>18793</v>
      </c>
      <c r="U244" s="61" t="s">
        <v>167</v>
      </c>
      <c r="V244" s="78" t="s">
        <v>271</v>
      </c>
    </row>
    <row r="245" spans="1:22" s="88" customFormat="1" ht="21.75" hidden="1" customHeight="1">
      <c r="A245" s="73">
        <v>236</v>
      </c>
      <c r="B245" s="73" t="s">
        <v>936</v>
      </c>
      <c r="C245" s="90" t="s">
        <v>987</v>
      </c>
      <c r="D245" s="90" t="s">
        <v>187</v>
      </c>
      <c r="E245" s="84" t="s">
        <v>695</v>
      </c>
      <c r="F245" s="75">
        <v>45748</v>
      </c>
      <c r="G245" s="75">
        <v>45962</v>
      </c>
      <c r="H245" s="91">
        <v>140000</v>
      </c>
      <c r="I245" s="91">
        <v>21514.37</v>
      </c>
      <c r="J245" s="76">
        <v>25</v>
      </c>
      <c r="K245" s="91">
        <v>4018</v>
      </c>
      <c r="L245" s="60">
        <f t="shared" si="18"/>
        <v>9940</v>
      </c>
      <c r="M245" s="60">
        <f t="shared" si="19"/>
        <v>1820</v>
      </c>
      <c r="N245" s="62">
        <f t="shared" si="21"/>
        <v>4256</v>
      </c>
      <c r="O245" s="60">
        <f t="shared" si="22"/>
        <v>9926</v>
      </c>
      <c r="P245" s="73">
        <v>25</v>
      </c>
      <c r="Q245" s="60">
        <f t="shared" si="23"/>
        <v>29985</v>
      </c>
      <c r="R245" s="85">
        <v>29813.37</v>
      </c>
      <c r="S245" s="60">
        <f t="shared" si="20"/>
        <v>21686</v>
      </c>
      <c r="T245" s="85">
        <v>110186.63</v>
      </c>
      <c r="U245" s="61" t="s">
        <v>167</v>
      </c>
      <c r="V245" s="78" t="s">
        <v>271</v>
      </c>
    </row>
    <row r="246" spans="1:22" s="88" customFormat="1" ht="19.5" hidden="1" customHeight="1">
      <c r="A246" s="73">
        <v>237</v>
      </c>
      <c r="B246" s="73" t="s">
        <v>403</v>
      </c>
      <c r="C246" s="90" t="s">
        <v>55</v>
      </c>
      <c r="D246" s="90" t="s">
        <v>177</v>
      </c>
      <c r="E246" s="74" t="s">
        <v>1300</v>
      </c>
      <c r="F246" s="75">
        <v>45778</v>
      </c>
      <c r="G246" s="75">
        <v>45962</v>
      </c>
      <c r="H246" s="91">
        <v>55000</v>
      </c>
      <c r="I246" s="91">
        <v>2559.6799999999998</v>
      </c>
      <c r="J246" s="76">
        <v>25</v>
      </c>
      <c r="K246" s="91">
        <v>1578.5</v>
      </c>
      <c r="L246" s="60">
        <f t="shared" si="18"/>
        <v>3904.9999999999995</v>
      </c>
      <c r="M246" s="60">
        <f t="shared" si="19"/>
        <v>715</v>
      </c>
      <c r="N246" s="62">
        <f t="shared" si="21"/>
        <v>1672</v>
      </c>
      <c r="O246" s="60">
        <f t="shared" si="22"/>
        <v>3899.5000000000005</v>
      </c>
      <c r="P246" s="73">
        <v>25</v>
      </c>
      <c r="Q246" s="60">
        <f t="shared" si="23"/>
        <v>11795</v>
      </c>
      <c r="R246" s="85">
        <v>5835.18</v>
      </c>
      <c r="S246" s="60">
        <f t="shared" si="20"/>
        <v>8519.5</v>
      </c>
      <c r="T246" s="85">
        <v>49164.82</v>
      </c>
      <c r="U246" s="61" t="s">
        <v>167</v>
      </c>
      <c r="V246" s="62" t="s">
        <v>271</v>
      </c>
    </row>
    <row r="247" spans="1:22" s="88" customFormat="1" ht="20.25" hidden="1" customHeight="1">
      <c r="A247" s="73">
        <v>238</v>
      </c>
      <c r="B247" s="73" t="s">
        <v>234</v>
      </c>
      <c r="C247" s="90" t="s">
        <v>21</v>
      </c>
      <c r="D247" s="90" t="s">
        <v>1208</v>
      </c>
      <c r="E247" s="74" t="s">
        <v>1300</v>
      </c>
      <c r="F247" s="75">
        <v>45627</v>
      </c>
      <c r="G247" s="75">
        <v>45809</v>
      </c>
      <c r="H247" s="91">
        <v>20000</v>
      </c>
      <c r="I247" s="90">
        <v>0</v>
      </c>
      <c r="J247" s="76">
        <v>25</v>
      </c>
      <c r="K247" s="90">
        <v>574</v>
      </c>
      <c r="L247" s="60">
        <f t="shared" si="18"/>
        <v>1419.9999999999998</v>
      </c>
      <c r="M247" s="60">
        <f t="shared" si="19"/>
        <v>260</v>
      </c>
      <c r="N247" s="62">
        <f t="shared" si="21"/>
        <v>608</v>
      </c>
      <c r="O247" s="60">
        <f t="shared" si="22"/>
        <v>1418</v>
      </c>
      <c r="P247" s="73">
        <v>25</v>
      </c>
      <c r="Q247" s="60">
        <f t="shared" si="23"/>
        <v>4305</v>
      </c>
      <c r="R247" s="85">
        <v>1207</v>
      </c>
      <c r="S247" s="60">
        <f t="shared" si="20"/>
        <v>3098</v>
      </c>
      <c r="T247" s="85">
        <v>18793</v>
      </c>
      <c r="U247" s="61" t="s">
        <v>167</v>
      </c>
      <c r="V247" s="62" t="s">
        <v>271</v>
      </c>
    </row>
    <row r="248" spans="1:22" s="88" customFormat="1" ht="19.5" hidden="1" customHeight="1">
      <c r="A248" s="73">
        <v>239</v>
      </c>
      <c r="B248" s="73" t="s">
        <v>286</v>
      </c>
      <c r="C248" s="90" t="s">
        <v>55</v>
      </c>
      <c r="D248" s="90" t="s">
        <v>1146</v>
      </c>
      <c r="E248" s="74" t="s">
        <v>1300</v>
      </c>
      <c r="F248" s="75">
        <v>45652</v>
      </c>
      <c r="G248" s="75">
        <v>45834</v>
      </c>
      <c r="H248" s="91">
        <v>85000</v>
      </c>
      <c r="I248" s="90">
        <v>0</v>
      </c>
      <c r="J248" s="76">
        <v>25</v>
      </c>
      <c r="K248" s="91">
        <v>2439.5</v>
      </c>
      <c r="L248" s="60">
        <f t="shared" si="18"/>
        <v>6034.9999999999991</v>
      </c>
      <c r="M248" s="60">
        <f t="shared" si="19"/>
        <v>1105</v>
      </c>
      <c r="N248" s="62">
        <f t="shared" si="21"/>
        <v>2584</v>
      </c>
      <c r="O248" s="60">
        <f t="shared" si="22"/>
        <v>6026.5</v>
      </c>
      <c r="P248" s="85">
        <v>6300.44</v>
      </c>
      <c r="Q248" s="60">
        <f t="shared" si="23"/>
        <v>24490.44</v>
      </c>
      <c r="R248" s="85">
        <v>19789.150000000001</v>
      </c>
      <c r="S248" s="60">
        <f t="shared" si="20"/>
        <v>13166.5</v>
      </c>
      <c r="T248" s="85">
        <v>65099.07</v>
      </c>
      <c r="U248" s="61" t="s">
        <v>167</v>
      </c>
      <c r="V248" s="62" t="s">
        <v>271</v>
      </c>
    </row>
    <row r="249" spans="1:22" s="88" customFormat="1" ht="20.25" hidden="1" customHeight="1">
      <c r="A249" s="73">
        <v>240</v>
      </c>
      <c r="B249" s="73" t="s">
        <v>458</v>
      </c>
      <c r="C249" s="90" t="s">
        <v>21</v>
      </c>
      <c r="D249" s="90" t="s">
        <v>1156</v>
      </c>
      <c r="E249" s="74" t="s">
        <v>1300</v>
      </c>
      <c r="F249" s="75">
        <v>45778</v>
      </c>
      <c r="G249" s="75">
        <v>45962</v>
      </c>
      <c r="H249" s="91">
        <v>20000</v>
      </c>
      <c r="I249" s="90">
        <v>0</v>
      </c>
      <c r="J249" s="76">
        <v>25</v>
      </c>
      <c r="K249" s="90">
        <v>574</v>
      </c>
      <c r="L249" s="60">
        <f t="shared" si="18"/>
        <v>1419.9999999999998</v>
      </c>
      <c r="M249" s="60">
        <f t="shared" si="19"/>
        <v>260</v>
      </c>
      <c r="N249" s="62">
        <f t="shared" si="21"/>
        <v>608</v>
      </c>
      <c r="O249" s="60">
        <f t="shared" si="22"/>
        <v>1418</v>
      </c>
      <c r="P249" s="73">
        <v>125</v>
      </c>
      <c r="Q249" s="60">
        <f t="shared" si="23"/>
        <v>4405</v>
      </c>
      <c r="R249" s="85">
        <v>1307</v>
      </c>
      <c r="S249" s="60">
        <f t="shared" si="20"/>
        <v>3098</v>
      </c>
      <c r="T249" s="85">
        <v>18693</v>
      </c>
      <c r="U249" s="61" t="s">
        <v>167</v>
      </c>
      <c r="V249" s="62" t="s">
        <v>271</v>
      </c>
    </row>
    <row r="250" spans="1:22" s="88" customFormat="1" ht="14.25" hidden="1" customHeight="1">
      <c r="A250" s="73">
        <v>241</v>
      </c>
      <c r="B250" s="73" t="s">
        <v>993</v>
      </c>
      <c r="C250" s="90" t="s">
        <v>532</v>
      </c>
      <c r="D250" s="90" t="s">
        <v>1146</v>
      </c>
      <c r="E250" s="74" t="s">
        <v>1300</v>
      </c>
      <c r="F250" s="75">
        <v>45658</v>
      </c>
      <c r="G250" s="75">
        <v>45809</v>
      </c>
      <c r="H250" s="91">
        <v>46000</v>
      </c>
      <c r="I250" s="91">
        <v>1289.46</v>
      </c>
      <c r="J250" s="76">
        <v>25</v>
      </c>
      <c r="K250" s="91">
        <v>1320.2</v>
      </c>
      <c r="L250" s="60">
        <f t="shared" si="18"/>
        <v>3265.9999999999995</v>
      </c>
      <c r="M250" s="60">
        <f t="shared" si="19"/>
        <v>598</v>
      </c>
      <c r="N250" s="62">
        <f t="shared" si="21"/>
        <v>1398.4</v>
      </c>
      <c r="O250" s="60">
        <f t="shared" si="22"/>
        <v>3261.4</v>
      </c>
      <c r="P250" s="73">
        <v>125</v>
      </c>
      <c r="Q250" s="60">
        <f t="shared" si="23"/>
        <v>9969</v>
      </c>
      <c r="R250" s="85">
        <v>4033.06</v>
      </c>
      <c r="S250" s="60">
        <f t="shared" si="20"/>
        <v>7125.4</v>
      </c>
      <c r="T250" s="85">
        <v>41866.94</v>
      </c>
      <c r="U250" s="61" t="s">
        <v>167</v>
      </c>
      <c r="V250" s="78" t="s">
        <v>272</v>
      </c>
    </row>
    <row r="251" spans="1:22" s="88" customFormat="1" ht="19.5" hidden="1" customHeight="1">
      <c r="A251" s="73">
        <v>242</v>
      </c>
      <c r="B251" s="73" t="s">
        <v>537</v>
      </c>
      <c r="C251" s="90" t="s">
        <v>21</v>
      </c>
      <c r="D251" s="90" t="s">
        <v>1161</v>
      </c>
      <c r="E251" s="74" t="s">
        <v>1300</v>
      </c>
      <c r="F251" s="75">
        <v>45807</v>
      </c>
      <c r="G251" s="75" t="s">
        <v>1301</v>
      </c>
      <c r="H251" s="91">
        <v>20000</v>
      </c>
      <c r="I251" s="90">
        <v>0</v>
      </c>
      <c r="J251" s="76">
        <v>25</v>
      </c>
      <c r="K251" s="90">
        <v>574</v>
      </c>
      <c r="L251" s="60">
        <f t="shared" si="18"/>
        <v>1419.9999999999998</v>
      </c>
      <c r="M251" s="60">
        <f t="shared" si="19"/>
        <v>260</v>
      </c>
      <c r="N251" s="62">
        <f t="shared" si="21"/>
        <v>608</v>
      </c>
      <c r="O251" s="60">
        <f t="shared" si="22"/>
        <v>1418</v>
      </c>
      <c r="P251" s="85">
        <v>1740.46</v>
      </c>
      <c r="Q251" s="60">
        <f t="shared" si="23"/>
        <v>6020.46</v>
      </c>
      <c r="R251" s="85">
        <v>2922.46</v>
      </c>
      <c r="S251" s="60">
        <f t="shared" si="20"/>
        <v>3098</v>
      </c>
      <c r="T251" s="85">
        <v>17077.54</v>
      </c>
      <c r="U251" s="61" t="s">
        <v>167</v>
      </c>
      <c r="V251" s="62" t="s">
        <v>271</v>
      </c>
    </row>
    <row r="252" spans="1:22" s="88" customFormat="1" ht="19.5" hidden="1" customHeight="1">
      <c r="A252" s="73">
        <v>243</v>
      </c>
      <c r="B252" s="73" t="s">
        <v>1084</v>
      </c>
      <c r="C252" s="90" t="s">
        <v>262</v>
      </c>
      <c r="D252" s="90" t="s">
        <v>209</v>
      </c>
      <c r="E252" s="74" t="s">
        <v>1300</v>
      </c>
      <c r="F252" s="75">
        <v>45717</v>
      </c>
      <c r="G252" s="75">
        <v>45901</v>
      </c>
      <c r="H252" s="91">
        <v>80000</v>
      </c>
      <c r="I252" s="91">
        <v>7400.87</v>
      </c>
      <c r="J252" s="76">
        <v>25</v>
      </c>
      <c r="K252" s="91">
        <v>2296</v>
      </c>
      <c r="L252" s="60">
        <f t="shared" si="18"/>
        <v>5679.9999999999991</v>
      </c>
      <c r="M252" s="60">
        <f t="shared" si="19"/>
        <v>1040</v>
      </c>
      <c r="N252" s="62">
        <f t="shared" si="21"/>
        <v>2432</v>
      </c>
      <c r="O252" s="60">
        <f t="shared" si="22"/>
        <v>5672</v>
      </c>
      <c r="P252" s="73">
        <v>25</v>
      </c>
      <c r="Q252" s="60">
        <f t="shared" si="23"/>
        <v>17145</v>
      </c>
      <c r="R252" s="85">
        <v>12153.87</v>
      </c>
      <c r="S252" s="60">
        <f t="shared" si="20"/>
        <v>12392</v>
      </c>
      <c r="T252" s="85">
        <v>67846.13</v>
      </c>
      <c r="U252" s="61" t="s">
        <v>167</v>
      </c>
      <c r="V252" s="78" t="s">
        <v>271</v>
      </c>
    </row>
    <row r="253" spans="1:22" s="88" customFormat="1" ht="20.25" hidden="1" customHeight="1">
      <c r="A253" s="73">
        <v>244</v>
      </c>
      <c r="B253" s="73" t="s">
        <v>493</v>
      </c>
      <c r="C253" s="90" t="s">
        <v>510</v>
      </c>
      <c r="D253" s="90" t="s">
        <v>513</v>
      </c>
      <c r="E253" s="74" t="s">
        <v>1300</v>
      </c>
      <c r="F253" s="75">
        <v>45627</v>
      </c>
      <c r="G253" s="75">
        <v>45809</v>
      </c>
      <c r="H253" s="91">
        <v>50000</v>
      </c>
      <c r="I253" s="91">
        <v>1854</v>
      </c>
      <c r="J253" s="76">
        <v>25</v>
      </c>
      <c r="K253" s="91">
        <v>1435</v>
      </c>
      <c r="L253" s="60">
        <f t="shared" si="18"/>
        <v>3549.9999999999995</v>
      </c>
      <c r="M253" s="60">
        <f t="shared" si="19"/>
        <v>650</v>
      </c>
      <c r="N253" s="62">
        <f t="shared" si="21"/>
        <v>1520</v>
      </c>
      <c r="O253" s="60">
        <f t="shared" si="22"/>
        <v>3545.0000000000005</v>
      </c>
      <c r="P253" s="73">
        <v>25</v>
      </c>
      <c r="Q253" s="60">
        <f t="shared" si="23"/>
        <v>10725</v>
      </c>
      <c r="R253" s="85">
        <v>4834</v>
      </c>
      <c r="S253" s="60">
        <f t="shared" si="20"/>
        <v>7745</v>
      </c>
      <c r="T253" s="85">
        <v>45166</v>
      </c>
      <c r="U253" s="61" t="s">
        <v>167</v>
      </c>
      <c r="V253" s="62" t="s">
        <v>271</v>
      </c>
    </row>
    <row r="254" spans="1:22" s="88" customFormat="1" ht="20.25" hidden="1" customHeight="1">
      <c r="A254" s="73">
        <v>245</v>
      </c>
      <c r="B254" s="73" t="s">
        <v>221</v>
      </c>
      <c r="C254" s="90" t="s">
        <v>17</v>
      </c>
      <c r="D254" s="90" t="s">
        <v>173</v>
      </c>
      <c r="E254" s="74" t="s">
        <v>1300</v>
      </c>
      <c r="F254" s="75">
        <v>45778</v>
      </c>
      <c r="G254" s="75">
        <v>45962</v>
      </c>
      <c r="H254" s="91">
        <v>60000</v>
      </c>
      <c r="I254" s="91">
        <v>3486.68</v>
      </c>
      <c r="J254" s="76">
        <v>25</v>
      </c>
      <c r="K254" s="91">
        <v>1722</v>
      </c>
      <c r="L254" s="60">
        <f t="shared" si="18"/>
        <v>4260</v>
      </c>
      <c r="M254" s="60">
        <f t="shared" si="19"/>
        <v>780</v>
      </c>
      <c r="N254" s="62">
        <f t="shared" si="21"/>
        <v>1824</v>
      </c>
      <c r="O254" s="60">
        <f t="shared" si="22"/>
        <v>4254</v>
      </c>
      <c r="P254" s="85">
        <v>10989.92</v>
      </c>
      <c r="Q254" s="60">
        <f t="shared" si="23"/>
        <v>23829.919999999998</v>
      </c>
      <c r="R254" s="85">
        <v>17280.09</v>
      </c>
      <c r="S254" s="60">
        <f t="shared" si="20"/>
        <v>9294</v>
      </c>
      <c r="T254" s="85">
        <v>40248.959999999999</v>
      </c>
      <c r="U254" s="61" t="s">
        <v>167</v>
      </c>
      <c r="V254" s="62" t="s">
        <v>271</v>
      </c>
    </row>
    <row r="255" spans="1:22" s="88" customFormat="1" ht="21.75" hidden="1" customHeight="1">
      <c r="A255" s="73">
        <v>246</v>
      </c>
      <c r="B255" s="73" t="s">
        <v>377</v>
      </c>
      <c r="C255" s="90" t="s">
        <v>392</v>
      </c>
      <c r="D255" s="90" t="s">
        <v>209</v>
      </c>
      <c r="E255" s="74" t="s">
        <v>1300</v>
      </c>
      <c r="F255" s="75">
        <v>45627</v>
      </c>
      <c r="G255" s="75">
        <v>45809</v>
      </c>
      <c r="H255" s="91">
        <v>50000</v>
      </c>
      <c r="I255" s="91">
        <v>1854</v>
      </c>
      <c r="J255" s="76">
        <v>25</v>
      </c>
      <c r="K255" s="91">
        <v>1435</v>
      </c>
      <c r="L255" s="60">
        <f t="shared" si="18"/>
        <v>3549.9999999999995</v>
      </c>
      <c r="M255" s="60">
        <f t="shared" si="19"/>
        <v>650</v>
      </c>
      <c r="N255" s="62">
        <f t="shared" si="21"/>
        <v>1520</v>
      </c>
      <c r="O255" s="60">
        <f t="shared" si="22"/>
        <v>3545.0000000000005</v>
      </c>
      <c r="P255" s="85">
        <v>18211.61</v>
      </c>
      <c r="Q255" s="60">
        <f t="shared" si="23"/>
        <v>28911.61</v>
      </c>
      <c r="R255" s="85">
        <v>4934</v>
      </c>
      <c r="S255" s="60">
        <f t="shared" si="20"/>
        <v>7745</v>
      </c>
      <c r="T255" s="85">
        <v>26979.39</v>
      </c>
      <c r="U255" s="61" t="s">
        <v>167</v>
      </c>
      <c r="V255" s="62" t="s">
        <v>271</v>
      </c>
    </row>
    <row r="256" spans="1:22" s="88" customFormat="1" ht="19.5" hidden="1" customHeight="1">
      <c r="A256" s="73">
        <v>247</v>
      </c>
      <c r="B256" s="73" t="s">
        <v>494</v>
      </c>
      <c r="C256" s="90" t="s">
        <v>511</v>
      </c>
      <c r="D256" s="90" t="s">
        <v>761</v>
      </c>
      <c r="E256" s="74" t="s">
        <v>1300</v>
      </c>
      <c r="F256" s="75">
        <v>45627</v>
      </c>
      <c r="G256" s="75">
        <v>45809</v>
      </c>
      <c r="H256" s="91">
        <v>90000</v>
      </c>
      <c r="I256" s="91">
        <v>9753.1200000000008</v>
      </c>
      <c r="J256" s="76">
        <v>25</v>
      </c>
      <c r="K256" s="91">
        <v>2583</v>
      </c>
      <c r="L256" s="60">
        <f t="shared" si="18"/>
        <v>6389.9999999999991</v>
      </c>
      <c r="M256" s="60">
        <f t="shared" si="19"/>
        <v>1170</v>
      </c>
      <c r="N256" s="62">
        <f t="shared" si="21"/>
        <v>2736</v>
      </c>
      <c r="O256" s="60">
        <f t="shared" si="22"/>
        <v>6381</v>
      </c>
      <c r="P256" s="73">
        <v>25</v>
      </c>
      <c r="Q256" s="60">
        <f t="shared" si="23"/>
        <v>19285</v>
      </c>
      <c r="R256" s="85">
        <v>15097.12</v>
      </c>
      <c r="S256" s="60">
        <f t="shared" si="20"/>
        <v>13941</v>
      </c>
      <c r="T256" s="85">
        <v>74902.880000000005</v>
      </c>
      <c r="U256" s="61" t="s">
        <v>167</v>
      </c>
      <c r="V256" s="78" t="s">
        <v>271</v>
      </c>
    </row>
    <row r="257" spans="1:22" s="88" customFormat="1" ht="18.75" hidden="1" customHeight="1">
      <c r="A257" s="73">
        <v>248</v>
      </c>
      <c r="B257" s="73" t="s">
        <v>299</v>
      </c>
      <c r="C257" s="90" t="s">
        <v>62</v>
      </c>
      <c r="D257" s="90" t="s">
        <v>1212</v>
      </c>
      <c r="E257" s="74" t="s">
        <v>1300</v>
      </c>
      <c r="F257" s="75">
        <v>45778</v>
      </c>
      <c r="G257" s="75">
        <v>45962</v>
      </c>
      <c r="H257" s="91">
        <v>25000</v>
      </c>
      <c r="I257" s="90">
        <v>0</v>
      </c>
      <c r="J257" s="76">
        <v>25</v>
      </c>
      <c r="K257" s="90">
        <v>717.5</v>
      </c>
      <c r="L257" s="60">
        <f t="shared" si="18"/>
        <v>1774.9999999999998</v>
      </c>
      <c r="M257" s="60">
        <f t="shared" si="19"/>
        <v>325</v>
      </c>
      <c r="N257" s="62">
        <f t="shared" si="21"/>
        <v>760</v>
      </c>
      <c r="O257" s="60">
        <f t="shared" si="22"/>
        <v>1772.5000000000002</v>
      </c>
      <c r="P257" s="73">
        <v>25</v>
      </c>
      <c r="Q257" s="60">
        <f t="shared" si="23"/>
        <v>5375</v>
      </c>
      <c r="R257" s="85">
        <v>1502.5</v>
      </c>
      <c r="S257" s="60">
        <f t="shared" si="20"/>
        <v>3872.5</v>
      </c>
      <c r="T257" s="85">
        <v>23497.5</v>
      </c>
      <c r="U257" s="61" t="s">
        <v>167</v>
      </c>
      <c r="V257" s="62" t="s">
        <v>271</v>
      </c>
    </row>
    <row r="258" spans="1:22" s="88" customFormat="1" ht="23.25" hidden="1" customHeight="1">
      <c r="A258" s="73">
        <v>249</v>
      </c>
      <c r="B258" s="73" t="s">
        <v>1085</v>
      </c>
      <c r="C258" s="90" t="s">
        <v>693</v>
      </c>
      <c r="D258" s="90" t="s">
        <v>709</v>
      </c>
      <c r="E258" s="74" t="s">
        <v>1300</v>
      </c>
      <c r="F258" s="75">
        <v>45717</v>
      </c>
      <c r="G258" s="75">
        <v>45901</v>
      </c>
      <c r="H258" s="91">
        <v>80000</v>
      </c>
      <c r="I258" s="91">
        <v>6972</v>
      </c>
      <c r="J258" s="76">
        <v>25</v>
      </c>
      <c r="K258" s="91">
        <v>2296</v>
      </c>
      <c r="L258" s="60">
        <f t="shared" si="18"/>
        <v>5679.9999999999991</v>
      </c>
      <c r="M258" s="60">
        <f t="shared" si="19"/>
        <v>1040</v>
      </c>
      <c r="N258" s="62">
        <f t="shared" si="21"/>
        <v>2432</v>
      </c>
      <c r="O258" s="60">
        <f t="shared" si="22"/>
        <v>5672</v>
      </c>
      <c r="P258" s="85">
        <v>2525</v>
      </c>
      <c r="Q258" s="60">
        <f t="shared" si="23"/>
        <v>19645</v>
      </c>
      <c r="R258" s="85">
        <v>12153.87</v>
      </c>
      <c r="S258" s="60">
        <f t="shared" si="20"/>
        <v>12392</v>
      </c>
      <c r="T258" s="85">
        <v>67846.13</v>
      </c>
      <c r="U258" s="61" t="s">
        <v>167</v>
      </c>
      <c r="V258" s="78" t="s">
        <v>272</v>
      </c>
    </row>
    <row r="259" spans="1:22" s="88" customFormat="1" ht="17.25" hidden="1" customHeight="1">
      <c r="A259" s="73">
        <v>250</v>
      </c>
      <c r="B259" s="73" t="s">
        <v>769</v>
      </c>
      <c r="C259" s="90" t="s">
        <v>386</v>
      </c>
      <c r="D259" s="90" t="s">
        <v>1154</v>
      </c>
      <c r="E259" s="74" t="s">
        <v>1300</v>
      </c>
      <c r="F259" s="75">
        <v>45778</v>
      </c>
      <c r="G259" s="75">
        <v>45962</v>
      </c>
      <c r="H259" s="91">
        <v>20000</v>
      </c>
      <c r="I259" s="90">
        <v>0</v>
      </c>
      <c r="J259" s="76">
        <v>25</v>
      </c>
      <c r="K259" s="90">
        <v>574</v>
      </c>
      <c r="L259" s="60">
        <f t="shared" si="18"/>
        <v>1419.9999999999998</v>
      </c>
      <c r="M259" s="60">
        <f t="shared" si="19"/>
        <v>260</v>
      </c>
      <c r="N259" s="62">
        <f t="shared" si="21"/>
        <v>608</v>
      </c>
      <c r="O259" s="60">
        <f t="shared" si="22"/>
        <v>1418</v>
      </c>
      <c r="P259" s="73">
        <v>25</v>
      </c>
      <c r="Q259" s="60">
        <f t="shared" si="23"/>
        <v>4305</v>
      </c>
      <c r="R259" s="85">
        <v>1207</v>
      </c>
      <c r="S259" s="60">
        <f t="shared" si="20"/>
        <v>3098</v>
      </c>
      <c r="T259" s="85">
        <v>18793</v>
      </c>
      <c r="U259" s="61" t="s">
        <v>167</v>
      </c>
      <c r="V259" s="62" t="s">
        <v>272</v>
      </c>
    </row>
    <row r="260" spans="1:22" s="88" customFormat="1" ht="22.5" hidden="1" customHeight="1">
      <c r="A260" s="73">
        <v>251</v>
      </c>
      <c r="B260" s="73" t="s">
        <v>1</v>
      </c>
      <c r="C260" s="90" t="s">
        <v>5</v>
      </c>
      <c r="D260" s="90" t="s">
        <v>1213</v>
      </c>
      <c r="E260" s="74" t="s">
        <v>1300</v>
      </c>
      <c r="F260" s="75">
        <v>45504</v>
      </c>
      <c r="G260" s="75">
        <v>45869</v>
      </c>
      <c r="H260" s="91">
        <v>180000</v>
      </c>
      <c r="I260" s="91">
        <v>30494.5</v>
      </c>
      <c r="J260" s="76">
        <v>25</v>
      </c>
      <c r="K260" s="91">
        <v>5166</v>
      </c>
      <c r="L260" s="60">
        <f t="shared" si="18"/>
        <v>12779.999999999998</v>
      </c>
      <c r="M260" s="60">
        <f t="shared" si="19"/>
        <v>2340</v>
      </c>
      <c r="N260" s="62">
        <f t="shared" si="21"/>
        <v>5472</v>
      </c>
      <c r="O260" s="60">
        <f t="shared" si="22"/>
        <v>12762</v>
      </c>
      <c r="P260" s="85">
        <v>1840.46</v>
      </c>
      <c r="Q260" s="60">
        <f t="shared" si="23"/>
        <v>40360.46</v>
      </c>
      <c r="R260" s="85">
        <v>36358.89</v>
      </c>
      <c r="S260" s="60">
        <f t="shared" si="20"/>
        <v>27882</v>
      </c>
      <c r="T260" s="85">
        <v>137027.04</v>
      </c>
      <c r="U260" s="61" t="s">
        <v>167</v>
      </c>
      <c r="V260" s="62" t="s">
        <v>272</v>
      </c>
    </row>
    <row r="261" spans="1:22" s="88" customFormat="1" ht="21.75" hidden="1" customHeight="1">
      <c r="A261" s="73">
        <v>252</v>
      </c>
      <c r="B261" s="73" t="s">
        <v>419</v>
      </c>
      <c r="C261" s="90" t="s">
        <v>262</v>
      </c>
      <c r="D261" s="90" t="s">
        <v>209</v>
      </c>
      <c r="E261" s="74" t="s">
        <v>1300</v>
      </c>
      <c r="F261" s="75">
        <v>45778</v>
      </c>
      <c r="G261" s="75">
        <v>45962</v>
      </c>
      <c r="H261" s="91">
        <v>65000</v>
      </c>
      <c r="I261" s="91">
        <v>4427.58</v>
      </c>
      <c r="J261" s="76">
        <v>25</v>
      </c>
      <c r="K261" s="91">
        <v>1865.5</v>
      </c>
      <c r="L261" s="60">
        <f t="shared" si="18"/>
        <v>4615</v>
      </c>
      <c r="M261" s="60">
        <f t="shared" si="19"/>
        <v>845</v>
      </c>
      <c r="N261" s="62">
        <f t="shared" si="21"/>
        <v>1976</v>
      </c>
      <c r="O261" s="60">
        <f t="shared" si="22"/>
        <v>4608.5</v>
      </c>
      <c r="P261" s="73">
        <v>25</v>
      </c>
      <c r="Q261" s="60">
        <f t="shared" si="23"/>
        <v>13935</v>
      </c>
      <c r="R261" s="85">
        <v>8294.08</v>
      </c>
      <c r="S261" s="60">
        <f t="shared" si="20"/>
        <v>10068.5</v>
      </c>
      <c r="T261" s="85">
        <v>56705.919999999998</v>
      </c>
      <c r="U261" s="61" t="s">
        <v>167</v>
      </c>
      <c r="V261" s="62" t="s">
        <v>271</v>
      </c>
    </row>
    <row r="262" spans="1:22" s="88" customFormat="1" ht="21.75" hidden="1" customHeight="1">
      <c r="A262" s="73">
        <v>253</v>
      </c>
      <c r="B262" s="73" t="s">
        <v>937</v>
      </c>
      <c r="C262" s="90" t="s">
        <v>384</v>
      </c>
      <c r="D262" s="90" t="s">
        <v>1214</v>
      </c>
      <c r="E262" s="74" t="s">
        <v>1300</v>
      </c>
      <c r="F262" s="75">
        <v>45748</v>
      </c>
      <c r="G262" s="75">
        <v>45962</v>
      </c>
      <c r="H262" s="91">
        <v>50000</v>
      </c>
      <c r="I262" s="91">
        <v>1854</v>
      </c>
      <c r="J262" s="76">
        <v>25</v>
      </c>
      <c r="K262" s="91">
        <v>1435</v>
      </c>
      <c r="L262" s="60">
        <f t="shared" si="18"/>
        <v>3549.9999999999995</v>
      </c>
      <c r="M262" s="60">
        <f t="shared" si="19"/>
        <v>650</v>
      </c>
      <c r="N262" s="62">
        <f t="shared" si="21"/>
        <v>1520</v>
      </c>
      <c r="O262" s="60">
        <f t="shared" si="22"/>
        <v>3545.0000000000005</v>
      </c>
      <c r="P262" s="73">
        <v>25</v>
      </c>
      <c r="Q262" s="60">
        <f t="shared" si="23"/>
        <v>10725</v>
      </c>
      <c r="R262" s="85">
        <v>4834</v>
      </c>
      <c r="S262" s="60">
        <f t="shared" si="20"/>
        <v>7745</v>
      </c>
      <c r="T262" s="85">
        <v>45166</v>
      </c>
      <c r="U262" s="61" t="s">
        <v>167</v>
      </c>
      <c r="V262" s="78" t="s">
        <v>272</v>
      </c>
    </row>
    <row r="263" spans="1:22" s="88" customFormat="1" ht="24" hidden="1" customHeight="1">
      <c r="A263" s="73">
        <v>254</v>
      </c>
      <c r="B263" s="73" t="s">
        <v>938</v>
      </c>
      <c r="C263" s="90" t="s">
        <v>416</v>
      </c>
      <c r="D263" s="90" t="s">
        <v>183</v>
      </c>
      <c r="E263" s="74" t="s">
        <v>1300</v>
      </c>
      <c r="F263" s="75">
        <v>45748</v>
      </c>
      <c r="G263" s="75">
        <v>45962</v>
      </c>
      <c r="H263" s="91">
        <v>85000</v>
      </c>
      <c r="I263" s="91">
        <v>8576.99</v>
      </c>
      <c r="J263" s="76">
        <v>25</v>
      </c>
      <c r="K263" s="91">
        <v>2439.5</v>
      </c>
      <c r="L263" s="60">
        <f t="shared" si="18"/>
        <v>6034.9999999999991</v>
      </c>
      <c r="M263" s="60">
        <f t="shared" si="19"/>
        <v>1105</v>
      </c>
      <c r="N263" s="62">
        <f t="shared" si="21"/>
        <v>2584</v>
      </c>
      <c r="O263" s="60">
        <f t="shared" si="22"/>
        <v>6026.5</v>
      </c>
      <c r="P263" s="73">
        <v>25</v>
      </c>
      <c r="Q263" s="60">
        <f t="shared" si="23"/>
        <v>18215</v>
      </c>
      <c r="R263" s="85">
        <v>9530.48</v>
      </c>
      <c r="S263" s="60">
        <f t="shared" si="20"/>
        <v>13166.5</v>
      </c>
      <c r="T263" s="85">
        <v>71374.509999999995</v>
      </c>
      <c r="U263" s="61" t="s">
        <v>167</v>
      </c>
      <c r="V263" s="78" t="s">
        <v>272</v>
      </c>
    </row>
    <row r="264" spans="1:22" s="88" customFormat="1" ht="18.75" hidden="1" customHeight="1">
      <c r="A264" s="73">
        <v>255</v>
      </c>
      <c r="B264" s="73" t="s">
        <v>1265</v>
      </c>
      <c r="C264" s="90" t="s">
        <v>37</v>
      </c>
      <c r="D264" s="90" t="s">
        <v>174</v>
      </c>
      <c r="E264" s="74" t="s">
        <v>1300</v>
      </c>
      <c r="F264" s="75">
        <v>45748</v>
      </c>
      <c r="G264" s="75">
        <v>45962</v>
      </c>
      <c r="H264" s="91">
        <v>85000</v>
      </c>
      <c r="I264" s="91">
        <v>8576.99</v>
      </c>
      <c r="J264" s="76">
        <v>25</v>
      </c>
      <c r="K264" s="91">
        <v>2439.5</v>
      </c>
      <c r="L264" s="60">
        <f t="shared" si="18"/>
        <v>6034.9999999999991</v>
      </c>
      <c r="M264" s="60">
        <f t="shared" si="19"/>
        <v>1105</v>
      </c>
      <c r="N264" s="62">
        <f t="shared" si="21"/>
        <v>2584</v>
      </c>
      <c r="O264" s="60">
        <f t="shared" si="22"/>
        <v>6026.5</v>
      </c>
      <c r="P264" s="73">
        <v>25</v>
      </c>
      <c r="Q264" s="60">
        <f t="shared" si="23"/>
        <v>18215</v>
      </c>
      <c r="R264" s="85">
        <v>13625.49</v>
      </c>
      <c r="S264" s="60">
        <f t="shared" si="20"/>
        <v>13166.5</v>
      </c>
      <c r="T264" s="85">
        <v>71374.509999999995</v>
      </c>
      <c r="U264" s="61" t="s">
        <v>167</v>
      </c>
      <c r="V264" s="78" t="s">
        <v>271</v>
      </c>
    </row>
    <row r="265" spans="1:22" s="88" customFormat="1" ht="21.75" hidden="1" customHeight="1">
      <c r="A265" s="73">
        <v>256</v>
      </c>
      <c r="B265" s="73" t="s">
        <v>1266</v>
      </c>
      <c r="C265" s="90" t="s">
        <v>386</v>
      </c>
      <c r="D265" s="90" t="s">
        <v>187</v>
      </c>
      <c r="E265" s="84" t="s">
        <v>695</v>
      </c>
      <c r="F265" s="75">
        <v>45748</v>
      </c>
      <c r="G265" s="75">
        <v>45962</v>
      </c>
      <c r="H265" s="91">
        <v>145000</v>
      </c>
      <c r="I265" s="91">
        <v>22690.49</v>
      </c>
      <c r="J265" s="76">
        <v>25</v>
      </c>
      <c r="K265" s="91">
        <v>4161.5</v>
      </c>
      <c r="L265" s="60">
        <f t="shared" si="18"/>
        <v>10294.999999999998</v>
      </c>
      <c r="M265" s="60">
        <f t="shared" si="19"/>
        <v>1885</v>
      </c>
      <c r="N265" s="62">
        <f t="shared" si="21"/>
        <v>4408</v>
      </c>
      <c r="O265" s="60">
        <f t="shared" si="22"/>
        <v>10280.5</v>
      </c>
      <c r="P265" s="73">
        <v>25</v>
      </c>
      <c r="Q265" s="60">
        <f t="shared" si="23"/>
        <v>31055</v>
      </c>
      <c r="R265" s="85">
        <v>31284.99</v>
      </c>
      <c r="S265" s="60">
        <f t="shared" si="20"/>
        <v>22460.5</v>
      </c>
      <c r="T265" s="85">
        <v>113715.01</v>
      </c>
      <c r="U265" s="61" t="s">
        <v>167</v>
      </c>
      <c r="V265" s="78" t="s">
        <v>271</v>
      </c>
    </row>
    <row r="266" spans="1:22" s="88" customFormat="1" ht="19.5" hidden="1" customHeight="1">
      <c r="A266" s="73">
        <v>257</v>
      </c>
      <c r="B266" s="73" t="s">
        <v>564</v>
      </c>
      <c r="C266" s="90" t="s">
        <v>20</v>
      </c>
      <c r="D266" s="90" t="s">
        <v>187</v>
      </c>
      <c r="E266" s="74" t="s">
        <v>1300</v>
      </c>
      <c r="F266" s="75">
        <v>45627</v>
      </c>
      <c r="G266" s="75">
        <v>45809</v>
      </c>
      <c r="H266" s="91">
        <v>55000</v>
      </c>
      <c r="I266" s="91">
        <v>2559.6799999999998</v>
      </c>
      <c r="J266" s="76">
        <v>25</v>
      </c>
      <c r="K266" s="91">
        <v>1578.5</v>
      </c>
      <c r="L266" s="60">
        <f t="shared" ref="L266:L329" si="24">H266*0.071</f>
        <v>3904.9999999999995</v>
      </c>
      <c r="M266" s="60">
        <f t="shared" ref="M266:M329" si="25">H266*0.013</f>
        <v>715</v>
      </c>
      <c r="N266" s="62">
        <f t="shared" si="21"/>
        <v>1672</v>
      </c>
      <c r="O266" s="60">
        <f t="shared" si="22"/>
        <v>3899.5000000000005</v>
      </c>
      <c r="P266" s="73">
        <v>25</v>
      </c>
      <c r="Q266" s="60">
        <f t="shared" si="23"/>
        <v>11795</v>
      </c>
      <c r="R266" s="85">
        <v>5835.18</v>
      </c>
      <c r="S266" s="60">
        <f t="shared" ref="S266:S329" si="26">L266+M266+O266</f>
        <v>8519.5</v>
      </c>
      <c r="T266" s="85">
        <v>49164.82</v>
      </c>
      <c r="U266" s="61" t="s">
        <v>167</v>
      </c>
      <c r="V266" s="62" t="s">
        <v>271</v>
      </c>
    </row>
    <row r="267" spans="1:22" s="88" customFormat="1" ht="21" hidden="1" customHeight="1">
      <c r="A267" s="73">
        <v>258</v>
      </c>
      <c r="B267" s="73" t="s">
        <v>673</v>
      </c>
      <c r="C267" s="90" t="s">
        <v>262</v>
      </c>
      <c r="D267" s="90" t="s">
        <v>1154</v>
      </c>
      <c r="E267" s="74" t="s">
        <v>1300</v>
      </c>
      <c r="F267" s="75">
        <v>45778</v>
      </c>
      <c r="G267" s="75">
        <v>45962</v>
      </c>
      <c r="H267" s="91">
        <v>85000</v>
      </c>
      <c r="I267" s="91">
        <v>8576.99</v>
      </c>
      <c r="J267" s="76">
        <v>25</v>
      </c>
      <c r="K267" s="91">
        <v>2439.5</v>
      </c>
      <c r="L267" s="60">
        <f t="shared" si="24"/>
        <v>6034.9999999999991</v>
      </c>
      <c r="M267" s="60">
        <f t="shared" si="25"/>
        <v>1105</v>
      </c>
      <c r="N267" s="62">
        <f t="shared" ref="N267:N330" si="27">+H267*0.0304</f>
        <v>2584</v>
      </c>
      <c r="O267" s="60">
        <f t="shared" ref="O267:O330" si="28">H267*0.0709</f>
        <v>6026.5</v>
      </c>
      <c r="P267" s="73">
        <v>25</v>
      </c>
      <c r="Q267" s="60">
        <f t="shared" ref="Q267:Q330" si="29">SUM(K267:P267)</f>
        <v>18215</v>
      </c>
      <c r="R267" s="85">
        <v>13625.49</v>
      </c>
      <c r="S267" s="60">
        <f t="shared" si="26"/>
        <v>13166.5</v>
      </c>
      <c r="T267" s="85">
        <v>71374.509999999995</v>
      </c>
      <c r="U267" s="61" t="s">
        <v>167</v>
      </c>
      <c r="V267" s="62" t="s">
        <v>272</v>
      </c>
    </row>
    <row r="268" spans="1:22" s="88" customFormat="1" ht="21" hidden="1" customHeight="1">
      <c r="A268" s="73">
        <v>259</v>
      </c>
      <c r="B268" s="73" t="s">
        <v>1086</v>
      </c>
      <c r="C268" s="90" t="s">
        <v>387</v>
      </c>
      <c r="D268" s="90" t="s">
        <v>174</v>
      </c>
      <c r="E268" s="74" t="s">
        <v>1300</v>
      </c>
      <c r="F268" s="75">
        <v>45717</v>
      </c>
      <c r="G268" s="75">
        <v>45901</v>
      </c>
      <c r="H268" s="91">
        <v>80000</v>
      </c>
      <c r="I268" s="91">
        <v>7400.87</v>
      </c>
      <c r="J268" s="76">
        <v>25</v>
      </c>
      <c r="K268" s="91">
        <v>2296</v>
      </c>
      <c r="L268" s="60">
        <f t="shared" si="24"/>
        <v>5679.9999999999991</v>
      </c>
      <c r="M268" s="60">
        <f t="shared" si="25"/>
        <v>1040</v>
      </c>
      <c r="N268" s="62">
        <f t="shared" si="27"/>
        <v>2432</v>
      </c>
      <c r="O268" s="60">
        <f t="shared" si="28"/>
        <v>5672</v>
      </c>
      <c r="P268" s="73">
        <v>25</v>
      </c>
      <c r="Q268" s="60">
        <f t="shared" si="29"/>
        <v>17145</v>
      </c>
      <c r="R268" s="85">
        <v>12153.87</v>
      </c>
      <c r="S268" s="60">
        <f t="shared" si="26"/>
        <v>12392</v>
      </c>
      <c r="T268" s="85">
        <v>67846.13</v>
      </c>
      <c r="U268" s="61" t="s">
        <v>167</v>
      </c>
      <c r="V268" s="78" t="s">
        <v>272</v>
      </c>
    </row>
    <row r="269" spans="1:22" s="88" customFormat="1" ht="22.5" hidden="1" customHeight="1">
      <c r="A269" s="73">
        <v>260</v>
      </c>
      <c r="B269" s="73" t="s">
        <v>295</v>
      </c>
      <c r="C269" s="90" t="s">
        <v>68</v>
      </c>
      <c r="D269" s="90" t="s">
        <v>1146</v>
      </c>
      <c r="E269" s="74" t="s">
        <v>1300</v>
      </c>
      <c r="F269" s="75">
        <v>45627</v>
      </c>
      <c r="G269" s="75">
        <v>45809</v>
      </c>
      <c r="H269" s="91">
        <v>50000</v>
      </c>
      <c r="I269" s="91">
        <v>1854</v>
      </c>
      <c r="J269" s="76">
        <v>25</v>
      </c>
      <c r="K269" s="91">
        <v>1435</v>
      </c>
      <c r="L269" s="60">
        <f t="shared" si="24"/>
        <v>3549.9999999999995</v>
      </c>
      <c r="M269" s="60">
        <f t="shared" si="25"/>
        <v>650</v>
      </c>
      <c r="N269" s="62">
        <f t="shared" si="27"/>
        <v>1520</v>
      </c>
      <c r="O269" s="60">
        <f t="shared" si="28"/>
        <v>3545.0000000000005</v>
      </c>
      <c r="P269" s="73">
        <v>125</v>
      </c>
      <c r="Q269" s="60">
        <f t="shared" si="29"/>
        <v>10825</v>
      </c>
      <c r="R269" s="85">
        <v>1898</v>
      </c>
      <c r="S269" s="60">
        <f t="shared" si="26"/>
        <v>7745</v>
      </c>
      <c r="T269" s="85">
        <v>28102</v>
      </c>
      <c r="U269" s="61" t="s">
        <v>167</v>
      </c>
      <c r="V269" s="62" t="s">
        <v>271</v>
      </c>
    </row>
    <row r="270" spans="1:22" s="88" customFormat="1" ht="21.75" hidden="1" customHeight="1">
      <c r="A270" s="73">
        <v>261</v>
      </c>
      <c r="B270" s="73" t="s">
        <v>666</v>
      </c>
      <c r="C270" s="90" t="s">
        <v>690</v>
      </c>
      <c r="D270" s="90" t="s">
        <v>1154</v>
      </c>
      <c r="E270" s="74" t="s">
        <v>1300</v>
      </c>
      <c r="F270" s="75">
        <v>45778</v>
      </c>
      <c r="G270" s="75">
        <v>45962</v>
      </c>
      <c r="H270" s="91">
        <v>50000</v>
      </c>
      <c r="I270" s="91">
        <v>1854</v>
      </c>
      <c r="J270" s="76">
        <v>25</v>
      </c>
      <c r="K270" s="91">
        <v>1435</v>
      </c>
      <c r="L270" s="60">
        <f t="shared" si="24"/>
        <v>3549.9999999999995</v>
      </c>
      <c r="M270" s="60">
        <f t="shared" si="25"/>
        <v>650</v>
      </c>
      <c r="N270" s="62">
        <f t="shared" si="27"/>
        <v>1520</v>
      </c>
      <c r="O270" s="60">
        <f t="shared" si="28"/>
        <v>3545.0000000000005</v>
      </c>
      <c r="P270" s="73">
        <v>25</v>
      </c>
      <c r="Q270" s="60">
        <f t="shared" si="29"/>
        <v>10725</v>
      </c>
      <c r="R270" s="85">
        <v>4834</v>
      </c>
      <c r="S270" s="60">
        <f t="shared" si="26"/>
        <v>7745</v>
      </c>
      <c r="T270" s="85">
        <v>45166</v>
      </c>
      <c r="U270" s="61" t="s">
        <v>167</v>
      </c>
      <c r="V270" s="62" t="s">
        <v>272</v>
      </c>
    </row>
    <row r="271" spans="1:22" s="88" customFormat="1" ht="22.5" hidden="1" customHeight="1">
      <c r="A271" s="73">
        <v>262</v>
      </c>
      <c r="B271" s="73" t="s">
        <v>495</v>
      </c>
      <c r="C271" s="90" t="s">
        <v>4</v>
      </c>
      <c r="D271" s="90" t="s">
        <v>453</v>
      </c>
      <c r="E271" s="74" t="s">
        <v>1300</v>
      </c>
      <c r="F271" s="75">
        <v>45807</v>
      </c>
      <c r="G271" s="75" t="s">
        <v>1301</v>
      </c>
      <c r="H271" s="91">
        <v>70000</v>
      </c>
      <c r="I271" s="91">
        <v>5368.48</v>
      </c>
      <c r="J271" s="76">
        <v>25</v>
      </c>
      <c r="K271" s="91">
        <v>2009</v>
      </c>
      <c r="L271" s="60">
        <f t="shared" si="24"/>
        <v>4970</v>
      </c>
      <c r="M271" s="60">
        <f t="shared" si="25"/>
        <v>910</v>
      </c>
      <c r="N271" s="62">
        <f t="shared" si="27"/>
        <v>2128</v>
      </c>
      <c r="O271" s="60">
        <f t="shared" si="28"/>
        <v>4963</v>
      </c>
      <c r="P271" s="73">
        <v>125</v>
      </c>
      <c r="Q271" s="60">
        <f t="shared" si="29"/>
        <v>15105</v>
      </c>
      <c r="R271" s="85">
        <v>4934</v>
      </c>
      <c r="S271" s="60">
        <f t="shared" si="26"/>
        <v>10843</v>
      </c>
      <c r="T271" s="85">
        <v>60369.52</v>
      </c>
      <c r="U271" s="61" t="s">
        <v>167</v>
      </c>
      <c r="V271" s="62" t="s">
        <v>272</v>
      </c>
    </row>
    <row r="272" spans="1:22" s="88" customFormat="1" ht="22.5" hidden="1" customHeight="1">
      <c r="A272" s="73">
        <v>263</v>
      </c>
      <c r="B272" s="73" t="s">
        <v>725</v>
      </c>
      <c r="C272" s="90" t="s">
        <v>386</v>
      </c>
      <c r="D272" s="90" t="s">
        <v>1154</v>
      </c>
      <c r="E272" s="74" t="s">
        <v>1300</v>
      </c>
      <c r="F272" s="75">
        <v>45778</v>
      </c>
      <c r="G272" s="75">
        <v>45962</v>
      </c>
      <c r="H272" s="91">
        <v>20000</v>
      </c>
      <c r="I272" s="90">
        <v>0</v>
      </c>
      <c r="J272" s="76">
        <v>25</v>
      </c>
      <c r="K272" s="90">
        <v>574</v>
      </c>
      <c r="L272" s="60">
        <f t="shared" si="24"/>
        <v>1419.9999999999998</v>
      </c>
      <c r="M272" s="60">
        <f t="shared" si="25"/>
        <v>260</v>
      </c>
      <c r="N272" s="62">
        <f t="shared" si="27"/>
        <v>608</v>
      </c>
      <c r="O272" s="60">
        <f t="shared" si="28"/>
        <v>1418</v>
      </c>
      <c r="P272" s="73">
        <v>25</v>
      </c>
      <c r="Q272" s="60">
        <f t="shared" si="29"/>
        <v>4305</v>
      </c>
      <c r="R272" s="85">
        <v>1207</v>
      </c>
      <c r="S272" s="60">
        <f t="shared" si="26"/>
        <v>3098</v>
      </c>
      <c r="T272" s="85">
        <v>18793</v>
      </c>
      <c r="U272" s="61" t="s">
        <v>167</v>
      </c>
      <c r="V272" s="62" t="s">
        <v>271</v>
      </c>
    </row>
    <row r="273" spans="1:22" s="88" customFormat="1" ht="20.25" hidden="1" customHeight="1">
      <c r="A273" s="73">
        <v>264</v>
      </c>
      <c r="B273" s="73" t="s">
        <v>1087</v>
      </c>
      <c r="C273" s="90" t="s">
        <v>532</v>
      </c>
      <c r="D273" s="90" t="s">
        <v>1146</v>
      </c>
      <c r="E273" s="74" t="s">
        <v>1300</v>
      </c>
      <c r="F273" s="75">
        <v>45717</v>
      </c>
      <c r="G273" s="75">
        <v>45901</v>
      </c>
      <c r="H273" s="91">
        <v>60000</v>
      </c>
      <c r="I273" s="91">
        <v>3486.68</v>
      </c>
      <c r="J273" s="76">
        <v>25</v>
      </c>
      <c r="K273" s="91">
        <v>1722</v>
      </c>
      <c r="L273" s="60">
        <f t="shared" si="24"/>
        <v>4260</v>
      </c>
      <c r="M273" s="60">
        <f t="shared" si="25"/>
        <v>780</v>
      </c>
      <c r="N273" s="62">
        <f t="shared" si="27"/>
        <v>1824</v>
      </c>
      <c r="O273" s="60">
        <f t="shared" si="28"/>
        <v>4254</v>
      </c>
      <c r="P273" s="73">
        <v>25</v>
      </c>
      <c r="Q273" s="60">
        <f t="shared" si="29"/>
        <v>12865</v>
      </c>
      <c r="R273" s="85">
        <v>7057.68</v>
      </c>
      <c r="S273" s="60">
        <f t="shared" si="26"/>
        <v>9294</v>
      </c>
      <c r="T273" s="85">
        <v>52942.32</v>
      </c>
      <c r="U273" s="61" t="s">
        <v>167</v>
      </c>
      <c r="V273" s="78" t="s">
        <v>272</v>
      </c>
    </row>
    <row r="274" spans="1:22" s="88" customFormat="1" ht="20.25" hidden="1" customHeight="1">
      <c r="A274" s="73">
        <v>265</v>
      </c>
      <c r="B274" s="73" t="s">
        <v>324</v>
      </c>
      <c r="C274" s="90" t="s">
        <v>386</v>
      </c>
      <c r="D274" s="90" t="s">
        <v>171</v>
      </c>
      <c r="E274" s="74" t="s">
        <v>1300</v>
      </c>
      <c r="F274" s="75">
        <v>45627</v>
      </c>
      <c r="G274" s="75">
        <v>45809</v>
      </c>
      <c r="H274" s="91">
        <v>46000</v>
      </c>
      <c r="I274" s="91">
        <v>1289.46</v>
      </c>
      <c r="J274" s="76">
        <v>25</v>
      </c>
      <c r="K274" s="91">
        <v>1320.2</v>
      </c>
      <c r="L274" s="60">
        <f t="shared" si="24"/>
        <v>3265.9999999999995</v>
      </c>
      <c r="M274" s="60">
        <f t="shared" si="25"/>
        <v>598</v>
      </c>
      <c r="N274" s="62">
        <f t="shared" si="27"/>
        <v>1398.4</v>
      </c>
      <c r="O274" s="60">
        <f t="shared" si="28"/>
        <v>3261.4</v>
      </c>
      <c r="P274" s="73">
        <v>25</v>
      </c>
      <c r="Q274" s="60">
        <f t="shared" si="29"/>
        <v>9869</v>
      </c>
      <c r="R274" s="85">
        <v>4033.06</v>
      </c>
      <c r="S274" s="60">
        <f t="shared" si="26"/>
        <v>7125.4</v>
      </c>
      <c r="T274" s="85">
        <v>41966.94</v>
      </c>
      <c r="U274" s="61" t="s">
        <v>167</v>
      </c>
      <c r="V274" s="62" t="s">
        <v>272</v>
      </c>
    </row>
    <row r="275" spans="1:22" s="88" customFormat="1" ht="18" hidden="1" customHeight="1">
      <c r="A275" s="73">
        <v>266</v>
      </c>
      <c r="B275" s="73" t="s">
        <v>420</v>
      </c>
      <c r="C275" s="90" t="s">
        <v>262</v>
      </c>
      <c r="D275" s="90" t="s">
        <v>180</v>
      </c>
      <c r="E275" s="74" t="s">
        <v>1300</v>
      </c>
      <c r="F275" s="75">
        <v>45689</v>
      </c>
      <c r="G275" s="75">
        <v>45870</v>
      </c>
      <c r="H275" s="91">
        <v>5333.33</v>
      </c>
      <c r="I275" s="90">
        <v>0</v>
      </c>
      <c r="J275" s="76">
        <v>25</v>
      </c>
      <c r="K275" s="90">
        <v>153.07</v>
      </c>
      <c r="L275" s="60">
        <f t="shared" si="24"/>
        <v>378.66642999999993</v>
      </c>
      <c r="M275" s="60">
        <f t="shared" si="25"/>
        <v>69.333289999999991</v>
      </c>
      <c r="N275" s="62">
        <f t="shared" si="27"/>
        <v>162.13323199999999</v>
      </c>
      <c r="O275" s="60">
        <f t="shared" si="28"/>
        <v>378.13309700000002</v>
      </c>
      <c r="P275" s="85">
        <v>19278.12</v>
      </c>
      <c r="Q275" s="60">
        <f t="shared" si="29"/>
        <v>20419.456049</v>
      </c>
      <c r="R275" s="85">
        <v>18261.509999999998</v>
      </c>
      <c r="S275" s="60">
        <f t="shared" si="26"/>
        <v>826.13281699999993</v>
      </c>
      <c r="T275" s="85">
        <v>17915.23</v>
      </c>
      <c r="U275" s="61" t="s">
        <v>167</v>
      </c>
      <c r="V275" s="78" t="s">
        <v>271</v>
      </c>
    </row>
    <row r="276" spans="1:22" s="88" customFormat="1" ht="18" hidden="1" customHeight="1">
      <c r="A276" s="73">
        <v>267</v>
      </c>
      <c r="B276" s="73" t="s">
        <v>726</v>
      </c>
      <c r="C276" s="90" t="s">
        <v>386</v>
      </c>
      <c r="D276" s="90" t="s">
        <v>1154</v>
      </c>
      <c r="E276" s="74" t="s">
        <v>1300</v>
      </c>
      <c r="F276" s="75">
        <v>45689</v>
      </c>
      <c r="G276" s="75">
        <v>45870</v>
      </c>
      <c r="H276" s="91">
        <v>20000</v>
      </c>
      <c r="I276" s="90">
        <v>0</v>
      </c>
      <c r="J276" s="76">
        <v>25</v>
      </c>
      <c r="K276" s="90">
        <v>574</v>
      </c>
      <c r="L276" s="60">
        <f t="shared" si="24"/>
        <v>1419.9999999999998</v>
      </c>
      <c r="M276" s="60">
        <f t="shared" si="25"/>
        <v>260</v>
      </c>
      <c r="N276" s="62">
        <f t="shared" si="27"/>
        <v>608</v>
      </c>
      <c r="O276" s="60">
        <f t="shared" si="28"/>
        <v>1418</v>
      </c>
      <c r="P276" s="73">
        <v>25</v>
      </c>
      <c r="Q276" s="60">
        <f t="shared" si="29"/>
        <v>4305</v>
      </c>
      <c r="R276" s="85">
        <v>1207</v>
      </c>
      <c r="S276" s="60">
        <f t="shared" si="26"/>
        <v>3098</v>
      </c>
      <c r="T276" s="85">
        <v>18793</v>
      </c>
      <c r="U276" s="61" t="s">
        <v>167</v>
      </c>
      <c r="V276" s="78" t="s">
        <v>271</v>
      </c>
    </row>
    <row r="277" spans="1:22" s="88" customFormat="1" ht="18" hidden="1" customHeight="1">
      <c r="A277" s="73">
        <v>268</v>
      </c>
      <c r="B277" s="73" t="s">
        <v>727</v>
      </c>
      <c r="C277" s="90" t="s">
        <v>386</v>
      </c>
      <c r="D277" s="90" t="s">
        <v>1154</v>
      </c>
      <c r="E277" s="74" t="s">
        <v>1300</v>
      </c>
      <c r="F277" s="75">
        <v>45778</v>
      </c>
      <c r="G277" s="75">
        <v>45962</v>
      </c>
      <c r="H277" s="91">
        <v>15000</v>
      </c>
      <c r="I277" s="90">
        <v>0</v>
      </c>
      <c r="J277" s="76">
        <v>25</v>
      </c>
      <c r="K277" s="90">
        <v>430.5</v>
      </c>
      <c r="L277" s="60">
        <f t="shared" si="24"/>
        <v>1065</v>
      </c>
      <c r="M277" s="60">
        <f t="shared" si="25"/>
        <v>195</v>
      </c>
      <c r="N277" s="62">
        <f t="shared" si="27"/>
        <v>456</v>
      </c>
      <c r="O277" s="60">
        <f t="shared" si="28"/>
        <v>1063.5</v>
      </c>
      <c r="P277" s="73">
        <v>25</v>
      </c>
      <c r="Q277" s="60">
        <f t="shared" si="29"/>
        <v>3235</v>
      </c>
      <c r="R277" s="85">
        <v>911.5</v>
      </c>
      <c r="S277" s="60">
        <f t="shared" si="26"/>
        <v>2323.5</v>
      </c>
      <c r="T277" s="85">
        <v>14088.5</v>
      </c>
      <c r="U277" s="61" t="s">
        <v>167</v>
      </c>
      <c r="V277" s="62" t="s">
        <v>271</v>
      </c>
    </row>
    <row r="278" spans="1:22" s="88" customFormat="1" ht="19.5" hidden="1" customHeight="1">
      <c r="A278" s="73">
        <v>269</v>
      </c>
      <c r="B278" s="73" t="s">
        <v>309</v>
      </c>
      <c r="C278" s="90" t="s">
        <v>55</v>
      </c>
      <c r="D278" s="90" t="s">
        <v>1215</v>
      </c>
      <c r="E278" s="74" t="s">
        <v>1300</v>
      </c>
      <c r="F278" s="75">
        <v>45689</v>
      </c>
      <c r="G278" s="75">
        <v>45870</v>
      </c>
      <c r="H278" s="91">
        <v>60000</v>
      </c>
      <c r="I278" s="91">
        <v>3486.68</v>
      </c>
      <c r="J278" s="76">
        <v>25</v>
      </c>
      <c r="K278" s="91">
        <v>1722</v>
      </c>
      <c r="L278" s="60">
        <f t="shared" si="24"/>
        <v>4260</v>
      </c>
      <c r="M278" s="60">
        <f t="shared" si="25"/>
        <v>780</v>
      </c>
      <c r="N278" s="62">
        <f t="shared" si="27"/>
        <v>1824</v>
      </c>
      <c r="O278" s="60">
        <f t="shared" si="28"/>
        <v>4254</v>
      </c>
      <c r="P278" s="73">
        <v>25</v>
      </c>
      <c r="Q278" s="60">
        <f t="shared" si="29"/>
        <v>12865</v>
      </c>
      <c r="R278" s="85">
        <v>7057.68</v>
      </c>
      <c r="S278" s="60">
        <f t="shared" si="26"/>
        <v>9294</v>
      </c>
      <c r="T278" s="85">
        <v>52942.32</v>
      </c>
      <c r="U278" s="61" t="s">
        <v>167</v>
      </c>
      <c r="V278" s="78" t="s">
        <v>272</v>
      </c>
    </row>
    <row r="279" spans="1:22" s="88" customFormat="1" ht="19.5" hidden="1" customHeight="1">
      <c r="A279" s="73">
        <v>270</v>
      </c>
      <c r="B279" s="73" t="s">
        <v>374</v>
      </c>
      <c r="C279" s="90" t="s">
        <v>81</v>
      </c>
      <c r="D279" s="90" t="s">
        <v>177</v>
      </c>
      <c r="E279" s="74" t="s">
        <v>1300</v>
      </c>
      <c r="F279" s="75">
        <v>45689</v>
      </c>
      <c r="G279" s="75">
        <v>45870</v>
      </c>
      <c r="H279" s="91">
        <v>55000</v>
      </c>
      <c r="I279" s="91">
        <v>2559.6799999999998</v>
      </c>
      <c r="J279" s="76">
        <v>25</v>
      </c>
      <c r="K279" s="91">
        <v>1578.5</v>
      </c>
      <c r="L279" s="60">
        <f t="shared" si="24"/>
        <v>3904.9999999999995</v>
      </c>
      <c r="M279" s="60">
        <f t="shared" si="25"/>
        <v>715</v>
      </c>
      <c r="N279" s="62">
        <f t="shared" si="27"/>
        <v>1672</v>
      </c>
      <c r="O279" s="60">
        <f t="shared" si="28"/>
        <v>3899.5000000000005</v>
      </c>
      <c r="P279" s="73">
        <v>25</v>
      </c>
      <c r="Q279" s="60">
        <f t="shared" si="29"/>
        <v>11795</v>
      </c>
      <c r="R279" s="85">
        <v>5835.18</v>
      </c>
      <c r="S279" s="60">
        <f t="shared" si="26"/>
        <v>8519.5</v>
      </c>
      <c r="T279" s="85">
        <v>49164.82</v>
      </c>
      <c r="U279" s="61" t="s">
        <v>167</v>
      </c>
      <c r="V279" s="78" t="s">
        <v>271</v>
      </c>
    </row>
    <row r="280" spans="1:22" s="88" customFormat="1" ht="18.75" hidden="1" customHeight="1">
      <c r="A280" s="73">
        <v>271</v>
      </c>
      <c r="B280" s="73" t="s">
        <v>496</v>
      </c>
      <c r="C280" s="90" t="s">
        <v>262</v>
      </c>
      <c r="D280" s="90" t="s">
        <v>1150</v>
      </c>
      <c r="E280" s="74" t="s">
        <v>1300</v>
      </c>
      <c r="F280" s="75">
        <v>45807</v>
      </c>
      <c r="G280" s="75" t="s">
        <v>1301</v>
      </c>
      <c r="H280" s="91">
        <v>50000</v>
      </c>
      <c r="I280" s="91">
        <v>1854</v>
      </c>
      <c r="J280" s="76">
        <v>25</v>
      </c>
      <c r="K280" s="91">
        <v>1435</v>
      </c>
      <c r="L280" s="60">
        <f t="shared" si="24"/>
        <v>3549.9999999999995</v>
      </c>
      <c r="M280" s="60">
        <f t="shared" si="25"/>
        <v>650</v>
      </c>
      <c r="N280" s="62">
        <f t="shared" si="27"/>
        <v>1520</v>
      </c>
      <c r="O280" s="60">
        <f t="shared" si="28"/>
        <v>3545.0000000000005</v>
      </c>
      <c r="P280" s="85">
        <v>1025</v>
      </c>
      <c r="Q280" s="60">
        <f t="shared" si="29"/>
        <v>11725</v>
      </c>
      <c r="R280" s="85">
        <v>4834</v>
      </c>
      <c r="S280" s="60">
        <f t="shared" si="26"/>
        <v>7745</v>
      </c>
      <c r="T280" s="85">
        <v>44166</v>
      </c>
      <c r="U280" s="61" t="s">
        <v>167</v>
      </c>
      <c r="V280" s="62" t="s">
        <v>271</v>
      </c>
    </row>
    <row r="281" spans="1:22" s="88" customFormat="1" ht="18.75" hidden="1" customHeight="1">
      <c r="A281" s="73">
        <v>272</v>
      </c>
      <c r="B281" s="73" t="s">
        <v>631</v>
      </c>
      <c r="C281" s="90" t="s">
        <v>627</v>
      </c>
      <c r="D281" s="90" t="s">
        <v>186</v>
      </c>
      <c r="E281" s="74" t="s">
        <v>1300</v>
      </c>
      <c r="F281" s="75">
        <v>45778</v>
      </c>
      <c r="G281" s="75">
        <v>45962</v>
      </c>
      <c r="H281" s="91">
        <v>50000</v>
      </c>
      <c r="I281" s="91">
        <v>1854</v>
      </c>
      <c r="J281" s="76">
        <v>25</v>
      </c>
      <c r="K281" s="91">
        <v>1435</v>
      </c>
      <c r="L281" s="60">
        <f t="shared" si="24"/>
        <v>3549.9999999999995</v>
      </c>
      <c r="M281" s="60">
        <f t="shared" si="25"/>
        <v>650</v>
      </c>
      <c r="N281" s="62">
        <f t="shared" si="27"/>
        <v>1520</v>
      </c>
      <c r="O281" s="60">
        <f t="shared" si="28"/>
        <v>3545.0000000000005</v>
      </c>
      <c r="P281" s="73">
        <v>25</v>
      </c>
      <c r="Q281" s="60">
        <f t="shared" si="29"/>
        <v>10725</v>
      </c>
      <c r="R281" s="85">
        <v>4834</v>
      </c>
      <c r="S281" s="60">
        <f t="shared" si="26"/>
        <v>7745</v>
      </c>
      <c r="T281" s="85">
        <v>45166</v>
      </c>
      <c r="U281" s="61" t="s">
        <v>167</v>
      </c>
      <c r="V281" s="62" t="s">
        <v>271</v>
      </c>
    </row>
    <row r="282" spans="1:22" s="88" customFormat="1" ht="18.75" hidden="1" customHeight="1">
      <c r="A282" s="73">
        <v>273</v>
      </c>
      <c r="B282" s="73" t="s">
        <v>393</v>
      </c>
      <c r="C282" s="90" t="s">
        <v>260</v>
      </c>
      <c r="D282" s="90" t="s">
        <v>528</v>
      </c>
      <c r="E282" s="74" t="s">
        <v>1300</v>
      </c>
      <c r="F282" s="75">
        <v>45627</v>
      </c>
      <c r="G282" s="75">
        <v>45809</v>
      </c>
      <c r="H282" s="91">
        <v>70000</v>
      </c>
      <c r="I282" s="91">
        <v>5368.48</v>
      </c>
      <c r="J282" s="76">
        <v>25</v>
      </c>
      <c r="K282" s="91">
        <v>2009</v>
      </c>
      <c r="L282" s="60">
        <f t="shared" si="24"/>
        <v>4970</v>
      </c>
      <c r="M282" s="60">
        <f t="shared" si="25"/>
        <v>910</v>
      </c>
      <c r="N282" s="62">
        <f t="shared" si="27"/>
        <v>2128</v>
      </c>
      <c r="O282" s="60">
        <f t="shared" si="28"/>
        <v>4963</v>
      </c>
      <c r="P282" s="73">
        <v>125</v>
      </c>
      <c r="Q282" s="60">
        <f t="shared" si="29"/>
        <v>15105</v>
      </c>
      <c r="R282" s="85">
        <v>2193.5</v>
      </c>
      <c r="S282" s="60">
        <f t="shared" si="26"/>
        <v>10843</v>
      </c>
      <c r="T282" s="85">
        <v>60369.52</v>
      </c>
      <c r="U282" s="61" t="s">
        <v>167</v>
      </c>
      <c r="V282" s="62" t="s">
        <v>271</v>
      </c>
    </row>
    <row r="283" spans="1:22" s="88" customFormat="1" ht="19.5" hidden="1" customHeight="1">
      <c r="A283" s="73">
        <v>274</v>
      </c>
      <c r="B283" s="73" t="s">
        <v>1088</v>
      </c>
      <c r="C283" s="90" t="s">
        <v>20</v>
      </c>
      <c r="D283" s="90" t="s">
        <v>170</v>
      </c>
      <c r="E283" s="74" t="s">
        <v>1300</v>
      </c>
      <c r="F283" s="75">
        <v>45717</v>
      </c>
      <c r="G283" s="75">
        <v>45901</v>
      </c>
      <c r="H283" s="91">
        <v>60000</v>
      </c>
      <c r="I283" s="91">
        <v>3486.68</v>
      </c>
      <c r="J283" s="76">
        <v>25</v>
      </c>
      <c r="K283" s="91">
        <v>1722</v>
      </c>
      <c r="L283" s="60">
        <f t="shared" si="24"/>
        <v>4260</v>
      </c>
      <c r="M283" s="60">
        <f t="shared" si="25"/>
        <v>780</v>
      </c>
      <c r="N283" s="62">
        <f t="shared" si="27"/>
        <v>1824</v>
      </c>
      <c r="O283" s="60">
        <f t="shared" si="28"/>
        <v>4254</v>
      </c>
      <c r="P283" s="73">
        <v>125</v>
      </c>
      <c r="Q283" s="60">
        <f t="shared" si="29"/>
        <v>12965</v>
      </c>
      <c r="R283" s="85">
        <v>7157.68</v>
      </c>
      <c r="S283" s="60">
        <f t="shared" si="26"/>
        <v>9294</v>
      </c>
      <c r="T283" s="85">
        <v>52842.32</v>
      </c>
      <c r="U283" s="61" t="s">
        <v>167</v>
      </c>
      <c r="V283" s="78" t="s">
        <v>272</v>
      </c>
    </row>
    <row r="284" spans="1:22" s="88" customFormat="1" ht="24" hidden="1" customHeight="1">
      <c r="A284" s="73">
        <v>275</v>
      </c>
      <c r="B284" s="73" t="s">
        <v>56</v>
      </c>
      <c r="C284" s="90" t="s">
        <v>414</v>
      </c>
      <c r="D284" s="90" t="s">
        <v>182</v>
      </c>
      <c r="E284" s="74" t="s">
        <v>1300</v>
      </c>
      <c r="F284" s="75">
        <v>45627</v>
      </c>
      <c r="G284" s="75">
        <v>45809</v>
      </c>
      <c r="H284" s="91">
        <v>46000</v>
      </c>
      <c r="I284" s="91">
        <v>1289.46</v>
      </c>
      <c r="J284" s="76">
        <v>25</v>
      </c>
      <c r="K284" s="91">
        <v>1320.2</v>
      </c>
      <c r="L284" s="60">
        <f t="shared" si="24"/>
        <v>3265.9999999999995</v>
      </c>
      <c r="M284" s="60">
        <f t="shared" si="25"/>
        <v>598</v>
      </c>
      <c r="N284" s="62">
        <f t="shared" si="27"/>
        <v>1398.4</v>
      </c>
      <c r="O284" s="60">
        <f t="shared" si="28"/>
        <v>3261.4</v>
      </c>
      <c r="P284" s="73">
        <v>125</v>
      </c>
      <c r="Q284" s="60">
        <f t="shared" si="29"/>
        <v>9969</v>
      </c>
      <c r="R284" s="85">
        <v>4133.0600000000004</v>
      </c>
      <c r="S284" s="60">
        <f t="shared" si="26"/>
        <v>7125.4</v>
      </c>
      <c r="T284" s="85">
        <v>41866.94</v>
      </c>
      <c r="U284" s="61" t="s">
        <v>167</v>
      </c>
      <c r="V284" s="62" t="s">
        <v>271</v>
      </c>
    </row>
    <row r="285" spans="1:22" s="88" customFormat="1" ht="19.5" hidden="1" customHeight="1">
      <c r="A285" s="73">
        <v>276</v>
      </c>
      <c r="B285" s="73" t="s">
        <v>273</v>
      </c>
      <c r="C285" s="90" t="s">
        <v>261</v>
      </c>
      <c r="D285" s="90" t="s">
        <v>187</v>
      </c>
      <c r="E285" s="74" t="s">
        <v>1300</v>
      </c>
      <c r="F285" s="75">
        <v>45778</v>
      </c>
      <c r="G285" s="75">
        <v>45962</v>
      </c>
      <c r="H285" s="91">
        <v>46000</v>
      </c>
      <c r="I285" s="91">
        <v>1289.46</v>
      </c>
      <c r="J285" s="76">
        <v>25</v>
      </c>
      <c r="K285" s="91">
        <v>1320.2</v>
      </c>
      <c r="L285" s="60">
        <f t="shared" si="24"/>
        <v>3265.9999999999995</v>
      </c>
      <c r="M285" s="60">
        <f t="shared" si="25"/>
        <v>598</v>
      </c>
      <c r="N285" s="62">
        <f t="shared" si="27"/>
        <v>1398.4</v>
      </c>
      <c r="O285" s="60">
        <f t="shared" si="28"/>
        <v>3261.4</v>
      </c>
      <c r="P285" s="73">
        <v>25</v>
      </c>
      <c r="Q285" s="60">
        <f t="shared" si="29"/>
        <v>9869</v>
      </c>
      <c r="R285" s="85">
        <v>4033.06</v>
      </c>
      <c r="S285" s="60">
        <f t="shared" si="26"/>
        <v>7125.4</v>
      </c>
      <c r="T285" s="85">
        <v>41966.94</v>
      </c>
      <c r="U285" s="61" t="s">
        <v>167</v>
      </c>
      <c r="V285" s="62" t="s">
        <v>271</v>
      </c>
    </row>
    <row r="286" spans="1:22" s="88" customFormat="1" ht="18" hidden="1" customHeight="1">
      <c r="A286" s="73">
        <v>277</v>
      </c>
      <c r="B286" s="73" t="s">
        <v>304</v>
      </c>
      <c r="C286" s="90" t="s">
        <v>41</v>
      </c>
      <c r="D286" s="90" t="s">
        <v>1202</v>
      </c>
      <c r="E286" s="74" t="s">
        <v>1300</v>
      </c>
      <c r="F286" s="75">
        <v>45748</v>
      </c>
      <c r="G286" s="75">
        <v>45962</v>
      </c>
      <c r="H286" s="91">
        <v>15000</v>
      </c>
      <c r="I286" s="90">
        <v>0</v>
      </c>
      <c r="J286" s="76">
        <v>25</v>
      </c>
      <c r="K286" s="90">
        <v>430.5</v>
      </c>
      <c r="L286" s="60">
        <f t="shared" si="24"/>
        <v>1065</v>
      </c>
      <c r="M286" s="60">
        <f t="shared" si="25"/>
        <v>195</v>
      </c>
      <c r="N286" s="62">
        <f t="shared" si="27"/>
        <v>456</v>
      </c>
      <c r="O286" s="60">
        <f t="shared" si="28"/>
        <v>1063.5</v>
      </c>
      <c r="P286" s="73">
        <v>25</v>
      </c>
      <c r="Q286" s="60">
        <f t="shared" si="29"/>
        <v>3235</v>
      </c>
      <c r="R286" s="85">
        <v>911.5</v>
      </c>
      <c r="S286" s="60">
        <f t="shared" si="26"/>
        <v>2323.5</v>
      </c>
      <c r="T286" s="85">
        <v>14088.5</v>
      </c>
      <c r="U286" s="61" t="s">
        <v>167</v>
      </c>
      <c r="V286" s="78" t="s">
        <v>272</v>
      </c>
    </row>
    <row r="287" spans="1:22" s="88" customFormat="1" ht="18" hidden="1" customHeight="1">
      <c r="A287" s="73">
        <v>278</v>
      </c>
      <c r="B287" s="73" t="s">
        <v>293</v>
      </c>
      <c r="C287" s="90" t="s">
        <v>68</v>
      </c>
      <c r="D287" s="90" t="s">
        <v>1146</v>
      </c>
      <c r="E287" s="74" t="s">
        <v>1300</v>
      </c>
      <c r="F287" s="75">
        <v>45778</v>
      </c>
      <c r="G287" s="75">
        <v>45962</v>
      </c>
      <c r="H287" s="91">
        <v>46000</v>
      </c>
      <c r="I287" s="91">
        <v>1289.46</v>
      </c>
      <c r="J287" s="76">
        <v>25</v>
      </c>
      <c r="K287" s="91">
        <v>1320.2</v>
      </c>
      <c r="L287" s="60">
        <f t="shared" si="24"/>
        <v>3265.9999999999995</v>
      </c>
      <c r="M287" s="60">
        <f t="shared" si="25"/>
        <v>598</v>
      </c>
      <c r="N287" s="62">
        <f t="shared" si="27"/>
        <v>1398.4</v>
      </c>
      <c r="O287" s="60">
        <f t="shared" si="28"/>
        <v>3261.4</v>
      </c>
      <c r="P287" s="85">
        <v>9821.93</v>
      </c>
      <c r="Q287" s="60">
        <f t="shared" si="29"/>
        <v>19665.93</v>
      </c>
      <c r="R287" s="85">
        <v>9168.4599999999991</v>
      </c>
      <c r="S287" s="60">
        <f t="shared" si="26"/>
        <v>7125.4</v>
      </c>
      <c r="T287" s="85">
        <v>34841.69</v>
      </c>
      <c r="U287" s="61" t="s">
        <v>167</v>
      </c>
      <c r="V287" s="62" t="s">
        <v>271</v>
      </c>
    </row>
    <row r="288" spans="1:22" s="88" customFormat="1" ht="19.5" hidden="1" customHeight="1">
      <c r="A288" s="73">
        <v>279</v>
      </c>
      <c r="B288" s="73" t="s">
        <v>675</v>
      </c>
      <c r="C288" s="90" t="s">
        <v>4</v>
      </c>
      <c r="D288" s="90" t="s">
        <v>1154</v>
      </c>
      <c r="E288" s="74" t="s">
        <v>1300</v>
      </c>
      <c r="F288" s="75">
        <v>45689</v>
      </c>
      <c r="G288" s="75">
        <v>45870</v>
      </c>
      <c r="H288" s="91">
        <v>30000</v>
      </c>
      <c r="I288" s="90">
        <v>0</v>
      </c>
      <c r="J288" s="76">
        <v>25</v>
      </c>
      <c r="K288" s="90">
        <v>861</v>
      </c>
      <c r="L288" s="60">
        <f t="shared" si="24"/>
        <v>2130</v>
      </c>
      <c r="M288" s="60">
        <f t="shared" si="25"/>
        <v>390</v>
      </c>
      <c r="N288" s="62">
        <f t="shared" si="27"/>
        <v>912</v>
      </c>
      <c r="O288" s="60">
        <f t="shared" si="28"/>
        <v>2127</v>
      </c>
      <c r="P288" s="73">
        <v>25</v>
      </c>
      <c r="Q288" s="60">
        <f t="shared" si="29"/>
        <v>6445</v>
      </c>
      <c r="R288" s="85">
        <v>1798</v>
      </c>
      <c r="S288" s="60">
        <f t="shared" si="26"/>
        <v>4647</v>
      </c>
      <c r="T288" s="85">
        <v>28202</v>
      </c>
      <c r="U288" s="61" t="s">
        <v>167</v>
      </c>
      <c r="V288" s="78" t="s">
        <v>272</v>
      </c>
    </row>
    <row r="289" spans="1:22" s="88" customFormat="1" ht="19.5" hidden="1" customHeight="1">
      <c r="A289" s="73">
        <v>280</v>
      </c>
      <c r="B289" s="73" t="s">
        <v>632</v>
      </c>
      <c r="C289" s="90" t="s">
        <v>80</v>
      </c>
      <c r="D289" s="90" t="s">
        <v>174</v>
      </c>
      <c r="E289" s="74" t="s">
        <v>1300</v>
      </c>
      <c r="F289" s="75">
        <v>45536</v>
      </c>
      <c r="G289" s="75">
        <v>45809</v>
      </c>
      <c r="H289" s="91">
        <v>85000</v>
      </c>
      <c r="I289" s="91">
        <v>8576.99</v>
      </c>
      <c r="J289" s="76">
        <v>25</v>
      </c>
      <c r="K289" s="91">
        <v>2439.5</v>
      </c>
      <c r="L289" s="60">
        <f t="shared" si="24"/>
        <v>6034.9999999999991</v>
      </c>
      <c r="M289" s="60">
        <f t="shared" si="25"/>
        <v>1105</v>
      </c>
      <c r="N289" s="62">
        <f t="shared" si="27"/>
        <v>2584</v>
      </c>
      <c r="O289" s="60">
        <f t="shared" si="28"/>
        <v>6026.5</v>
      </c>
      <c r="P289" s="73">
        <v>125</v>
      </c>
      <c r="Q289" s="60">
        <f t="shared" si="29"/>
        <v>18315</v>
      </c>
      <c r="R289" s="85">
        <v>13725.49</v>
      </c>
      <c r="S289" s="60">
        <f t="shared" si="26"/>
        <v>13166.5</v>
      </c>
      <c r="T289" s="85">
        <v>71274.509999999995</v>
      </c>
      <c r="U289" s="61" t="s">
        <v>167</v>
      </c>
      <c r="V289" s="62" t="s">
        <v>271</v>
      </c>
    </row>
    <row r="290" spans="1:22" s="88" customFormat="1" ht="22.5" hidden="1" customHeight="1">
      <c r="A290" s="73">
        <v>281</v>
      </c>
      <c r="B290" s="73" t="s">
        <v>247</v>
      </c>
      <c r="C290" s="90" t="s">
        <v>21</v>
      </c>
      <c r="D290" s="90" t="s">
        <v>1148</v>
      </c>
      <c r="E290" s="74" t="s">
        <v>1300</v>
      </c>
      <c r="F290" s="75">
        <v>45627</v>
      </c>
      <c r="G290" s="75">
        <v>45809</v>
      </c>
      <c r="H290" s="91">
        <v>20000</v>
      </c>
      <c r="I290" s="90">
        <v>0</v>
      </c>
      <c r="J290" s="76">
        <v>25</v>
      </c>
      <c r="K290" s="90">
        <v>574</v>
      </c>
      <c r="L290" s="60">
        <f t="shared" si="24"/>
        <v>1419.9999999999998</v>
      </c>
      <c r="M290" s="60">
        <f t="shared" si="25"/>
        <v>260</v>
      </c>
      <c r="N290" s="62">
        <f t="shared" si="27"/>
        <v>608</v>
      </c>
      <c r="O290" s="60">
        <f t="shared" si="28"/>
        <v>1418</v>
      </c>
      <c r="P290" s="73">
        <v>125</v>
      </c>
      <c r="Q290" s="60">
        <f t="shared" si="29"/>
        <v>4405</v>
      </c>
      <c r="R290" s="85">
        <v>1307</v>
      </c>
      <c r="S290" s="60">
        <f t="shared" si="26"/>
        <v>3098</v>
      </c>
      <c r="T290" s="85">
        <v>18693</v>
      </c>
      <c r="U290" s="61" t="s">
        <v>167</v>
      </c>
      <c r="V290" s="62" t="s">
        <v>271</v>
      </c>
    </row>
    <row r="291" spans="1:22" s="88" customFormat="1" ht="19.5" hidden="1" customHeight="1">
      <c r="A291" s="73">
        <v>282</v>
      </c>
      <c r="B291" s="73" t="s">
        <v>551</v>
      </c>
      <c r="C291" s="90" t="s">
        <v>55</v>
      </c>
      <c r="D291" s="90" t="s">
        <v>169</v>
      </c>
      <c r="E291" s="74" t="s">
        <v>1300</v>
      </c>
      <c r="F291" s="75">
        <v>45778</v>
      </c>
      <c r="G291" s="75">
        <v>45962</v>
      </c>
      <c r="H291" s="91">
        <v>85000</v>
      </c>
      <c r="I291" s="91">
        <v>8576.99</v>
      </c>
      <c r="J291" s="76">
        <v>25</v>
      </c>
      <c r="K291" s="91">
        <v>2439.5</v>
      </c>
      <c r="L291" s="60">
        <f t="shared" si="24"/>
        <v>6034.9999999999991</v>
      </c>
      <c r="M291" s="60">
        <f t="shared" si="25"/>
        <v>1105</v>
      </c>
      <c r="N291" s="62">
        <f t="shared" si="27"/>
        <v>2584</v>
      </c>
      <c r="O291" s="60">
        <f t="shared" si="28"/>
        <v>6026.5</v>
      </c>
      <c r="P291" s="85">
        <v>2025</v>
      </c>
      <c r="Q291" s="60">
        <f t="shared" si="29"/>
        <v>20215</v>
      </c>
      <c r="R291" s="85">
        <v>15625.49</v>
      </c>
      <c r="S291" s="60">
        <f t="shared" si="26"/>
        <v>13166.5</v>
      </c>
      <c r="T291" s="85">
        <v>69374.509999999995</v>
      </c>
      <c r="U291" s="61" t="s">
        <v>167</v>
      </c>
      <c r="V291" s="78" t="s">
        <v>271</v>
      </c>
    </row>
    <row r="292" spans="1:22" s="88" customFormat="1" ht="18.75" hidden="1" customHeight="1">
      <c r="A292" s="73">
        <v>283</v>
      </c>
      <c r="B292" s="73" t="s">
        <v>1267</v>
      </c>
      <c r="C292" s="90" t="s">
        <v>1302</v>
      </c>
      <c r="D292" s="90" t="s">
        <v>176</v>
      </c>
      <c r="E292" s="74" t="s">
        <v>1300</v>
      </c>
      <c r="F292" s="75">
        <v>45748</v>
      </c>
      <c r="G292" s="75">
        <v>45962</v>
      </c>
      <c r="H292" s="91">
        <v>57000</v>
      </c>
      <c r="I292" s="91">
        <v>2922.14</v>
      </c>
      <c r="J292" s="76">
        <v>25</v>
      </c>
      <c r="K292" s="91">
        <v>1635.9</v>
      </c>
      <c r="L292" s="60">
        <f t="shared" si="24"/>
        <v>4046.9999999999995</v>
      </c>
      <c r="M292" s="60">
        <f t="shared" si="25"/>
        <v>741</v>
      </c>
      <c r="N292" s="62">
        <f t="shared" si="27"/>
        <v>1732.8</v>
      </c>
      <c r="O292" s="60">
        <f t="shared" si="28"/>
        <v>4041.3</v>
      </c>
      <c r="P292" s="73">
        <v>25</v>
      </c>
      <c r="Q292" s="60">
        <f t="shared" si="29"/>
        <v>12223</v>
      </c>
      <c r="R292" s="85">
        <v>6315.84</v>
      </c>
      <c r="S292" s="60">
        <f t="shared" si="26"/>
        <v>8829.2999999999993</v>
      </c>
      <c r="T292" s="85">
        <v>50684.160000000003</v>
      </c>
      <c r="U292" s="61" t="s">
        <v>167</v>
      </c>
      <c r="V292" s="78" t="s">
        <v>271</v>
      </c>
    </row>
    <row r="293" spans="1:22" s="88" customFormat="1" ht="21" hidden="1" customHeight="1">
      <c r="A293" s="73">
        <v>284</v>
      </c>
      <c r="B293" s="73" t="s">
        <v>114</v>
      </c>
      <c r="C293" s="90" t="s">
        <v>21</v>
      </c>
      <c r="D293" s="90" t="s">
        <v>1171</v>
      </c>
      <c r="E293" s="74" t="s">
        <v>1300</v>
      </c>
      <c r="F293" s="75">
        <v>45807</v>
      </c>
      <c r="G293" s="75" t="s">
        <v>1301</v>
      </c>
      <c r="H293" s="91">
        <v>20000</v>
      </c>
      <c r="I293" s="90">
        <v>0</v>
      </c>
      <c r="J293" s="76">
        <v>25</v>
      </c>
      <c r="K293" s="90">
        <v>574</v>
      </c>
      <c r="L293" s="60">
        <f t="shared" si="24"/>
        <v>1419.9999999999998</v>
      </c>
      <c r="M293" s="60">
        <f t="shared" si="25"/>
        <v>260</v>
      </c>
      <c r="N293" s="62">
        <f t="shared" si="27"/>
        <v>608</v>
      </c>
      <c r="O293" s="60">
        <f t="shared" si="28"/>
        <v>1418</v>
      </c>
      <c r="P293" s="73">
        <v>125</v>
      </c>
      <c r="Q293" s="60">
        <f t="shared" si="29"/>
        <v>4405</v>
      </c>
      <c r="R293" s="85">
        <v>1307</v>
      </c>
      <c r="S293" s="60">
        <f t="shared" si="26"/>
        <v>3098</v>
      </c>
      <c r="T293" s="85">
        <v>18693</v>
      </c>
      <c r="U293" s="61" t="s">
        <v>167</v>
      </c>
      <c r="V293" s="62" t="s">
        <v>271</v>
      </c>
    </row>
    <row r="294" spans="1:22" s="88" customFormat="1" ht="17.25" hidden="1" customHeight="1">
      <c r="A294" s="73">
        <v>285</v>
      </c>
      <c r="B294" s="73" t="s">
        <v>475</v>
      </c>
      <c r="C294" s="90" t="s">
        <v>262</v>
      </c>
      <c r="D294" s="90" t="s">
        <v>1146</v>
      </c>
      <c r="E294" s="74" t="s">
        <v>1300</v>
      </c>
      <c r="F294" s="75">
        <v>45807</v>
      </c>
      <c r="G294" s="75" t="s">
        <v>1301</v>
      </c>
      <c r="H294" s="91">
        <v>80000</v>
      </c>
      <c r="I294" s="91">
        <v>7400.87</v>
      </c>
      <c r="J294" s="76">
        <v>25</v>
      </c>
      <c r="K294" s="91">
        <v>2296</v>
      </c>
      <c r="L294" s="60">
        <f t="shared" si="24"/>
        <v>5679.9999999999991</v>
      </c>
      <c r="M294" s="60">
        <f t="shared" si="25"/>
        <v>1040</v>
      </c>
      <c r="N294" s="62">
        <f t="shared" si="27"/>
        <v>2432</v>
      </c>
      <c r="O294" s="60">
        <f t="shared" si="28"/>
        <v>5672</v>
      </c>
      <c r="P294" s="73">
        <v>125</v>
      </c>
      <c r="Q294" s="60">
        <f t="shared" si="29"/>
        <v>17245</v>
      </c>
      <c r="R294" s="85">
        <v>12253.87</v>
      </c>
      <c r="S294" s="60">
        <f t="shared" si="26"/>
        <v>12392</v>
      </c>
      <c r="T294" s="85">
        <v>67746.13</v>
      </c>
      <c r="U294" s="61" t="s">
        <v>167</v>
      </c>
      <c r="V294" s="62" t="s">
        <v>272</v>
      </c>
    </row>
    <row r="295" spans="1:22" s="88" customFormat="1" ht="18" hidden="1" customHeight="1">
      <c r="A295" s="73">
        <v>286</v>
      </c>
      <c r="B295" s="73" t="s">
        <v>327</v>
      </c>
      <c r="C295" s="90" t="s">
        <v>390</v>
      </c>
      <c r="D295" s="90" t="s">
        <v>207</v>
      </c>
      <c r="E295" s="74" t="s">
        <v>1300</v>
      </c>
      <c r="F295" s="75">
        <v>45778</v>
      </c>
      <c r="G295" s="75">
        <v>45962</v>
      </c>
      <c r="H295" s="91">
        <v>46000</v>
      </c>
      <c r="I295" s="91">
        <v>1289.46</v>
      </c>
      <c r="J295" s="76">
        <v>25</v>
      </c>
      <c r="K295" s="91">
        <v>1320.2</v>
      </c>
      <c r="L295" s="60">
        <f t="shared" si="24"/>
        <v>3265.9999999999995</v>
      </c>
      <c r="M295" s="60">
        <f t="shared" si="25"/>
        <v>598</v>
      </c>
      <c r="N295" s="62">
        <f t="shared" si="27"/>
        <v>1398.4</v>
      </c>
      <c r="O295" s="60">
        <f t="shared" si="28"/>
        <v>3261.4</v>
      </c>
      <c r="P295" s="73">
        <v>25</v>
      </c>
      <c r="Q295" s="60">
        <f t="shared" si="29"/>
        <v>9869</v>
      </c>
      <c r="R295" s="85">
        <v>4033.06</v>
      </c>
      <c r="S295" s="60">
        <f t="shared" si="26"/>
        <v>7125.4</v>
      </c>
      <c r="T295" s="85">
        <v>41966.94</v>
      </c>
      <c r="U295" s="61" t="s">
        <v>167</v>
      </c>
      <c r="V295" s="62" t="s">
        <v>272</v>
      </c>
    </row>
    <row r="296" spans="1:22" s="88" customFormat="1" hidden="1">
      <c r="A296" s="73">
        <v>287</v>
      </c>
      <c r="B296" s="73" t="s">
        <v>497</v>
      </c>
      <c r="C296" s="90" t="s">
        <v>21</v>
      </c>
      <c r="D296" s="90" t="s">
        <v>172</v>
      </c>
      <c r="E296" s="74" t="s">
        <v>1300</v>
      </c>
      <c r="F296" s="75">
        <v>45778</v>
      </c>
      <c r="G296" s="75">
        <v>45962</v>
      </c>
      <c r="H296" s="91">
        <v>35000</v>
      </c>
      <c r="I296" s="90">
        <v>0</v>
      </c>
      <c r="J296" s="76">
        <v>25</v>
      </c>
      <c r="K296" s="91">
        <v>1004.5</v>
      </c>
      <c r="L296" s="60">
        <f t="shared" si="24"/>
        <v>2485</v>
      </c>
      <c r="M296" s="60">
        <f t="shared" si="25"/>
        <v>455</v>
      </c>
      <c r="N296" s="62">
        <f t="shared" si="27"/>
        <v>1064</v>
      </c>
      <c r="O296" s="60">
        <f t="shared" si="28"/>
        <v>2481.5</v>
      </c>
      <c r="P296" s="73">
        <v>25</v>
      </c>
      <c r="Q296" s="60">
        <f t="shared" si="29"/>
        <v>7515</v>
      </c>
      <c r="R296" s="85">
        <v>2093.5</v>
      </c>
      <c r="S296" s="60">
        <f t="shared" si="26"/>
        <v>5421.5</v>
      </c>
      <c r="T296" s="85">
        <v>32906.5</v>
      </c>
      <c r="U296" s="61" t="s">
        <v>167</v>
      </c>
      <c r="V296" s="62" t="s">
        <v>271</v>
      </c>
    </row>
    <row r="297" spans="1:22" s="88" customFormat="1" ht="30" hidden="1">
      <c r="A297" s="73">
        <v>288</v>
      </c>
      <c r="B297" s="73" t="s">
        <v>939</v>
      </c>
      <c r="C297" s="90" t="s">
        <v>386</v>
      </c>
      <c r="D297" s="90" t="s">
        <v>1194</v>
      </c>
      <c r="E297" s="84" t="s">
        <v>695</v>
      </c>
      <c r="F297" s="75">
        <v>45748</v>
      </c>
      <c r="G297" s="75">
        <v>45962</v>
      </c>
      <c r="H297" s="91">
        <v>130000</v>
      </c>
      <c r="I297" s="91">
        <v>19162.12</v>
      </c>
      <c r="J297" s="76">
        <v>25</v>
      </c>
      <c r="K297" s="91">
        <v>3731</v>
      </c>
      <c r="L297" s="60">
        <f t="shared" si="24"/>
        <v>9230</v>
      </c>
      <c r="M297" s="60">
        <f t="shared" si="25"/>
        <v>1690</v>
      </c>
      <c r="N297" s="62">
        <f t="shared" si="27"/>
        <v>3952</v>
      </c>
      <c r="O297" s="60">
        <f t="shared" si="28"/>
        <v>9217</v>
      </c>
      <c r="P297" s="73">
        <v>25</v>
      </c>
      <c r="Q297" s="60">
        <f t="shared" si="29"/>
        <v>27845</v>
      </c>
      <c r="R297" s="85">
        <v>26870.12</v>
      </c>
      <c r="S297" s="60">
        <f t="shared" si="26"/>
        <v>20137</v>
      </c>
      <c r="T297" s="85">
        <v>103129.88</v>
      </c>
      <c r="U297" s="61" t="s">
        <v>167</v>
      </c>
      <c r="V297" s="78" t="s">
        <v>272</v>
      </c>
    </row>
    <row r="298" spans="1:22" s="88" customFormat="1" hidden="1">
      <c r="A298" s="73">
        <v>289</v>
      </c>
      <c r="B298" s="73" t="s">
        <v>459</v>
      </c>
      <c r="C298" s="90" t="s">
        <v>45</v>
      </c>
      <c r="D298" s="90" t="s">
        <v>180</v>
      </c>
      <c r="E298" s="74" t="s">
        <v>1300</v>
      </c>
      <c r="F298" s="75">
        <v>45778</v>
      </c>
      <c r="G298" s="75">
        <v>45962</v>
      </c>
      <c r="H298" s="91">
        <v>65000</v>
      </c>
      <c r="I298" s="91">
        <v>4427.58</v>
      </c>
      <c r="J298" s="76">
        <v>25</v>
      </c>
      <c r="K298" s="91">
        <v>1865.5</v>
      </c>
      <c r="L298" s="60">
        <f t="shared" si="24"/>
        <v>4615</v>
      </c>
      <c r="M298" s="60">
        <f t="shared" si="25"/>
        <v>845</v>
      </c>
      <c r="N298" s="62">
        <f t="shared" si="27"/>
        <v>1976</v>
      </c>
      <c r="O298" s="60">
        <f t="shared" si="28"/>
        <v>4608.5</v>
      </c>
      <c r="P298" s="85">
        <v>6132.52</v>
      </c>
      <c r="Q298" s="60">
        <f t="shared" si="29"/>
        <v>20042.52</v>
      </c>
      <c r="R298" s="85">
        <v>14224.01</v>
      </c>
      <c r="S298" s="60">
        <f t="shared" si="26"/>
        <v>10068.5</v>
      </c>
      <c r="T298" s="85">
        <v>17389.98</v>
      </c>
      <c r="U298" s="61" t="s">
        <v>167</v>
      </c>
      <c r="V298" s="62" t="s">
        <v>271</v>
      </c>
    </row>
    <row r="299" spans="1:22" s="88" customFormat="1" hidden="1">
      <c r="A299" s="73">
        <v>290</v>
      </c>
      <c r="B299" s="73" t="s">
        <v>891</v>
      </c>
      <c r="C299" s="90" t="s">
        <v>62</v>
      </c>
      <c r="D299" s="90" t="s">
        <v>1186</v>
      </c>
      <c r="E299" s="74" t="s">
        <v>1300</v>
      </c>
      <c r="F299" s="75">
        <v>45778</v>
      </c>
      <c r="G299" s="75">
        <v>45962</v>
      </c>
      <c r="H299" s="91">
        <v>55000</v>
      </c>
      <c r="I299" s="91">
        <v>2559.6799999999998</v>
      </c>
      <c r="J299" s="76">
        <v>25</v>
      </c>
      <c r="K299" s="91">
        <v>1578.5</v>
      </c>
      <c r="L299" s="60">
        <f t="shared" si="24"/>
        <v>3904.9999999999995</v>
      </c>
      <c r="M299" s="60">
        <f t="shared" si="25"/>
        <v>715</v>
      </c>
      <c r="N299" s="62">
        <f t="shared" si="27"/>
        <v>1672</v>
      </c>
      <c r="O299" s="60">
        <f t="shared" si="28"/>
        <v>3899.5000000000005</v>
      </c>
      <c r="P299" s="73">
        <v>25</v>
      </c>
      <c r="Q299" s="60">
        <f t="shared" si="29"/>
        <v>11795</v>
      </c>
      <c r="R299" s="85">
        <v>5835.18</v>
      </c>
      <c r="S299" s="60">
        <f t="shared" si="26"/>
        <v>8519.5</v>
      </c>
      <c r="T299" s="85">
        <v>49164.82</v>
      </c>
      <c r="U299" s="61" t="s">
        <v>167</v>
      </c>
      <c r="V299" s="62" t="s">
        <v>271</v>
      </c>
    </row>
    <row r="300" spans="1:22" s="88" customFormat="1" hidden="1">
      <c r="A300" s="73">
        <v>291</v>
      </c>
      <c r="B300" s="73" t="s">
        <v>1089</v>
      </c>
      <c r="C300" s="90" t="s">
        <v>5</v>
      </c>
      <c r="D300" s="90" t="s">
        <v>176</v>
      </c>
      <c r="E300" s="74" t="s">
        <v>1300</v>
      </c>
      <c r="F300" s="75">
        <v>45717</v>
      </c>
      <c r="G300" s="75">
        <v>45901</v>
      </c>
      <c r="H300" s="91">
        <v>180000</v>
      </c>
      <c r="I300" s="91">
        <v>30494.5</v>
      </c>
      <c r="J300" s="76">
        <v>25</v>
      </c>
      <c r="K300" s="91">
        <v>5166</v>
      </c>
      <c r="L300" s="60">
        <f t="shared" si="24"/>
        <v>12779.999999999998</v>
      </c>
      <c r="M300" s="60">
        <f t="shared" si="25"/>
        <v>2340</v>
      </c>
      <c r="N300" s="62">
        <f t="shared" si="27"/>
        <v>5472</v>
      </c>
      <c r="O300" s="60">
        <f t="shared" si="28"/>
        <v>12762</v>
      </c>
      <c r="P300" s="85">
        <v>6740.46</v>
      </c>
      <c r="Q300" s="60">
        <f t="shared" si="29"/>
        <v>45260.46</v>
      </c>
      <c r="R300" s="85">
        <v>41586.370000000003</v>
      </c>
      <c r="S300" s="60">
        <f t="shared" si="26"/>
        <v>27882</v>
      </c>
      <c r="T300" s="85">
        <v>131627.04</v>
      </c>
      <c r="U300" s="61" t="s">
        <v>167</v>
      </c>
      <c r="V300" s="78" t="s">
        <v>271</v>
      </c>
    </row>
    <row r="301" spans="1:22" s="88" customFormat="1" hidden="1">
      <c r="A301" s="73">
        <v>292</v>
      </c>
      <c r="B301" s="73" t="s">
        <v>728</v>
      </c>
      <c r="C301" s="90" t="s">
        <v>45</v>
      </c>
      <c r="D301" s="90" t="s">
        <v>174</v>
      </c>
      <c r="E301" s="74" t="s">
        <v>1300</v>
      </c>
      <c r="F301" s="75">
        <v>45778</v>
      </c>
      <c r="G301" s="75">
        <v>45962</v>
      </c>
      <c r="H301" s="91">
        <v>75000</v>
      </c>
      <c r="I301" s="91">
        <v>6309.38</v>
      </c>
      <c r="J301" s="76">
        <v>25</v>
      </c>
      <c r="K301" s="91">
        <v>2152.5</v>
      </c>
      <c r="L301" s="60">
        <f t="shared" si="24"/>
        <v>5324.9999999999991</v>
      </c>
      <c r="M301" s="60">
        <f t="shared" si="25"/>
        <v>975</v>
      </c>
      <c r="N301" s="62">
        <f t="shared" si="27"/>
        <v>2280</v>
      </c>
      <c r="O301" s="60">
        <f t="shared" si="28"/>
        <v>5317.5</v>
      </c>
      <c r="P301" s="85">
        <v>5525</v>
      </c>
      <c r="Q301" s="60">
        <f t="shared" si="29"/>
        <v>21575</v>
      </c>
      <c r="R301" s="85">
        <v>10766.88</v>
      </c>
      <c r="S301" s="60">
        <f t="shared" si="26"/>
        <v>11617.5</v>
      </c>
      <c r="T301" s="85">
        <v>58733.120000000003</v>
      </c>
      <c r="U301" s="61" t="s">
        <v>167</v>
      </c>
      <c r="V301" s="62" t="s">
        <v>271</v>
      </c>
    </row>
    <row r="302" spans="1:22" s="88" customFormat="1" hidden="1">
      <c r="A302" s="73">
        <v>293</v>
      </c>
      <c r="B302" s="73" t="s">
        <v>620</v>
      </c>
      <c r="C302" s="90" t="s">
        <v>416</v>
      </c>
      <c r="D302" s="90" t="s">
        <v>1146</v>
      </c>
      <c r="E302" s="74" t="s">
        <v>1300</v>
      </c>
      <c r="F302" s="75">
        <v>45717</v>
      </c>
      <c r="G302" s="75">
        <v>45901</v>
      </c>
      <c r="H302" s="91">
        <v>35000</v>
      </c>
      <c r="I302" s="90">
        <v>0</v>
      </c>
      <c r="J302" s="76">
        <v>25</v>
      </c>
      <c r="K302" s="91">
        <v>1004.5</v>
      </c>
      <c r="L302" s="60">
        <f t="shared" si="24"/>
        <v>2485</v>
      </c>
      <c r="M302" s="60">
        <f t="shared" si="25"/>
        <v>455</v>
      </c>
      <c r="N302" s="62">
        <f t="shared" si="27"/>
        <v>1064</v>
      </c>
      <c r="O302" s="60">
        <f t="shared" si="28"/>
        <v>2481.5</v>
      </c>
      <c r="P302" s="73">
        <v>25</v>
      </c>
      <c r="Q302" s="60">
        <f t="shared" si="29"/>
        <v>7515</v>
      </c>
      <c r="R302" s="85">
        <v>2093.5</v>
      </c>
      <c r="S302" s="60">
        <f t="shared" si="26"/>
        <v>5421.5</v>
      </c>
      <c r="T302" s="85">
        <v>32906.5</v>
      </c>
      <c r="U302" s="61" t="s">
        <v>167</v>
      </c>
      <c r="V302" s="78" t="s">
        <v>271</v>
      </c>
    </row>
    <row r="303" spans="1:22" s="88" customFormat="1" hidden="1">
      <c r="A303" s="73">
        <v>294</v>
      </c>
      <c r="B303" s="73" t="s">
        <v>1090</v>
      </c>
      <c r="C303" s="90" t="s">
        <v>17</v>
      </c>
      <c r="D303" s="90" t="s">
        <v>1143</v>
      </c>
      <c r="E303" s="74" t="s">
        <v>1300</v>
      </c>
      <c r="F303" s="75">
        <v>45717</v>
      </c>
      <c r="G303" s="75">
        <v>45901</v>
      </c>
      <c r="H303" s="91">
        <v>60000</v>
      </c>
      <c r="I303" s="91">
        <v>3486.68</v>
      </c>
      <c r="J303" s="76">
        <v>25</v>
      </c>
      <c r="K303" s="91">
        <v>1722</v>
      </c>
      <c r="L303" s="60">
        <f t="shared" si="24"/>
        <v>4260</v>
      </c>
      <c r="M303" s="60">
        <f t="shared" si="25"/>
        <v>780</v>
      </c>
      <c r="N303" s="62">
        <f t="shared" si="27"/>
        <v>1824</v>
      </c>
      <c r="O303" s="60">
        <f t="shared" si="28"/>
        <v>4254</v>
      </c>
      <c r="P303" s="85">
        <v>7025</v>
      </c>
      <c r="Q303" s="60">
        <f t="shared" si="29"/>
        <v>19865</v>
      </c>
      <c r="R303" s="85">
        <v>7057.68</v>
      </c>
      <c r="S303" s="60">
        <f t="shared" si="26"/>
        <v>9294</v>
      </c>
      <c r="T303" s="85">
        <v>52942.32</v>
      </c>
      <c r="U303" s="61" t="s">
        <v>167</v>
      </c>
      <c r="V303" s="78" t="s">
        <v>272</v>
      </c>
    </row>
    <row r="304" spans="1:22" s="88" customFormat="1" hidden="1">
      <c r="A304" s="73">
        <v>295</v>
      </c>
      <c r="B304" s="73" t="s">
        <v>770</v>
      </c>
      <c r="C304" s="90" t="s">
        <v>62</v>
      </c>
      <c r="D304" s="90" t="s">
        <v>191</v>
      </c>
      <c r="E304" s="74" t="s">
        <v>1300</v>
      </c>
      <c r="F304" s="75">
        <v>45627</v>
      </c>
      <c r="G304" s="75">
        <v>45809</v>
      </c>
      <c r="H304" s="91">
        <v>60000</v>
      </c>
      <c r="I304" s="91">
        <v>3486.68</v>
      </c>
      <c r="J304" s="76">
        <v>25</v>
      </c>
      <c r="K304" s="91">
        <v>1722</v>
      </c>
      <c r="L304" s="60">
        <f t="shared" si="24"/>
        <v>4260</v>
      </c>
      <c r="M304" s="60">
        <f t="shared" si="25"/>
        <v>780</v>
      </c>
      <c r="N304" s="62">
        <f t="shared" si="27"/>
        <v>1824</v>
      </c>
      <c r="O304" s="60">
        <f t="shared" si="28"/>
        <v>4254</v>
      </c>
      <c r="P304" s="73">
        <v>125</v>
      </c>
      <c r="Q304" s="60">
        <f t="shared" si="29"/>
        <v>12965</v>
      </c>
      <c r="R304" s="85">
        <v>7157.68</v>
      </c>
      <c r="S304" s="60">
        <f t="shared" si="26"/>
        <v>9294</v>
      </c>
      <c r="T304" s="85">
        <v>52842.32</v>
      </c>
      <c r="U304" s="61" t="s">
        <v>167</v>
      </c>
      <c r="V304" s="62" t="s">
        <v>272</v>
      </c>
    </row>
    <row r="305" spans="1:22" s="88" customFormat="1" ht="20.25" hidden="1" customHeight="1">
      <c r="A305" s="73">
        <v>296</v>
      </c>
      <c r="B305" s="73" t="s">
        <v>805</v>
      </c>
      <c r="C305" s="90" t="s">
        <v>262</v>
      </c>
      <c r="D305" s="90" t="s">
        <v>1154</v>
      </c>
      <c r="E305" s="74" t="s">
        <v>1300</v>
      </c>
      <c r="F305" s="75">
        <v>45778</v>
      </c>
      <c r="G305" s="75">
        <v>45962</v>
      </c>
      <c r="H305" s="91">
        <v>25000</v>
      </c>
      <c r="I305" s="90">
        <v>0</v>
      </c>
      <c r="J305" s="76">
        <v>25</v>
      </c>
      <c r="K305" s="90">
        <v>717.5</v>
      </c>
      <c r="L305" s="60">
        <f t="shared" si="24"/>
        <v>1774.9999999999998</v>
      </c>
      <c r="M305" s="60">
        <f t="shared" si="25"/>
        <v>325</v>
      </c>
      <c r="N305" s="62">
        <f t="shared" si="27"/>
        <v>760</v>
      </c>
      <c r="O305" s="60">
        <f t="shared" si="28"/>
        <v>1772.5000000000002</v>
      </c>
      <c r="P305" s="73">
        <v>25</v>
      </c>
      <c r="Q305" s="60">
        <f t="shared" si="29"/>
        <v>5375</v>
      </c>
      <c r="R305" s="85">
        <v>1502.5</v>
      </c>
      <c r="S305" s="60">
        <f t="shared" si="26"/>
        <v>3872.5</v>
      </c>
      <c r="T305" s="85">
        <v>23497.5</v>
      </c>
      <c r="U305" s="61" t="s">
        <v>167</v>
      </c>
      <c r="V305" s="78" t="s">
        <v>271</v>
      </c>
    </row>
    <row r="306" spans="1:22" s="88" customFormat="1" ht="19.5" hidden="1" customHeight="1">
      <c r="A306" s="73">
        <v>297</v>
      </c>
      <c r="B306" s="73" t="s">
        <v>729</v>
      </c>
      <c r="C306" s="90" t="s">
        <v>881</v>
      </c>
      <c r="D306" s="90" t="s">
        <v>1149</v>
      </c>
      <c r="E306" s="84" t="s">
        <v>695</v>
      </c>
      <c r="F306" s="75">
        <v>45778</v>
      </c>
      <c r="G306" s="75">
        <v>45962</v>
      </c>
      <c r="H306" s="91">
        <v>85000</v>
      </c>
      <c r="I306" s="91">
        <v>8576.99</v>
      </c>
      <c r="J306" s="76">
        <v>25</v>
      </c>
      <c r="K306" s="91">
        <v>2439.5</v>
      </c>
      <c r="L306" s="60">
        <f t="shared" si="24"/>
        <v>6034.9999999999991</v>
      </c>
      <c r="M306" s="60">
        <f t="shared" si="25"/>
        <v>1105</v>
      </c>
      <c r="N306" s="62">
        <f t="shared" si="27"/>
        <v>2584</v>
      </c>
      <c r="O306" s="60">
        <f t="shared" si="28"/>
        <v>6026.5</v>
      </c>
      <c r="P306" s="73">
        <v>25</v>
      </c>
      <c r="Q306" s="60">
        <f t="shared" si="29"/>
        <v>18215</v>
      </c>
      <c r="R306" s="85">
        <v>13625.49</v>
      </c>
      <c r="S306" s="60">
        <f t="shared" si="26"/>
        <v>13166.5</v>
      </c>
      <c r="T306" s="85">
        <v>71374.509999999995</v>
      </c>
      <c r="U306" s="61" t="s">
        <v>167</v>
      </c>
      <c r="V306" s="62" t="s">
        <v>271</v>
      </c>
    </row>
    <row r="307" spans="1:22" s="88" customFormat="1" ht="21" hidden="1" customHeight="1">
      <c r="A307" s="73">
        <v>298</v>
      </c>
      <c r="B307" s="73" t="s">
        <v>1091</v>
      </c>
      <c r="C307" s="90" t="s">
        <v>55</v>
      </c>
      <c r="D307" s="90" t="s">
        <v>1173</v>
      </c>
      <c r="E307" s="74" t="s">
        <v>1300</v>
      </c>
      <c r="F307" s="75">
        <v>45717</v>
      </c>
      <c r="G307" s="75">
        <v>45901</v>
      </c>
      <c r="H307" s="91">
        <v>95000</v>
      </c>
      <c r="I307" s="91">
        <v>10929.24</v>
      </c>
      <c r="J307" s="76">
        <v>25</v>
      </c>
      <c r="K307" s="91">
        <v>2726.5</v>
      </c>
      <c r="L307" s="60">
        <f t="shared" si="24"/>
        <v>6744.9999999999991</v>
      </c>
      <c r="M307" s="60">
        <f t="shared" si="25"/>
        <v>1235</v>
      </c>
      <c r="N307" s="62">
        <f t="shared" si="27"/>
        <v>2888</v>
      </c>
      <c r="O307" s="60">
        <f t="shared" si="28"/>
        <v>6735.5</v>
      </c>
      <c r="P307" s="85">
        <v>5525</v>
      </c>
      <c r="Q307" s="60">
        <f t="shared" si="29"/>
        <v>25855</v>
      </c>
      <c r="R307" s="85">
        <v>16568.740000000002</v>
      </c>
      <c r="S307" s="60">
        <f t="shared" si="26"/>
        <v>14715.5</v>
      </c>
      <c r="T307" s="85">
        <v>78431.259999999995</v>
      </c>
      <c r="U307" s="61" t="s">
        <v>167</v>
      </c>
      <c r="V307" s="78" t="s">
        <v>272</v>
      </c>
    </row>
    <row r="308" spans="1:22" s="88" customFormat="1" ht="19.5" hidden="1" customHeight="1">
      <c r="A308" s="73">
        <v>299</v>
      </c>
      <c r="B308" s="73" t="s">
        <v>668</v>
      </c>
      <c r="C308" s="90" t="s">
        <v>55</v>
      </c>
      <c r="D308" s="90" t="s">
        <v>1154</v>
      </c>
      <c r="E308" s="74" t="s">
        <v>1300</v>
      </c>
      <c r="F308" s="75">
        <v>45474</v>
      </c>
      <c r="G308" s="75">
        <v>45809</v>
      </c>
      <c r="H308" s="91">
        <v>60000</v>
      </c>
      <c r="I308" s="91">
        <v>3486.68</v>
      </c>
      <c r="J308" s="76">
        <v>25</v>
      </c>
      <c r="K308" s="91">
        <v>1722</v>
      </c>
      <c r="L308" s="60">
        <f t="shared" si="24"/>
        <v>4260</v>
      </c>
      <c r="M308" s="60">
        <f t="shared" si="25"/>
        <v>780</v>
      </c>
      <c r="N308" s="62">
        <f t="shared" si="27"/>
        <v>1824</v>
      </c>
      <c r="O308" s="60">
        <f t="shared" si="28"/>
        <v>4254</v>
      </c>
      <c r="P308" s="73">
        <v>25</v>
      </c>
      <c r="Q308" s="60">
        <f t="shared" si="29"/>
        <v>12865</v>
      </c>
      <c r="R308" s="85">
        <v>7057.68</v>
      </c>
      <c r="S308" s="60">
        <f t="shared" si="26"/>
        <v>9294</v>
      </c>
      <c r="T308" s="85">
        <v>52942.32</v>
      </c>
      <c r="U308" s="61" t="s">
        <v>167</v>
      </c>
      <c r="V308" s="78" t="s">
        <v>272</v>
      </c>
    </row>
    <row r="309" spans="1:22" s="88" customFormat="1" ht="18.75" hidden="1" customHeight="1">
      <c r="A309" s="73">
        <v>300</v>
      </c>
      <c r="B309" s="73" t="s">
        <v>284</v>
      </c>
      <c r="C309" s="90" t="s">
        <v>68</v>
      </c>
      <c r="D309" s="90" t="s">
        <v>1146</v>
      </c>
      <c r="E309" s="74" t="s">
        <v>1300</v>
      </c>
      <c r="F309" s="75">
        <v>45474</v>
      </c>
      <c r="G309" s="75">
        <v>45809</v>
      </c>
      <c r="H309" s="91">
        <v>46000</v>
      </c>
      <c r="I309" s="91">
        <v>1289.46</v>
      </c>
      <c r="J309" s="76">
        <v>25</v>
      </c>
      <c r="K309" s="91">
        <v>1320.2</v>
      </c>
      <c r="L309" s="60">
        <f t="shared" si="24"/>
        <v>3265.9999999999995</v>
      </c>
      <c r="M309" s="60">
        <f t="shared" si="25"/>
        <v>598</v>
      </c>
      <c r="N309" s="62">
        <f t="shared" si="27"/>
        <v>1398.4</v>
      </c>
      <c r="O309" s="60">
        <f t="shared" si="28"/>
        <v>3261.4</v>
      </c>
      <c r="P309" s="73">
        <v>125</v>
      </c>
      <c r="Q309" s="60">
        <f t="shared" si="29"/>
        <v>9969</v>
      </c>
      <c r="R309" s="85">
        <v>4133.0600000000004</v>
      </c>
      <c r="S309" s="60">
        <f t="shared" si="26"/>
        <v>7125.4</v>
      </c>
      <c r="T309" s="85">
        <v>41866.94</v>
      </c>
      <c r="U309" s="61" t="s">
        <v>167</v>
      </c>
      <c r="V309" s="62" t="s">
        <v>271</v>
      </c>
    </row>
    <row r="310" spans="1:22" s="88" customFormat="1" ht="17.25" hidden="1" customHeight="1">
      <c r="A310" s="73">
        <v>301</v>
      </c>
      <c r="B310" s="73" t="s">
        <v>1092</v>
      </c>
      <c r="C310" s="90" t="s">
        <v>60</v>
      </c>
      <c r="D310" s="90" t="s">
        <v>1168</v>
      </c>
      <c r="E310" s="74" t="s">
        <v>1300</v>
      </c>
      <c r="F310" s="75">
        <v>45717</v>
      </c>
      <c r="G310" s="75">
        <v>45901</v>
      </c>
      <c r="H310" s="91">
        <v>60000</v>
      </c>
      <c r="I310" s="91">
        <v>3486.68</v>
      </c>
      <c r="J310" s="76">
        <v>25</v>
      </c>
      <c r="K310" s="91">
        <v>1722</v>
      </c>
      <c r="L310" s="60">
        <f t="shared" si="24"/>
        <v>4260</v>
      </c>
      <c r="M310" s="60">
        <f t="shared" si="25"/>
        <v>780</v>
      </c>
      <c r="N310" s="62">
        <f t="shared" si="27"/>
        <v>1824</v>
      </c>
      <c r="O310" s="60">
        <f t="shared" si="28"/>
        <v>4254</v>
      </c>
      <c r="P310" s="73">
        <v>25</v>
      </c>
      <c r="Q310" s="60">
        <f t="shared" si="29"/>
        <v>12865</v>
      </c>
      <c r="R310" s="85">
        <v>7057.68</v>
      </c>
      <c r="S310" s="60">
        <f t="shared" si="26"/>
        <v>9294</v>
      </c>
      <c r="T310" s="85">
        <v>52942.32</v>
      </c>
      <c r="U310" s="61" t="s">
        <v>167</v>
      </c>
      <c r="V310" s="78" t="s">
        <v>271</v>
      </c>
    </row>
    <row r="311" spans="1:22" s="88" customFormat="1" ht="21" hidden="1" customHeight="1">
      <c r="A311" s="73">
        <v>302</v>
      </c>
      <c r="B311" s="73" t="s">
        <v>565</v>
      </c>
      <c r="C311" s="90" t="s">
        <v>530</v>
      </c>
      <c r="D311" s="90" t="s">
        <v>182</v>
      </c>
      <c r="E311" s="74" t="s">
        <v>1300</v>
      </c>
      <c r="F311" s="75">
        <v>45474</v>
      </c>
      <c r="G311" s="75">
        <v>45809</v>
      </c>
      <c r="H311" s="91">
        <v>65000</v>
      </c>
      <c r="I311" s="91">
        <v>4427.58</v>
      </c>
      <c r="J311" s="76">
        <v>25</v>
      </c>
      <c r="K311" s="91">
        <v>1865.5</v>
      </c>
      <c r="L311" s="60">
        <f t="shared" si="24"/>
        <v>4615</v>
      </c>
      <c r="M311" s="60">
        <f t="shared" si="25"/>
        <v>845</v>
      </c>
      <c r="N311" s="62">
        <f t="shared" si="27"/>
        <v>1976</v>
      </c>
      <c r="O311" s="60">
        <f t="shared" si="28"/>
        <v>4608.5</v>
      </c>
      <c r="P311" s="85">
        <v>1125</v>
      </c>
      <c r="Q311" s="60">
        <f t="shared" si="29"/>
        <v>15035</v>
      </c>
      <c r="R311" s="85">
        <v>9394.08</v>
      </c>
      <c r="S311" s="60">
        <f t="shared" si="26"/>
        <v>10068.5</v>
      </c>
      <c r="T311" s="85">
        <v>55605.919999999998</v>
      </c>
      <c r="U311" s="61" t="s">
        <v>167</v>
      </c>
      <c r="V311" s="62" t="s">
        <v>271</v>
      </c>
    </row>
    <row r="312" spans="1:22" s="88" customFormat="1" ht="18.75" hidden="1" customHeight="1">
      <c r="A312" s="73">
        <v>303</v>
      </c>
      <c r="B312" s="73" t="s">
        <v>1013</v>
      </c>
      <c r="C312" s="90" t="s">
        <v>262</v>
      </c>
      <c r="D312" s="90" t="s">
        <v>209</v>
      </c>
      <c r="E312" s="74" t="s">
        <v>1300</v>
      </c>
      <c r="F312" s="75">
        <v>45689</v>
      </c>
      <c r="G312" s="75">
        <v>45870</v>
      </c>
      <c r="H312" s="91">
        <v>65000</v>
      </c>
      <c r="I312" s="91">
        <v>4427.58</v>
      </c>
      <c r="J312" s="76">
        <v>25</v>
      </c>
      <c r="K312" s="91">
        <v>1865.5</v>
      </c>
      <c r="L312" s="60">
        <f t="shared" si="24"/>
        <v>4615</v>
      </c>
      <c r="M312" s="60">
        <f t="shared" si="25"/>
        <v>845</v>
      </c>
      <c r="N312" s="62">
        <f t="shared" si="27"/>
        <v>1976</v>
      </c>
      <c r="O312" s="60">
        <f t="shared" si="28"/>
        <v>4608.5</v>
      </c>
      <c r="P312" s="73">
        <v>25</v>
      </c>
      <c r="Q312" s="60">
        <f t="shared" si="29"/>
        <v>13935</v>
      </c>
      <c r="R312" s="85">
        <v>8294.08</v>
      </c>
      <c r="S312" s="60">
        <f t="shared" si="26"/>
        <v>10068.5</v>
      </c>
      <c r="T312" s="85">
        <v>56705.919999999998</v>
      </c>
      <c r="U312" s="61" t="s">
        <v>167</v>
      </c>
      <c r="V312" s="78" t="s">
        <v>272</v>
      </c>
    </row>
    <row r="313" spans="1:22" s="88" customFormat="1" ht="18.75" hidden="1" customHeight="1">
      <c r="A313" s="73">
        <v>304</v>
      </c>
      <c r="B313" s="73" t="s">
        <v>1014</v>
      </c>
      <c r="C313" s="90" t="s">
        <v>63</v>
      </c>
      <c r="D313" s="90" t="s">
        <v>1186</v>
      </c>
      <c r="E313" s="74" t="s">
        <v>1300</v>
      </c>
      <c r="F313" s="75">
        <v>45689</v>
      </c>
      <c r="G313" s="75">
        <v>45870</v>
      </c>
      <c r="H313" s="91">
        <v>40000</v>
      </c>
      <c r="I313" s="90">
        <v>442.65</v>
      </c>
      <c r="J313" s="76">
        <v>25</v>
      </c>
      <c r="K313" s="91">
        <v>1148</v>
      </c>
      <c r="L313" s="60">
        <f t="shared" si="24"/>
        <v>2839.9999999999995</v>
      </c>
      <c r="M313" s="60">
        <f t="shared" si="25"/>
        <v>520</v>
      </c>
      <c r="N313" s="62">
        <f t="shared" si="27"/>
        <v>1216</v>
      </c>
      <c r="O313" s="60">
        <f t="shared" si="28"/>
        <v>2836</v>
      </c>
      <c r="P313" s="73">
        <v>25</v>
      </c>
      <c r="Q313" s="60">
        <f t="shared" si="29"/>
        <v>8585</v>
      </c>
      <c r="R313" s="85">
        <v>2831.65</v>
      </c>
      <c r="S313" s="60">
        <f t="shared" si="26"/>
        <v>6196</v>
      </c>
      <c r="T313" s="85">
        <v>37168.35</v>
      </c>
      <c r="U313" s="61" t="s">
        <v>167</v>
      </c>
      <c r="V313" s="78" t="s">
        <v>272</v>
      </c>
    </row>
    <row r="314" spans="1:22" s="88" customFormat="1" ht="22.5" hidden="1" customHeight="1">
      <c r="A314" s="73">
        <v>305</v>
      </c>
      <c r="B314" s="73" t="s">
        <v>10</v>
      </c>
      <c r="C314" s="90" t="s">
        <v>11</v>
      </c>
      <c r="D314" s="90" t="s">
        <v>201</v>
      </c>
      <c r="E314" s="74" t="s">
        <v>1300</v>
      </c>
      <c r="F314" s="75">
        <v>45689</v>
      </c>
      <c r="G314" s="75">
        <v>45870</v>
      </c>
      <c r="H314" s="91">
        <v>110000</v>
      </c>
      <c r="I314" s="91">
        <v>14457.62</v>
      </c>
      <c r="J314" s="76">
        <v>25</v>
      </c>
      <c r="K314" s="91">
        <v>3157</v>
      </c>
      <c r="L314" s="60">
        <f t="shared" si="24"/>
        <v>7809.9999999999991</v>
      </c>
      <c r="M314" s="60">
        <f t="shared" si="25"/>
        <v>1430</v>
      </c>
      <c r="N314" s="62">
        <f t="shared" si="27"/>
        <v>3344</v>
      </c>
      <c r="O314" s="60">
        <f t="shared" si="28"/>
        <v>7799.0000000000009</v>
      </c>
      <c r="P314" s="85">
        <v>2125</v>
      </c>
      <c r="Q314" s="60">
        <f t="shared" si="29"/>
        <v>25665</v>
      </c>
      <c r="R314" s="85">
        <v>23583.62</v>
      </c>
      <c r="S314" s="60">
        <f t="shared" si="26"/>
        <v>17039</v>
      </c>
      <c r="T314" s="85">
        <v>86916.38</v>
      </c>
      <c r="U314" s="61" t="s">
        <v>167</v>
      </c>
      <c r="V314" s="78" t="s">
        <v>272</v>
      </c>
    </row>
    <row r="315" spans="1:22" s="88" customFormat="1" ht="21.75" hidden="1" customHeight="1">
      <c r="A315" s="73">
        <v>306</v>
      </c>
      <c r="B315" s="73" t="s">
        <v>137</v>
      </c>
      <c r="C315" s="90" t="s">
        <v>21</v>
      </c>
      <c r="D315" s="90" t="s">
        <v>1157</v>
      </c>
      <c r="E315" s="74" t="s">
        <v>1300</v>
      </c>
      <c r="F315" s="75">
        <v>45778</v>
      </c>
      <c r="G315" s="75">
        <v>45962</v>
      </c>
      <c r="H315" s="91">
        <v>20000</v>
      </c>
      <c r="I315" s="90">
        <v>0</v>
      </c>
      <c r="J315" s="76">
        <v>25</v>
      </c>
      <c r="K315" s="90">
        <v>574</v>
      </c>
      <c r="L315" s="60">
        <f t="shared" si="24"/>
        <v>1419.9999999999998</v>
      </c>
      <c r="M315" s="60">
        <f t="shared" si="25"/>
        <v>260</v>
      </c>
      <c r="N315" s="62">
        <f t="shared" si="27"/>
        <v>608</v>
      </c>
      <c r="O315" s="60">
        <f t="shared" si="28"/>
        <v>1418</v>
      </c>
      <c r="P315" s="73">
        <v>125</v>
      </c>
      <c r="Q315" s="60">
        <f t="shared" si="29"/>
        <v>4405</v>
      </c>
      <c r="R315" s="85">
        <v>1307</v>
      </c>
      <c r="S315" s="60">
        <f t="shared" si="26"/>
        <v>3098</v>
      </c>
      <c r="T315" s="85">
        <v>18693</v>
      </c>
      <c r="U315" s="61" t="s">
        <v>167</v>
      </c>
      <c r="V315" s="62" t="s">
        <v>271</v>
      </c>
    </row>
    <row r="316" spans="1:22" s="88" customFormat="1" ht="20.25" hidden="1" customHeight="1">
      <c r="A316" s="73">
        <v>307</v>
      </c>
      <c r="B316" s="73" t="s">
        <v>360</v>
      </c>
      <c r="C316" s="90" t="s">
        <v>21</v>
      </c>
      <c r="D316" s="90" t="s">
        <v>1216</v>
      </c>
      <c r="E316" s="74" t="s">
        <v>1300</v>
      </c>
      <c r="F316" s="75">
        <v>45474</v>
      </c>
      <c r="G316" s="75">
        <v>45809</v>
      </c>
      <c r="H316" s="91">
        <v>20000</v>
      </c>
      <c r="I316" s="90">
        <v>0</v>
      </c>
      <c r="J316" s="76">
        <v>25</v>
      </c>
      <c r="K316" s="90">
        <v>574</v>
      </c>
      <c r="L316" s="60">
        <f t="shared" si="24"/>
        <v>1419.9999999999998</v>
      </c>
      <c r="M316" s="60">
        <f t="shared" si="25"/>
        <v>260</v>
      </c>
      <c r="N316" s="62">
        <f t="shared" si="27"/>
        <v>608</v>
      </c>
      <c r="O316" s="60">
        <f t="shared" si="28"/>
        <v>1418</v>
      </c>
      <c r="P316" s="73">
        <v>125</v>
      </c>
      <c r="Q316" s="60">
        <f t="shared" si="29"/>
        <v>4405</v>
      </c>
      <c r="R316" s="85">
        <v>1307</v>
      </c>
      <c r="S316" s="60">
        <f t="shared" si="26"/>
        <v>3098</v>
      </c>
      <c r="T316" s="85">
        <v>18693</v>
      </c>
      <c r="U316" s="61" t="s">
        <v>167</v>
      </c>
      <c r="V316" s="62" t="s">
        <v>271</v>
      </c>
    </row>
    <row r="317" spans="1:22" s="88" customFormat="1" ht="19.5" hidden="1" customHeight="1">
      <c r="A317" s="73">
        <v>308</v>
      </c>
      <c r="B317" s="73" t="s">
        <v>892</v>
      </c>
      <c r="C317" s="90" t="s">
        <v>55</v>
      </c>
      <c r="D317" s="90" t="s">
        <v>180</v>
      </c>
      <c r="E317" s="74" t="s">
        <v>1300</v>
      </c>
      <c r="F317" s="75">
        <v>45807</v>
      </c>
      <c r="G317" s="75" t="s">
        <v>1301</v>
      </c>
      <c r="H317" s="91">
        <v>95000</v>
      </c>
      <c r="I317" s="91">
        <v>10929.24</v>
      </c>
      <c r="J317" s="76">
        <v>25</v>
      </c>
      <c r="K317" s="91">
        <v>2726.5</v>
      </c>
      <c r="L317" s="60">
        <f t="shared" si="24"/>
        <v>6744.9999999999991</v>
      </c>
      <c r="M317" s="60">
        <f t="shared" si="25"/>
        <v>1235</v>
      </c>
      <c r="N317" s="62">
        <f t="shared" si="27"/>
        <v>2888</v>
      </c>
      <c r="O317" s="60">
        <f t="shared" si="28"/>
        <v>6735.5</v>
      </c>
      <c r="P317" s="73">
        <v>25</v>
      </c>
      <c r="Q317" s="60">
        <f t="shared" si="29"/>
        <v>20355</v>
      </c>
      <c r="R317" s="85">
        <v>16568.740000000002</v>
      </c>
      <c r="S317" s="60">
        <f t="shared" si="26"/>
        <v>14715.5</v>
      </c>
      <c r="T317" s="85">
        <v>78431.259999999995</v>
      </c>
      <c r="U317" s="61" t="s">
        <v>167</v>
      </c>
      <c r="V317" s="62" t="s">
        <v>271</v>
      </c>
    </row>
    <row r="318" spans="1:22" s="88" customFormat="1" ht="18.75" hidden="1" customHeight="1">
      <c r="A318" s="73">
        <v>309</v>
      </c>
      <c r="B318" s="73" t="s">
        <v>118</v>
      </c>
      <c r="C318" s="90" t="s">
        <v>81</v>
      </c>
      <c r="D318" s="90" t="s">
        <v>1217</v>
      </c>
      <c r="E318" s="74" t="s">
        <v>1300</v>
      </c>
      <c r="F318" s="75">
        <v>45474</v>
      </c>
      <c r="G318" s="75">
        <v>45809</v>
      </c>
      <c r="H318" s="91">
        <v>60000</v>
      </c>
      <c r="I318" s="91">
        <v>3486.68</v>
      </c>
      <c r="J318" s="76">
        <v>25</v>
      </c>
      <c r="K318" s="91">
        <v>1722</v>
      </c>
      <c r="L318" s="60">
        <f t="shared" si="24"/>
        <v>4260</v>
      </c>
      <c r="M318" s="60">
        <f t="shared" si="25"/>
        <v>780</v>
      </c>
      <c r="N318" s="62">
        <f t="shared" si="27"/>
        <v>1824</v>
      </c>
      <c r="O318" s="60">
        <f t="shared" si="28"/>
        <v>4254</v>
      </c>
      <c r="P318" s="73">
        <v>25</v>
      </c>
      <c r="Q318" s="60">
        <f t="shared" si="29"/>
        <v>12865</v>
      </c>
      <c r="R318" s="85">
        <v>7057.68</v>
      </c>
      <c r="S318" s="60">
        <f t="shared" si="26"/>
        <v>9294</v>
      </c>
      <c r="T318" s="85">
        <v>52942.32</v>
      </c>
      <c r="U318" s="61" t="s">
        <v>167</v>
      </c>
      <c r="V318" s="62" t="s">
        <v>271</v>
      </c>
    </row>
    <row r="319" spans="1:22" s="88" customFormat="1" ht="21" hidden="1" customHeight="1">
      <c r="A319" s="73">
        <v>310</v>
      </c>
      <c r="B319" s="73" t="s">
        <v>126</v>
      </c>
      <c r="C319" s="90" t="s">
        <v>81</v>
      </c>
      <c r="D319" s="90" t="s">
        <v>1218</v>
      </c>
      <c r="E319" s="74" t="s">
        <v>1300</v>
      </c>
      <c r="F319" s="75">
        <v>45627</v>
      </c>
      <c r="G319" s="75">
        <v>45809</v>
      </c>
      <c r="H319" s="91">
        <v>60000</v>
      </c>
      <c r="I319" s="91">
        <v>3486.68</v>
      </c>
      <c r="J319" s="76">
        <v>25</v>
      </c>
      <c r="K319" s="91">
        <v>1722</v>
      </c>
      <c r="L319" s="60">
        <f t="shared" si="24"/>
        <v>4260</v>
      </c>
      <c r="M319" s="60">
        <f t="shared" si="25"/>
        <v>780</v>
      </c>
      <c r="N319" s="62">
        <f t="shared" si="27"/>
        <v>1824</v>
      </c>
      <c r="O319" s="60">
        <f t="shared" si="28"/>
        <v>4254</v>
      </c>
      <c r="P319" s="73">
        <v>125</v>
      </c>
      <c r="Q319" s="60">
        <f t="shared" si="29"/>
        <v>12965</v>
      </c>
      <c r="R319" s="85">
        <v>7157.68</v>
      </c>
      <c r="S319" s="60">
        <f t="shared" si="26"/>
        <v>9294</v>
      </c>
      <c r="T319" s="85">
        <v>52842.32</v>
      </c>
      <c r="U319" s="61" t="s">
        <v>167</v>
      </c>
      <c r="V319" s="78" t="s">
        <v>271</v>
      </c>
    </row>
    <row r="320" spans="1:22" s="88" customFormat="1" ht="20.25" hidden="1" customHeight="1">
      <c r="A320" s="73">
        <v>311</v>
      </c>
      <c r="B320" s="73" t="s">
        <v>994</v>
      </c>
      <c r="C320" s="90" t="s">
        <v>386</v>
      </c>
      <c r="D320" s="90" t="s">
        <v>187</v>
      </c>
      <c r="E320" s="84" t="s">
        <v>695</v>
      </c>
      <c r="F320" s="75">
        <v>45658</v>
      </c>
      <c r="G320" s="75">
        <v>45809</v>
      </c>
      <c r="H320" s="91">
        <v>160000</v>
      </c>
      <c r="I320" s="91">
        <v>26218.87</v>
      </c>
      <c r="J320" s="76">
        <v>25</v>
      </c>
      <c r="K320" s="91">
        <v>4592</v>
      </c>
      <c r="L320" s="60">
        <f t="shared" si="24"/>
        <v>11359.999999999998</v>
      </c>
      <c r="M320" s="60">
        <f t="shared" si="25"/>
        <v>2080</v>
      </c>
      <c r="N320" s="62">
        <f t="shared" si="27"/>
        <v>4864</v>
      </c>
      <c r="O320" s="60">
        <f t="shared" si="28"/>
        <v>11344</v>
      </c>
      <c r="P320" s="73">
        <v>25</v>
      </c>
      <c r="Q320" s="60">
        <f t="shared" si="29"/>
        <v>34265</v>
      </c>
      <c r="R320" s="85">
        <v>35699.870000000003</v>
      </c>
      <c r="S320" s="60">
        <f t="shared" si="26"/>
        <v>24784</v>
      </c>
      <c r="T320" s="85">
        <v>124300.13</v>
      </c>
      <c r="U320" s="61" t="s">
        <v>167</v>
      </c>
      <c r="V320" s="78" t="s">
        <v>271</v>
      </c>
    </row>
    <row r="321" spans="1:22" s="88" customFormat="1" ht="19.5" hidden="1" customHeight="1">
      <c r="A321" s="73">
        <v>312</v>
      </c>
      <c r="B321" s="73" t="s">
        <v>633</v>
      </c>
      <c r="C321" s="90" t="s">
        <v>80</v>
      </c>
      <c r="D321" s="90" t="s">
        <v>1168</v>
      </c>
      <c r="E321" s="74" t="s">
        <v>1300</v>
      </c>
      <c r="F321" s="75">
        <v>45778</v>
      </c>
      <c r="G321" s="75">
        <v>45962</v>
      </c>
      <c r="H321" s="91">
        <v>85000</v>
      </c>
      <c r="I321" s="91">
        <v>8576.99</v>
      </c>
      <c r="J321" s="76">
        <v>25</v>
      </c>
      <c r="K321" s="91">
        <v>2439.5</v>
      </c>
      <c r="L321" s="60">
        <f t="shared" si="24"/>
        <v>6034.9999999999991</v>
      </c>
      <c r="M321" s="60">
        <f t="shared" si="25"/>
        <v>1105</v>
      </c>
      <c r="N321" s="62">
        <f t="shared" si="27"/>
        <v>2584</v>
      </c>
      <c r="O321" s="60">
        <f t="shared" si="28"/>
        <v>6026.5</v>
      </c>
      <c r="P321" s="73">
        <v>25</v>
      </c>
      <c r="Q321" s="60">
        <f t="shared" si="29"/>
        <v>18215</v>
      </c>
      <c r="R321" s="85">
        <v>13625.49</v>
      </c>
      <c r="S321" s="60">
        <f t="shared" si="26"/>
        <v>13166.5</v>
      </c>
      <c r="T321" s="85">
        <v>71374.509999999995</v>
      </c>
      <c r="U321" s="61" t="s">
        <v>167</v>
      </c>
      <c r="V321" s="62" t="s">
        <v>271</v>
      </c>
    </row>
    <row r="322" spans="1:22" s="88" customFormat="1" ht="21" hidden="1" customHeight="1">
      <c r="A322" s="73">
        <v>313</v>
      </c>
      <c r="B322" s="73" t="s">
        <v>940</v>
      </c>
      <c r="C322" s="90" t="s">
        <v>23</v>
      </c>
      <c r="D322" s="90" t="s">
        <v>269</v>
      </c>
      <c r="E322" s="74" t="s">
        <v>1300</v>
      </c>
      <c r="F322" s="75">
        <v>45748</v>
      </c>
      <c r="G322" s="75">
        <v>45962</v>
      </c>
      <c r="H322" s="91">
        <v>80000</v>
      </c>
      <c r="I322" s="91">
        <v>7400.87</v>
      </c>
      <c r="J322" s="76">
        <v>25</v>
      </c>
      <c r="K322" s="91">
        <v>2296</v>
      </c>
      <c r="L322" s="60">
        <f t="shared" si="24"/>
        <v>5679.9999999999991</v>
      </c>
      <c r="M322" s="60">
        <f t="shared" si="25"/>
        <v>1040</v>
      </c>
      <c r="N322" s="62">
        <f t="shared" si="27"/>
        <v>2432</v>
      </c>
      <c r="O322" s="60">
        <f t="shared" si="28"/>
        <v>5672</v>
      </c>
      <c r="P322" s="73">
        <v>25</v>
      </c>
      <c r="Q322" s="60">
        <f t="shared" si="29"/>
        <v>17145</v>
      </c>
      <c r="R322" s="85">
        <v>12153.87</v>
      </c>
      <c r="S322" s="60">
        <f t="shared" si="26"/>
        <v>12392</v>
      </c>
      <c r="T322" s="85">
        <v>67846.13</v>
      </c>
      <c r="U322" s="61" t="s">
        <v>167</v>
      </c>
      <c r="V322" s="78" t="s">
        <v>271</v>
      </c>
    </row>
    <row r="323" spans="1:22" s="88" customFormat="1" ht="18.75" hidden="1" customHeight="1">
      <c r="A323" s="73">
        <v>314</v>
      </c>
      <c r="B323" s="73" t="s">
        <v>348</v>
      </c>
      <c r="C323" s="90" t="s">
        <v>21</v>
      </c>
      <c r="D323" s="90" t="s">
        <v>1179</v>
      </c>
      <c r="E323" s="74" t="s">
        <v>1300</v>
      </c>
      <c r="F323" s="75">
        <v>45474</v>
      </c>
      <c r="G323" s="75">
        <v>45809</v>
      </c>
      <c r="H323" s="91">
        <v>20000</v>
      </c>
      <c r="I323" s="90">
        <v>0</v>
      </c>
      <c r="J323" s="76">
        <v>25</v>
      </c>
      <c r="K323" s="90">
        <v>574</v>
      </c>
      <c r="L323" s="60">
        <f t="shared" si="24"/>
        <v>1419.9999999999998</v>
      </c>
      <c r="M323" s="60">
        <f t="shared" si="25"/>
        <v>260</v>
      </c>
      <c r="N323" s="62">
        <f t="shared" si="27"/>
        <v>608</v>
      </c>
      <c r="O323" s="60">
        <f t="shared" si="28"/>
        <v>1418</v>
      </c>
      <c r="P323" s="73">
        <v>25</v>
      </c>
      <c r="Q323" s="60">
        <f t="shared" si="29"/>
        <v>4305</v>
      </c>
      <c r="R323" s="85">
        <v>1207</v>
      </c>
      <c r="S323" s="60">
        <f t="shared" si="26"/>
        <v>3098</v>
      </c>
      <c r="T323" s="85">
        <v>18793</v>
      </c>
      <c r="U323" s="61" t="s">
        <v>167</v>
      </c>
      <c r="V323" s="62" t="s">
        <v>271</v>
      </c>
    </row>
    <row r="324" spans="1:22" s="88" customFormat="1" ht="21.75" hidden="1" customHeight="1">
      <c r="A324" s="73">
        <v>315</v>
      </c>
      <c r="B324" s="73" t="s">
        <v>1093</v>
      </c>
      <c r="C324" s="90" t="s">
        <v>1053</v>
      </c>
      <c r="D324" s="90" t="s">
        <v>174</v>
      </c>
      <c r="E324" s="74" t="s">
        <v>1300</v>
      </c>
      <c r="F324" s="75">
        <v>45717</v>
      </c>
      <c r="G324" s="75">
        <v>45901</v>
      </c>
      <c r="H324" s="91">
        <v>60000</v>
      </c>
      <c r="I324" s="91">
        <v>3486.68</v>
      </c>
      <c r="J324" s="76">
        <v>25</v>
      </c>
      <c r="K324" s="91">
        <v>1722</v>
      </c>
      <c r="L324" s="60">
        <f t="shared" si="24"/>
        <v>4260</v>
      </c>
      <c r="M324" s="60">
        <f t="shared" si="25"/>
        <v>780</v>
      </c>
      <c r="N324" s="62">
        <f t="shared" si="27"/>
        <v>1824</v>
      </c>
      <c r="O324" s="60">
        <f t="shared" si="28"/>
        <v>4254</v>
      </c>
      <c r="P324" s="73">
        <v>25</v>
      </c>
      <c r="Q324" s="60">
        <f t="shared" si="29"/>
        <v>12865</v>
      </c>
      <c r="R324" s="85">
        <v>7057.68</v>
      </c>
      <c r="S324" s="60">
        <f t="shared" si="26"/>
        <v>9294</v>
      </c>
      <c r="T324" s="85">
        <v>52942.32</v>
      </c>
      <c r="U324" s="61" t="s">
        <v>167</v>
      </c>
      <c r="V324" s="78" t="s">
        <v>271</v>
      </c>
    </row>
    <row r="325" spans="1:22" s="88" customFormat="1" ht="22.5" hidden="1" customHeight="1">
      <c r="A325" s="73">
        <v>316</v>
      </c>
      <c r="B325" s="73" t="s">
        <v>579</v>
      </c>
      <c r="C325" s="90" t="s">
        <v>14</v>
      </c>
      <c r="D325" s="90" t="s">
        <v>1219</v>
      </c>
      <c r="E325" s="74" t="s">
        <v>1300</v>
      </c>
      <c r="F325" s="75">
        <v>45474</v>
      </c>
      <c r="G325" s="75">
        <v>45809</v>
      </c>
      <c r="H325" s="91">
        <v>50000</v>
      </c>
      <c r="I325" s="91">
        <v>1854</v>
      </c>
      <c r="J325" s="76">
        <v>25</v>
      </c>
      <c r="K325" s="91">
        <v>1435</v>
      </c>
      <c r="L325" s="60">
        <f t="shared" si="24"/>
        <v>3549.9999999999995</v>
      </c>
      <c r="M325" s="60">
        <f t="shared" si="25"/>
        <v>650</v>
      </c>
      <c r="N325" s="62">
        <f t="shared" si="27"/>
        <v>1520</v>
      </c>
      <c r="O325" s="60">
        <f t="shared" si="28"/>
        <v>3545.0000000000005</v>
      </c>
      <c r="P325" s="73">
        <v>125</v>
      </c>
      <c r="Q325" s="60">
        <f t="shared" si="29"/>
        <v>10825</v>
      </c>
      <c r="R325" s="85">
        <v>4934</v>
      </c>
      <c r="S325" s="60">
        <f t="shared" si="26"/>
        <v>7745</v>
      </c>
      <c r="T325" s="85">
        <v>45066</v>
      </c>
      <c r="U325" s="61" t="s">
        <v>167</v>
      </c>
      <c r="V325" s="62" t="s">
        <v>271</v>
      </c>
    </row>
    <row r="326" spans="1:22" s="88" customFormat="1" ht="21" hidden="1" customHeight="1">
      <c r="A326" s="73">
        <v>317</v>
      </c>
      <c r="B326" s="73" t="s">
        <v>841</v>
      </c>
      <c r="C326" s="90" t="s">
        <v>5</v>
      </c>
      <c r="D326" s="90" t="s">
        <v>172</v>
      </c>
      <c r="E326" s="74" t="s">
        <v>1300</v>
      </c>
      <c r="F326" s="75">
        <v>45778</v>
      </c>
      <c r="G326" s="75">
        <v>45962</v>
      </c>
      <c r="H326" s="91">
        <v>220000</v>
      </c>
      <c r="I326" s="91">
        <v>40357.08</v>
      </c>
      <c r="J326" s="76">
        <v>25</v>
      </c>
      <c r="K326" s="91">
        <v>6314</v>
      </c>
      <c r="L326" s="60">
        <f t="shared" si="24"/>
        <v>15619.999999999998</v>
      </c>
      <c r="M326" s="60">
        <f t="shared" si="25"/>
        <v>2860</v>
      </c>
      <c r="N326" s="62">
        <f t="shared" si="27"/>
        <v>6688</v>
      </c>
      <c r="O326" s="60">
        <f t="shared" si="28"/>
        <v>15598.000000000002</v>
      </c>
      <c r="P326" s="73">
        <v>25</v>
      </c>
      <c r="Q326" s="60">
        <f t="shared" si="29"/>
        <v>47105</v>
      </c>
      <c r="R326" s="85">
        <v>41586.370000000003</v>
      </c>
      <c r="S326" s="60">
        <f t="shared" si="26"/>
        <v>34078</v>
      </c>
      <c r="T326" s="85">
        <v>166714.78</v>
      </c>
      <c r="U326" s="61" t="s">
        <v>167</v>
      </c>
      <c r="V326" s="62" t="s">
        <v>271</v>
      </c>
    </row>
    <row r="327" spans="1:22" s="88" customFormat="1" hidden="1">
      <c r="A327" s="73">
        <v>318</v>
      </c>
      <c r="B327" s="73" t="s">
        <v>259</v>
      </c>
      <c r="C327" s="90" t="s">
        <v>55</v>
      </c>
      <c r="D327" s="90" t="s">
        <v>208</v>
      </c>
      <c r="E327" s="74" t="s">
        <v>1300</v>
      </c>
      <c r="F327" s="75">
        <v>45474</v>
      </c>
      <c r="G327" s="75">
        <v>45809</v>
      </c>
      <c r="H327" s="91">
        <v>55000</v>
      </c>
      <c r="I327" s="91">
        <v>2045.04</v>
      </c>
      <c r="J327" s="76">
        <v>25</v>
      </c>
      <c r="K327" s="91">
        <v>1578.5</v>
      </c>
      <c r="L327" s="60">
        <f t="shared" si="24"/>
        <v>3904.9999999999995</v>
      </c>
      <c r="M327" s="60">
        <f t="shared" si="25"/>
        <v>715</v>
      </c>
      <c r="N327" s="62">
        <f t="shared" si="27"/>
        <v>1672</v>
      </c>
      <c r="O327" s="60">
        <f t="shared" si="28"/>
        <v>3899.5000000000005</v>
      </c>
      <c r="P327" s="85">
        <v>3455.92</v>
      </c>
      <c r="Q327" s="60">
        <f t="shared" si="29"/>
        <v>15225.92</v>
      </c>
      <c r="R327" s="85">
        <v>8751.4599999999991</v>
      </c>
      <c r="S327" s="60">
        <f t="shared" si="26"/>
        <v>8519.5</v>
      </c>
      <c r="T327" s="85">
        <v>46248.54</v>
      </c>
      <c r="U327" s="61" t="s">
        <v>167</v>
      </c>
      <c r="V327" s="62" t="s">
        <v>272</v>
      </c>
    </row>
    <row r="328" spans="1:22" s="88" customFormat="1" ht="30" hidden="1">
      <c r="A328" s="73">
        <v>319</v>
      </c>
      <c r="B328" s="73" t="s">
        <v>1015</v>
      </c>
      <c r="C328" s="90" t="s">
        <v>386</v>
      </c>
      <c r="D328" s="90" t="s">
        <v>187</v>
      </c>
      <c r="E328" s="84" t="s">
        <v>695</v>
      </c>
      <c r="F328" s="75">
        <v>45689</v>
      </c>
      <c r="G328" s="75">
        <v>45870</v>
      </c>
      <c r="H328" s="91">
        <v>145000</v>
      </c>
      <c r="I328" s="91">
        <v>22690.49</v>
      </c>
      <c r="J328" s="76">
        <v>25</v>
      </c>
      <c r="K328" s="91">
        <v>4161.5</v>
      </c>
      <c r="L328" s="60">
        <f t="shared" si="24"/>
        <v>10294.999999999998</v>
      </c>
      <c r="M328" s="60">
        <f t="shared" si="25"/>
        <v>1885</v>
      </c>
      <c r="N328" s="62">
        <f t="shared" si="27"/>
        <v>4408</v>
      </c>
      <c r="O328" s="60">
        <f t="shared" si="28"/>
        <v>10280.5</v>
      </c>
      <c r="P328" s="85">
        <v>3125</v>
      </c>
      <c r="Q328" s="60">
        <f t="shared" si="29"/>
        <v>34155</v>
      </c>
      <c r="R328" s="85">
        <v>31284.99</v>
      </c>
      <c r="S328" s="60">
        <f t="shared" si="26"/>
        <v>22460.5</v>
      </c>
      <c r="T328" s="85">
        <v>110115.01</v>
      </c>
      <c r="U328" s="61" t="s">
        <v>167</v>
      </c>
      <c r="V328" s="78" t="s">
        <v>271</v>
      </c>
    </row>
    <row r="329" spans="1:22" s="88" customFormat="1" hidden="1">
      <c r="A329" s="73">
        <v>320</v>
      </c>
      <c r="B329" s="73" t="s">
        <v>1016</v>
      </c>
      <c r="C329" s="90" t="s">
        <v>263</v>
      </c>
      <c r="D329" s="90" t="s">
        <v>174</v>
      </c>
      <c r="E329" s="74" t="s">
        <v>1300</v>
      </c>
      <c r="F329" s="75">
        <v>45689</v>
      </c>
      <c r="G329" s="75">
        <v>45870</v>
      </c>
      <c r="H329" s="91">
        <v>60000</v>
      </c>
      <c r="I329" s="91">
        <v>3486.68</v>
      </c>
      <c r="J329" s="76">
        <v>25</v>
      </c>
      <c r="K329" s="91">
        <v>1722</v>
      </c>
      <c r="L329" s="60">
        <f t="shared" si="24"/>
        <v>4260</v>
      </c>
      <c r="M329" s="60">
        <f t="shared" si="25"/>
        <v>780</v>
      </c>
      <c r="N329" s="62">
        <f t="shared" si="27"/>
        <v>1824</v>
      </c>
      <c r="O329" s="60">
        <f t="shared" si="28"/>
        <v>4254</v>
      </c>
      <c r="P329" s="73">
        <v>25</v>
      </c>
      <c r="Q329" s="60">
        <f t="shared" si="29"/>
        <v>12865</v>
      </c>
      <c r="R329" s="85">
        <v>7057.68</v>
      </c>
      <c r="S329" s="60">
        <f t="shared" si="26"/>
        <v>9294</v>
      </c>
      <c r="T329" s="85">
        <v>52942.32</v>
      </c>
      <c r="U329" s="61" t="s">
        <v>167</v>
      </c>
      <c r="V329" s="78" t="s">
        <v>271</v>
      </c>
    </row>
    <row r="330" spans="1:22" s="88" customFormat="1" hidden="1">
      <c r="A330" s="73">
        <v>321</v>
      </c>
      <c r="B330" s="73" t="s">
        <v>372</v>
      </c>
      <c r="C330" s="90" t="s">
        <v>391</v>
      </c>
      <c r="D330" s="90" t="s">
        <v>177</v>
      </c>
      <c r="E330" s="74" t="s">
        <v>1300</v>
      </c>
      <c r="F330" s="75">
        <v>45807</v>
      </c>
      <c r="G330" s="75" t="s">
        <v>1301</v>
      </c>
      <c r="H330" s="91">
        <v>55000</v>
      </c>
      <c r="I330" s="91">
        <v>2559.6799999999998</v>
      </c>
      <c r="J330" s="76">
        <v>25</v>
      </c>
      <c r="K330" s="91">
        <v>1578.5</v>
      </c>
      <c r="L330" s="60">
        <f t="shared" ref="L330:L393" si="30">H330*0.071</f>
        <v>3904.9999999999995</v>
      </c>
      <c r="M330" s="60">
        <f t="shared" ref="M330:M393" si="31">H330*0.013</f>
        <v>715</v>
      </c>
      <c r="N330" s="62">
        <f t="shared" si="27"/>
        <v>1672</v>
      </c>
      <c r="O330" s="60">
        <f t="shared" si="28"/>
        <v>3899.5000000000005</v>
      </c>
      <c r="P330" s="73">
        <v>25</v>
      </c>
      <c r="Q330" s="60">
        <f t="shared" si="29"/>
        <v>11795</v>
      </c>
      <c r="R330" s="85">
        <v>5835.18</v>
      </c>
      <c r="S330" s="60">
        <f t="shared" ref="S330:S393" si="32">L330+M330+O330</f>
        <v>8519.5</v>
      </c>
      <c r="T330" s="85">
        <v>49164.82</v>
      </c>
      <c r="U330" s="61" t="s">
        <v>167</v>
      </c>
      <c r="V330" s="62" t="s">
        <v>271</v>
      </c>
    </row>
    <row r="331" spans="1:22" s="88" customFormat="1" hidden="1">
      <c r="A331" s="73">
        <v>322</v>
      </c>
      <c r="B331" s="73" t="s">
        <v>634</v>
      </c>
      <c r="C331" s="90" t="s">
        <v>21</v>
      </c>
      <c r="D331" s="90" t="s">
        <v>1171</v>
      </c>
      <c r="E331" s="74" t="s">
        <v>1300</v>
      </c>
      <c r="F331" s="75">
        <v>45807</v>
      </c>
      <c r="G331" s="75" t="s">
        <v>1301</v>
      </c>
      <c r="H331" s="91">
        <v>20000</v>
      </c>
      <c r="I331" s="90">
        <v>0</v>
      </c>
      <c r="J331" s="76">
        <v>25</v>
      </c>
      <c r="K331" s="90">
        <v>574</v>
      </c>
      <c r="L331" s="60">
        <f t="shared" si="30"/>
        <v>1419.9999999999998</v>
      </c>
      <c r="M331" s="60">
        <f t="shared" si="31"/>
        <v>260</v>
      </c>
      <c r="N331" s="62">
        <f t="shared" ref="N331:N394" si="33">+H331*0.0304</f>
        <v>608</v>
      </c>
      <c r="O331" s="60">
        <f t="shared" ref="O331:O394" si="34">H331*0.0709</f>
        <v>1418</v>
      </c>
      <c r="P331" s="73">
        <v>25</v>
      </c>
      <c r="Q331" s="60">
        <f t="shared" ref="Q331:Q394" si="35">SUM(K331:P331)</f>
        <v>4305</v>
      </c>
      <c r="R331" s="85">
        <v>1207</v>
      </c>
      <c r="S331" s="60">
        <f t="shared" si="32"/>
        <v>3098</v>
      </c>
      <c r="T331" s="85">
        <v>18793</v>
      </c>
      <c r="U331" s="61" t="s">
        <v>167</v>
      </c>
      <c r="V331" s="62" t="s">
        <v>271</v>
      </c>
    </row>
    <row r="332" spans="1:22" s="88" customFormat="1" hidden="1">
      <c r="A332" s="73">
        <v>323</v>
      </c>
      <c r="B332" s="73" t="s">
        <v>218</v>
      </c>
      <c r="C332" s="90" t="s">
        <v>260</v>
      </c>
      <c r="D332" s="90" t="s">
        <v>528</v>
      </c>
      <c r="E332" s="74" t="s">
        <v>1300</v>
      </c>
      <c r="F332" s="75">
        <v>45474</v>
      </c>
      <c r="G332" s="75">
        <v>45809</v>
      </c>
      <c r="H332" s="91">
        <v>70000</v>
      </c>
      <c r="I332" s="91">
        <v>5368.48</v>
      </c>
      <c r="J332" s="76">
        <v>25</v>
      </c>
      <c r="K332" s="91">
        <v>2009</v>
      </c>
      <c r="L332" s="60">
        <f t="shared" si="30"/>
        <v>4970</v>
      </c>
      <c r="M332" s="60">
        <f t="shared" si="31"/>
        <v>910</v>
      </c>
      <c r="N332" s="62">
        <f t="shared" si="33"/>
        <v>2128</v>
      </c>
      <c r="O332" s="60">
        <f t="shared" si="34"/>
        <v>4963</v>
      </c>
      <c r="P332" s="85">
        <v>8652.73</v>
      </c>
      <c r="Q332" s="60">
        <f t="shared" si="35"/>
        <v>23632.73</v>
      </c>
      <c r="R332" s="85">
        <v>18809.68</v>
      </c>
      <c r="S332" s="60">
        <f t="shared" si="32"/>
        <v>10843</v>
      </c>
      <c r="T332" s="85">
        <v>51190.32</v>
      </c>
      <c r="U332" s="61" t="s">
        <v>167</v>
      </c>
      <c r="V332" s="62" t="s">
        <v>272</v>
      </c>
    </row>
    <row r="333" spans="1:22" s="88" customFormat="1" hidden="1">
      <c r="A333" s="73">
        <v>324</v>
      </c>
      <c r="B333" s="73" t="s">
        <v>1017</v>
      </c>
      <c r="C333" s="90" t="s">
        <v>4</v>
      </c>
      <c r="D333" s="90" t="s">
        <v>1230</v>
      </c>
      <c r="E333" s="74" t="s">
        <v>1300</v>
      </c>
      <c r="F333" s="75">
        <v>45689</v>
      </c>
      <c r="G333" s="75">
        <v>45870</v>
      </c>
      <c r="H333" s="91">
        <v>80000</v>
      </c>
      <c r="I333" s="91">
        <v>7400.87</v>
      </c>
      <c r="J333" s="76">
        <v>25</v>
      </c>
      <c r="K333" s="91">
        <v>2296</v>
      </c>
      <c r="L333" s="60">
        <f t="shared" si="30"/>
        <v>5679.9999999999991</v>
      </c>
      <c r="M333" s="60">
        <f t="shared" si="31"/>
        <v>1040</v>
      </c>
      <c r="N333" s="62">
        <f t="shared" si="33"/>
        <v>2432</v>
      </c>
      <c r="O333" s="60">
        <f t="shared" si="34"/>
        <v>5672</v>
      </c>
      <c r="P333" s="73">
        <v>25</v>
      </c>
      <c r="Q333" s="60">
        <f t="shared" si="35"/>
        <v>17145</v>
      </c>
      <c r="R333" s="85">
        <v>23926.87</v>
      </c>
      <c r="S333" s="60">
        <f t="shared" si="32"/>
        <v>12392</v>
      </c>
      <c r="T333" s="85">
        <v>96073.13</v>
      </c>
      <c r="U333" s="61" t="s">
        <v>167</v>
      </c>
      <c r="V333" s="78" t="s">
        <v>272</v>
      </c>
    </row>
    <row r="334" spans="1:22" s="88" customFormat="1" hidden="1">
      <c r="A334" s="73">
        <v>325</v>
      </c>
      <c r="B334" s="73" t="s">
        <v>941</v>
      </c>
      <c r="C334" s="90" t="s">
        <v>21</v>
      </c>
      <c r="D334" s="90" t="s">
        <v>1219</v>
      </c>
      <c r="E334" s="74" t="s">
        <v>1300</v>
      </c>
      <c r="F334" s="75">
        <v>45748</v>
      </c>
      <c r="G334" s="75">
        <v>45962</v>
      </c>
      <c r="H334" s="91">
        <v>20000</v>
      </c>
      <c r="I334" s="90">
        <v>0</v>
      </c>
      <c r="J334" s="76">
        <v>25</v>
      </c>
      <c r="K334" s="90">
        <v>574</v>
      </c>
      <c r="L334" s="60">
        <f t="shared" si="30"/>
        <v>1419.9999999999998</v>
      </c>
      <c r="M334" s="60">
        <f t="shared" si="31"/>
        <v>260</v>
      </c>
      <c r="N334" s="62">
        <f t="shared" si="33"/>
        <v>608</v>
      </c>
      <c r="O334" s="60">
        <f t="shared" si="34"/>
        <v>1418</v>
      </c>
      <c r="P334" s="73">
        <v>25</v>
      </c>
      <c r="Q334" s="60">
        <f t="shared" si="35"/>
        <v>4305</v>
      </c>
      <c r="R334" s="85">
        <v>1207</v>
      </c>
      <c r="S334" s="60">
        <f t="shared" si="32"/>
        <v>3098</v>
      </c>
      <c r="T334" s="85">
        <v>18793</v>
      </c>
      <c r="U334" s="61" t="s">
        <v>167</v>
      </c>
      <c r="V334" s="78" t="s">
        <v>271</v>
      </c>
    </row>
    <row r="335" spans="1:22" s="88" customFormat="1" hidden="1">
      <c r="A335" s="73">
        <v>326</v>
      </c>
      <c r="B335" s="73" t="s">
        <v>684</v>
      </c>
      <c r="C335" s="90" t="s">
        <v>4</v>
      </c>
      <c r="D335" s="90" t="s">
        <v>1154</v>
      </c>
      <c r="E335" s="74" t="s">
        <v>1300</v>
      </c>
      <c r="F335" s="75">
        <v>45778</v>
      </c>
      <c r="G335" s="75">
        <v>45962</v>
      </c>
      <c r="H335" s="91">
        <v>30000</v>
      </c>
      <c r="I335" s="90">
        <v>0</v>
      </c>
      <c r="J335" s="76">
        <v>25</v>
      </c>
      <c r="K335" s="90">
        <v>861</v>
      </c>
      <c r="L335" s="60">
        <f t="shared" si="30"/>
        <v>2130</v>
      </c>
      <c r="M335" s="60">
        <f t="shared" si="31"/>
        <v>390</v>
      </c>
      <c r="N335" s="62">
        <f t="shared" si="33"/>
        <v>912</v>
      </c>
      <c r="O335" s="60">
        <f t="shared" si="34"/>
        <v>2127</v>
      </c>
      <c r="P335" s="73">
        <v>25</v>
      </c>
      <c r="Q335" s="60">
        <f t="shared" si="35"/>
        <v>6445</v>
      </c>
      <c r="R335" s="85">
        <v>1798</v>
      </c>
      <c r="S335" s="60">
        <f t="shared" si="32"/>
        <v>4647</v>
      </c>
      <c r="T335" s="85">
        <v>28202</v>
      </c>
      <c r="U335" s="61" t="s">
        <v>167</v>
      </c>
      <c r="V335" s="62" t="s">
        <v>271</v>
      </c>
    </row>
    <row r="336" spans="1:22" s="88" customFormat="1" hidden="1">
      <c r="A336" s="73">
        <v>327</v>
      </c>
      <c r="B336" s="73" t="s">
        <v>893</v>
      </c>
      <c r="C336" s="90" t="s">
        <v>6</v>
      </c>
      <c r="D336" s="90" t="s">
        <v>192</v>
      </c>
      <c r="E336" s="74" t="s">
        <v>1300</v>
      </c>
      <c r="F336" s="75">
        <v>45778</v>
      </c>
      <c r="G336" s="75">
        <v>45962</v>
      </c>
      <c r="H336" s="91">
        <v>130000</v>
      </c>
      <c r="I336" s="91">
        <v>19162.12</v>
      </c>
      <c r="J336" s="76">
        <v>25</v>
      </c>
      <c r="K336" s="91">
        <v>3731</v>
      </c>
      <c r="L336" s="60">
        <f t="shared" si="30"/>
        <v>9230</v>
      </c>
      <c r="M336" s="60">
        <f t="shared" si="31"/>
        <v>1690</v>
      </c>
      <c r="N336" s="62">
        <f t="shared" si="33"/>
        <v>3952</v>
      </c>
      <c r="O336" s="60">
        <f t="shared" si="34"/>
        <v>9217</v>
      </c>
      <c r="P336" s="73">
        <v>25</v>
      </c>
      <c r="Q336" s="60">
        <f t="shared" si="35"/>
        <v>27845</v>
      </c>
      <c r="R336" s="85">
        <v>26870.12</v>
      </c>
      <c r="S336" s="60">
        <f t="shared" si="32"/>
        <v>20137</v>
      </c>
      <c r="T336" s="85">
        <v>103129.88</v>
      </c>
      <c r="U336" s="61" t="s">
        <v>167</v>
      </c>
      <c r="V336" s="78" t="s">
        <v>271</v>
      </c>
    </row>
    <row r="337" spans="1:22" s="88" customFormat="1" hidden="1">
      <c r="A337" s="73">
        <v>328</v>
      </c>
      <c r="B337" s="73" t="s">
        <v>730</v>
      </c>
      <c r="C337" s="90" t="s">
        <v>55</v>
      </c>
      <c r="D337" s="90" t="s">
        <v>174</v>
      </c>
      <c r="E337" s="74" t="s">
        <v>1300</v>
      </c>
      <c r="F337" s="75">
        <v>45474</v>
      </c>
      <c r="G337" s="75">
        <v>45809</v>
      </c>
      <c r="H337" s="91">
        <v>65000</v>
      </c>
      <c r="I337" s="91">
        <v>4427.58</v>
      </c>
      <c r="J337" s="76">
        <v>25</v>
      </c>
      <c r="K337" s="91">
        <v>1865.5</v>
      </c>
      <c r="L337" s="60">
        <f t="shared" si="30"/>
        <v>4615</v>
      </c>
      <c r="M337" s="60">
        <f t="shared" si="31"/>
        <v>845</v>
      </c>
      <c r="N337" s="62">
        <f t="shared" si="33"/>
        <v>1976</v>
      </c>
      <c r="O337" s="60">
        <f t="shared" si="34"/>
        <v>4608.5</v>
      </c>
      <c r="P337" s="73">
        <v>25</v>
      </c>
      <c r="Q337" s="60">
        <f t="shared" si="35"/>
        <v>13935</v>
      </c>
      <c r="R337" s="85">
        <v>8294.08</v>
      </c>
      <c r="S337" s="60">
        <f t="shared" si="32"/>
        <v>10068.5</v>
      </c>
      <c r="T337" s="85">
        <v>56705.919999999998</v>
      </c>
      <c r="U337" s="61" t="s">
        <v>167</v>
      </c>
      <c r="V337" s="78" t="s">
        <v>271</v>
      </c>
    </row>
    <row r="338" spans="1:22" s="88" customFormat="1" hidden="1">
      <c r="A338" s="73">
        <v>329</v>
      </c>
      <c r="B338" s="73" t="s">
        <v>31</v>
      </c>
      <c r="C338" s="90" t="s">
        <v>32</v>
      </c>
      <c r="D338" s="90" t="s">
        <v>182</v>
      </c>
      <c r="E338" s="74" t="s">
        <v>1300</v>
      </c>
      <c r="F338" s="75">
        <v>45627</v>
      </c>
      <c r="G338" s="75">
        <v>45809</v>
      </c>
      <c r="H338" s="91">
        <v>46000</v>
      </c>
      <c r="I338" s="91">
        <v>1032.1400000000001</v>
      </c>
      <c r="J338" s="76">
        <v>25</v>
      </c>
      <c r="K338" s="91">
        <v>1320.2</v>
      </c>
      <c r="L338" s="60">
        <f t="shared" si="30"/>
        <v>3265.9999999999995</v>
      </c>
      <c r="M338" s="60">
        <f t="shared" si="31"/>
        <v>598</v>
      </c>
      <c r="N338" s="62">
        <f t="shared" si="33"/>
        <v>1398.4</v>
      </c>
      <c r="O338" s="60">
        <f t="shared" si="34"/>
        <v>3261.4</v>
      </c>
      <c r="P338" s="85">
        <v>1840.46</v>
      </c>
      <c r="Q338" s="60">
        <f t="shared" si="35"/>
        <v>11684.46</v>
      </c>
      <c r="R338" s="85">
        <v>5591.2</v>
      </c>
      <c r="S338" s="60">
        <f t="shared" si="32"/>
        <v>7125.4</v>
      </c>
      <c r="T338" s="85">
        <v>40408.800000000003</v>
      </c>
      <c r="U338" s="61" t="s">
        <v>167</v>
      </c>
      <c r="V338" s="62" t="s">
        <v>271</v>
      </c>
    </row>
    <row r="339" spans="1:22" s="88" customFormat="1" hidden="1">
      <c r="A339" s="73">
        <v>330</v>
      </c>
      <c r="B339" s="73" t="s">
        <v>222</v>
      </c>
      <c r="C339" s="90" t="s">
        <v>262</v>
      </c>
      <c r="D339" s="90" t="s">
        <v>173</v>
      </c>
      <c r="E339" s="74" t="s">
        <v>1300</v>
      </c>
      <c r="F339" s="75">
        <v>45474</v>
      </c>
      <c r="G339" s="75">
        <v>45809</v>
      </c>
      <c r="H339" s="91">
        <v>80000</v>
      </c>
      <c r="I339" s="91">
        <v>7400.87</v>
      </c>
      <c r="J339" s="76">
        <v>25</v>
      </c>
      <c r="K339" s="91">
        <v>2296</v>
      </c>
      <c r="L339" s="60">
        <f t="shared" si="30"/>
        <v>5679.9999999999991</v>
      </c>
      <c r="M339" s="60">
        <f t="shared" si="31"/>
        <v>1040</v>
      </c>
      <c r="N339" s="62">
        <f t="shared" si="33"/>
        <v>2432</v>
      </c>
      <c r="O339" s="60">
        <f t="shared" si="34"/>
        <v>5672</v>
      </c>
      <c r="P339" s="85">
        <v>2125</v>
      </c>
      <c r="Q339" s="60">
        <f t="shared" si="35"/>
        <v>19245</v>
      </c>
      <c r="R339" s="85">
        <v>10394.08</v>
      </c>
      <c r="S339" s="60">
        <f t="shared" si="32"/>
        <v>12392</v>
      </c>
      <c r="T339" s="85">
        <v>65746.13</v>
      </c>
      <c r="U339" s="61" t="s">
        <v>167</v>
      </c>
      <c r="V339" s="78" t="s">
        <v>271</v>
      </c>
    </row>
    <row r="340" spans="1:22" s="88" customFormat="1" hidden="1">
      <c r="A340" s="73">
        <v>331</v>
      </c>
      <c r="B340" s="73" t="s">
        <v>592</v>
      </c>
      <c r="C340" s="90" t="s">
        <v>55</v>
      </c>
      <c r="D340" s="90" t="s">
        <v>1154</v>
      </c>
      <c r="E340" s="74" t="s">
        <v>1300</v>
      </c>
      <c r="F340" s="75">
        <v>45689</v>
      </c>
      <c r="G340" s="75">
        <v>45870</v>
      </c>
      <c r="H340" s="91">
        <v>70000</v>
      </c>
      <c r="I340" s="91">
        <v>5368.48</v>
      </c>
      <c r="J340" s="76">
        <v>25</v>
      </c>
      <c r="K340" s="91">
        <v>2009</v>
      </c>
      <c r="L340" s="60">
        <f t="shared" si="30"/>
        <v>4970</v>
      </c>
      <c r="M340" s="60">
        <f t="shared" si="31"/>
        <v>910</v>
      </c>
      <c r="N340" s="62">
        <f t="shared" si="33"/>
        <v>2128</v>
      </c>
      <c r="O340" s="60">
        <f t="shared" si="34"/>
        <v>4963</v>
      </c>
      <c r="P340" s="73">
        <v>25</v>
      </c>
      <c r="Q340" s="60">
        <f t="shared" si="35"/>
        <v>15005</v>
      </c>
      <c r="R340" s="85">
        <v>9530.48</v>
      </c>
      <c r="S340" s="60">
        <f t="shared" si="32"/>
        <v>10843</v>
      </c>
      <c r="T340" s="85">
        <v>60469.52</v>
      </c>
      <c r="U340" s="61" t="s">
        <v>167</v>
      </c>
      <c r="V340" s="78" t="s">
        <v>271</v>
      </c>
    </row>
    <row r="341" spans="1:22" s="88" customFormat="1" hidden="1">
      <c r="A341" s="73">
        <v>332</v>
      </c>
      <c r="B341" s="73" t="s">
        <v>894</v>
      </c>
      <c r="C341" s="90" t="s">
        <v>263</v>
      </c>
      <c r="D341" s="90" t="s">
        <v>269</v>
      </c>
      <c r="E341" s="74" t="s">
        <v>1300</v>
      </c>
      <c r="F341" s="75">
        <v>45474</v>
      </c>
      <c r="G341" s="75">
        <v>45809</v>
      </c>
      <c r="H341" s="91">
        <v>60000</v>
      </c>
      <c r="I341" s="91">
        <v>2800.49</v>
      </c>
      <c r="J341" s="76">
        <v>25</v>
      </c>
      <c r="K341" s="91">
        <v>1722</v>
      </c>
      <c r="L341" s="60">
        <f t="shared" si="30"/>
        <v>4260</v>
      </c>
      <c r="M341" s="60">
        <f t="shared" si="31"/>
        <v>780</v>
      </c>
      <c r="N341" s="62">
        <f t="shared" si="33"/>
        <v>1824</v>
      </c>
      <c r="O341" s="60">
        <f t="shared" si="34"/>
        <v>4254</v>
      </c>
      <c r="P341" s="85">
        <v>3455.92</v>
      </c>
      <c r="Q341" s="60">
        <f t="shared" si="35"/>
        <v>16295.92</v>
      </c>
      <c r="R341" s="85">
        <v>7057.68</v>
      </c>
      <c r="S341" s="60">
        <f t="shared" si="32"/>
        <v>9294</v>
      </c>
      <c r="T341" s="85">
        <v>50197.59</v>
      </c>
      <c r="U341" s="61" t="s">
        <v>167</v>
      </c>
      <c r="V341" s="62" t="s">
        <v>271</v>
      </c>
    </row>
    <row r="342" spans="1:22" s="88" customFormat="1" hidden="1">
      <c r="A342" s="73">
        <v>333</v>
      </c>
      <c r="B342" s="73" t="s">
        <v>731</v>
      </c>
      <c r="C342" s="90" t="s">
        <v>21</v>
      </c>
      <c r="D342" s="90" t="s">
        <v>1174</v>
      </c>
      <c r="E342" s="74" t="s">
        <v>1300</v>
      </c>
      <c r="F342" s="75">
        <v>45627</v>
      </c>
      <c r="G342" s="75">
        <v>45809</v>
      </c>
      <c r="H342" s="91">
        <v>25000</v>
      </c>
      <c r="I342" s="90">
        <v>0</v>
      </c>
      <c r="J342" s="76">
        <v>25</v>
      </c>
      <c r="K342" s="90">
        <v>717.5</v>
      </c>
      <c r="L342" s="60">
        <f t="shared" si="30"/>
        <v>1774.9999999999998</v>
      </c>
      <c r="M342" s="60">
        <f t="shared" si="31"/>
        <v>325</v>
      </c>
      <c r="N342" s="62">
        <f t="shared" si="33"/>
        <v>760</v>
      </c>
      <c r="O342" s="60">
        <f t="shared" si="34"/>
        <v>1772.5000000000002</v>
      </c>
      <c r="P342" s="73">
        <v>25</v>
      </c>
      <c r="Q342" s="60">
        <f t="shared" si="35"/>
        <v>5375</v>
      </c>
      <c r="R342" s="85">
        <v>1502.5</v>
      </c>
      <c r="S342" s="60">
        <f t="shared" si="32"/>
        <v>3872.5</v>
      </c>
      <c r="T342" s="85">
        <v>23497.5</v>
      </c>
      <c r="U342" s="61" t="s">
        <v>167</v>
      </c>
      <c r="V342" s="62" t="s">
        <v>271</v>
      </c>
    </row>
    <row r="343" spans="1:22" s="88" customFormat="1" hidden="1">
      <c r="A343" s="73">
        <v>334</v>
      </c>
      <c r="B343" s="73" t="s">
        <v>136</v>
      </c>
      <c r="C343" s="90" t="s">
        <v>21</v>
      </c>
      <c r="D343" s="90" t="s">
        <v>1220</v>
      </c>
      <c r="E343" s="74" t="s">
        <v>1300</v>
      </c>
      <c r="F343" s="75">
        <v>45474</v>
      </c>
      <c r="G343" s="75">
        <v>45809</v>
      </c>
      <c r="H343" s="91">
        <v>20000</v>
      </c>
      <c r="I343" s="90">
        <v>0</v>
      </c>
      <c r="J343" s="76">
        <v>25</v>
      </c>
      <c r="K343" s="90">
        <v>574</v>
      </c>
      <c r="L343" s="60">
        <f t="shared" si="30"/>
        <v>1419.9999999999998</v>
      </c>
      <c r="M343" s="60">
        <f t="shared" si="31"/>
        <v>260</v>
      </c>
      <c r="N343" s="62">
        <f t="shared" si="33"/>
        <v>608</v>
      </c>
      <c r="O343" s="60">
        <f t="shared" si="34"/>
        <v>1418</v>
      </c>
      <c r="P343" s="73">
        <v>25</v>
      </c>
      <c r="Q343" s="60">
        <f t="shared" si="35"/>
        <v>4305</v>
      </c>
      <c r="R343" s="85">
        <v>1207</v>
      </c>
      <c r="S343" s="60">
        <f t="shared" si="32"/>
        <v>3098</v>
      </c>
      <c r="T343" s="85">
        <v>18793</v>
      </c>
      <c r="U343" s="61" t="s">
        <v>167</v>
      </c>
      <c r="V343" s="62" t="s">
        <v>271</v>
      </c>
    </row>
    <row r="344" spans="1:22" s="88" customFormat="1" hidden="1">
      <c r="A344" s="73">
        <v>335</v>
      </c>
      <c r="B344" s="73" t="s">
        <v>441</v>
      </c>
      <c r="C344" s="90" t="s">
        <v>80</v>
      </c>
      <c r="D344" s="90" t="s">
        <v>1174</v>
      </c>
      <c r="E344" s="74" t="s">
        <v>1300</v>
      </c>
      <c r="F344" s="75">
        <v>45778</v>
      </c>
      <c r="G344" s="75">
        <v>45962</v>
      </c>
      <c r="H344" s="91">
        <v>90000</v>
      </c>
      <c r="I344" s="91">
        <v>9753.1200000000008</v>
      </c>
      <c r="J344" s="76">
        <v>25</v>
      </c>
      <c r="K344" s="91">
        <v>2583</v>
      </c>
      <c r="L344" s="60">
        <f t="shared" si="30"/>
        <v>6389.9999999999991</v>
      </c>
      <c r="M344" s="60">
        <f t="shared" si="31"/>
        <v>1170</v>
      </c>
      <c r="N344" s="62">
        <f t="shared" si="33"/>
        <v>2736</v>
      </c>
      <c r="O344" s="60">
        <f t="shared" si="34"/>
        <v>6381</v>
      </c>
      <c r="P344" s="73">
        <v>125</v>
      </c>
      <c r="Q344" s="60">
        <f t="shared" si="35"/>
        <v>19385</v>
      </c>
      <c r="R344" s="85">
        <v>7157.68</v>
      </c>
      <c r="S344" s="60">
        <f t="shared" si="32"/>
        <v>13941</v>
      </c>
      <c r="T344" s="85">
        <v>74802.880000000005</v>
      </c>
      <c r="U344" s="61" t="s">
        <v>167</v>
      </c>
      <c r="V344" s="62" t="s">
        <v>271</v>
      </c>
    </row>
    <row r="345" spans="1:22" s="88" customFormat="1" hidden="1">
      <c r="A345" s="73">
        <v>336</v>
      </c>
      <c r="B345" s="73" t="s">
        <v>1094</v>
      </c>
      <c r="C345" s="90" t="s">
        <v>4</v>
      </c>
      <c r="D345" s="90" t="s">
        <v>174</v>
      </c>
      <c r="E345" s="74" t="s">
        <v>1300</v>
      </c>
      <c r="F345" s="75">
        <v>45717</v>
      </c>
      <c r="G345" s="75">
        <v>45901</v>
      </c>
      <c r="H345" s="91">
        <v>80000</v>
      </c>
      <c r="I345" s="91">
        <v>7400.87</v>
      </c>
      <c r="J345" s="76">
        <v>25</v>
      </c>
      <c r="K345" s="91">
        <v>2296</v>
      </c>
      <c r="L345" s="60">
        <f t="shared" si="30"/>
        <v>5679.9999999999991</v>
      </c>
      <c r="M345" s="60">
        <f t="shared" si="31"/>
        <v>1040</v>
      </c>
      <c r="N345" s="62">
        <f t="shared" si="33"/>
        <v>2432</v>
      </c>
      <c r="O345" s="60">
        <f t="shared" si="34"/>
        <v>5672</v>
      </c>
      <c r="P345" s="73">
        <v>25</v>
      </c>
      <c r="Q345" s="60">
        <f t="shared" si="35"/>
        <v>17145</v>
      </c>
      <c r="R345" s="85">
        <v>12153.87</v>
      </c>
      <c r="S345" s="60">
        <f t="shared" si="32"/>
        <v>12392</v>
      </c>
      <c r="T345" s="85">
        <v>67846.13</v>
      </c>
      <c r="U345" s="61" t="s">
        <v>167</v>
      </c>
      <c r="V345" s="78" t="s">
        <v>271</v>
      </c>
    </row>
    <row r="346" spans="1:22" s="88" customFormat="1" hidden="1">
      <c r="A346" s="73">
        <v>337</v>
      </c>
      <c r="B346" s="73" t="s">
        <v>460</v>
      </c>
      <c r="C346" s="90" t="s">
        <v>21</v>
      </c>
      <c r="D346" s="90" t="s">
        <v>1156</v>
      </c>
      <c r="E346" s="74" t="s">
        <v>1300</v>
      </c>
      <c r="F346" s="75">
        <v>45627</v>
      </c>
      <c r="G346" s="75">
        <v>45809</v>
      </c>
      <c r="H346" s="91">
        <v>20000</v>
      </c>
      <c r="I346" s="90">
        <v>0</v>
      </c>
      <c r="J346" s="76">
        <v>25</v>
      </c>
      <c r="K346" s="90">
        <v>574</v>
      </c>
      <c r="L346" s="60">
        <f t="shared" si="30"/>
        <v>1419.9999999999998</v>
      </c>
      <c r="M346" s="60">
        <f t="shared" si="31"/>
        <v>260</v>
      </c>
      <c r="N346" s="62">
        <f t="shared" si="33"/>
        <v>608</v>
      </c>
      <c r="O346" s="60">
        <f t="shared" si="34"/>
        <v>1418</v>
      </c>
      <c r="P346" s="73">
        <v>25</v>
      </c>
      <c r="Q346" s="60">
        <f t="shared" si="35"/>
        <v>4305</v>
      </c>
      <c r="R346" s="85">
        <v>1207</v>
      </c>
      <c r="S346" s="60">
        <f t="shared" si="32"/>
        <v>3098</v>
      </c>
      <c r="T346" s="85">
        <v>18793</v>
      </c>
      <c r="U346" s="61" t="s">
        <v>167</v>
      </c>
      <c r="V346" s="62" t="s">
        <v>271</v>
      </c>
    </row>
    <row r="347" spans="1:22" s="88" customFormat="1" hidden="1">
      <c r="A347" s="73">
        <v>338</v>
      </c>
      <c r="B347" s="73" t="s">
        <v>123</v>
      </c>
      <c r="C347" s="90" t="s">
        <v>21</v>
      </c>
      <c r="D347" s="90" t="s">
        <v>1193</v>
      </c>
      <c r="E347" s="74" t="s">
        <v>1300</v>
      </c>
      <c r="F347" s="75">
        <v>45627</v>
      </c>
      <c r="G347" s="75">
        <v>45809</v>
      </c>
      <c r="H347" s="91">
        <v>20000</v>
      </c>
      <c r="I347" s="90">
        <v>0</v>
      </c>
      <c r="J347" s="76">
        <v>25</v>
      </c>
      <c r="K347" s="90">
        <v>574</v>
      </c>
      <c r="L347" s="60">
        <f t="shared" si="30"/>
        <v>1419.9999999999998</v>
      </c>
      <c r="M347" s="60">
        <f t="shared" si="31"/>
        <v>260</v>
      </c>
      <c r="N347" s="62">
        <f t="shared" si="33"/>
        <v>608</v>
      </c>
      <c r="O347" s="60">
        <f t="shared" si="34"/>
        <v>1418</v>
      </c>
      <c r="P347" s="73">
        <v>25</v>
      </c>
      <c r="Q347" s="60">
        <f t="shared" si="35"/>
        <v>4305</v>
      </c>
      <c r="R347" s="85">
        <v>1207</v>
      </c>
      <c r="S347" s="60">
        <f t="shared" si="32"/>
        <v>3098</v>
      </c>
      <c r="T347" s="85">
        <v>18793</v>
      </c>
      <c r="U347" s="61" t="s">
        <v>167</v>
      </c>
      <c r="V347" s="62" t="s">
        <v>271</v>
      </c>
    </row>
    <row r="348" spans="1:22" s="88" customFormat="1" hidden="1">
      <c r="A348" s="73">
        <v>339</v>
      </c>
      <c r="B348" s="73" t="s">
        <v>942</v>
      </c>
      <c r="C348" s="90" t="s">
        <v>63</v>
      </c>
      <c r="D348" s="90" t="s">
        <v>1166</v>
      </c>
      <c r="E348" s="74" t="s">
        <v>1300</v>
      </c>
      <c r="F348" s="75">
        <v>45748</v>
      </c>
      <c r="G348" s="75">
        <v>45962</v>
      </c>
      <c r="H348" s="91">
        <v>40000</v>
      </c>
      <c r="I348" s="90">
        <v>442.65</v>
      </c>
      <c r="J348" s="76">
        <v>25</v>
      </c>
      <c r="K348" s="91">
        <v>1148</v>
      </c>
      <c r="L348" s="60">
        <f t="shared" si="30"/>
        <v>2839.9999999999995</v>
      </c>
      <c r="M348" s="60">
        <f t="shared" si="31"/>
        <v>520</v>
      </c>
      <c r="N348" s="62">
        <f t="shared" si="33"/>
        <v>1216</v>
      </c>
      <c r="O348" s="60">
        <f t="shared" si="34"/>
        <v>2836</v>
      </c>
      <c r="P348" s="73">
        <v>25</v>
      </c>
      <c r="Q348" s="60">
        <f t="shared" si="35"/>
        <v>8585</v>
      </c>
      <c r="R348" s="85">
        <v>2831.65</v>
      </c>
      <c r="S348" s="60">
        <f t="shared" si="32"/>
        <v>6196</v>
      </c>
      <c r="T348" s="85">
        <v>37168.35</v>
      </c>
      <c r="U348" s="61" t="s">
        <v>167</v>
      </c>
      <c r="V348" s="78" t="s">
        <v>271</v>
      </c>
    </row>
    <row r="349" spans="1:22" s="88" customFormat="1" hidden="1">
      <c r="A349" s="73">
        <v>340</v>
      </c>
      <c r="B349" s="73" t="s">
        <v>538</v>
      </c>
      <c r="C349" s="90" t="s">
        <v>510</v>
      </c>
      <c r="D349" s="90" t="s">
        <v>513</v>
      </c>
      <c r="E349" s="74" t="s">
        <v>1300</v>
      </c>
      <c r="F349" s="75">
        <v>45474</v>
      </c>
      <c r="G349" s="75">
        <v>45809</v>
      </c>
      <c r="H349" s="91">
        <v>50000</v>
      </c>
      <c r="I349" s="91">
        <v>1854</v>
      </c>
      <c r="J349" s="76">
        <v>25</v>
      </c>
      <c r="K349" s="91">
        <v>1435</v>
      </c>
      <c r="L349" s="60">
        <f t="shared" si="30"/>
        <v>3549.9999999999995</v>
      </c>
      <c r="M349" s="60">
        <f t="shared" si="31"/>
        <v>650</v>
      </c>
      <c r="N349" s="62">
        <f t="shared" si="33"/>
        <v>1520</v>
      </c>
      <c r="O349" s="60">
        <f t="shared" si="34"/>
        <v>3545.0000000000005</v>
      </c>
      <c r="P349" s="73">
        <v>25</v>
      </c>
      <c r="Q349" s="60">
        <f t="shared" si="35"/>
        <v>10725</v>
      </c>
      <c r="R349" s="85">
        <v>4834</v>
      </c>
      <c r="S349" s="60">
        <f t="shared" si="32"/>
        <v>7745</v>
      </c>
      <c r="T349" s="85">
        <v>45166</v>
      </c>
      <c r="U349" s="61" t="s">
        <v>167</v>
      </c>
      <c r="V349" s="62" t="s">
        <v>271</v>
      </c>
    </row>
    <row r="350" spans="1:22" s="88" customFormat="1" hidden="1">
      <c r="A350" s="73">
        <v>341</v>
      </c>
      <c r="B350" s="73" t="s">
        <v>1268</v>
      </c>
      <c r="C350" s="90" t="s">
        <v>266</v>
      </c>
      <c r="D350" s="90" t="s">
        <v>182</v>
      </c>
      <c r="E350" s="74" t="s">
        <v>1300</v>
      </c>
      <c r="F350" s="75">
        <v>45748</v>
      </c>
      <c r="G350" s="75">
        <v>45962</v>
      </c>
      <c r="H350" s="91">
        <v>80000</v>
      </c>
      <c r="I350" s="91">
        <v>6972</v>
      </c>
      <c r="J350" s="76">
        <v>25</v>
      </c>
      <c r="K350" s="91">
        <v>2296</v>
      </c>
      <c r="L350" s="60">
        <f t="shared" si="30"/>
        <v>5679.9999999999991</v>
      </c>
      <c r="M350" s="60">
        <f t="shared" si="31"/>
        <v>1040</v>
      </c>
      <c r="N350" s="62">
        <f t="shared" si="33"/>
        <v>2432</v>
      </c>
      <c r="O350" s="60">
        <f t="shared" si="34"/>
        <v>5672</v>
      </c>
      <c r="P350" s="73">
        <v>25</v>
      </c>
      <c r="Q350" s="60">
        <f t="shared" si="35"/>
        <v>17145</v>
      </c>
      <c r="R350" s="85">
        <v>12153.87</v>
      </c>
      <c r="S350" s="60">
        <f t="shared" si="32"/>
        <v>12392</v>
      </c>
      <c r="T350" s="85">
        <v>67846.13</v>
      </c>
      <c r="U350" s="61" t="s">
        <v>167</v>
      </c>
      <c r="V350" s="78" t="s">
        <v>271</v>
      </c>
    </row>
    <row r="351" spans="1:22" s="88" customFormat="1" hidden="1">
      <c r="A351" s="73">
        <v>342</v>
      </c>
      <c r="B351" s="73" t="s">
        <v>1018</v>
      </c>
      <c r="C351" s="90" t="s">
        <v>55</v>
      </c>
      <c r="D351" s="90" t="s">
        <v>174</v>
      </c>
      <c r="E351" s="74" t="s">
        <v>1300</v>
      </c>
      <c r="F351" s="75">
        <v>45689</v>
      </c>
      <c r="G351" s="75">
        <v>45870</v>
      </c>
      <c r="H351" s="91">
        <v>80000</v>
      </c>
      <c r="I351" s="91">
        <v>7400.87</v>
      </c>
      <c r="J351" s="76">
        <v>25</v>
      </c>
      <c r="K351" s="91">
        <v>2296</v>
      </c>
      <c r="L351" s="60">
        <f t="shared" si="30"/>
        <v>5679.9999999999991</v>
      </c>
      <c r="M351" s="60">
        <f t="shared" si="31"/>
        <v>1040</v>
      </c>
      <c r="N351" s="62">
        <f t="shared" si="33"/>
        <v>2432</v>
      </c>
      <c r="O351" s="60">
        <f t="shared" si="34"/>
        <v>5672</v>
      </c>
      <c r="P351" s="73">
        <v>25</v>
      </c>
      <c r="Q351" s="60">
        <f t="shared" si="35"/>
        <v>17145</v>
      </c>
      <c r="R351" s="85">
        <v>12153.87</v>
      </c>
      <c r="S351" s="60">
        <f t="shared" si="32"/>
        <v>12392</v>
      </c>
      <c r="T351" s="85">
        <v>67846.13</v>
      </c>
      <c r="U351" s="61" t="s">
        <v>167</v>
      </c>
      <c r="V351" s="78" t="s">
        <v>271</v>
      </c>
    </row>
    <row r="352" spans="1:22" s="88" customFormat="1" hidden="1">
      <c r="A352" s="73">
        <v>343</v>
      </c>
      <c r="B352" s="73" t="s">
        <v>593</v>
      </c>
      <c r="C352" s="90" t="s">
        <v>612</v>
      </c>
      <c r="D352" s="90" t="s">
        <v>1154</v>
      </c>
      <c r="E352" s="74" t="s">
        <v>1300</v>
      </c>
      <c r="F352" s="75">
        <v>45627</v>
      </c>
      <c r="G352" s="75">
        <v>45809</v>
      </c>
      <c r="H352" s="91">
        <v>45000</v>
      </c>
      <c r="I352" s="91">
        <v>1148.33</v>
      </c>
      <c r="J352" s="76">
        <v>25</v>
      </c>
      <c r="K352" s="91">
        <v>1291.5</v>
      </c>
      <c r="L352" s="60">
        <f t="shared" si="30"/>
        <v>3194.9999999999995</v>
      </c>
      <c r="M352" s="60">
        <f t="shared" si="31"/>
        <v>585</v>
      </c>
      <c r="N352" s="62">
        <f t="shared" si="33"/>
        <v>1368</v>
      </c>
      <c r="O352" s="60">
        <f t="shared" si="34"/>
        <v>3190.5</v>
      </c>
      <c r="P352" s="73">
        <v>25</v>
      </c>
      <c r="Q352" s="60">
        <f t="shared" si="35"/>
        <v>9655</v>
      </c>
      <c r="R352" s="85">
        <v>3832.83</v>
      </c>
      <c r="S352" s="60">
        <f t="shared" si="32"/>
        <v>6970.5</v>
      </c>
      <c r="T352" s="85">
        <v>41167.17</v>
      </c>
      <c r="U352" s="61" t="s">
        <v>167</v>
      </c>
      <c r="V352" s="78" t="s">
        <v>271</v>
      </c>
    </row>
    <row r="353" spans="1:22" s="88" customFormat="1" hidden="1">
      <c r="A353" s="73">
        <v>344</v>
      </c>
      <c r="B353" s="73" t="s">
        <v>516</v>
      </c>
      <c r="C353" s="90" t="s">
        <v>21</v>
      </c>
      <c r="D353" s="90" t="s">
        <v>1221</v>
      </c>
      <c r="E353" s="74" t="s">
        <v>1300</v>
      </c>
      <c r="F353" s="75">
        <v>45474</v>
      </c>
      <c r="G353" s="75">
        <v>45809</v>
      </c>
      <c r="H353" s="91">
        <v>20000</v>
      </c>
      <c r="I353" s="90">
        <v>0</v>
      </c>
      <c r="J353" s="76">
        <v>25</v>
      </c>
      <c r="K353" s="90">
        <v>574</v>
      </c>
      <c r="L353" s="60">
        <f t="shared" si="30"/>
        <v>1419.9999999999998</v>
      </c>
      <c r="M353" s="60">
        <f t="shared" si="31"/>
        <v>260</v>
      </c>
      <c r="N353" s="62">
        <f t="shared" si="33"/>
        <v>608</v>
      </c>
      <c r="O353" s="60">
        <f t="shared" si="34"/>
        <v>1418</v>
      </c>
      <c r="P353" s="73">
        <v>25</v>
      </c>
      <c r="Q353" s="60">
        <f t="shared" si="35"/>
        <v>4305</v>
      </c>
      <c r="R353" s="85">
        <v>1207</v>
      </c>
      <c r="S353" s="60">
        <f t="shared" si="32"/>
        <v>3098</v>
      </c>
      <c r="T353" s="85">
        <v>18793</v>
      </c>
      <c r="U353" s="61" t="s">
        <v>167</v>
      </c>
      <c r="V353" s="78" t="s">
        <v>271</v>
      </c>
    </row>
    <row r="354" spans="1:22" s="88" customFormat="1" hidden="1">
      <c r="A354" s="73">
        <v>345</v>
      </c>
      <c r="B354" s="73" t="s">
        <v>614</v>
      </c>
      <c r="C354" s="90" t="s">
        <v>531</v>
      </c>
      <c r="D354" s="90" t="s">
        <v>379</v>
      </c>
      <c r="E354" s="74" t="s">
        <v>1300</v>
      </c>
      <c r="F354" s="75">
        <v>45627</v>
      </c>
      <c r="G354" s="75">
        <v>45809</v>
      </c>
      <c r="H354" s="91">
        <v>45000</v>
      </c>
      <c r="I354" s="90">
        <v>633.69000000000005</v>
      </c>
      <c r="J354" s="76">
        <v>25</v>
      </c>
      <c r="K354" s="91">
        <v>1291.5</v>
      </c>
      <c r="L354" s="60">
        <f t="shared" si="30"/>
        <v>3194.9999999999995</v>
      </c>
      <c r="M354" s="60">
        <f t="shared" si="31"/>
        <v>585</v>
      </c>
      <c r="N354" s="62">
        <f t="shared" si="33"/>
        <v>1368</v>
      </c>
      <c r="O354" s="60">
        <f t="shared" si="34"/>
        <v>3190.5</v>
      </c>
      <c r="P354" s="85">
        <v>9729.86</v>
      </c>
      <c r="Q354" s="60">
        <f t="shared" si="35"/>
        <v>19359.86</v>
      </c>
      <c r="R354" s="85">
        <v>14756.19</v>
      </c>
      <c r="S354" s="60">
        <f t="shared" si="32"/>
        <v>6970.5</v>
      </c>
      <c r="T354" s="85">
        <v>31473.95</v>
      </c>
      <c r="U354" s="61" t="s">
        <v>167</v>
      </c>
      <c r="V354" s="78" t="s">
        <v>272</v>
      </c>
    </row>
    <row r="355" spans="1:22" s="88" customFormat="1" hidden="1">
      <c r="A355" s="73">
        <v>346</v>
      </c>
      <c r="B355" s="73" t="s">
        <v>1095</v>
      </c>
      <c r="C355" s="90" t="s">
        <v>20</v>
      </c>
      <c r="D355" s="90" t="s">
        <v>512</v>
      </c>
      <c r="E355" s="74" t="s">
        <v>1300</v>
      </c>
      <c r="F355" s="75">
        <v>45717</v>
      </c>
      <c r="G355" s="75">
        <v>45901</v>
      </c>
      <c r="H355" s="91">
        <v>60000</v>
      </c>
      <c r="I355" s="91">
        <v>2800.49</v>
      </c>
      <c r="J355" s="76">
        <v>25</v>
      </c>
      <c r="K355" s="91">
        <v>1722</v>
      </c>
      <c r="L355" s="60">
        <f t="shared" si="30"/>
        <v>4260</v>
      </c>
      <c r="M355" s="60">
        <f t="shared" si="31"/>
        <v>780</v>
      </c>
      <c r="N355" s="62">
        <f t="shared" si="33"/>
        <v>1824</v>
      </c>
      <c r="O355" s="60">
        <f t="shared" si="34"/>
        <v>4254</v>
      </c>
      <c r="P355" s="85">
        <v>17277.599999999999</v>
      </c>
      <c r="Q355" s="60">
        <f t="shared" si="35"/>
        <v>30117.599999999999</v>
      </c>
      <c r="R355" s="85">
        <v>21623.33</v>
      </c>
      <c r="S355" s="60">
        <f t="shared" si="32"/>
        <v>9294</v>
      </c>
      <c r="T355" s="85">
        <v>26075.9</v>
      </c>
      <c r="U355" s="61" t="s">
        <v>167</v>
      </c>
      <c r="V355" s="78" t="s">
        <v>271</v>
      </c>
    </row>
    <row r="356" spans="1:22" s="88" customFormat="1" hidden="1">
      <c r="A356" s="73">
        <v>347</v>
      </c>
      <c r="B356" s="73" t="s">
        <v>594</v>
      </c>
      <c r="C356" s="90" t="s">
        <v>612</v>
      </c>
      <c r="D356" s="90" t="s">
        <v>1154</v>
      </c>
      <c r="E356" s="74" t="s">
        <v>1300</v>
      </c>
      <c r="F356" s="75">
        <v>45474</v>
      </c>
      <c r="G356" s="75">
        <v>45809</v>
      </c>
      <c r="H356" s="91">
        <v>35000</v>
      </c>
      <c r="I356" s="90">
        <v>0</v>
      </c>
      <c r="J356" s="76">
        <v>25</v>
      </c>
      <c r="K356" s="91">
        <v>1004.5</v>
      </c>
      <c r="L356" s="60">
        <f t="shared" si="30"/>
        <v>2485</v>
      </c>
      <c r="M356" s="60">
        <f t="shared" si="31"/>
        <v>455</v>
      </c>
      <c r="N356" s="62">
        <f t="shared" si="33"/>
        <v>1064</v>
      </c>
      <c r="O356" s="60">
        <f t="shared" si="34"/>
        <v>2481.5</v>
      </c>
      <c r="P356" s="85">
        <v>2025</v>
      </c>
      <c r="Q356" s="60">
        <f t="shared" si="35"/>
        <v>9515</v>
      </c>
      <c r="R356" s="85">
        <v>2093.5</v>
      </c>
      <c r="S356" s="60">
        <f t="shared" si="32"/>
        <v>5421.5</v>
      </c>
      <c r="T356" s="85">
        <v>30906.5</v>
      </c>
      <c r="U356" s="61" t="s">
        <v>167</v>
      </c>
      <c r="V356" s="78" t="s">
        <v>271</v>
      </c>
    </row>
    <row r="357" spans="1:22" s="88" customFormat="1" hidden="1">
      <c r="A357" s="73">
        <v>348</v>
      </c>
      <c r="B357" s="73" t="s">
        <v>461</v>
      </c>
      <c r="C357" s="90" t="s">
        <v>382</v>
      </c>
      <c r="D357" s="90" t="s">
        <v>1161</v>
      </c>
      <c r="E357" s="74" t="s">
        <v>1300</v>
      </c>
      <c r="F357" s="75">
        <v>45778</v>
      </c>
      <c r="G357" s="75">
        <v>45962</v>
      </c>
      <c r="H357" s="91">
        <v>42000</v>
      </c>
      <c r="I357" s="90">
        <v>724.92</v>
      </c>
      <c r="J357" s="76">
        <v>25</v>
      </c>
      <c r="K357" s="91">
        <v>1205.4000000000001</v>
      </c>
      <c r="L357" s="60">
        <f t="shared" si="30"/>
        <v>2981.9999999999995</v>
      </c>
      <c r="M357" s="60">
        <f t="shared" si="31"/>
        <v>546</v>
      </c>
      <c r="N357" s="62">
        <f t="shared" si="33"/>
        <v>1276.8</v>
      </c>
      <c r="O357" s="60">
        <f t="shared" si="34"/>
        <v>2977.8</v>
      </c>
      <c r="P357" s="73">
        <v>25</v>
      </c>
      <c r="Q357" s="60">
        <f t="shared" si="35"/>
        <v>9013</v>
      </c>
      <c r="R357" s="85">
        <v>3232.12</v>
      </c>
      <c r="S357" s="60">
        <f t="shared" si="32"/>
        <v>6505.7999999999993</v>
      </c>
      <c r="T357" s="85">
        <v>38767.879999999997</v>
      </c>
      <c r="U357" s="61" t="s">
        <v>167</v>
      </c>
      <c r="V357" s="62" t="s">
        <v>271</v>
      </c>
    </row>
    <row r="358" spans="1:22" s="88" customFormat="1" hidden="1">
      <c r="A358" s="73">
        <v>349</v>
      </c>
      <c r="B358" s="73" t="s">
        <v>1291</v>
      </c>
      <c r="C358" s="90" t="s">
        <v>1053</v>
      </c>
      <c r="D358" s="90" t="s">
        <v>1151</v>
      </c>
      <c r="E358" s="74" t="s">
        <v>1300</v>
      </c>
      <c r="F358" s="75">
        <v>45809</v>
      </c>
      <c r="G358" s="75">
        <v>45992</v>
      </c>
      <c r="H358" s="91">
        <v>60000</v>
      </c>
      <c r="I358" s="91">
        <v>3486.68</v>
      </c>
      <c r="J358" s="76">
        <v>25</v>
      </c>
      <c r="K358" s="91">
        <v>1722</v>
      </c>
      <c r="L358" s="60">
        <f t="shared" si="30"/>
        <v>4260</v>
      </c>
      <c r="M358" s="60">
        <f t="shared" si="31"/>
        <v>780</v>
      </c>
      <c r="N358" s="62">
        <f t="shared" si="33"/>
        <v>1824</v>
      </c>
      <c r="O358" s="60">
        <f t="shared" si="34"/>
        <v>4254</v>
      </c>
      <c r="P358" s="73">
        <v>25</v>
      </c>
      <c r="Q358" s="60">
        <f t="shared" si="35"/>
        <v>12865</v>
      </c>
      <c r="R358" s="85">
        <v>7057.68</v>
      </c>
      <c r="S358" s="60">
        <f t="shared" si="32"/>
        <v>9294</v>
      </c>
      <c r="T358" s="85">
        <v>52942.32</v>
      </c>
      <c r="U358" s="61" t="s">
        <v>167</v>
      </c>
      <c r="V358" s="78" t="s">
        <v>271</v>
      </c>
    </row>
    <row r="359" spans="1:22" s="88" customFormat="1" hidden="1">
      <c r="A359" s="73">
        <v>350</v>
      </c>
      <c r="B359" s="73" t="s">
        <v>1269</v>
      </c>
      <c r="C359" s="90" t="s">
        <v>60</v>
      </c>
      <c r="D359" s="90" t="s">
        <v>171</v>
      </c>
      <c r="E359" s="74" t="s">
        <v>1300</v>
      </c>
      <c r="F359" s="75">
        <v>45748</v>
      </c>
      <c r="G359" s="75">
        <v>45962</v>
      </c>
      <c r="H359" s="91">
        <v>60000</v>
      </c>
      <c r="I359" s="91">
        <v>3486.68</v>
      </c>
      <c r="J359" s="76">
        <v>25</v>
      </c>
      <c r="K359" s="91">
        <v>1722</v>
      </c>
      <c r="L359" s="60">
        <f t="shared" si="30"/>
        <v>4260</v>
      </c>
      <c r="M359" s="60">
        <f t="shared" si="31"/>
        <v>780</v>
      </c>
      <c r="N359" s="62">
        <f t="shared" si="33"/>
        <v>1824</v>
      </c>
      <c r="O359" s="60">
        <f t="shared" si="34"/>
        <v>4254</v>
      </c>
      <c r="P359" s="73">
        <v>25</v>
      </c>
      <c r="Q359" s="60">
        <f t="shared" si="35"/>
        <v>12865</v>
      </c>
      <c r="R359" s="85">
        <v>7057.68</v>
      </c>
      <c r="S359" s="60">
        <f t="shared" si="32"/>
        <v>9294</v>
      </c>
      <c r="T359" s="85">
        <v>52942.32</v>
      </c>
      <c r="U359" s="61" t="s">
        <v>167</v>
      </c>
      <c r="V359" s="78" t="s">
        <v>271</v>
      </c>
    </row>
    <row r="360" spans="1:22" s="88" customFormat="1" hidden="1">
      <c r="A360" s="73">
        <v>351</v>
      </c>
      <c r="B360" s="73" t="s">
        <v>842</v>
      </c>
      <c r="C360" s="90" t="s">
        <v>6</v>
      </c>
      <c r="D360" s="90" t="s">
        <v>378</v>
      </c>
      <c r="E360" s="74" t="s">
        <v>1300</v>
      </c>
      <c r="F360" s="75">
        <v>45778</v>
      </c>
      <c r="G360" s="75">
        <v>45962</v>
      </c>
      <c r="H360" s="91">
        <v>155000</v>
      </c>
      <c r="I360" s="91">
        <v>25042.74</v>
      </c>
      <c r="J360" s="76">
        <v>25</v>
      </c>
      <c r="K360" s="91">
        <v>4448.5</v>
      </c>
      <c r="L360" s="60">
        <f t="shared" si="30"/>
        <v>11004.999999999998</v>
      </c>
      <c r="M360" s="60">
        <f t="shared" si="31"/>
        <v>2015</v>
      </c>
      <c r="N360" s="62">
        <f t="shared" si="33"/>
        <v>4712</v>
      </c>
      <c r="O360" s="60">
        <f t="shared" si="34"/>
        <v>10989.5</v>
      </c>
      <c r="P360" s="73">
        <v>25</v>
      </c>
      <c r="Q360" s="60">
        <f t="shared" si="35"/>
        <v>33195</v>
      </c>
      <c r="R360" s="85">
        <v>31284.99</v>
      </c>
      <c r="S360" s="60">
        <f t="shared" si="32"/>
        <v>24009.5</v>
      </c>
      <c r="T360" s="85">
        <v>120771.76</v>
      </c>
      <c r="U360" s="61" t="s">
        <v>167</v>
      </c>
      <c r="V360" s="62" t="s">
        <v>272</v>
      </c>
    </row>
    <row r="361" spans="1:22" s="88" customFormat="1" hidden="1">
      <c r="A361" s="73">
        <v>352</v>
      </c>
      <c r="B361" s="73" t="s">
        <v>732</v>
      </c>
      <c r="C361" s="90" t="s">
        <v>386</v>
      </c>
      <c r="D361" s="90" t="s">
        <v>1154</v>
      </c>
      <c r="E361" s="74" t="s">
        <v>1300</v>
      </c>
      <c r="F361" s="75">
        <v>45627</v>
      </c>
      <c r="G361" s="75">
        <v>45809</v>
      </c>
      <c r="H361" s="91">
        <v>46000</v>
      </c>
      <c r="I361" s="91">
        <v>1289.46</v>
      </c>
      <c r="J361" s="76">
        <v>25</v>
      </c>
      <c r="K361" s="91">
        <v>1320.2</v>
      </c>
      <c r="L361" s="60">
        <f t="shared" si="30"/>
        <v>3265.9999999999995</v>
      </c>
      <c r="M361" s="60">
        <f t="shared" si="31"/>
        <v>598</v>
      </c>
      <c r="N361" s="62">
        <f t="shared" si="33"/>
        <v>1398.4</v>
      </c>
      <c r="O361" s="60">
        <f t="shared" si="34"/>
        <v>3261.4</v>
      </c>
      <c r="P361" s="73">
        <v>25</v>
      </c>
      <c r="Q361" s="60">
        <f t="shared" si="35"/>
        <v>9869</v>
      </c>
      <c r="R361" s="85">
        <v>4033.06</v>
      </c>
      <c r="S361" s="60">
        <f t="shared" si="32"/>
        <v>7125.4</v>
      </c>
      <c r="T361" s="85">
        <v>41966.94</v>
      </c>
      <c r="U361" s="61" t="s">
        <v>167</v>
      </c>
      <c r="V361" s="62" t="s">
        <v>271</v>
      </c>
    </row>
    <row r="362" spans="1:22" s="88" customFormat="1" hidden="1">
      <c r="A362" s="73">
        <v>353</v>
      </c>
      <c r="B362" s="73" t="s">
        <v>42</v>
      </c>
      <c r="C362" s="90" t="s">
        <v>262</v>
      </c>
      <c r="D362" s="90" t="s">
        <v>173</v>
      </c>
      <c r="E362" s="74" t="s">
        <v>1300</v>
      </c>
      <c r="F362" s="75">
        <v>45778</v>
      </c>
      <c r="G362" s="75">
        <v>45962</v>
      </c>
      <c r="H362" s="91">
        <v>80000</v>
      </c>
      <c r="I362" s="91">
        <v>7400.87</v>
      </c>
      <c r="J362" s="76">
        <v>25</v>
      </c>
      <c r="K362" s="91">
        <v>2296</v>
      </c>
      <c r="L362" s="60">
        <f t="shared" si="30"/>
        <v>5679.9999999999991</v>
      </c>
      <c r="M362" s="60">
        <f t="shared" si="31"/>
        <v>1040</v>
      </c>
      <c r="N362" s="62">
        <f t="shared" si="33"/>
        <v>2432</v>
      </c>
      <c r="O362" s="60">
        <f t="shared" si="34"/>
        <v>5672</v>
      </c>
      <c r="P362" s="73">
        <v>825</v>
      </c>
      <c r="Q362" s="60">
        <f t="shared" si="35"/>
        <v>17945</v>
      </c>
      <c r="R362" s="85">
        <v>2598</v>
      </c>
      <c r="S362" s="60">
        <f t="shared" si="32"/>
        <v>12392</v>
      </c>
      <c r="T362" s="85">
        <v>67046.13</v>
      </c>
      <c r="U362" s="61" t="s">
        <v>167</v>
      </c>
      <c r="V362" s="78" t="s">
        <v>271</v>
      </c>
    </row>
    <row r="363" spans="1:22" s="88" customFormat="1" hidden="1">
      <c r="A363" s="73">
        <v>354</v>
      </c>
      <c r="B363" s="73" t="s">
        <v>230</v>
      </c>
      <c r="C363" s="90" t="s">
        <v>6</v>
      </c>
      <c r="D363" s="90" t="s">
        <v>1222</v>
      </c>
      <c r="E363" s="74" t="s">
        <v>1300</v>
      </c>
      <c r="F363" s="75">
        <v>45717</v>
      </c>
      <c r="G363" s="75">
        <v>45901</v>
      </c>
      <c r="H363" s="91">
        <v>168000</v>
      </c>
      <c r="I363" s="91">
        <v>28100.67</v>
      </c>
      <c r="J363" s="76">
        <v>25</v>
      </c>
      <c r="K363" s="91">
        <v>4821.6000000000004</v>
      </c>
      <c r="L363" s="60">
        <f t="shared" si="30"/>
        <v>11927.999999999998</v>
      </c>
      <c r="M363" s="60">
        <f t="shared" si="31"/>
        <v>2184</v>
      </c>
      <c r="N363" s="62">
        <f t="shared" si="33"/>
        <v>5107.2</v>
      </c>
      <c r="O363" s="60">
        <f t="shared" si="34"/>
        <v>11911.2</v>
      </c>
      <c r="P363" s="73">
        <v>125</v>
      </c>
      <c r="Q363" s="60">
        <f t="shared" si="35"/>
        <v>36077</v>
      </c>
      <c r="R363" s="85">
        <v>26970.12</v>
      </c>
      <c r="S363" s="60">
        <f t="shared" si="32"/>
        <v>26023.199999999997</v>
      </c>
      <c r="T363" s="85">
        <v>129845.53</v>
      </c>
      <c r="U363" s="61" t="s">
        <v>167</v>
      </c>
      <c r="V363" s="78" t="s">
        <v>271</v>
      </c>
    </row>
    <row r="364" spans="1:22" s="88" customFormat="1" hidden="1">
      <c r="A364" s="73">
        <v>355</v>
      </c>
      <c r="B364" s="73" t="s">
        <v>246</v>
      </c>
      <c r="C364" s="90" t="s">
        <v>21</v>
      </c>
      <c r="D364" s="90" t="s">
        <v>1157</v>
      </c>
      <c r="E364" s="74" t="s">
        <v>1300</v>
      </c>
      <c r="F364" s="75">
        <v>45778</v>
      </c>
      <c r="G364" s="75">
        <v>45962</v>
      </c>
      <c r="H364" s="91">
        <v>20000</v>
      </c>
      <c r="I364" s="90">
        <v>0</v>
      </c>
      <c r="J364" s="76">
        <v>25</v>
      </c>
      <c r="K364" s="90">
        <v>574</v>
      </c>
      <c r="L364" s="60">
        <f t="shared" si="30"/>
        <v>1419.9999999999998</v>
      </c>
      <c r="M364" s="60">
        <f t="shared" si="31"/>
        <v>260</v>
      </c>
      <c r="N364" s="62">
        <f t="shared" si="33"/>
        <v>608</v>
      </c>
      <c r="O364" s="60">
        <f t="shared" si="34"/>
        <v>1418</v>
      </c>
      <c r="P364" s="73">
        <v>125</v>
      </c>
      <c r="Q364" s="60">
        <f t="shared" si="35"/>
        <v>4405</v>
      </c>
      <c r="R364" s="85">
        <v>1307</v>
      </c>
      <c r="S364" s="60">
        <f t="shared" si="32"/>
        <v>3098</v>
      </c>
      <c r="T364" s="85">
        <v>18693</v>
      </c>
      <c r="U364" s="61" t="s">
        <v>167</v>
      </c>
      <c r="V364" s="62" t="s">
        <v>271</v>
      </c>
    </row>
    <row r="365" spans="1:22" s="88" customFormat="1" hidden="1">
      <c r="A365" s="73">
        <v>356</v>
      </c>
      <c r="B365" s="73" t="s">
        <v>93</v>
      </c>
      <c r="C365" s="90" t="s">
        <v>21</v>
      </c>
      <c r="D365" s="90" t="s">
        <v>1152</v>
      </c>
      <c r="E365" s="74" t="s">
        <v>1300</v>
      </c>
      <c r="F365" s="75">
        <v>45474</v>
      </c>
      <c r="G365" s="75">
        <v>45809</v>
      </c>
      <c r="H365" s="91">
        <v>20000</v>
      </c>
      <c r="I365" s="90">
        <v>0</v>
      </c>
      <c r="J365" s="76">
        <v>25</v>
      </c>
      <c r="K365" s="90">
        <v>574</v>
      </c>
      <c r="L365" s="60">
        <f t="shared" si="30"/>
        <v>1419.9999999999998</v>
      </c>
      <c r="M365" s="60">
        <f t="shared" si="31"/>
        <v>260</v>
      </c>
      <c r="N365" s="62">
        <f t="shared" si="33"/>
        <v>608</v>
      </c>
      <c r="O365" s="60">
        <f t="shared" si="34"/>
        <v>1418</v>
      </c>
      <c r="P365" s="73">
        <v>125</v>
      </c>
      <c r="Q365" s="60">
        <f t="shared" si="35"/>
        <v>4405</v>
      </c>
      <c r="R365" s="85">
        <v>1307</v>
      </c>
      <c r="S365" s="60">
        <f t="shared" si="32"/>
        <v>3098</v>
      </c>
      <c r="T365" s="85">
        <v>18693</v>
      </c>
      <c r="U365" s="61" t="s">
        <v>167</v>
      </c>
      <c r="V365" s="62" t="s">
        <v>271</v>
      </c>
    </row>
    <row r="366" spans="1:22" s="88" customFormat="1" hidden="1">
      <c r="A366" s="73">
        <v>357</v>
      </c>
      <c r="B366" s="73" t="s">
        <v>1019</v>
      </c>
      <c r="C366" s="90" t="s">
        <v>15</v>
      </c>
      <c r="D366" s="90" t="s">
        <v>1223</v>
      </c>
      <c r="E366" s="74" t="s">
        <v>1300</v>
      </c>
      <c r="F366" s="75">
        <v>45689</v>
      </c>
      <c r="G366" s="75">
        <v>45870</v>
      </c>
      <c r="H366" s="91">
        <v>30000</v>
      </c>
      <c r="I366" s="90">
        <v>0</v>
      </c>
      <c r="J366" s="76">
        <v>25</v>
      </c>
      <c r="K366" s="90">
        <v>861</v>
      </c>
      <c r="L366" s="60">
        <f t="shared" si="30"/>
        <v>2130</v>
      </c>
      <c r="M366" s="60">
        <f t="shared" si="31"/>
        <v>390</v>
      </c>
      <c r="N366" s="62">
        <f t="shared" si="33"/>
        <v>912</v>
      </c>
      <c r="O366" s="60">
        <f t="shared" si="34"/>
        <v>2127</v>
      </c>
      <c r="P366" s="73">
        <v>125</v>
      </c>
      <c r="Q366" s="60">
        <f t="shared" si="35"/>
        <v>6545</v>
      </c>
      <c r="R366" s="85">
        <v>1898</v>
      </c>
      <c r="S366" s="60">
        <f t="shared" si="32"/>
        <v>4647</v>
      </c>
      <c r="T366" s="85">
        <v>28102</v>
      </c>
      <c r="U366" s="61" t="s">
        <v>167</v>
      </c>
      <c r="V366" s="78" t="s">
        <v>271</v>
      </c>
    </row>
    <row r="367" spans="1:22" s="88" customFormat="1" hidden="1">
      <c r="A367" s="73">
        <v>358</v>
      </c>
      <c r="B367" s="73" t="s">
        <v>771</v>
      </c>
      <c r="C367" s="90" t="s">
        <v>260</v>
      </c>
      <c r="D367" s="90" t="s">
        <v>1154</v>
      </c>
      <c r="E367" s="74" t="s">
        <v>1300</v>
      </c>
      <c r="F367" s="75">
        <v>45474</v>
      </c>
      <c r="G367" s="75">
        <v>45809</v>
      </c>
      <c r="H367" s="91">
        <v>80000</v>
      </c>
      <c r="I367" s="91">
        <v>7400.87</v>
      </c>
      <c r="J367" s="76">
        <v>25</v>
      </c>
      <c r="K367" s="91">
        <v>2296</v>
      </c>
      <c r="L367" s="60">
        <f t="shared" si="30"/>
        <v>5679.9999999999991</v>
      </c>
      <c r="M367" s="60">
        <f t="shared" si="31"/>
        <v>1040</v>
      </c>
      <c r="N367" s="62">
        <f t="shared" si="33"/>
        <v>2432</v>
      </c>
      <c r="O367" s="60">
        <f t="shared" si="34"/>
        <v>5672</v>
      </c>
      <c r="P367" s="73">
        <v>25</v>
      </c>
      <c r="Q367" s="60">
        <f t="shared" si="35"/>
        <v>17145</v>
      </c>
      <c r="R367" s="85">
        <v>12153.87</v>
      </c>
      <c r="S367" s="60">
        <f t="shared" si="32"/>
        <v>12392</v>
      </c>
      <c r="T367" s="85">
        <v>67846.13</v>
      </c>
      <c r="U367" s="61" t="s">
        <v>167</v>
      </c>
      <c r="V367" s="62" t="s">
        <v>272</v>
      </c>
    </row>
    <row r="368" spans="1:22" s="88" customFormat="1" hidden="1">
      <c r="A368" s="73">
        <v>359</v>
      </c>
      <c r="B368" s="73" t="s">
        <v>539</v>
      </c>
      <c r="C368" s="90" t="s">
        <v>5</v>
      </c>
      <c r="D368" s="90" t="s">
        <v>1168</v>
      </c>
      <c r="E368" s="74" t="s">
        <v>1300</v>
      </c>
      <c r="F368" s="75">
        <v>45778</v>
      </c>
      <c r="G368" s="75">
        <v>45962</v>
      </c>
      <c r="H368" s="91">
        <v>160000</v>
      </c>
      <c r="I368" s="91">
        <v>25790</v>
      </c>
      <c r="J368" s="76">
        <v>25</v>
      </c>
      <c r="K368" s="91">
        <v>4592</v>
      </c>
      <c r="L368" s="60">
        <f t="shared" si="30"/>
        <v>11359.999999999998</v>
      </c>
      <c r="M368" s="60">
        <f t="shared" si="31"/>
        <v>2080</v>
      </c>
      <c r="N368" s="62">
        <f t="shared" si="33"/>
        <v>4864</v>
      </c>
      <c r="O368" s="60">
        <f t="shared" si="34"/>
        <v>11344</v>
      </c>
      <c r="P368" s="85">
        <v>1840.46</v>
      </c>
      <c r="Q368" s="60">
        <f t="shared" si="35"/>
        <v>36080.46</v>
      </c>
      <c r="R368" s="85">
        <v>44086.46</v>
      </c>
      <c r="S368" s="60">
        <f t="shared" si="32"/>
        <v>24784</v>
      </c>
      <c r="T368" s="85">
        <v>115913.54</v>
      </c>
      <c r="U368" s="61" t="s">
        <v>167</v>
      </c>
      <c r="V368" s="62" t="s">
        <v>271</v>
      </c>
    </row>
    <row r="369" spans="1:22" s="88" customFormat="1" hidden="1">
      <c r="A369" s="73">
        <v>360</v>
      </c>
      <c r="B369" s="73" t="s">
        <v>1020</v>
      </c>
      <c r="C369" s="90" t="s">
        <v>416</v>
      </c>
      <c r="D369" s="90" t="s">
        <v>186</v>
      </c>
      <c r="E369" s="74" t="s">
        <v>1300</v>
      </c>
      <c r="F369" s="75">
        <v>45689</v>
      </c>
      <c r="G369" s="75">
        <v>45870</v>
      </c>
      <c r="H369" s="91">
        <v>80000</v>
      </c>
      <c r="I369" s="91">
        <v>7400.87</v>
      </c>
      <c r="J369" s="76">
        <v>25</v>
      </c>
      <c r="K369" s="91">
        <v>2296</v>
      </c>
      <c r="L369" s="60">
        <f t="shared" si="30"/>
        <v>5679.9999999999991</v>
      </c>
      <c r="M369" s="60">
        <f t="shared" si="31"/>
        <v>1040</v>
      </c>
      <c r="N369" s="62">
        <f t="shared" si="33"/>
        <v>2432</v>
      </c>
      <c r="O369" s="60">
        <f t="shared" si="34"/>
        <v>5672</v>
      </c>
      <c r="P369" s="73">
        <v>25</v>
      </c>
      <c r="Q369" s="60">
        <f t="shared" si="35"/>
        <v>17145</v>
      </c>
      <c r="R369" s="85">
        <v>12153.87</v>
      </c>
      <c r="S369" s="60">
        <f t="shared" si="32"/>
        <v>12392</v>
      </c>
      <c r="T369" s="85">
        <v>67846.13</v>
      </c>
      <c r="U369" s="61" t="s">
        <v>167</v>
      </c>
      <c r="V369" s="78" t="s">
        <v>272</v>
      </c>
    </row>
    <row r="370" spans="1:22" s="88" customFormat="1" hidden="1">
      <c r="A370" s="73">
        <v>361</v>
      </c>
      <c r="B370" s="73" t="s">
        <v>812</v>
      </c>
      <c r="C370" s="90" t="s">
        <v>6</v>
      </c>
      <c r="D370" s="90" t="s">
        <v>815</v>
      </c>
      <c r="E370" s="74" t="s">
        <v>1300</v>
      </c>
      <c r="F370" s="75">
        <v>45807</v>
      </c>
      <c r="G370" s="75" t="s">
        <v>1301</v>
      </c>
      <c r="H370" s="91">
        <v>145000</v>
      </c>
      <c r="I370" s="91">
        <v>22690.49</v>
      </c>
      <c r="J370" s="76">
        <v>25</v>
      </c>
      <c r="K370" s="91">
        <v>4161.5</v>
      </c>
      <c r="L370" s="60">
        <f t="shared" si="30"/>
        <v>10294.999999999998</v>
      </c>
      <c r="M370" s="60">
        <f t="shared" si="31"/>
        <v>1885</v>
      </c>
      <c r="N370" s="62">
        <f t="shared" si="33"/>
        <v>4408</v>
      </c>
      <c r="O370" s="60">
        <f t="shared" si="34"/>
        <v>10280.5</v>
      </c>
      <c r="P370" s="85">
        <v>1625</v>
      </c>
      <c r="Q370" s="60">
        <f t="shared" si="35"/>
        <v>32655</v>
      </c>
      <c r="R370" s="85">
        <v>31384.99</v>
      </c>
      <c r="S370" s="60">
        <f t="shared" si="32"/>
        <v>22460.5</v>
      </c>
      <c r="T370" s="85">
        <v>112115.01</v>
      </c>
      <c r="U370" s="61" t="s">
        <v>167</v>
      </c>
      <c r="V370" s="62" t="s">
        <v>271</v>
      </c>
    </row>
    <row r="371" spans="1:22" s="88" customFormat="1" hidden="1">
      <c r="A371" s="73">
        <v>362</v>
      </c>
      <c r="B371" s="73" t="s">
        <v>75</v>
      </c>
      <c r="C371" s="90" t="s">
        <v>6</v>
      </c>
      <c r="D371" s="90" t="s">
        <v>174</v>
      </c>
      <c r="E371" s="74" t="s">
        <v>1300</v>
      </c>
      <c r="F371" s="75">
        <v>45717</v>
      </c>
      <c r="G371" s="75">
        <v>45901</v>
      </c>
      <c r="H371" s="91">
        <v>95000</v>
      </c>
      <c r="I371" s="91">
        <v>10929.24</v>
      </c>
      <c r="J371" s="76">
        <v>25</v>
      </c>
      <c r="K371" s="91">
        <v>2726.5</v>
      </c>
      <c r="L371" s="60">
        <f t="shared" si="30"/>
        <v>6744.9999999999991</v>
      </c>
      <c r="M371" s="60">
        <f t="shared" si="31"/>
        <v>1235</v>
      </c>
      <c r="N371" s="62">
        <f t="shared" si="33"/>
        <v>2888</v>
      </c>
      <c r="O371" s="60">
        <f t="shared" si="34"/>
        <v>6735.5</v>
      </c>
      <c r="P371" s="73">
        <v>125</v>
      </c>
      <c r="Q371" s="60">
        <f t="shared" si="35"/>
        <v>20455</v>
      </c>
      <c r="R371" s="85">
        <v>12253.87</v>
      </c>
      <c r="S371" s="60">
        <f t="shared" si="32"/>
        <v>14715.5</v>
      </c>
      <c r="T371" s="85">
        <v>78331.259999999995</v>
      </c>
      <c r="U371" s="61" t="s">
        <v>167</v>
      </c>
      <c r="V371" s="78" t="s">
        <v>271</v>
      </c>
    </row>
    <row r="372" spans="1:22" s="88" customFormat="1" hidden="1">
      <c r="A372" s="73">
        <v>363</v>
      </c>
      <c r="B372" s="73" t="s">
        <v>421</v>
      </c>
      <c r="C372" s="90" t="s">
        <v>263</v>
      </c>
      <c r="D372" s="90" t="s">
        <v>269</v>
      </c>
      <c r="E372" s="74" t="s">
        <v>1300</v>
      </c>
      <c r="F372" s="75">
        <v>45474</v>
      </c>
      <c r="G372" s="75">
        <v>45809</v>
      </c>
      <c r="H372" s="91">
        <v>60000</v>
      </c>
      <c r="I372" s="91">
        <v>3486.68</v>
      </c>
      <c r="J372" s="76">
        <v>25</v>
      </c>
      <c r="K372" s="91">
        <v>1722</v>
      </c>
      <c r="L372" s="60">
        <f t="shared" si="30"/>
        <v>4260</v>
      </c>
      <c r="M372" s="60">
        <f t="shared" si="31"/>
        <v>780</v>
      </c>
      <c r="N372" s="62">
        <f t="shared" si="33"/>
        <v>1824</v>
      </c>
      <c r="O372" s="60">
        <f t="shared" si="34"/>
        <v>4254</v>
      </c>
      <c r="P372" s="85">
        <v>1625</v>
      </c>
      <c r="Q372" s="60">
        <f t="shared" si="35"/>
        <v>14465</v>
      </c>
      <c r="R372" s="85">
        <v>7157.68</v>
      </c>
      <c r="S372" s="60">
        <f t="shared" si="32"/>
        <v>9294</v>
      </c>
      <c r="T372" s="85">
        <v>51342.32</v>
      </c>
      <c r="U372" s="61" t="s">
        <v>167</v>
      </c>
      <c r="V372" s="62" t="s">
        <v>272</v>
      </c>
    </row>
    <row r="373" spans="1:22" s="88" customFormat="1" hidden="1">
      <c r="A373" s="73">
        <v>364</v>
      </c>
      <c r="B373" s="73" t="s">
        <v>277</v>
      </c>
      <c r="C373" s="90" t="s">
        <v>45</v>
      </c>
      <c r="D373" s="90" t="s">
        <v>1161</v>
      </c>
      <c r="E373" s="74" t="s">
        <v>1300</v>
      </c>
      <c r="F373" s="75">
        <v>45689</v>
      </c>
      <c r="G373" s="75">
        <v>45870</v>
      </c>
      <c r="H373" s="91">
        <v>55000</v>
      </c>
      <c r="I373" s="91">
        <v>2559.6799999999998</v>
      </c>
      <c r="J373" s="76">
        <v>25</v>
      </c>
      <c r="K373" s="91">
        <v>1578.5</v>
      </c>
      <c r="L373" s="60">
        <f t="shared" si="30"/>
        <v>3904.9999999999995</v>
      </c>
      <c r="M373" s="60">
        <f t="shared" si="31"/>
        <v>715</v>
      </c>
      <c r="N373" s="62">
        <f t="shared" si="33"/>
        <v>1672</v>
      </c>
      <c r="O373" s="60">
        <f t="shared" si="34"/>
        <v>3899.5000000000005</v>
      </c>
      <c r="P373" s="73">
        <v>125</v>
      </c>
      <c r="Q373" s="60">
        <f t="shared" si="35"/>
        <v>11895</v>
      </c>
      <c r="R373" s="85">
        <v>5935.18</v>
      </c>
      <c r="S373" s="60">
        <f t="shared" si="32"/>
        <v>8519.5</v>
      </c>
      <c r="T373" s="85">
        <v>49064.82</v>
      </c>
      <c r="U373" s="61" t="s">
        <v>167</v>
      </c>
      <c r="V373" s="78" t="s">
        <v>272</v>
      </c>
    </row>
    <row r="374" spans="1:22" s="88" customFormat="1" hidden="1">
      <c r="A374" s="73">
        <v>365</v>
      </c>
      <c r="B374" s="73" t="s">
        <v>1096</v>
      </c>
      <c r="C374" s="90" t="s">
        <v>532</v>
      </c>
      <c r="D374" s="90" t="s">
        <v>1146</v>
      </c>
      <c r="E374" s="74" t="s">
        <v>1300</v>
      </c>
      <c r="F374" s="75">
        <v>45717</v>
      </c>
      <c r="G374" s="75">
        <v>45901</v>
      </c>
      <c r="H374" s="91">
        <v>60000</v>
      </c>
      <c r="I374" s="91">
        <v>3486.68</v>
      </c>
      <c r="J374" s="76">
        <v>25</v>
      </c>
      <c r="K374" s="91">
        <v>1722</v>
      </c>
      <c r="L374" s="60">
        <f t="shared" si="30"/>
        <v>4260</v>
      </c>
      <c r="M374" s="60">
        <f t="shared" si="31"/>
        <v>780</v>
      </c>
      <c r="N374" s="62">
        <f t="shared" si="33"/>
        <v>1824</v>
      </c>
      <c r="O374" s="60">
        <f t="shared" si="34"/>
        <v>4254</v>
      </c>
      <c r="P374" s="73">
        <v>25</v>
      </c>
      <c r="Q374" s="60">
        <f t="shared" si="35"/>
        <v>12865</v>
      </c>
      <c r="R374" s="85">
        <v>7057.68</v>
      </c>
      <c r="S374" s="60">
        <f t="shared" si="32"/>
        <v>9294</v>
      </c>
      <c r="T374" s="85">
        <v>52942.32</v>
      </c>
      <c r="U374" s="61" t="s">
        <v>167</v>
      </c>
      <c r="V374" s="78" t="s">
        <v>272</v>
      </c>
    </row>
    <row r="375" spans="1:22" s="88" customFormat="1" hidden="1">
      <c r="A375" s="73">
        <v>366</v>
      </c>
      <c r="B375" s="73" t="s">
        <v>279</v>
      </c>
      <c r="C375" s="90" t="s">
        <v>262</v>
      </c>
      <c r="D375" s="90" t="s">
        <v>173</v>
      </c>
      <c r="E375" s="74" t="s">
        <v>1300</v>
      </c>
      <c r="F375" s="75">
        <v>45627</v>
      </c>
      <c r="G375" s="75">
        <v>45809</v>
      </c>
      <c r="H375" s="91">
        <v>80000</v>
      </c>
      <c r="I375" s="91">
        <v>7400.87</v>
      </c>
      <c r="J375" s="76">
        <v>25</v>
      </c>
      <c r="K375" s="91">
        <v>2296</v>
      </c>
      <c r="L375" s="60">
        <f t="shared" si="30"/>
        <v>5679.9999999999991</v>
      </c>
      <c r="M375" s="60">
        <f t="shared" si="31"/>
        <v>1040</v>
      </c>
      <c r="N375" s="62">
        <f t="shared" si="33"/>
        <v>2432</v>
      </c>
      <c r="O375" s="60">
        <f t="shared" si="34"/>
        <v>5672</v>
      </c>
      <c r="P375" s="73">
        <v>125</v>
      </c>
      <c r="Q375" s="60">
        <f t="shared" si="35"/>
        <v>17245</v>
      </c>
      <c r="R375" s="85">
        <v>8394.08</v>
      </c>
      <c r="S375" s="60">
        <f t="shared" si="32"/>
        <v>12392</v>
      </c>
      <c r="T375" s="85">
        <v>67746.13</v>
      </c>
      <c r="U375" s="61" t="s">
        <v>167</v>
      </c>
      <c r="V375" s="78" t="s">
        <v>272</v>
      </c>
    </row>
    <row r="376" spans="1:22" s="88" customFormat="1" hidden="1">
      <c r="A376" s="73">
        <v>367</v>
      </c>
      <c r="B376" s="73" t="s">
        <v>733</v>
      </c>
      <c r="C376" s="90" t="s">
        <v>386</v>
      </c>
      <c r="D376" s="90" t="s">
        <v>1154</v>
      </c>
      <c r="E376" s="74" t="s">
        <v>1300</v>
      </c>
      <c r="F376" s="75">
        <v>45717</v>
      </c>
      <c r="G376" s="75">
        <v>45901</v>
      </c>
      <c r="H376" s="91">
        <v>30000</v>
      </c>
      <c r="I376" s="90">
        <v>0</v>
      </c>
      <c r="J376" s="76">
        <v>25</v>
      </c>
      <c r="K376" s="90">
        <v>861</v>
      </c>
      <c r="L376" s="60">
        <f t="shared" si="30"/>
        <v>2130</v>
      </c>
      <c r="M376" s="60">
        <f t="shared" si="31"/>
        <v>390</v>
      </c>
      <c r="N376" s="62">
        <f t="shared" si="33"/>
        <v>912</v>
      </c>
      <c r="O376" s="60">
        <f t="shared" si="34"/>
        <v>2127</v>
      </c>
      <c r="P376" s="73">
        <v>25</v>
      </c>
      <c r="Q376" s="60">
        <f t="shared" si="35"/>
        <v>6445</v>
      </c>
      <c r="R376" s="85">
        <v>1798</v>
      </c>
      <c r="S376" s="60">
        <f t="shared" si="32"/>
        <v>4647</v>
      </c>
      <c r="T376" s="85">
        <v>28202</v>
      </c>
      <c r="U376" s="61" t="s">
        <v>167</v>
      </c>
      <c r="V376" s="78" t="s">
        <v>272</v>
      </c>
    </row>
    <row r="377" spans="1:22" s="88" customFormat="1" hidden="1">
      <c r="A377" s="73">
        <v>368</v>
      </c>
      <c r="B377" s="73" t="s">
        <v>995</v>
      </c>
      <c r="C377" s="90" t="s">
        <v>63</v>
      </c>
      <c r="D377" s="90" t="s">
        <v>179</v>
      </c>
      <c r="E377" s="74" t="s">
        <v>1300</v>
      </c>
      <c r="F377" s="75">
        <v>45658</v>
      </c>
      <c r="G377" s="75">
        <v>45809</v>
      </c>
      <c r="H377" s="91">
        <v>80000</v>
      </c>
      <c r="I377" s="91">
        <v>4540.33</v>
      </c>
      <c r="J377" s="76">
        <v>25</v>
      </c>
      <c r="K377" s="91">
        <v>2296</v>
      </c>
      <c r="L377" s="60">
        <f t="shared" si="30"/>
        <v>5679.9999999999991</v>
      </c>
      <c r="M377" s="60">
        <f t="shared" si="31"/>
        <v>1040</v>
      </c>
      <c r="N377" s="62">
        <f t="shared" si="33"/>
        <v>2432</v>
      </c>
      <c r="O377" s="60">
        <f t="shared" si="34"/>
        <v>5672</v>
      </c>
      <c r="P377" s="73">
        <v>25</v>
      </c>
      <c r="Q377" s="60">
        <f t="shared" si="35"/>
        <v>17145</v>
      </c>
      <c r="R377" s="85">
        <v>12153.87</v>
      </c>
      <c r="S377" s="60">
        <f t="shared" si="32"/>
        <v>12392</v>
      </c>
      <c r="T377" s="85">
        <v>75247</v>
      </c>
      <c r="U377" s="61" t="s">
        <v>167</v>
      </c>
      <c r="V377" s="78" t="s">
        <v>272</v>
      </c>
    </row>
    <row r="378" spans="1:22" s="88" customFormat="1" hidden="1">
      <c r="A378" s="73">
        <v>369</v>
      </c>
      <c r="B378" s="73" t="s">
        <v>791</v>
      </c>
      <c r="C378" s="90" t="s">
        <v>63</v>
      </c>
      <c r="D378" s="90" t="s">
        <v>1155</v>
      </c>
      <c r="E378" s="74" t="s">
        <v>1300</v>
      </c>
      <c r="F378" s="75">
        <v>45807</v>
      </c>
      <c r="G378" s="75" t="s">
        <v>1301</v>
      </c>
      <c r="H378" s="91">
        <v>40000</v>
      </c>
      <c r="I378" s="90">
        <v>442.65</v>
      </c>
      <c r="J378" s="76">
        <v>25</v>
      </c>
      <c r="K378" s="91">
        <v>1148</v>
      </c>
      <c r="L378" s="60">
        <f t="shared" si="30"/>
        <v>2839.9999999999995</v>
      </c>
      <c r="M378" s="60">
        <f t="shared" si="31"/>
        <v>520</v>
      </c>
      <c r="N378" s="62">
        <f t="shared" si="33"/>
        <v>1216</v>
      </c>
      <c r="O378" s="60">
        <f t="shared" si="34"/>
        <v>2836</v>
      </c>
      <c r="P378" s="73">
        <v>25</v>
      </c>
      <c r="Q378" s="60">
        <f t="shared" si="35"/>
        <v>8585</v>
      </c>
      <c r="R378" s="85">
        <v>1207</v>
      </c>
      <c r="S378" s="60">
        <f t="shared" si="32"/>
        <v>6196</v>
      </c>
      <c r="T378" s="85">
        <v>37168.35</v>
      </c>
      <c r="U378" s="61" t="s">
        <v>167</v>
      </c>
      <c r="V378" s="62" t="s">
        <v>271</v>
      </c>
    </row>
    <row r="379" spans="1:22" s="88" customFormat="1" hidden="1">
      <c r="A379" s="73">
        <v>370</v>
      </c>
      <c r="B379" s="73" t="s">
        <v>325</v>
      </c>
      <c r="C379" s="90" t="s">
        <v>262</v>
      </c>
      <c r="D379" s="90" t="s">
        <v>180</v>
      </c>
      <c r="E379" s="74" t="s">
        <v>1300</v>
      </c>
      <c r="F379" s="75">
        <v>45627</v>
      </c>
      <c r="G379" s="75">
        <v>45809</v>
      </c>
      <c r="H379" s="91">
        <v>40000</v>
      </c>
      <c r="I379" s="90">
        <v>442.65</v>
      </c>
      <c r="J379" s="76">
        <v>25</v>
      </c>
      <c r="K379" s="91">
        <v>1148</v>
      </c>
      <c r="L379" s="60">
        <f t="shared" si="30"/>
        <v>2839.9999999999995</v>
      </c>
      <c r="M379" s="60">
        <f t="shared" si="31"/>
        <v>520</v>
      </c>
      <c r="N379" s="62">
        <f t="shared" si="33"/>
        <v>1216</v>
      </c>
      <c r="O379" s="60">
        <f t="shared" si="34"/>
        <v>2836</v>
      </c>
      <c r="P379" s="73">
        <v>25</v>
      </c>
      <c r="Q379" s="60">
        <f t="shared" si="35"/>
        <v>8585</v>
      </c>
      <c r="R379" s="85">
        <v>2831.65</v>
      </c>
      <c r="S379" s="60">
        <f t="shared" si="32"/>
        <v>6196</v>
      </c>
      <c r="T379" s="85">
        <v>37168.35</v>
      </c>
      <c r="U379" s="61" t="s">
        <v>167</v>
      </c>
      <c r="V379" s="62" t="s">
        <v>271</v>
      </c>
    </row>
    <row r="380" spans="1:22" s="88" customFormat="1" hidden="1">
      <c r="A380" s="73">
        <v>371</v>
      </c>
      <c r="B380" s="73" t="s">
        <v>38</v>
      </c>
      <c r="C380" s="90" t="s">
        <v>4</v>
      </c>
      <c r="D380" s="90" t="s">
        <v>1177</v>
      </c>
      <c r="E380" s="74" t="s">
        <v>1300</v>
      </c>
      <c r="F380" s="75">
        <v>45474</v>
      </c>
      <c r="G380" s="75">
        <v>45809</v>
      </c>
      <c r="H380" s="91">
        <v>75000</v>
      </c>
      <c r="I380" s="91">
        <v>5966.28</v>
      </c>
      <c r="J380" s="76">
        <v>25</v>
      </c>
      <c r="K380" s="91">
        <v>2152.5</v>
      </c>
      <c r="L380" s="60">
        <f t="shared" si="30"/>
        <v>5324.9999999999991</v>
      </c>
      <c r="M380" s="60">
        <f t="shared" si="31"/>
        <v>975</v>
      </c>
      <c r="N380" s="62">
        <f t="shared" si="33"/>
        <v>2280</v>
      </c>
      <c r="O380" s="60">
        <f t="shared" si="34"/>
        <v>5317.5</v>
      </c>
      <c r="P380" s="85">
        <v>1740.46</v>
      </c>
      <c r="Q380" s="60">
        <f t="shared" si="35"/>
        <v>17790.46</v>
      </c>
      <c r="R380" s="85">
        <v>13023.31</v>
      </c>
      <c r="S380" s="60">
        <f t="shared" si="32"/>
        <v>11617.5</v>
      </c>
      <c r="T380" s="85">
        <v>64414.15</v>
      </c>
      <c r="U380" s="61" t="s">
        <v>167</v>
      </c>
      <c r="V380" s="62" t="s">
        <v>272</v>
      </c>
    </row>
    <row r="381" spans="1:22" s="88" customFormat="1" hidden="1">
      <c r="A381" s="73">
        <v>372</v>
      </c>
      <c r="B381" s="73" t="s">
        <v>734</v>
      </c>
      <c r="C381" s="90" t="s">
        <v>55</v>
      </c>
      <c r="D381" s="90" t="s">
        <v>174</v>
      </c>
      <c r="E381" s="74" t="s">
        <v>1300</v>
      </c>
      <c r="F381" s="75">
        <v>45627</v>
      </c>
      <c r="G381" s="75">
        <v>45809</v>
      </c>
      <c r="H381" s="91">
        <v>65000</v>
      </c>
      <c r="I381" s="91">
        <v>4427.58</v>
      </c>
      <c r="J381" s="76">
        <v>25</v>
      </c>
      <c r="K381" s="91">
        <v>1865.5</v>
      </c>
      <c r="L381" s="60">
        <f t="shared" si="30"/>
        <v>4615</v>
      </c>
      <c r="M381" s="60">
        <f t="shared" si="31"/>
        <v>845</v>
      </c>
      <c r="N381" s="62">
        <f t="shared" si="33"/>
        <v>1976</v>
      </c>
      <c r="O381" s="60">
        <f t="shared" si="34"/>
        <v>4608.5</v>
      </c>
      <c r="P381" s="85">
        <v>5025</v>
      </c>
      <c r="Q381" s="60">
        <f t="shared" si="35"/>
        <v>18935</v>
      </c>
      <c r="R381" s="85">
        <v>8294.08</v>
      </c>
      <c r="S381" s="60">
        <f t="shared" si="32"/>
        <v>10068.5</v>
      </c>
      <c r="T381" s="85">
        <v>51705.919999999998</v>
      </c>
      <c r="U381" s="61" t="s">
        <v>167</v>
      </c>
      <c r="V381" s="62" t="s">
        <v>272</v>
      </c>
    </row>
    <row r="382" spans="1:22" s="88" customFormat="1" hidden="1">
      <c r="A382" s="73">
        <v>373</v>
      </c>
      <c r="B382" s="73" t="s">
        <v>358</v>
      </c>
      <c r="C382" s="90" t="s">
        <v>21</v>
      </c>
      <c r="D382" s="90" t="s">
        <v>1159</v>
      </c>
      <c r="E382" s="74" t="s">
        <v>1300</v>
      </c>
      <c r="F382" s="75">
        <v>45689</v>
      </c>
      <c r="G382" s="75">
        <v>45870</v>
      </c>
      <c r="H382" s="91">
        <v>20000</v>
      </c>
      <c r="I382" s="90">
        <v>0</v>
      </c>
      <c r="J382" s="76">
        <v>25</v>
      </c>
      <c r="K382" s="90">
        <v>574</v>
      </c>
      <c r="L382" s="60">
        <f t="shared" si="30"/>
        <v>1419.9999999999998</v>
      </c>
      <c r="M382" s="60">
        <f t="shared" si="31"/>
        <v>260</v>
      </c>
      <c r="N382" s="62">
        <f t="shared" si="33"/>
        <v>608</v>
      </c>
      <c r="O382" s="60">
        <f t="shared" si="34"/>
        <v>1418</v>
      </c>
      <c r="P382" s="73">
        <v>25</v>
      </c>
      <c r="Q382" s="60">
        <f t="shared" si="35"/>
        <v>4305</v>
      </c>
      <c r="R382" s="85">
        <v>1207</v>
      </c>
      <c r="S382" s="60">
        <f t="shared" si="32"/>
        <v>3098</v>
      </c>
      <c r="T382" s="85">
        <v>18793</v>
      </c>
      <c r="U382" s="61" t="s">
        <v>167</v>
      </c>
      <c r="V382" s="78" t="s">
        <v>272</v>
      </c>
    </row>
    <row r="383" spans="1:22" s="88" customFormat="1" hidden="1">
      <c r="A383" s="73">
        <v>374</v>
      </c>
      <c r="B383" s="73" t="s">
        <v>943</v>
      </c>
      <c r="C383" s="90" t="s">
        <v>262</v>
      </c>
      <c r="D383" s="90" t="s">
        <v>209</v>
      </c>
      <c r="E383" s="74" t="s">
        <v>1300</v>
      </c>
      <c r="F383" s="75">
        <v>45748</v>
      </c>
      <c r="G383" s="75">
        <v>45962</v>
      </c>
      <c r="H383" s="91">
        <v>65000</v>
      </c>
      <c r="I383" s="91">
        <v>4427.58</v>
      </c>
      <c r="J383" s="76">
        <v>25</v>
      </c>
      <c r="K383" s="91">
        <v>1865.5</v>
      </c>
      <c r="L383" s="60">
        <f t="shared" si="30"/>
        <v>4615</v>
      </c>
      <c r="M383" s="60">
        <f t="shared" si="31"/>
        <v>845</v>
      </c>
      <c r="N383" s="62">
        <f t="shared" si="33"/>
        <v>1976</v>
      </c>
      <c r="O383" s="60">
        <f t="shared" si="34"/>
        <v>4608.5</v>
      </c>
      <c r="P383" s="85">
        <v>6513.13</v>
      </c>
      <c r="Q383" s="60">
        <f t="shared" si="35"/>
        <v>20423.13</v>
      </c>
      <c r="R383" s="85">
        <v>19234.21</v>
      </c>
      <c r="S383" s="60">
        <f t="shared" si="32"/>
        <v>10068.5</v>
      </c>
      <c r="T383" s="85">
        <v>54605.919999999998</v>
      </c>
      <c r="U383" s="61" t="s">
        <v>167</v>
      </c>
      <c r="V383" s="78" t="s">
        <v>271</v>
      </c>
    </row>
    <row r="384" spans="1:22" s="88" customFormat="1" hidden="1">
      <c r="A384" s="73">
        <v>375</v>
      </c>
      <c r="B384" s="73" t="s">
        <v>735</v>
      </c>
      <c r="C384" s="90" t="s">
        <v>262</v>
      </c>
      <c r="D384" s="90" t="s">
        <v>174</v>
      </c>
      <c r="E384" s="74" t="s">
        <v>1300</v>
      </c>
      <c r="F384" s="75">
        <v>45627</v>
      </c>
      <c r="G384" s="75">
        <v>45809</v>
      </c>
      <c r="H384" s="91">
        <v>70000</v>
      </c>
      <c r="I384" s="91">
        <v>5368.48</v>
      </c>
      <c r="J384" s="76">
        <v>25</v>
      </c>
      <c r="K384" s="91">
        <v>2009</v>
      </c>
      <c r="L384" s="60">
        <f t="shared" si="30"/>
        <v>4970</v>
      </c>
      <c r="M384" s="60">
        <f t="shared" si="31"/>
        <v>910</v>
      </c>
      <c r="N384" s="62">
        <f t="shared" si="33"/>
        <v>2128</v>
      </c>
      <c r="O384" s="60">
        <f t="shared" si="34"/>
        <v>4963</v>
      </c>
      <c r="P384" s="73">
        <v>25</v>
      </c>
      <c r="Q384" s="60">
        <f t="shared" si="35"/>
        <v>15005</v>
      </c>
      <c r="R384" s="85">
        <v>9530.48</v>
      </c>
      <c r="S384" s="60">
        <f t="shared" si="32"/>
        <v>10843</v>
      </c>
      <c r="T384" s="85">
        <v>60469.52</v>
      </c>
      <c r="U384" s="61" t="s">
        <v>167</v>
      </c>
      <c r="V384" s="62" t="s">
        <v>272</v>
      </c>
    </row>
    <row r="385" spans="1:22" s="88" customFormat="1" hidden="1">
      <c r="A385" s="73">
        <v>376</v>
      </c>
      <c r="B385" s="73" t="s">
        <v>365</v>
      </c>
      <c r="C385" s="90" t="s">
        <v>21</v>
      </c>
      <c r="D385" s="90" t="s">
        <v>1224</v>
      </c>
      <c r="E385" s="74" t="s">
        <v>1300</v>
      </c>
      <c r="F385" s="75">
        <v>45627</v>
      </c>
      <c r="G385" s="75">
        <v>45809</v>
      </c>
      <c r="H385" s="91">
        <v>20000</v>
      </c>
      <c r="I385" s="90">
        <v>0</v>
      </c>
      <c r="J385" s="76">
        <v>25</v>
      </c>
      <c r="K385" s="90">
        <v>574</v>
      </c>
      <c r="L385" s="60">
        <f t="shared" si="30"/>
        <v>1419.9999999999998</v>
      </c>
      <c r="M385" s="60">
        <f t="shared" si="31"/>
        <v>260</v>
      </c>
      <c r="N385" s="62">
        <f t="shared" si="33"/>
        <v>608</v>
      </c>
      <c r="O385" s="60">
        <f t="shared" si="34"/>
        <v>1418</v>
      </c>
      <c r="P385" s="73">
        <v>25</v>
      </c>
      <c r="Q385" s="60">
        <f t="shared" si="35"/>
        <v>4305</v>
      </c>
      <c r="R385" s="85">
        <v>1207</v>
      </c>
      <c r="S385" s="60">
        <f t="shared" si="32"/>
        <v>3098</v>
      </c>
      <c r="T385" s="85">
        <v>18793</v>
      </c>
      <c r="U385" s="61" t="s">
        <v>167</v>
      </c>
      <c r="V385" s="62" t="s">
        <v>271</v>
      </c>
    </row>
    <row r="386" spans="1:22" s="88" customFormat="1" hidden="1">
      <c r="A386" s="73">
        <v>377</v>
      </c>
      <c r="B386" s="73" t="s">
        <v>333</v>
      </c>
      <c r="C386" s="90" t="s">
        <v>21</v>
      </c>
      <c r="D386" s="90" t="s">
        <v>1159</v>
      </c>
      <c r="E386" s="74" t="s">
        <v>1300</v>
      </c>
      <c r="F386" s="75">
        <v>45536</v>
      </c>
      <c r="G386" s="75">
        <v>45809</v>
      </c>
      <c r="H386" s="91">
        <v>20000</v>
      </c>
      <c r="I386" s="90">
        <v>0</v>
      </c>
      <c r="J386" s="76">
        <v>25</v>
      </c>
      <c r="K386" s="90">
        <v>574</v>
      </c>
      <c r="L386" s="60">
        <f t="shared" si="30"/>
        <v>1419.9999999999998</v>
      </c>
      <c r="M386" s="60">
        <f t="shared" si="31"/>
        <v>260</v>
      </c>
      <c r="N386" s="62">
        <f t="shared" si="33"/>
        <v>608</v>
      </c>
      <c r="O386" s="60">
        <f t="shared" si="34"/>
        <v>1418</v>
      </c>
      <c r="P386" s="73">
        <v>25</v>
      </c>
      <c r="Q386" s="60">
        <f t="shared" si="35"/>
        <v>4305</v>
      </c>
      <c r="R386" s="85">
        <v>1207</v>
      </c>
      <c r="S386" s="60">
        <f t="shared" si="32"/>
        <v>3098</v>
      </c>
      <c r="T386" s="85">
        <v>18793</v>
      </c>
      <c r="U386" s="61" t="s">
        <v>167</v>
      </c>
      <c r="V386" s="62" t="s">
        <v>271</v>
      </c>
    </row>
    <row r="387" spans="1:22" s="88" customFormat="1" ht="30" hidden="1">
      <c r="A387" s="73">
        <v>378</v>
      </c>
      <c r="B387" s="90" t="s">
        <v>1308</v>
      </c>
      <c r="C387" s="90" t="s">
        <v>386</v>
      </c>
      <c r="D387" s="90" t="s">
        <v>187</v>
      </c>
      <c r="E387" s="84" t="s">
        <v>695</v>
      </c>
      <c r="F387" s="75">
        <v>45809</v>
      </c>
      <c r="G387" s="75">
        <v>45992</v>
      </c>
      <c r="H387" s="91">
        <v>60000</v>
      </c>
      <c r="I387" s="91">
        <v>3486.68</v>
      </c>
      <c r="J387" s="76">
        <v>25</v>
      </c>
      <c r="K387" s="91">
        <v>1722</v>
      </c>
      <c r="L387" s="60">
        <f t="shared" si="30"/>
        <v>4260</v>
      </c>
      <c r="M387" s="60">
        <f t="shared" si="31"/>
        <v>780</v>
      </c>
      <c r="N387" s="62">
        <f t="shared" si="33"/>
        <v>1824</v>
      </c>
      <c r="O387" s="60">
        <f t="shared" si="34"/>
        <v>4254</v>
      </c>
      <c r="P387" s="90">
        <v>25</v>
      </c>
      <c r="Q387" s="60">
        <f t="shared" si="35"/>
        <v>12865</v>
      </c>
      <c r="R387" s="85">
        <v>7057.68</v>
      </c>
      <c r="S387" s="60">
        <f t="shared" si="32"/>
        <v>9294</v>
      </c>
      <c r="T387" s="91">
        <v>52942.32</v>
      </c>
      <c r="U387" s="61" t="s">
        <v>167</v>
      </c>
      <c r="V387" s="92" t="s">
        <v>272</v>
      </c>
    </row>
    <row r="388" spans="1:22" s="88" customFormat="1" hidden="1">
      <c r="A388" s="73">
        <v>379</v>
      </c>
      <c r="B388" s="73" t="s">
        <v>1021</v>
      </c>
      <c r="C388" s="90" t="s">
        <v>5</v>
      </c>
      <c r="D388" s="90" t="s">
        <v>1173</v>
      </c>
      <c r="E388" s="74" t="s">
        <v>1300</v>
      </c>
      <c r="F388" s="75">
        <v>45689</v>
      </c>
      <c r="G388" s="75">
        <v>45870</v>
      </c>
      <c r="H388" s="91">
        <v>180000</v>
      </c>
      <c r="I388" s="91">
        <v>30923.37</v>
      </c>
      <c r="J388" s="76">
        <v>25</v>
      </c>
      <c r="K388" s="91">
        <v>5166</v>
      </c>
      <c r="L388" s="60">
        <f t="shared" si="30"/>
        <v>12779.999999999998</v>
      </c>
      <c r="M388" s="60">
        <f t="shared" si="31"/>
        <v>2340</v>
      </c>
      <c r="N388" s="62">
        <f t="shared" si="33"/>
        <v>5472</v>
      </c>
      <c r="O388" s="60">
        <f t="shared" si="34"/>
        <v>12762</v>
      </c>
      <c r="P388" s="73">
        <v>25</v>
      </c>
      <c r="Q388" s="60">
        <f t="shared" si="35"/>
        <v>38545</v>
      </c>
      <c r="R388" s="85">
        <v>41586.370000000003</v>
      </c>
      <c r="S388" s="60">
        <f t="shared" si="32"/>
        <v>27882</v>
      </c>
      <c r="T388" s="85">
        <v>138413.63</v>
      </c>
      <c r="U388" s="61" t="s">
        <v>167</v>
      </c>
      <c r="V388" s="78" t="s">
        <v>271</v>
      </c>
    </row>
    <row r="389" spans="1:22" s="88" customFormat="1" hidden="1">
      <c r="A389" s="73">
        <v>380</v>
      </c>
      <c r="B389" s="73" t="s">
        <v>517</v>
      </c>
      <c r="C389" s="90" t="s">
        <v>14</v>
      </c>
      <c r="D389" s="90" t="s">
        <v>1156</v>
      </c>
      <c r="E389" s="74" t="s">
        <v>1300</v>
      </c>
      <c r="F389" s="75">
        <v>45627</v>
      </c>
      <c r="G389" s="75">
        <v>45809</v>
      </c>
      <c r="H389" s="91">
        <v>45000</v>
      </c>
      <c r="I389" s="91">
        <v>1148.33</v>
      </c>
      <c r="J389" s="76">
        <v>25</v>
      </c>
      <c r="K389" s="91">
        <v>1291.5</v>
      </c>
      <c r="L389" s="60">
        <f t="shared" si="30"/>
        <v>3194.9999999999995</v>
      </c>
      <c r="M389" s="60">
        <f t="shared" si="31"/>
        <v>585</v>
      </c>
      <c r="N389" s="62">
        <f t="shared" si="33"/>
        <v>1368</v>
      </c>
      <c r="O389" s="60">
        <f t="shared" si="34"/>
        <v>3190.5</v>
      </c>
      <c r="P389" s="73">
        <v>125</v>
      </c>
      <c r="Q389" s="60">
        <f t="shared" si="35"/>
        <v>9755</v>
      </c>
      <c r="R389" s="85">
        <v>1898</v>
      </c>
      <c r="S389" s="60">
        <f t="shared" si="32"/>
        <v>6970.5</v>
      </c>
      <c r="T389" s="85">
        <v>41067.17</v>
      </c>
      <c r="U389" s="61" t="s">
        <v>167</v>
      </c>
      <c r="V389" s="62" t="s">
        <v>271</v>
      </c>
    </row>
    <row r="390" spans="1:22" s="88" customFormat="1" hidden="1">
      <c r="A390" s="73">
        <v>381</v>
      </c>
      <c r="B390" s="73" t="s">
        <v>107</v>
      </c>
      <c r="C390" s="90" t="s">
        <v>21</v>
      </c>
      <c r="D390" s="90" t="s">
        <v>1187</v>
      </c>
      <c r="E390" s="74" t="s">
        <v>1300</v>
      </c>
      <c r="F390" s="75">
        <v>45504</v>
      </c>
      <c r="G390" s="75">
        <v>45869</v>
      </c>
      <c r="H390" s="91">
        <v>20000</v>
      </c>
      <c r="I390" s="90">
        <v>0</v>
      </c>
      <c r="J390" s="76">
        <v>25</v>
      </c>
      <c r="K390" s="90">
        <v>574</v>
      </c>
      <c r="L390" s="60">
        <f t="shared" si="30"/>
        <v>1419.9999999999998</v>
      </c>
      <c r="M390" s="60">
        <f t="shared" si="31"/>
        <v>260</v>
      </c>
      <c r="N390" s="62">
        <f t="shared" si="33"/>
        <v>608</v>
      </c>
      <c r="O390" s="60">
        <f t="shared" si="34"/>
        <v>1418</v>
      </c>
      <c r="P390" s="73">
        <v>125</v>
      </c>
      <c r="Q390" s="60">
        <f t="shared" si="35"/>
        <v>4405</v>
      </c>
      <c r="R390" s="85">
        <v>1307</v>
      </c>
      <c r="S390" s="60">
        <f t="shared" si="32"/>
        <v>3098</v>
      </c>
      <c r="T390" s="85">
        <v>18693</v>
      </c>
      <c r="U390" s="61" t="s">
        <v>167</v>
      </c>
      <c r="V390" s="62" t="s">
        <v>271</v>
      </c>
    </row>
    <row r="391" spans="1:22" s="88" customFormat="1" hidden="1">
      <c r="A391" s="73">
        <v>382</v>
      </c>
      <c r="B391" s="73" t="s">
        <v>772</v>
      </c>
      <c r="C391" s="90" t="s">
        <v>386</v>
      </c>
      <c r="D391" s="90" t="s">
        <v>1154</v>
      </c>
      <c r="E391" s="74" t="s">
        <v>1300</v>
      </c>
      <c r="F391" s="75">
        <v>45807</v>
      </c>
      <c r="G391" s="75" t="s">
        <v>1301</v>
      </c>
      <c r="H391" s="91">
        <v>30000</v>
      </c>
      <c r="I391" s="90">
        <v>0</v>
      </c>
      <c r="J391" s="76">
        <v>25</v>
      </c>
      <c r="K391" s="90">
        <v>861</v>
      </c>
      <c r="L391" s="60">
        <f t="shared" si="30"/>
        <v>2130</v>
      </c>
      <c r="M391" s="60">
        <f t="shared" si="31"/>
        <v>390</v>
      </c>
      <c r="N391" s="62">
        <f t="shared" si="33"/>
        <v>912</v>
      </c>
      <c r="O391" s="60">
        <f t="shared" si="34"/>
        <v>2127</v>
      </c>
      <c r="P391" s="73">
        <v>25</v>
      </c>
      <c r="Q391" s="60">
        <f t="shared" si="35"/>
        <v>6445</v>
      </c>
      <c r="R391" s="85">
        <v>1798</v>
      </c>
      <c r="S391" s="60">
        <f t="shared" si="32"/>
        <v>4647</v>
      </c>
      <c r="T391" s="85">
        <v>28202</v>
      </c>
      <c r="U391" s="61" t="s">
        <v>167</v>
      </c>
      <c r="V391" s="62" t="s">
        <v>271</v>
      </c>
    </row>
    <row r="392" spans="1:22" s="88" customFormat="1" hidden="1">
      <c r="A392" s="73">
        <v>383</v>
      </c>
      <c r="B392" s="73" t="s">
        <v>895</v>
      </c>
      <c r="C392" s="90" t="s">
        <v>788</v>
      </c>
      <c r="D392" s="90" t="s">
        <v>380</v>
      </c>
      <c r="E392" s="74" t="s">
        <v>1300</v>
      </c>
      <c r="F392" s="75">
        <v>45778</v>
      </c>
      <c r="G392" s="75">
        <v>45962</v>
      </c>
      <c r="H392" s="91">
        <v>165000</v>
      </c>
      <c r="I392" s="91">
        <v>27394.99</v>
      </c>
      <c r="J392" s="76">
        <v>25</v>
      </c>
      <c r="K392" s="91">
        <v>4735.5</v>
      </c>
      <c r="L392" s="60">
        <f t="shared" si="30"/>
        <v>11714.999999999998</v>
      </c>
      <c r="M392" s="60">
        <f t="shared" si="31"/>
        <v>2145</v>
      </c>
      <c r="N392" s="62">
        <f t="shared" si="33"/>
        <v>5016</v>
      </c>
      <c r="O392" s="60">
        <f t="shared" si="34"/>
        <v>11698.5</v>
      </c>
      <c r="P392" s="73">
        <v>25</v>
      </c>
      <c r="Q392" s="60">
        <f t="shared" si="35"/>
        <v>35335</v>
      </c>
      <c r="R392" s="85">
        <v>23926.87</v>
      </c>
      <c r="S392" s="60">
        <f t="shared" si="32"/>
        <v>25558.5</v>
      </c>
      <c r="T392" s="85">
        <v>127828.51</v>
      </c>
      <c r="U392" s="61" t="s">
        <v>167</v>
      </c>
      <c r="V392" s="62" t="s">
        <v>271</v>
      </c>
    </row>
    <row r="393" spans="1:22" s="88" customFormat="1" hidden="1">
      <c r="A393" s="73">
        <v>384</v>
      </c>
      <c r="B393" s="73" t="s">
        <v>1270</v>
      </c>
      <c r="C393" s="90" t="s">
        <v>1286</v>
      </c>
      <c r="D393" s="90" t="s">
        <v>1287</v>
      </c>
      <c r="E393" s="74" t="s">
        <v>1300</v>
      </c>
      <c r="F393" s="75">
        <v>45748</v>
      </c>
      <c r="G393" s="75">
        <v>45962</v>
      </c>
      <c r="H393" s="91">
        <v>52000</v>
      </c>
      <c r="I393" s="91">
        <v>2136.27</v>
      </c>
      <c r="J393" s="76">
        <v>25</v>
      </c>
      <c r="K393" s="91">
        <v>1492.4</v>
      </c>
      <c r="L393" s="60">
        <f t="shared" si="30"/>
        <v>3691.9999999999995</v>
      </c>
      <c r="M393" s="60">
        <f t="shared" si="31"/>
        <v>676</v>
      </c>
      <c r="N393" s="62">
        <f t="shared" si="33"/>
        <v>1580.8</v>
      </c>
      <c r="O393" s="60">
        <f t="shared" si="34"/>
        <v>3686.8</v>
      </c>
      <c r="P393" s="73">
        <v>25</v>
      </c>
      <c r="Q393" s="60">
        <f t="shared" si="35"/>
        <v>11153</v>
      </c>
      <c r="R393" s="85">
        <v>5234.47</v>
      </c>
      <c r="S393" s="60">
        <f t="shared" si="32"/>
        <v>8054.8</v>
      </c>
      <c r="T393" s="85">
        <v>46765.53</v>
      </c>
      <c r="U393" s="61" t="s">
        <v>167</v>
      </c>
      <c r="V393" s="78" t="s">
        <v>271</v>
      </c>
    </row>
    <row r="394" spans="1:22" s="88" customFormat="1" hidden="1">
      <c r="A394" s="73">
        <v>385</v>
      </c>
      <c r="B394" s="73" t="s">
        <v>251</v>
      </c>
      <c r="C394" s="90" t="s">
        <v>21</v>
      </c>
      <c r="D394" s="90" t="s">
        <v>1216</v>
      </c>
      <c r="E394" s="74" t="s">
        <v>1300</v>
      </c>
      <c r="F394" s="75">
        <v>45627</v>
      </c>
      <c r="G394" s="75">
        <v>45809</v>
      </c>
      <c r="H394" s="91">
        <v>20000</v>
      </c>
      <c r="I394" s="90">
        <v>0</v>
      </c>
      <c r="J394" s="76">
        <v>25</v>
      </c>
      <c r="K394" s="90">
        <v>574</v>
      </c>
      <c r="L394" s="60">
        <f t="shared" ref="L394:L457" si="36">H394*0.071</f>
        <v>1419.9999999999998</v>
      </c>
      <c r="M394" s="60">
        <f t="shared" ref="M394:M457" si="37">H394*0.013</f>
        <v>260</v>
      </c>
      <c r="N394" s="62">
        <f t="shared" si="33"/>
        <v>608</v>
      </c>
      <c r="O394" s="60">
        <f t="shared" si="34"/>
        <v>1418</v>
      </c>
      <c r="P394" s="73">
        <v>125</v>
      </c>
      <c r="Q394" s="60">
        <f t="shared" si="35"/>
        <v>4405</v>
      </c>
      <c r="R394" s="85">
        <v>1307</v>
      </c>
      <c r="S394" s="60">
        <f t="shared" ref="S394:S457" si="38">L394+M394+O394</f>
        <v>3098</v>
      </c>
      <c r="T394" s="85">
        <v>18693</v>
      </c>
      <c r="U394" s="61" t="s">
        <v>167</v>
      </c>
      <c r="V394" s="62" t="s">
        <v>271</v>
      </c>
    </row>
    <row r="395" spans="1:22" s="88" customFormat="1" hidden="1">
      <c r="A395" s="73">
        <v>386</v>
      </c>
      <c r="B395" s="73" t="s">
        <v>896</v>
      </c>
      <c r="C395" s="90" t="s">
        <v>6</v>
      </c>
      <c r="D395" s="90" t="s">
        <v>1198</v>
      </c>
      <c r="E395" s="74" t="s">
        <v>1300</v>
      </c>
      <c r="F395" s="75">
        <v>45627</v>
      </c>
      <c r="G395" s="75">
        <v>45809</v>
      </c>
      <c r="H395" s="91">
        <v>155000</v>
      </c>
      <c r="I395" s="91">
        <v>25042.74</v>
      </c>
      <c r="J395" s="76">
        <v>25</v>
      </c>
      <c r="K395" s="91">
        <v>4448.5</v>
      </c>
      <c r="L395" s="60">
        <f t="shared" si="36"/>
        <v>11004.999999999998</v>
      </c>
      <c r="M395" s="60">
        <f t="shared" si="37"/>
        <v>2015</v>
      </c>
      <c r="N395" s="62">
        <f t="shared" ref="N395:N458" si="39">+H395*0.0304</f>
        <v>4712</v>
      </c>
      <c r="O395" s="60">
        <f t="shared" ref="O395:O458" si="40">H395*0.0709</f>
        <v>10989.5</v>
      </c>
      <c r="P395" s="73">
        <v>25</v>
      </c>
      <c r="Q395" s="60">
        <f t="shared" ref="Q395:Q458" si="41">SUM(K395:P395)</f>
        <v>33195</v>
      </c>
      <c r="R395" s="85">
        <v>23926.87</v>
      </c>
      <c r="S395" s="60">
        <f t="shared" si="38"/>
        <v>24009.5</v>
      </c>
      <c r="T395" s="85">
        <v>120771.76</v>
      </c>
      <c r="U395" s="61" t="s">
        <v>167</v>
      </c>
      <c r="V395" s="62" t="s">
        <v>271</v>
      </c>
    </row>
    <row r="396" spans="1:22" s="88" customFormat="1" hidden="1">
      <c r="A396" s="73">
        <v>387</v>
      </c>
      <c r="B396" s="73" t="s">
        <v>242</v>
      </c>
      <c r="C396" s="90" t="s">
        <v>81</v>
      </c>
      <c r="D396" s="90" t="s">
        <v>1171</v>
      </c>
      <c r="E396" s="74" t="s">
        <v>1300</v>
      </c>
      <c r="F396" s="75">
        <v>45536</v>
      </c>
      <c r="G396" s="75">
        <v>45809</v>
      </c>
      <c r="H396" s="91">
        <v>60000</v>
      </c>
      <c r="I396" s="91">
        <v>3486.68</v>
      </c>
      <c r="J396" s="76">
        <v>25</v>
      </c>
      <c r="K396" s="91">
        <v>1722</v>
      </c>
      <c r="L396" s="60">
        <f t="shared" si="36"/>
        <v>4260</v>
      </c>
      <c r="M396" s="60">
        <f t="shared" si="37"/>
        <v>780</v>
      </c>
      <c r="N396" s="62">
        <f t="shared" si="39"/>
        <v>1824</v>
      </c>
      <c r="O396" s="60">
        <f t="shared" si="40"/>
        <v>4254</v>
      </c>
      <c r="P396" s="73">
        <v>125</v>
      </c>
      <c r="Q396" s="60">
        <f t="shared" si="41"/>
        <v>12965</v>
      </c>
      <c r="R396" s="85">
        <v>8910.48</v>
      </c>
      <c r="S396" s="60">
        <f t="shared" si="38"/>
        <v>9294</v>
      </c>
      <c r="T396" s="85">
        <v>52842.32</v>
      </c>
      <c r="U396" s="61" t="s">
        <v>167</v>
      </c>
      <c r="V396" s="62" t="s">
        <v>271</v>
      </c>
    </row>
    <row r="397" spans="1:22" s="88" customFormat="1" hidden="1">
      <c r="A397" s="73">
        <v>388</v>
      </c>
      <c r="B397" s="73" t="s">
        <v>134</v>
      </c>
      <c r="C397" s="90" t="s">
        <v>81</v>
      </c>
      <c r="D397" s="90" t="s">
        <v>1225</v>
      </c>
      <c r="E397" s="74" t="s">
        <v>1300</v>
      </c>
      <c r="F397" s="75">
        <v>45807</v>
      </c>
      <c r="G397" s="75" t="s">
        <v>1301</v>
      </c>
      <c r="H397" s="91">
        <v>60000</v>
      </c>
      <c r="I397" s="91">
        <v>3486.68</v>
      </c>
      <c r="J397" s="76">
        <v>25</v>
      </c>
      <c r="K397" s="91">
        <v>1722</v>
      </c>
      <c r="L397" s="60">
        <f t="shared" si="36"/>
        <v>4260</v>
      </c>
      <c r="M397" s="60">
        <f t="shared" si="37"/>
        <v>780</v>
      </c>
      <c r="N397" s="62">
        <f t="shared" si="39"/>
        <v>1824</v>
      </c>
      <c r="O397" s="60">
        <f t="shared" si="40"/>
        <v>4254</v>
      </c>
      <c r="P397" s="73">
        <v>25</v>
      </c>
      <c r="Q397" s="60">
        <f t="shared" si="41"/>
        <v>12865</v>
      </c>
      <c r="R397" s="85">
        <v>7057.68</v>
      </c>
      <c r="S397" s="60">
        <f t="shared" si="38"/>
        <v>9294</v>
      </c>
      <c r="T397" s="85">
        <v>52942.32</v>
      </c>
      <c r="U397" s="61" t="s">
        <v>167</v>
      </c>
      <c r="V397" s="62" t="s">
        <v>271</v>
      </c>
    </row>
    <row r="398" spans="1:22" s="88" customFormat="1" hidden="1">
      <c r="A398" s="73">
        <v>389</v>
      </c>
      <c r="B398" s="73" t="s">
        <v>635</v>
      </c>
      <c r="C398" s="90" t="s">
        <v>627</v>
      </c>
      <c r="D398" s="90" t="s">
        <v>186</v>
      </c>
      <c r="E398" s="74" t="s">
        <v>1300</v>
      </c>
      <c r="F398" s="75">
        <v>45778</v>
      </c>
      <c r="G398" s="75">
        <v>45962</v>
      </c>
      <c r="H398" s="91">
        <v>57000</v>
      </c>
      <c r="I398" s="91">
        <v>2922.14</v>
      </c>
      <c r="J398" s="76">
        <v>25</v>
      </c>
      <c r="K398" s="91">
        <v>1635.9</v>
      </c>
      <c r="L398" s="60">
        <f t="shared" si="36"/>
        <v>4046.9999999999995</v>
      </c>
      <c r="M398" s="60">
        <f t="shared" si="37"/>
        <v>741</v>
      </c>
      <c r="N398" s="62">
        <f t="shared" si="39"/>
        <v>1732.8</v>
      </c>
      <c r="O398" s="60">
        <f t="shared" si="40"/>
        <v>4041.3</v>
      </c>
      <c r="P398" s="85">
        <v>4879.2</v>
      </c>
      <c r="Q398" s="60">
        <f t="shared" si="41"/>
        <v>17077.2</v>
      </c>
      <c r="R398" s="85">
        <v>19054.830000000002</v>
      </c>
      <c r="S398" s="60">
        <f t="shared" si="38"/>
        <v>8829.2999999999993</v>
      </c>
      <c r="T398" s="85">
        <v>40311.800000000003</v>
      </c>
      <c r="U398" s="61" t="s">
        <v>167</v>
      </c>
      <c r="V398" s="62" t="s">
        <v>271</v>
      </c>
    </row>
    <row r="399" spans="1:22" s="88" customFormat="1" hidden="1">
      <c r="A399" s="73">
        <v>390</v>
      </c>
      <c r="B399" s="73" t="s">
        <v>581</v>
      </c>
      <c r="C399" s="90" t="s">
        <v>21</v>
      </c>
      <c r="D399" s="90" t="s">
        <v>1174</v>
      </c>
      <c r="E399" s="74" t="s">
        <v>1300</v>
      </c>
      <c r="F399" s="75">
        <v>45778</v>
      </c>
      <c r="G399" s="75">
        <v>45962</v>
      </c>
      <c r="H399" s="91">
        <v>20000</v>
      </c>
      <c r="I399" s="90">
        <v>0</v>
      </c>
      <c r="J399" s="76">
        <v>25</v>
      </c>
      <c r="K399" s="90">
        <v>574</v>
      </c>
      <c r="L399" s="60">
        <f t="shared" si="36"/>
        <v>1419.9999999999998</v>
      </c>
      <c r="M399" s="60">
        <f t="shared" si="37"/>
        <v>260</v>
      </c>
      <c r="N399" s="62">
        <f t="shared" si="39"/>
        <v>608</v>
      </c>
      <c r="O399" s="60">
        <f t="shared" si="40"/>
        <v>1418</v>
      </c>
      <c r="P399" s="73">
        <v>25</v>
      </c>
      <c r="Q399" s="60">
        <f t="shared" si="41"/>
        <v>4305</v>
      </c>
      <c r="R399" s="85">
        <v>1207</v>
      </c>
      <c r="S399" s="60">
        <f t="shared" si="38"/>
        <v>3098</v>
      </c>
      <c r="T399" s="85">
        <v>18793</v>
      </c>
      <c r="U399" s="61" t="s">
        <v>167</v>
      </c>
      <c r="V399" s="62" t="s">
        <v>271</v>
      </c>
    </row>
    <row r="400" spans="1:22" s="88" customFormat="1" hidden="1">
      <c r="A400" s="73">
        <v>391</v>
      </c>
      <c r="B400" s="73" t="s">
        <v>843</v>
      </c>
      <c r="C400" s="90" t="s">
        <v>80</v>
      </c>
      <c r="D400" s="90" t="s">
        <v>174</v>
      </c>
      <c r="E400" s="74" t="s">
        <v>1300</v>
      </c>
      <c r="F400" s="75">
        <v>45689</v>
      </c>
      <c r="G400" s="75">
        <v>45870</v>
      </c>
      <c r="H400" s="91">
        <v>95000</v>
      </c>
      <c r="I400" s="91">
        <v>10929.24</v>
      </c>
      <c r="J400" s="76">
        <v>25</v>
      </c>
      <c r="K400" s="91">
        <v>2726.5</v>
      </c>
      <c r="L400" s="60">
        <f t="shared" si="36"/>
        <v>6744.9999999999991</v>
      </c>
      <c r="M400" s="60">
        <f t="shared" si="37"/>
        <v>1235</v>
      </c>
      <c r="N400" s="62">
        <f t="shared" si="39"/>
        <v>2888</v>
      </c>
      <c r="O400" s="60">
        <f t="shared" si="40"/>
        <v>6735.5</v>
      </c>
      <c r="P400" s="73">
        <v>25</v>
      </c>
      <c r="Q400" s="60">
        <f t="shared" si="41"/>
        <v>20355</v>
      </c>
      <c r="R400" s="85">
        <v>16568.740000000002</v>
      </c>
      <c r="S400" s="60">
        <f t="shared" si="38"/>
        <v>14715.5</v>
      </c>
      <c r="T400" s="85">
        <v>78431.259999999995</v>
      </c>
      <c r="U400" s="61" t="s">
        <v>167</v>
      </c>
      <c r="V400" s="78" t="s">
        <v>272</v>
      </c>
    </row>
    <row r="401" spans="1:22" s="88" customFormat="1" hidden="1">
      <c r="A401" s="73">
        <v>392</v>
      </c>
      <c r="B401" s="73" t="s">
        <v>736</v>
      </c>
      <c r="C401" s="90" t="s">
        <v>392</v>
      </c>
      <c r="D401" s="90" t="s">
        <v>512</v>
      </c>
      <c r="E401" s="74" t="s">
        <v>1300</v>
      </c>
      <c r="F401" s="75">
        <v>45474</v>
      </c>
      <c r="G401" s="75">
        <v>45809</v>
      </c>
      <c r="H401" s="91">
        <v>50000</v>
      </c>
      <c r="I401" s="91">
        <v>1854</v>
      </c>
      <c r="J401" s="76">
        <v>25</v>
      </c>
      <c r="K401" s="91">
        <v>1435</v>
      </c>
      <c r="L401" s="60">
        <f t="shared" si="36"/>
        <v>3549.9999999999995</v>
      </c>
      <c r="M401" s="60">
        <f t="shared" si="37"/>
        <v>650</v>
      </c>
      <c r="N401" s="62">
        <f t="shared" si="39"/>
        <v>1520</v>
      </c>
      <c r="O401" s="60">
        <f t="shared" si="40"/>
        <v>3545.0000000000005</v>
      </c>
      <c r="P401" s="73">
        <v>125</v>
      </c>
      <c r="Q401" s="60">
        <f t="shared" si="41"/>
        <v>10825</v>
      </c>
      <c r="R401" s="85">
        <v>1602.5</v>
      </c>
      <c r="S401" s="60">
        <f t="shared" si="38"/>
        <v>7745</v>
      </c>
      <c r="T401" s="85">
        <v>45066</v>
      </c>
      <c r="U401" s="61" t="s">
        <v>167</v>
      </c>
      <c r="V401" s="77" t="s">
        <v>271</v>
      </c>
    </row>
    <row r="402" spans="1:22" s="88" customFormat="1" hidden="1">
      <c r="A402" s="73">
        <v>393</v>
      </c>
      <c r="B402" s="73" t="s">
        <v>897</v>
      </c>
      <c r="C402" s="90" t="s">
        <v>918</v>
      </c>
      <c r="D402" s="90" t="s">
        <v>209</v>
      </c>
      <c r="E402" s="74" t="s">
        <v>1300</v>
      </c>
      <c r="F402" s="75">
        <v>45717</v>
      </c>
      <c r="G402" s="75">
        <v>45901</v>
      </c>
      <c r="H402" s="91">
        <v>80000</v>
      </c>
      <c r="I402" s="91">
        <v>7400.87</v>
      </c>
      <c r="J402" s="76">
        <v>25</v>
      </c>
      <c r="K402" s="91">
        <v>2296</v>
      </c>
      <c r="L402" s="60">
        <f t="shared" si="36"/>
        <v>5679.9999999999991</v>
      </c>
      <c r="M402" s="60">
        <f t="shared" si="37"/>
        <v>1040</v>
      </c>
      <c r="N402" s="62">
        <f t="shared" si="39"/>
        <v>2432</v>
      </c>
      <c r="O402" s="60">
        <f t="shared" si="40"/>
        <v>5672</v>
      </c>
      <c r="P402" s="73">
        <v>125</v>
      </c>
      <c r="Q402" s="60">
        <f t="shared" si="41"/>
        <v>17245</v>
      </c>
      <c r="R402" s="85">
        <v>12153.87</v>
      </c>
      <c r="S402" s="60">
        <f t="shared" si="38"/>
        <v>12392</v>
      </c>
      <c r="T402" s="85">
        <v>67746.13</v>
      </c>
      <c r="U402" s="61" t="s">
        <v>167</v>
      </c>
      <c r="V402" s="78" t="s">
        <v>271</v>
      </c>
    </row>
    <row r="403" spans="1:22" s="88" customFormat="1" hidden="1">
      <c r="A403" s="73">
        <v>394</v>
      </c>
      <c r="B403" s="73" t="s">
        <v>1292</v>
      </c>
      <c r="C403" s="90" t="s">
        <v>386</v>
      </c>
      <c r="D403" s="90" t="s">
        <v>174</v>
      </c>
      <c r="E403" s="74" t="s">
        <v>1300</v>
      </c>
      <c r="F403" s="75">
        <v>45809</v>
      </c>
      <c r="G403" s="75">
        <v>45992</v>
      </c>
      <c r="H403" s="91">
        <v>60000</v>
      </c>
      <c r="I403" s="91">
        <v>3486.68</v>
      </c>
      <c r="J403" s="76">
        <v>25</v>
      </c>
      <c r="K403" s="91">
        <v>1722</v>
      </c>
      <c r="L403" s="60">
        <f t="shared" si="36"/>
        <v>4260</v>
      </c>
      <c r="M403" s="60">
        <f t="shared" si="37"/>
        <v>780</v>
      </c>
      <c r="N403" s="62">
        <f t="shared" si="39"/>
        <v>1824</v>
      </c>
      <c r="O403" s="60">
        <f t="shared" si="40"/>
        <v>4254</v>
      </c>
      <c r="P403" s="73">
        <v>25</v>
      </c>
      <c r="Q403" s="60">
        <f t="shared" si="41"/>
        <v>12865</v>
      </c>
      <c r="R403" s="85">
        <v>7057.68</v>
      </c>
      <c r="S403" s="60">
        <f t="shared" si="38"/>
        <v>9294</v>
      </c>
      <c r="T403" s="85">
        <v>52942.32</v>
      </c>
      <c r="U403" s="61" t="s">
        <v>167</v>
      </c>
      <c r="V403" s="78" t="s">
        <v>271</v>
      </c>
    </row>
    <row r="404" spans="1:22" s="88" customFormat="1" hidden="1">
      <c r="A404" s="73">
        <v>395</v>
      </c>
      <c r="B404" s="73" t="s">
        <v>127</v>
      </c>
      <c r="C404" s="90" t="s">
        <v>21</v>
      </c>
      <c r="D404" s="90" t="s">
        <v>1176</v>
      </c>
      <c r="E404" s="74" t="s">
        <v>1300</v>
      </c>
      <c r="F404" s="75">
        <v>45778</v>
      </c>
      <c r="G404" s="75">
        <v>45962</v>
      </c>
      <c r="H404" s="91">
        <v>20000</v>
      </c>
      <c r="I404" s="90">
        <v>0</v>
      </c>
      <c r="J404" s="76">
        <v>25</v>
      </c>
      <c r="K404" s="90">
        <v>574</v>
      </c>
      <c r="L404" s="60">
        <f t="shared" si="36"/>
        <v>1419.9999999999998</v>
      </c>
      <c r="M404" s="60">
        <f t="shared" si="37"/>
        <v>260</v>
      </c>
      <c r="N404" s="62">
        <f t="shared" si="39"/>
        <v>608</v>
      </c>
      <c r="O404" s="60">
        <f t="shared" si="40"/>
        <v>1418</v>
      </c>
      <c r="P404" s="73">
        <v>25</v>
      </c>
      <c r="Q404" s="60">
        <f t="shared" si="41"/>
        <v>4305</v>
      </c>
      <c r="R404" s="85">
        <v>1207</v>
      </c>
      <c r="S404" s="60">
        <f t="shared" si="38"/>
        <v>3098</v>
      </c>
      <c r="T404" s="85">
        <v>18793</v>
      </c>
      <c r="U404" s="61" t="s">
        <v>167</v>
      </c>
      <c r="V404" s="62" t="s">
        <v>271</v>
      </c>
    </row>
    <row r="405" spans="1:22" s="88" customFormat="1" hidden="1">
      <c r="A405" s="73">
        <v>396</v>
      </c>
      <c r="B405" s="73" t="s">
        <v>737</v>
      </c>
      <c r="C405" s="90" t="s">
        <v>386</v>
      </c>
      <c r="D405" s="90" t="s">
        <v>1154</v>
      </c>
      <c r="E405" s="74" t="s">
        <v>1300</v>
      </c>
      <c r="F405" s="75">
        <v>45778</v>
      </c>
      <c r="G405" s="75">
        <v>45962</v>
      </c>
      <c r="H405" s="91">
        <v>25000</v>
      </c>
      <c r="I405" s="90">
        <v>0</v>
      </c>
      <c r="J405" s="76">
        <v>25</v>
      </c>
      <c r="K405" s="90">
        <v>717.5</v>
      </c>
      <c r="L405" s="60">
        <f t="shared" si="36"/>
        <v>1774.9999999999998</v>
      </c>
      <c r="M405" s="60">
        <f t="shared" si="37"/>
        <v>325</v>
      </c>
      <c r="N405" s="62">
        <f t="shared" si="39"/>
        <v>760</v>
      </c>
      <c r="O405" s="60">
        <f t="shared" si="40"/>
        <v>1772.5000000000002</v>
      </c>
      <c r="P405" s="85">
        <v>3025</v>
      </c>
      <c r="Q405" s="60">
        <f t="shared" si="41"/>
        <v>8375</v>
      </c>
      <c r="R405" s="85">
        <v>1502.5</v>
      </c>
      <c r="S405" s="60">
        <f t="shared" si="38"/>
        <v>3872.5</v>
      </c>
      <c r="T405" s="85">
        <v>19997.5</v>
      </c>
      <c r="U405" s="61" t="s">
        <v>167</v>
      </c>
      <c r="V405" s="62" t="s">
        <v>271</v>
      </c>
    </row>
    <row r="406" spans="1:22" s="88" customFormat="1" hidden="1">
      <c r="A406" s="73">
        <v>397</v>
      </c>
      <c r="B406" s="73" t="s">
        <v>1271</v>
      </c>
      <c r="C406" s="90" t="s">
        <v>4</v>
      </c>
      <c r="D406" s="90" t="s">
        <v>1234</v>
      </c>
      <c r="E406" s="74" t="s">
        <v>1300</v>
      </c>
      <c r="F406" s="75">
        <v>45748</v>
      </c>
      <c r="G406" s="75">
        <v>45962</v>
      </c>
      <c r="H406" s="91">
        <v>80000</v>
      </c>
      <c r="I406" s="91">
        <v>7400.87</v>
      </c>
      <c r="J406" s="76">
        <v>25</v>
      </c>
      <c r="K406" s="91">
        <v>2296</v>
      </c>
      <c r="L406" s="60">
        <f t="shared" si="36"/>
        <v>5679.9999999999991</v>
      </c>
      <c r="M406" s="60">
        <f t="shared" si="37"/>
        <v>1040</v>
      </c>
      <c r="N406" s="62">
        <f t="shared" si="39"/>
        <v>2432</v>
      </c>
      <c r="O406" s="60">
        <f t="shared" si="40"/>
        <v>5672</v>
      </c>
      <c r="P406" s="73">
        <v>25</v>
      </c>
      <c r="Q406" s="60">
        <f t="shared" si="41"/>
        <v>17145</v>
      </c>
      <c r="R406" s="85">
        <v>12153.87</v>
      </c>
      <c r="S406" s="60">
        <f t="shared" si="38"/>
        <v>12392</v>
      </c>
      <c r="T406" s="85">
        <v>67846.13</v>
      </c>
      <c r="U406" s="61" t="s">
        <v>167</v>
      </c>
      <c r="V406" s="78" t="s">
        <v>272</v>
      </c>
    </row>
    <row r="407" spans="1:22" s="88" customFormat="1" hidden="1">
      <c r="A407" s="73">
        <v>398</v>
      </c>
      <c r="B407" s="73" t="s">
        <v>1022</v>
      </c>
      <c r="C407" s="90" t="s">
        <v>1055</v>
      </c>
      <c r="D407" s="90" t="s">
        <v>1056</v>
      </c>
      <c r="E407" s="74" t="s">
        <v>1300</v>
      </c>
      <c r="F407" s="75">
        <v>45689</v>
      </c>
      <c r="G407" s="75">
        <v>45870</v>
      </c>
      <c r="H407" s="91">
        <v>145000</v>
      </c>
      <c r="I407" s="91">
        <v>22690.49</v>
      </c>
      <c r="J407" s="76">
        <v>25</v>
      </c>
      <c r="K407" s="91">
        <v>4161.5</v>
      </c>
      <c r="L407" s="60">
        <f t="shared" si="36"/>
        <v>10294.999999999998</v>
      </c>
      <c r="M407" s="60">
        <f t="shared" si="37"/>
        <v>1885</v>
      </c>
      <c r="N407" s="62">
        <f t="shared" si="39"/>
        <v>4408</v>
      </c>
      <c r="O407" s="60">
        <f t="shared" si="40"/>
        <v>10280.5</v>
      </c>
      <c r="P407" s="85">
        <v>2625</v>
      </c>
      <c r="Q407" s="60">
        <f t="shared" si="41"/>
        <v>33655</v>
      </c>
      <c r="R407" s="85">
        <v>31284.99</v>
      </c>
      <c r="S407" s="60">
        <f t="shared" si="38"/>
        <v>22460.5</v>
      </c>
      <c r="T407" s="85">
        <v>111115.01</v>
      </c>
      <c r="U407" s="61" t="s">
        <v>167</v>
      </c>
      <c r="V407" s="78" t="s">
        <v>272</v>
      </c>
    </row>
    <row r="408" spans="1:22" s="88" customFormat="1" hidden="1">
      <c r="A408" s="73">
        <v>399</v>
      </c>
      <c r="B408" s="73" t="s">
        <v>1272</v>
      </c>
      <c r="C408" s="90" t="s">
        <v>416</v>
      </c>
      <c r="D408" s="90" t="s">
        <v>1288</v>
      </c>
      <c r="E408" s="74" t="s">
        <v>1300</v>
      </c>
      <c r="F408" s="75">
        <v>45748</v>
      </c>
      <c r="G408" s="75">
        <v>45962</v>
      </c>
      <c r="H408" s="91">
        <v>70000</v>
      </c>
      <c r="I408" s="91">
        <v>5368.48</v>
      </c>
      <c r="J408" s="76">
        <v>25</v>
      </c>
      <c r="K408" s="91">
        <v>2009</v>
      </c>
      <c r="L408" s="60">
        <f t="shared" si="36"/>
        <v>4970</v>
      </c>
      <c r="M408" s="60">
        <f t="shared" si="37"/>
        <v>910</v>
      </c>
      <c r="N408" s="62">
        <f t="shared" si="39"/>
        <v>2128</v>
      </c>
      <c r="O408" s="60">
        <f t="shared" si="40"/>
        <v>4963</v>
      </c>
      <c r="P408" s="73">
        <v>25</v>
      </c>
      <c r="Q408" s="60">
        <f t="shared" si="41"/>
        <v>15005</v>
      </c>
      <c r="R408" s="85">
        <v>9530.48</v>
      </c>
      <c r="S408" s="60">
        <f t="shared" si="38"/>
        <v>10843</v>
      </c>
      <c r="T408" s="85">
        <v>60469.52</v>
      </c>
      <c r="U408" s="61" t="s">
        <v>167</v>
      </c>
      <c r="V408" s="78" t="s">
        <v>272</v>
      </c>
    </row>
    <row r="409" spans="1:22" s="88" customFormat="1" hidden="1">
      <c r="A409" s="73">
        <v>400</v>
      </c>
      <c r="B409" s="73" t="s">
        <v>422</v>
      </c>
      <c r="C409" s="90" t="s">
        <v>21</v>
      </c>
      <c r="D409" s="90" t="s">
        <v>1226</v>
      </c>
      <c r="E409" s="74" t="s">
        <v>1300</v>
      </c>
      <c r="F409" s="75">
        <v>45627</v>
      </c>
      <c r="G409" s="75">
        <v>45809</v>
      </c>
      <c r="H409" s="91">
        <v>20000</v>
      </c>
      <c r="I409" s="90">
        <v>0</v>
      </c>
      <c r="J409" s="76">
        <v>25</v>
      </c>
      <c r="K409" s="90">
        <v>574</v>
      </c>
      <c r="L409" s="60">
        <f t="shared" si="36"/>
        <v>1419.9999999999998</v>
      </c>
      <c r="M409" s="60">
        <f t="shared" si="37"/>
        <v>260</v>
      </c>
      <c r="N409" s="62">
        <f t="shared" si="39"/>
        <v>608</v>
      </c>
      <c r="O409" s="60">
        <f t="shared" si="40"/>
        <v>1418</v>
      </c>
      <c r="P409" s="73">
        <v>25</v>
      </c>
      <c r="Q409" s="60">
        <f t="shared" si="41"/>
        <v>4305</v>
      </c>
      <c r="R409" s="85">
        <v>1207</v>
      </c>
      <c r="S409" s="60">
        <f t="shared" si="38"/>
        <v>3098</v>
      </c>
      <c r="T409" s="85">
        <v>18793</v>
      </c>
      <c r="U409" s="61" t="s">
        <v>167</v>
      </c>
      <c r="V409" s="62" t="s">
        <v>271</v>
      </c>
    </row>
    <row r="410" spans="1:22" s="88" customFormat="1" hidden="1">
      <c r="A410" s="73">
        <v>401</v>
      </c>
      <c r="B410" s="73" t="s">
        <v>621</v>
      </c>
      <c r="C410" s="90" t="s">
        <v>438</v>
      </c>
      <c r="D410" s="90" t="s">
        <v>172</v>
      </c>
      <c r="E410" s="74" t="s">
        <v>1300</v>
      </c>
      <c r="F410" s="75">
        <v>45536</v>
      </c>
      <c r="G410" s="75">
        <v>45809</v>
      </c>
      <c r="H410" s="91">
        <v>45000</v>
      </c>
      <c r="I410" s="91">
        <v>1148.33</v>
      </c>
      <c r="J410" s="76">
        <v>25</v>
      </c>
      <c r="K410" s="91">
        <v>1291.5</v>
      </c>
      <c r="L410" s="60">
        <f t="shared" si="36"/>
        <v>3194.9999999999995</v>
      </c>
      <c r="M410" s="60">
        <f t="shared" si="37"/>
        <v>585</v>
      </c>
      <c r="N410" s="62">
        <f t="shared" si="39"/>
        <v>1368</v>
      </c>
      <c r="O410" s="60">
        <f t="shared" si="40"/>
        <v>3190.5</v>
      </c>
      <c r="P410" s="85">
        <v>6160.54</v>
      </c>
      <c r="Q410" s="60">
        <f t="shared" si="41"/>
        <v>15790.54</v>
      </c>
      <c r="R410" s="85">
        <v>8599.0499999999993</v>
      </c>
      <c r="S410" s="60">
        <f t="shared" si="38"/>
        <v>6970.5</v>
      </c>
      <c r="T410" s="85">
        <v>35031.629999999997</v>
      </c>
      <c r="U410" s="61" t="s">
        <v>167</v>
      </c>
      <c r="V410" s="62" t="s">
        <v>272</v>
      </c>
    </row>
    <row r="411" spans="1:22" s="88" customFormat="1" hidden="1">
      <c r="A411" s="73">
        <v>402</v>
      </c>
      <c r="B411" s="73" t="s">
        <v>944</v>
      </c>
      <c r="C411" s="90" t="s">
        <v>6</v>
      </c>
      <c r="D411" s="90" t="s">
        <v>179</v>
      </c>
      <c r="E411" s="74" t="s">
        <v>1300</v>
      </c>
      <c r="F411" s="75">
        <v>45748</v>
      </c>
      <c r="G411" s="75">
        <v>45962</v>
      </c>
      <c r="H411" s="91">
        <v>145000</v>
      </c>
      <c r="I411" s="91">
        <v>22690.49</v>
      </c>
      <c r="J411" s="76">
        <v>25</v>
      </c>
      <c r="K411" s="91">
        <v>4161.5</v>
      </c>
      <c r="L411" s="60">
        <f t="shared" si="36"/>
        <v>10294.999999999998</v>
      </c>
      <c r="M411" s="60">
        <f t="shared" si="37"/>
        <v>1885</v>
      </c>
      <c r="N411" s="62">
        <f t="shared" si="39"/>
        <v>4408</v>
      </c>
      <c r="O411" s="60">
        <f t="shared" si="40"/>
        <v>10280.5</v>
      </c>
      <c r="P411" s="73">
        <v>25</v>
      </c>
      <c r="Q411" s="60">
        <f t="shared" si="41"/>
        <v>31055</v>
      </c>
      <c r="R411" s="85">
        <v>31284.99</v>
      </c>
      <c r="S411" s="60">
        <f t="shared" si="38"/>
        <v>22460.5</v>
      </c>
      <c r="T411" s="85">
        <v>113715.01</v>
      </c>
      <c r="U411" s="61" t="s">
        <v>167</v>
      </c>
      <c r="V411" s="78" t="s">
        <v>271</v>
      </c>
    </row>
    <row r="412" spans="1:22" s="88" customFormat="1" ht="30" hidden="1">
      <c r="A412" s="73">
        <v>403</v>
      </c>
      <c r="B412" s="90" t="s">
        <v>1309</v>
      </c>
      <c r="C412" s="90" t="s">
        <v>386</v>
      </c>
      <c r="D412" s="90" t="s">
        <v>187</v>
      </c>
      <c r="E412" s="84" t="s">
        <v>695</v>
      </c>
      <c r="F412" s="75">
        <v>45809</v>
      </c>
      <c r="G412" s="75">
        <v>45992</v>
      </c>
      <c r="H412" s="91">
        <v>85000</v>
      </c>
      <c r="I412" s="91">
        <v>8576.99</v>
      </c>
      <c r="J412" s="76">
        <v>25</v>
      </c>
      <c r="K412" s="91">
        <v>2439.5</v>
      </c>
      <c r="L412" s="60">
        <f t="shared" si="36"/>
        <v>6034.9999999999991</v>
      </c>
      <c r="M412" s="60">
        <f t="shared" si="37"/>
        <v>1105</v>
      </c>
      <c r="N412" s="62">
        <f t="shared" si="39"/>
        <v>2584</v>
      </c>
      <c r="O412" s="60">
        <f t="shared" si="40"/>
        <v>6026.5</v>
      </c>
      <c r="P412" s="90">
        <v>25</v>
      </c>
      <c r="Q412" s="60">
        <f t="shared" si="41"/>
        <v>18215</v>
      </c>
      <c r="R412" s="85">
        <v>13625.49</v>
      </c>
      <c r="S412" s="60">
        <f t="shared" si="38"/>
        <v>13166.5</v>
      </c>
      <c r="T412" s="91">
        <v>71374.509999999995</v>
      </c>
      <c r="U412" s="61" t="s">
        <v>167</v>
      </c>
      <c r="V412" s="92" t="s">
        <v>272</v>
      </c>
    </row>
    <row r="413" spans="1:22" s="88" customFormat="1" hidden="1">
      <c r="A413" s="73">
        <v>404</v>
      </c>
      <c r="B413" s="73" t="s">
        <v>792</v>
      </c>
      <c r="C413" s="90" t="s">
        <v>801</v>
      </c>
      <c r="D413" s="90" t="s">
        <v>379</v>
      </c>
      <c r="E413" s="74" t="s">
        <v>1300</v>
      </c>
      <c r="F413" s="75">
        <v>45748</v>
      </c>
      <c r="G413" s="75">
        <v>45962</v>
      </c>
      <c r="H413" s="91">
        <v>130000</v>
      </c>
      <c r="I413" s="91">
        <v>19162.12</v>
      </c>
      <c r="J413" s="76">
        <v>25</v>
      </c>
      <c r="K413" s="91">
        <v>3731</v>
      </c>
      <c r="L413" s="60">
        <f t="shared" si="36"/>
        <v>9230</v>
      </c>
      <c r="M413" s="60">
        <f t="shared" si="37"/>
        <v>1690</v>
      </c>
      <c r="N413" s="62">
        <f t="shared" si="39"/>
        <v>3952</v>
      </c>
      <c r="O413" s="60">
        <f t="shared" si="40"/>
        <v>9217</v>
      </c>
      <c r="P413" s="85">
        <v>10125</v>
      </c>
      <c r="Q413" s="60">
        <f t="shared" si="41"/>
        <v>37945</v>
      </c>
      <c r="R413" s="85">
        <v>36870.120000000003</v>
      </c>
      <c r="S413" s="60">
        <f t="shared" si="38"/>
        <v>20137</v>
      </c>
      <c r="T413" s="85">
        <v>93029.88</v>
      </c>
      <c r="U413" s="61" t="s">
        <v>167</v>
      </c>
      <c r="V413" s="77" t="s">
        <v>271</v>
      </c>
    </row>
    <row r="414" spans="1:22" s="88" customFormat="1" hidden="1">
      <c r="A414" s="73">
        <v>405</v>
      </c>
      <c r="B414" s="73" t="s">
        <v>338</v>
      </c>
      <c r="C414" s="90" t="s">
        <v>21</v>
      </c>
      <c r="D414" s="90" t="s">
        <v>1227</v>
      </c>
      <c r="E414" s="74" t="s">
        <v>1300</v>
      </c>
      <c r="F414" s="75">
        <v>45778</v>
      </c>
      <c r="G414" s="75">
        <v>45962</v>
      </c>
      <c r="H414" s="91">
        <v>20000</v>
      </c>
      <c r="I414" s="90">
        <v>0</v>
      </c>
      <c r="J414" s="76">
        <v>25</v>
      </c>
      <c r="K414" s="90">
        <v>574</v>
      </c>
      <c r="L414" s="60">
        <f t="shared" si="36"/>
        <v>1419.9999999999998</v>
      </c>
      <c r="M414" s="60">
        <f t="shared" si="37"/>
        <v>260</v>
      </c>
      <c r="N414" s="62">
        <f t="shared" si="39"/>
        <v>608</v>
      </c>
      <c r="O414" s="60">
        <f t="shared" si="40"/>
        <v>1418</v>
      </c>
      <c r="P414" s="73">
        <v>25</v>
      </c>
      <c r="Q414" s="60">
        <f t="shared" si="41"/>
        <v>4305</v>
      </c>
      <c r="R414" s="85">
        <v>1207</v>
      </c>
      <c r="S414" s="60">
        <f t="shared" si="38"/>
        <v>3098</v>
      </c>
      <c r="T414" s="85">
        <v>18793</v>
      </c>
      <c r="U414" s="61" t="s">
        <v>167</v>
      </c>
      <c r="V414" s="62" t="s">
        <v>271</v>
      </c>
    </row>
    <row r="415" spans="1:22" s="88" customFormat="1" hidden="1">
      <c r="A415" s="73">
        <v>406</v>
      </c>
      <c r="B415" s="73" t="s">
        <v>806</v>
      </c>
      <c r="C415" s="90" t="s">
        <v>262</v>
      </c>
      <c r="D415" s="90" t="s">
        <v>1154</v>
      </c>
      <c r="E415" s="74" t="s">
        <v>1300</v>
      </c>
      <c r="F415" s="75">
        <v>45778</v>
      </c>
      <c r="G415" s="75">
        <v>45962</v>
      </c>
      <c r="H415" s="91">
        <v>25000</v>
      </c>
      <c r="I415" s="90">
        <v>0</v>
      </c>
      <c r="J415" s="76">
        <v>25</v>
      </c>
      <c r="K415" s="90">
        <v>717.5</v>
      </c>
      <c r="L415" s="60">
        <f t="shared" si="36"/>
        <v>1774.9999999999998</v>
      </c>
      <c r="M415" s="60">
        <f t="shared" si="37"/>
        <v>325</v>
      </c>
      <c r="N415" s="62">
        <f t="shared" si="39"/>
        <v>760</v>
      </c>
      <c r="O415" s="60">
        <f t="shared" si="40"/>
        <v>1772.5000000000002</v>
      </c>
      <c r="P415" s="73">
        <v>25</v>
      </c>
      <c r="Q415" s="60">
        <f t="shared" si="41"/>
        <v>5375</v>
      </c>
      <c r="R415" s="85">
        <v>1502.5</v>
      </c>
      <c r="S415" s="60">
        <f t="shared" si="38"/>
        <v>3872.5</v>
      </c>
      <c r="T415" s="85">
        <v>23497.5</v>
      </c>
      <c r="U415" s="61" t="s">
        <v>167</v>
      </c>
      <c r="V415" s="62" t="s">
        <v>271</v>
      </c>
    </row>
    <row r="416" spans="1:22" s="88" customFormat="1" hidden="1">
      <c r="A416" s="73">
        <v>407</v>
      </c>
      <c r="B416" s="90" t="s">
        <v>1310</v>
      </c>
      <c r="C416" s="90" t="s">
        <v>23</v>
      </c>
      <c r="D416" s="90" t="s">
        <v>1175</v>
      </c>
      <c r="E416" s="74" t="s">
        <v>1300</v>
      </c>
      <c r="F416" s="75">
        <v>45809</v>
      </c>
      <c r="G416" s="75">
        <v>45992</v>
      </c>
      <c r="H416" s="91">
        <v>40000</v>
      </c>
      <c r="I416" s="90">
        <v>442.65</v>
      </c>
      <c r="J416" s="76">
        <v>25</v>
      </c>
      <c r="K416" s="91">
        <v>1148</v>
      </c>
      <c r="L416" s="60">
        <f t="shared" si="36"/>
        <v>2839.9999999999995</v>
      </c>
      <c r="M416" s="60">
        <f t="shared" si="37"/>
        <v>520</v>
      </c>
      <c r="N416" s="62">
        <f t="shared" si="39"/>
        <v>1216</v>
      </c>
      <c r="O416" s="60">
        <f t="shared" si="40"/>
        <v>2836</v>
      </c>
      <c r="P416" s="90">
        <v>25</v>
      </c>
      <c r="Q416" s="60">
        <f t="shared" si="41"/>
        <v>8585</v>
      </c>
      <c r="R416" s="85">
        <v>2831.65</v>
      </c>
      <c r="S416" s="60">
        <f t="shared" si="38"/>
        <v>6196</v>
      </c>
      <c r="T416" s="91">
        <v>37168.35</v>
      </c>
      <c r="U416" s="61" t="s">
        <v>167</v>
      </c>
      <c r="V416" s="92" t="s">
        <v>271</v>
      </c>
    </row>
    <row r="417" spans="1:22" s="88" customFormat="1" hidden="1">
      <c r="A417" s="73">
        <v>408</v>
      </c>
      <c r="B417" s="90" t="s">
        <v>1311</v>
      </c>
      <c r="C417" s="90" t="s">
        <v>7</v>
      </c>
      <c r="D417" s="90" t="s">
        <v>186</v>
      </c>
      <c r="E417" s="74" t="s">
        <v>1300</v>
      </c>
      <c r="F417" s="75">
        <v>45809</v>
      </c>
      <c r="G417" s="75">
        <v>45992</v>
      </c>
      <c r="H417" s="91">
        <v>70000</v>
      </c>
      <c r="I417" s="91">
        <v>5368.48</v>
      </c>
      <c r="J417" s="76">
        <v>25</v>
      </c>
      <c r="K417" s="91">
        <v>2009</v>
      </c>
      <c r="L417" s="60">
        <f t="shared" si="36"/>
        <v>4970</v>
      </c>
      <c r="M417" s="60">
        <f t="shared" si="37"/>
        <v>910</v>
      </c>
      <c r="N417" s="62">
        <f t="shared" si="39"/>
        <v>2128</v>
      </c>
      <c r="O417" s="60">
        <f t="shared" si="40"/>
        <v>4963</v>
      </c>
      <c r="P417" s="90">
        <v>25</v>
      </c>
      <c r="Q417" s="60">
        <f t="shared" si="41"/>
        <v>15005</v>
      </c>
      <c r="R417" s="85">
        <v>9530.48</v>
      </c>
      <c r="S417" s="60">
        <f t="shared" si="38"/>
        <v>10843</v>
      </c>
      <c r="T417" s="91">
        <v>60469.52</v>
      </c>
      <c r="U417" s="61" t="s">
        <v>167</v>
      </c>
      <c r="V417" s="92" t="s">
        <v>271</v>
      </c>
    </row>
    <row r="418" spans="1:22" s="88" customFormat="1" hidden="1">
      <c r="A418" s="73">
        <v>409</v>
      </c>
      <c r="B418" s="73" t="s">
        <v>18</v>
      </c>
      <c r="C418" s="90" t="s">
        <v>392</v>
      </c>
      <c r="D418" s="90" t="s">
        <v>189</v>
      </c>
      <c r="E418" s="74" t="s">
        <v>1300</v>
      </c>
      <c r="F418" s="75">
        <v>45778</v>
      </c>
      <c r="G418" s="75">
        <v>45962</v>
      </c>
      <c r="H418" s="91">
        <v>60000</v>
      </c>
      <c r="I418" s="91">
        <v>3486.68</v>
      </c>
      <c r="J418" s="76">
        <v>25</v>
      </c>
      <c r="K418" s="91">
        <v>1722</v>
      </c>
      <c r="L418" s="60">
        <f t="shared" si="36"/>
        <v>4260</v>
      </c>
      <c r="M418" s="60">
        <f t="shared" si="37"/>
        <v>780</v>
      </c>
      <c r="N418" s="62">
        <f t="shared" si="39"/>
        <v>1824</v>
      </c>
      <c r="O418" s="60">
        <f t="shared" si="40"/>
        <v>4254</v>
      </c>
      <c r="P418" s="85">
        <v>1125</v>
      </c>
      <c r="Q418" s="60">
        <f t="shared" si="41"/>
        <v>13965</v>
      </c>
      <c r="R418" s="85">
        <v>8157.68</v>
      </c>
      <c r="S418" s="60">
        <f t="shared" si="38"/>
        <v>9294</v>
      </c>
      <c r="T418" s="85">
        <v>51842.32</v>
      </c>
      <c r="U418" s="61" t="s">
        <v>167</v>
      </c>
      <c r="V418" s="62" t="s">
        <v>271</v>
      </c>
    </row>
    <row r="419" spans="1:22" s="88" customFormat="1" hidden="1">
      <c r="A419" s="73">
        <v>410</v>
      </c>
      <c r="B419" s="73" t="s">
        <v>233</v>
      </c>
      <c r="C419" s="90" t="s">
        <v>21</v>
      </c>
      <c r="D419" s="90" t="s">
        <v>1152</v>
      </c>
      <c r="E419" s="74" t="s">
        <v>1300</v>
      </c>
      <c r="F419" s="75">
        <v>45627</v>
      </c>
      <c r="G419" s="75">
        <v>45809</v>
      </c>
      <c r="H419" s="91">
        <v>20000</v>
      </c>
      <c r="I419" s="90">
        <v>0</v>
      </c>
      <c r="J419" s="76">
        <v>25</v>
      </c>
      <c r="K419" s="90">
        <v>574</v>
      </c>
      <c r="L419" s="60">
        <f t="shared" si="36"/>
        <v>1419.9999999999998</v>
      </c>
      <c r="M419" s="60">
        <f t="shared" si="37"/>
        <v>260</v>
      </c>
      <c r="N419" s="62">
        <f t="shared" si="39"/>
        <v>608</v>
      </c>
      <c r="O419" s="60">
        <f t="shared" si="40"/>
        <v>1418</v>
      </c>
      <c r="P419" s="73">
        <v>125</v>
      </c>
      <c r="Q419" s="60">
        <f t="shared" si="41"/>
        <v>4405</v>
      </c>
      <c r="R419" s="85">
        <v>1307</v>
      </c>
      <c r="S419" s="60">
        <f t="shared" si="38"/>
        <v>3098</v>
      </c>
      <c r="T419" s="85">
        <v>18693</v>
      </c>
      <c r="U419" s="61" t="s">
        <v>167</v>
      </c>
      <c r="V419" s="78" t="s">
        <v>271</v>
      </c>
    </row>
    <row r="420" spans="1:22" s="88" customFormat="1" hidden="1">
      <c r="A420" s="73">
        <v>411</v>
      </c>
      <c r="B420" s="73" t="s">
        <v>311</v>
      </c>
      <c r="C420" s="90" t="s">
        <v>21</v>
      </c>
      <c r="D420" s="90" t="s">
        <v>1228</v>
      </c>
      <c r="E420" s="74" t="s">
        <v>1300</v>
      </c>
      <c r="F420" s="75">
        <v>45778</v>
      </c>
      <c r="G420" s="75">
        <v>45962</v>
      </c>
      <c r="H420" s="91">
        <v>20000</v>
      </c>
      <c r="I420" s="90">
        <v>0</v>
      </c>
      <c r="J420" s="76">
        <v>25</v>
      </c>
      <c r="K420" s="90">
        <v>574</v>
      </c>
      <c r="L420" s="60">
        <f t="shared" si="36"/>
        <v>1419.9999999999998</v>
      </c>
      <c r="M420" s="60">
        <f t="shared" si="37"/>
        <v>260</v>
      </c>
      <c r="N420" s="62">
        <f t="shared" si="39"/>
        <v>608</v>
      </c>
      <c r="O420" s="60">
        <f t="shared" si="40"/>
        <v>1418</v>
      </c>
      <c r="P420" s="73">
        <v>25</v>
      </c>
      <c r="Q420" s="60">
        <f t="shared" si="41"/>
        <v>4305</v>
      </c>
      <c r="R420" s="85">
        <v>1207</v>
      </c>
      <c r="S420" s="60">
        <f t="shared" si="38"/>
        <v>3098</v>
      </c>
      <c r="T420" s="85">
        <v>18793</v>
      </c>
      <c r="U420" s="61" t="s">
        <v>167</v>
      </c>
      <c r="V420" s="62" t="s">
        <v>271</v>
      </c>
    </row>
    <row r="421" spans="1:22" s="88" customFormat="1" hidden="1">
      <c r="A421" s="73">
        <v>412</v>
      </c>
      <c r="B421" s="73" t="s">
        <v>595</v>
      </c>
      <c r="C421" s="90" t="s">
        <v>14</v>
      </c>
      <c r="D421" s="90" t="s">
        <v>1154</v>
      </c>
      <c r="E421" s="74" t="s">
        <v>1300</v>
      </c>
      <c r="F421" s="75">
        <v>45536</v>
      </c>
      <c r="G421" s="75">
        <v>45809</v>
      </c>
      <c r="H421" s="91">
        <v>25000</v>
      </c>
      <c r="I421" s="90">
        <v>0</v>
      </c>
      <c r="J421" s="76">
        <v>25</v>
      </c>
      <c r="K421" s="90">
        <v>717.5</v>
      </c>
      <c r="L421" s="60">
        <f t="shared" si="36"/>
        <v>1774.9999999999998</v>
      </c>
      <c r="M421" s="60">
        <f t="shared" si="37"/>
        <v>325</v>
      </c>
      <c r="N421" s="62">
        <f t="shared" si="39"/>
        <v>760</v>
      </c>
      <c r="O421" s="60">
        <f t="shared" si="40"/>
        <v>1772.5000000000002</v>
      </c>
      <c r="P421" s="73">
        <v>25</v>
      </c>
      <c r="Q421" s="60">
        <f t="shared" si="41"/>
        <v>5375</v>
      </c>
      <c r="R421" s="85">
        <v>1502.5</v>
      </c>
      <c r="S421" s="60">
        <f t="shared" si="38"/>
        <v>3872.5</v>
      </c>
      <c r="T421" s="85">
        <v>23497.5</v>
      </c>
      <c r="U421" s="61" t="s">
        <v>167</v>
      </c>
      <c r="V421" s="62" t="s">
        <v>272</v>
      </c>
    </row>
    <row r="422" spans="1:22" s="88" customFormat="1" hidden="1">
      <c r="A422" s="73">
        <v>413</v>
      </c>
      <c r="B422" s="73" t="s">
        <v>552</v>
      </c>
      <c r="C422" s="90" t="s">
        <v>35</v>
      </c>
      <c r="D422" s="90" t="s">
        <v>576</v>
      </c>
      <c r="E422" s="74" t="s">
        <v>1300</v>
      </c>
      <c r="F422" s="75">
        <v>45778</v>
      </c>
      <c r="G422" s="75">
        <v>45962</v>
      </c>
      <c r="H422" s="91">
        <v>60000</v>
      </c>
      <c r="I422" s="91">
        <v>3486.68</v>
      </c>
      <c r="J422" s="76">
        <v>25</v>
      </c>
      <c r="K422" s="91">
        <v>1722</v>
      </c>
      <c r="L422" s="60">
        <f t="shared" si="36"/>
        <v>4260</v>
      </c>
      <c r="M422" s="60">
        <f t="shared" si="37"/>
        <v>780</v>
      </c>
      <c r="N422" s="62">
        <f t="shared" si="39"/>
        <v>1824</v>
      </c>
      <c r="O422" s="60">
        <f t="shared" si="40"/>
        <v>4254</v>
      </c>
      <c r="P422" s="85">
        <v>8152.73</v>
      </c>
      <c r="Q422" s="60">
        <f t="shared" si="41"/>
        <v>20992.73</v>
      </c>
      <c r="R422" s="85">
        <v>13432.37</v>
      </c>
      <c r="S422" s="60">
        <f t="shared" si="38"/>
        <v>9294</v>
      </c>
      <c r="T422" s="85">
        <v>50842.32</v>
      </c>
      <c r="U422" s="61" t="s">
        <v>167</v>
      </c>
      <c r="V422" s="62" t="s">
        <v>271</v>
      </c>
    </row>
    <row r="423" spans="1:22" s="88" customFormat="1" hidden="1">
      <c r="A423" s="73">
        <v>414</v>
      </c>
      <c r="B423" s="73" t="s">
        <v>149</v>
      </c>
      <c r="C423" s="90" t="s">
        <v>4</v>
      </c>
      <c r="D423" s="90" t="s">
        <v>1173</v>
      </c>
      <c r="E423" s="74" t="s">
        <v>1300</v>
      </c>
      <c r="F423" s="75">
        <v>45627</v>
      </c>
      <c r="G423" s="75">
        <v>45809</v>
      </c>
      <c r="H423" s="91">
        <v>60000</v>
      </c>
      <c r="I423" s="91">
        <v>3486.68</v>
      </c>
      <c r="J423" s="76">
        <v>25</v>
      </c>
      <c r="K423" s="91">
        <v>1722</v>
      </c>
      <c r="L423" s="60">
        <f t="shared" si="36"/>
        <v>4260</v>
      </c>
      <c r="M423" s="60">
        <f t="shared" si="37"/>
        <v>780</v>
      </c>
      <c r="N423" s="62">
        <f t="shared" si="39"/>
        <v>1824</v>
      </c>
      <c r="O423" s="60">
        <f t="shared" si="40"/>
        <v>4254</v>
      </c>
      <c r="P423" s="73">
        <v>25</v>
      </c>
      <c r="Q423" s="60">
        <f t="shared" si="41"/>
        <v>12865</v>
      </c>
      <c r="R423" s="85">
        <v>7057.68</v>
      </c>
      <c r="S423" s="60">
        <f t="shared" si="38"/>
        <v>9294</v>
      </c>
      <c r="T423" s="85">
        <v>52942.32</v>
      </c>
      <c r="U423" s="61" t="s">
        <v>167</v>
      </c>
      <c r="V423" s="78" t="s">
        <v>271</v>
      </c>
    </row>
    <row r="424" spans="1:22" s="88" customFormat="1" hidden="1">
      <c r="A424" s="73">
        <v>415</v>
      </c>
      <c r="B424" s="73" t="s">
        <v>773</v>
      </c>
      <c r="C424" s="90" t="s">
        <v>386</v>
      </c>
      <c r="D424" s="90" t="s">
        <v>1154</v>
      </c>
      <c r="E424" s="74" t="s">
        <v>1300</v>
      </c>
      <c r="F424" s="75">
        <v>45627</v>
      </c>
      <c r="G424" s="75">
        <v>45809</v>
      </c>
      <c r="H424" s="91">
        <v>30000</v>
      </c>
      <c r="I424" s="90">
        <v>0</v>
      </c>
      <c r="J424" s="76">
        <v>25</v>
      </c>
      <c r="K424" s="90">
        <v>861</v>
      </c>
      <c r="L424" s="60">
        <f t="shared" si="36"/>
        <v>2130</v>
      </c>
      <c r="M424" s="60">
        <f t="shared" si="37"/>
        <v>390</v>
      </c>
      <c r="N424" s="62">
        <f t="shared" si="39"/>
        <v>912</v>
      </c>
      <c r="O424" s="60">
        <f t="shared" si="40"/>
        <v>2127</v>
      </c>
      <c r="P424" s="73">
        <v>25</v>
      </c>
      <c r="Q424" s="60">
        <f t="shared" si="41"/>
        <v>6445</v>
      </c>
      <c r="R424" s="85">
        <v>1798</v>
      </c>
      <c r="S424" s="60">
        <f t="shared" si="38"/>
        <v>4647</v>
      </c>
      <c r="T424" s="85">
        <v>28202</v>
      </c>
      <c r="U424" s="61" t="s">
        <v>167</v>
      </c>
      <c r="V424" s="78" t="s">
        <v>271</v>
      </c>
    </row>
    <row r="425" spans="1:22" s="88" customFormat="1" hidden="1">
      <c r="A425" s="73">
        <v>416</v>
      </c>
      <c r="B425" s="73" t="s">
        <v>945</v>
      </c>
      <c r="C425" s="90" t="s">
        <v>386</v>
      </c>
      <c r="D425" s="90" t="s">
        <v>174</v>
      </c>
      <c r="E425" s="74" t="s">
        <v>1300</v>
      </c>
      <c r="F425" s="75">
        <v>45748</v>
      </c>
      <c r="G425" s="75">
        <v>45962</v>
      </c>
      <c r="H425" s="91">
        <v>60000</v>
      </c>
      <c r="I425" s="91">
        <v>3486.68</v>
      </c>
      <c r="J425" s="76">
        <v>25</v>
      </c>
      <c r="K425" s="91">
        <v>1722</v>
      </c>
      <c r="L425" s="60">
        <f t="shared" si="36"/>
        <v>4260</v>
      </c>
      <c r="M425" s="60">
        <f t="shared" si="37"/>
        <v>780</v>
      </c>
      <c r="N425" s="62">
        <f t="shared" si="39"/>
        <v>1824</v>
      </c>
      <c r="O425" s="60">
        <f t="shared" si="40"/>
        <v>4254</v>
      </c>
      <c r="P425" s="73">
        <v>25</v>
      </c>
      <c r="Q425" s="60">
        <f t="shared" si="41"/>
        <v>12865</v>
      </c>
      <c r="R425" s="85">
        <v>7057.68</v>
      </c>
      <c r="S425" s="60">
        <f t="shared" si="38"/>
        <v>9294</v>
      </c>
      <c r="T425" s="85">
        <v>52942.32</v>
      </c>
      <c r="U425" s="61" t="s">
        <v>167</v>
      </c>
      <c r="V425" s="78" t="s">
        <v>272</v>
      </c>
    </row>
    <row r="426" spans="1:22" s="88" customFormat="1" hidden="1">
      <c r="A426" s="73">
        <v>417</v>
      </c>
      <c r="B426" s="73" t="s">
        <v>844</v>
      </c>
      <c r="C426" s="90" t="s">
        <v>6</v>
      </c>
      <c r="D426" s="90" t="s">
        <v>201</v>
      </c>
      <c r="E426" s="74" t="s">
        <v>1300</v>
      </c>
      <c r="F426" s="75">
        <v>45536</v>
      </c>
      <c r="G426" s="75">
        <v>45809</v>
      </c>
      <c r="H426" s="91">
        <v>145000</v>
      </c>
      <c r="I426" s="91">
        <v>22690.49</v>
      </c>
      <c r="J426" s="76">
        <v>25</v>
      </c>
      <c r="K426" s="91">
        <v>4161.5</v>
      </c>
      <c r="L426" s="60">
        <f t="shared" si="36"/>
        <v>10294.999999999998</v>
      </c>
      <c r="M426" s="60">
        <f t="shared" si="37"/>
        <v>1885</v>
      </c>
      <c r="N426" s="62">
        <f t="shared" si="39"/>
        <v>4408</v>
      </c>
      <c r="O426" s="60">
        <f t="shared" si="40"/>
        <v>10280.5</v>
      </c>
      <c r="P426" s="73">
        <v>25</v>
      </c>
      <c r="Q426" s="60">
        <f t="shared" si="41"/>
        <v>31055</v>
      </c>
      <c r="R426" s="85">
        <v>31284.99</v>
      </c>
      <c r="S426" s="60">
        <f t="shared" si="38"/>
        <v>22460.5</v>
      </c>
      <c r="T426" s="85">
        <v>113715.01</v>
      </c>
      <c r="U426" s="61" t="s">
        <v>167</v>
      </c>
      <c r="V426" s="62" t="s">
        <v>271</v>
      </c>
    </row>
    <row r="427" spans="1:22" s="88" customFormat="1" hidden="1">
      <c r="A427" s="73">
        <v>418</v>
      </c>
      <c r="B427" s="73" t="s">
        <v>596</v>
      </c>
      <c r="C427" s="90" t="s">
        <v>14</v>
      </c>
      <c r="D427" s="90" t="s">
        <v>1154</v>
      </c>
      <c r="E427" s="74" t="s">
        <v>1300</v>
      </c>
      <c r="F427" s="75">
        <v>45627</v>
      </c>
      <c r="G427" s="75">
        <v>45809</v>
      </c>
      <c r="H427" s="91">
        <v>30000</v>
      </c>
      <c r="I427" s="90">
        <v>0</v>
      </c>
      <c r="J427" s="76">
        <v>25</v>
      </c>
      <c r="K427" s="90">
        <v>861</v>
      </c>
      <c r="L427" s="60">
        <f t="shared" si="36"/>
        <v>2130</v>
      </c>
      <c r="M427" s="60">
        <f t="shared" si="37"/>
        <v>390</v>
      </c>
      <c r="N427" s="62">
        <f t="shared" si="39"/>
        <v>912</v>
      </c>
      <c r="O427" s="60">
        <f t="shared" si="40"/>
        <v>2127</v>
      </c>
      <c r="P427" s="73">
        <v>25</v>
      </c>
      <c r="Q427" s="60">
        <f t="shared" si="41"/>
        <v>6445</v>
      </c>
      <c r="R427" s="85">
        <v>1798</v>
      </c>
      <c r="S427" s="60">
        <f t="shared" si="38"/>
        <v>4647</v>
      </c>
      <c r="T427" s="85">
        <v>28202</v>
      </c>
      <c r="U427" s="61" t="s">
        <v>167</v>
      </c>
      <c r="V427" s="62" t="s">
        <v>272</v>
      </c>
    </row>
    <row r="428" spans="1:22" s="88" customFormat="1" hidden="1">
      <c r="A428" s="73">
        <v>419</v>
      </c>
      <c r="B428" s="73" t="s">
        <v>315</v>
      </c>
      <c r="C428" s="90" t="s">
        <v>21</v>
      </c>
      <c r="D428" s="90" t="s">
        <v>1208</v>
      </c>
      <c r="E428" s="74" t="s">
        <v>1300</v>
      </c>
      <c r="F428" s="75">
        <v>45689</v>
      </c>
      <c r="G428" s="75">
        <v>45870</v>
      </c>
      <c r="H428" s="91">
        <v>20000</v>
      </c>
      <c r="I428" s="90">
        <v>0</v>
      </c>
      <c r="J428" s="76">
        <v>25</v>
      </c>
      <c r="K428" s="90">
        <v>574</v>
      </c>
      <c r="L428" s="60">
        <f t="shared" si="36"/>
        <v>1419.9999999999998</v>
      </c>
      <c r="M428" s="60">
        <f t="shared" si="37"/>
        <v>260</v>
      </c>
      <c r="N428" s="62">
        <f t="shared" si="39"/>
        <v>608</v>
      </c>
      <c r="O428" s="60">
        <f t="shared" si="40"/>
        <v>1418</v>
      </c>
      <c r="P428" s="73">
        <v>25</v>
      </c>
      <c r="Q428" s="60">
        <f t="shared" si="41"/>
        <v>4305</v>
      </c>
      <c r="R428" s="85">
        <v>1207</v>
      </c>
      <c r="S428" s="60">
        <f t="shared" si="38"/>
        <v>3098</v>
      </c>
      <c r="T428" s="85">
        <v>18793</v>
      </c>
      <c r="U428" s="61" t="s">
        <v>167</v>
      </c>
      <c r="V428" s="78" t="s">
        <v>271</v>
      </c>
    </row>
    <row r="429" spans="1:22" s="88" customFormat="1" hidden="1">
      <c r="A429" s="73">
        <v>420</v>
      </c>
      <c r="B429" s="73" t="s">
        <v>1097</v>
      </c>
      <c r="C429" s="90" t="s">
        <v>1144</v>
      </c>
      <c r="D429" s="90" t="s">
        <v>187</v>
      </c>
      <c r="E429" s="74" t="s">
        <v>1300</v>
      </c>
      <c r="F429" s="75">
        <v>45717</v>
      </c>
      <c r="G429" s="75">
        <v>45901</v>
      </c>
      <c r="H429" s="91">
        <v>60000</v>
      </c>
      <c r="I429" s="91">
        <v>3486.68</v>
      </c>
      <c r="J429" s="76">
        <v>25</v>
      </c>
      <c r="K429" s="91">
        <v>1722</v>
      </c>
      <c r="L429" s="60">
        <f t="shared" si="36"/>
        <v>4260</v>
      </c>
      <c r="M429" s="60">
        <f t="shared" si="37"/>
        <v>780</v>
      </c>
      <c r="N429" s="62">
        <f t="shared" si="39"/>
        <v>1824</v>
      </c>
      <c r="O429" s="60">
        <f t="shared" si="40"/>
        <v>4254</v>
      </c>
      <c r="P429" s="73">
        <v>25</v>
      </c>
      <c r="Q429" s="60">
        <f t="shared" si="41"/>
        <v>12865</v>
      </c>
      <c r="R429" s="85">
        <v>7057.68</v>
      </c>
      <c r="S429" s="60">
        <f t="shared" si="38"/>
        <v>9294</v>
      </c>
      <c r="T429" s="85">
        <v>52942.32</v>
      </c>
      <c r="U429" s="61" t="s">
        <v>167</v>
      </c>
      <c r="V429" s="78" t="s">
        <v>271</v>
      </c>
    </row>
    <row r="430" spans="1:22" s="88" customFormat="1" hidden="1">
      <c r="A430" s="73">
        <v>421</v>
      </c>
      <c r="B430" s="73" t="s">
        <v>1023</v>
      </c>
      <c r="C430" s="90" t="s">
        <v>531</v>
      </c>
      <c r="D430" s="90" t="s">
        <v>209</v>
      </c>
      <c r="E430" s="74" t="s">
        <v>1300</v>
      </c>
      <c r="F430" s="75">
        <v>45689</v>
      </c>
      <c r="G430" s="75">
        <v>45870</v>
      </c>
      <c r="H430" s="91">
        <v>46000</v>
      </c>
      <c r="I430" s="91">
        <v>1289.46</v>
      </c>
      <c r="J430" s="76">
        <v>25</v>
      </c>
      <c r="K430" s="91">
        <v>1320.2</v>
      </c>
      <c r="L430" s="60">
        <f t="shared" si="36"/>
        <v>3265.9999999999995</v>
      </c>
      <c r="M430" s="60">
        <f t="shared" si="37"/>
        <v>598</v>
      </c>
      <c r="N430" s="62">
        <f t="shared" si="39"/>
        <v>1398.4</v>
      </c>
      <c r="O430" s="60">
        <f t="shared" si="40"/>
        <v>3261.4</v>
      </c>
      <c r="P430" s="73">
        <v>25</v>
      </c>
      <c r="Q430" s="60">
        <f t="shared" si="41"/>
        <v>9869</v>
      </c>
      <c r="R430" s="85">
        <v>4033.06</v>
      </c>
      <c r="S430" s="60">
        <f t="shared" si="38"/>
        <v>7125.4</v>
      </c>
      <c r="T430" s="85">
        <v>41966.94</v>
      </c>
      <c r="U430" s="61" t="s">
        <v>167</v>
      </c>
      <c r="V430" s="78" t="s">
        <v>271</v>
      </c>
    </row>
    <row r="431" spans="1:22" s="88" customFormat="1" hidden="1">
      <c r="A431" s="73">
        <v>422</v>
      </c>
      <c r="B431" s="73" t="s">
        <v>738</v>
      </c>
      <c r="C431" s="90" t="s">
        <v>55</v>
      </c>
      <c r="D431" s="90" t="s">
        <v>174</v>
      </c>
      <c r="E431" s="74" t="s">
        <v>1300</v>
      </c>
      <c r="F431" s="75">
        <v>45627</v>
      </c>
      <c r="G431" s="75">
        <v>45809</v>
      </c>
      <c r="H431" s="91">
        <v>65000</v>
      </c>
      <c r="I431" s="91">
        <v>4427.58</v>
      </c>
      <c r="J431" s="76">
        <v>25</v>
      </c>
      <c r="K431" s="91">
        <v>1865.5</v>
      </c>
      <c r="L431" s="60">
        <f t="shared" si="36"/>
        <v>4615</v>
      </c>
      <c r="M431" s="60">
        <f t="shared" si="37"/>
        <v>845</v>
      </c>
      <c r="N431" s="62">
        <f t="shared" si="39"/>
        <v>1976</v>
      </c>
      <c r="O431" s="60">
        <f t="shared" si="40"/>
        <v>4608.5</v>
      </c>
      <c r="P431" s="85">
        <v>2025</v>
      </c>
      <c r="Q431" s="60">
        <f t="shared" si="41"/>
        <v>15935</v>
      </c>
      <c r="R431" s="85">
        <v>8294.08</v>
      </c>
      <c r="S431" s="60">
        <f t="shared" si="38"/>
        <v>10068.5</v>
      </c>
      <c r="T431" s="85">
        <v>54205.919999999998</v>
      </c>
      <c r="U431" s="61" t="s">
        <v>167</v>
      </c>
      <c r="V431" s="78" t="s">
        <v>271</v>
      </c>
    </row>
    <row r="432" spans="1:22" s="88" customFormat="1" hidden="1">
      <c r="A432" s="73">
        <v>423</v>
      </c>
      <c r="B432" s="73" t="s">
        <v>622</v>
      </c>
      <c r="C432" s="90" t="s">
        <v>416</v>
      </c>
      <c r="D432" s="90" t="s">
        <v>209</v>
      </c>
      <c r="E432" s="74" t="s">
        <v>1300</v>
      </c>
      <c r="F432" s="75">
        <v>45778</v>
      </c>
      <c r="G432" s="75">
        <v>45962</v>
      </c>
      <c r="H432" s="91">
        <v>35000</v>
      </c>
      <c r="I432" s="90">
        <v>0</v>
      </c>
      <c r="J432" s="76">
        <v>25</v>
      </c>
      <c r="K432" s="91">
        <v>1004.5</v>
      </c>
      <c r="L432" s="60">
        <f t="shared" si="36"/>
        <v>2485</v>
      </c>
      <c r="M432" s="60">
        <f t="shared" si="37"/>
        <v>455</v>
      </c>
      <c r="N432" s="62">
        <f t="shared" si="39"/>
        <v>1064</v>
      </c>
      <c r="O432" s="60">
        <f t="shared" si="40"/>
        <v>2481.5</v>
      </c>
      <c r="P432" s="73">
        <v>25</v>
      </c>
      <c r="Q432" s="60">
        <f t="shared" si="41"/>
        <v>7515</v>
      </c>
      <c r="R432" s="85">
        <v>2093.5</v>
      </c>
      <c r="S432" s="60">
        <f t="shared" si="38"/>
        <v>5421.5</v>
      </c>
      <c r="T432" s="85">
        <v>32906.5</v>
      </c>
      <c r="U432" s="61" t="s">
        <v>167</v>
      </c>
      <c r="V432" s="62" t="s">
        <v>271</v>
      </c>
    </row>
    <row r="433" spans="1:22" s="88" customFormat="1" hidden="1">
      <c r="A433" s="73">
        <v>424</v>
      </c>
      <c r="B433" s="73" t="s">
        <v>345</v>
      </c>
      <c r="C433" s="90" t="s">
        <v>21</v>
      </c>
      <c r="D433" s="90" t="s">
        <v>1229</v>
      </c>
      <c r="E433" s="74" t="s">
        <v>1300</v>
      </c>
      <c r="F433" s="75">
        <v>45778</v>
      </c>
      <c r="G433" s="75">
        <v>45962</v>
      </c>
      <c r="H433" s="91">
        <v>20000</v>
      </c>
      <c r="I433" s="90">
        <v>0</v>
      </c>
      <c r="J433" s="76">
        <v>25</v>
      </c>
      <c r="K433" s="90">
        <v>574</v>
      </c>
      <c r="L433" s="60">
        <f t="shared" si="36"/>
        <v>1419.9999999999998</v>
      </c>
      <c r="M433" s="60">
        <f t="shared" si="37"/>
        <v>260</v>
      </c>
      <c r="N433" s="62">
        <f t="shared" si="39"/>
        <v>608</v>
      </c>
      <c r="O433" s="60">
        <f t="shared" si="40"/>
        <v>1418</v>
      </c>
      <c r="P433" s="73">
        <v>25</v>
      </c>
      <c r="Q433" s="60">
        <f t="shared" si="41"/>
        <v>4305</v>
      </c>
      <c r="R433" s="85">
        <v>1207</v>
      </c>
      <c r="S433" s="60">
        <f t="shared" si="38"/>
        <v>3098</v>
      </c>
      <c r="T433" s="85">
        <v>18793</v>
      </c>
      <c r="U433" s="61" t="s">
        <v>167</v>
      </c>
      <c r="V433" s="62" t="s">
        <v>271</v>
      </c>
    </row>
    <row r="434" spans="1:22" s="88" customFormat="1" hidden="1">
      <c r="A434" s="73">
        <v>425</v>
      </c>
      <c r="B434" s="73" t="s">
        <v>816</v>
      </c>
      <c r="C434" s="90" t="s">
        <v>62</v>
      </c>
      <c r="D434" s="90" t="s">
        <v>709</v>
      </c>
      <c r="E434" s="74" t="s">
        <v>1300</v>
      </c>
      <c r="F434" s="75">
        <v>45807</v>
      </c>
      <c r="G434" s="75" t="s">
        <v>1301</v>
      </c>
      <c r="H434" s="91">
        <v>45000</v>
      </c>
      <c r="I434" s="91">
        <v>1148.33</v>
      </c>
      <c r="J434" s="76">
        <v>25</v>
      </c>
      <c r="K434" s="91">
        <v>1291.5</v>
      </c>
      <c r="L434" s="60">
        <f t="shared" si="36"/>
        <v>3194.9999999999995</v>
      </c>
      <c r="M434" s="60">
        <f t="shared" si="37"/>
        <v>585</v>
      </c>
      <c r="N434" s="62">
        <f t="shared" si="39"/>
        <v>1368</v>
      </c>
      <c r="O434" s="60">
        <f t="shared" si="40"/>
        <v>3190.5</v>
      </c>
      <c r="P434" s="85">
        <v>4998.9399999999996</v>
      </c>
      <c r="Q434" s="60">
        <f t="shared" si="41"/>
        <v>14628.939999999999</v>
      </c>
      <c r="R434" s="85">
        <v>4832.83</v>
      </c>
      <c r="S434" s="60">
        <f t="shared" si="38"/>
        <v>6970.5</v>
      </c>
      <c r="T434" s="85">
        <v>36193.230000000003</v>
      </c>
      <c r="U434" s="61" t="s">
        <v>167</v>
      </c>
      <c r="V434" s="62" t="s">
        <v>271</v>
      </c>
    </row>
    <row r="435" spans="1:22" s="88" customFormat="1" hidden="1">
      <c r="A435" s="73">
        <v>426</v>
      </c>
      <c r="B435" s="73" t="s">
        <v>276</v>
      </c>
      <c r="C435" s="90" t="s">
        <v>383</v>
      </c>
      <c r="D435" s="90" t="s">
        <v>1230</v>
      </c>
      <c r="E435" s="74" t="s">
        <v>1300</v>
      </c>
      <c r="F435" s="75">
        <v>45474</v>
      </c>
      <c r="G435" s="75">
        <v>45809</v>
      </c>
      <c r="H435" s="91">
        <v>80000</v>
      </c>
      <c r="I435" s="91">
        <v>6972</v>
      </c>
      <c r="J435" s="76">
        <v>25</v>
      </c>
      <c r="K435" s="91">
        <v>2296</v>
      </c>
      <c r="L435" s="60">
        <f t="shared" si="36"/>
        <v>5679.9999999999991</v>
      </c>
      <c r="M435" s="60">
        <f t="shared" si="37"/>
        <v>1040</v>
      </c>
      <c r="N435" s="62">
        <f t="shared" si="39"/>
        <v>2432</v>
      </c>
      <c r="O435" s="60">
        <f t="shared" si="40"/>
        <v>5672</v>
      </c>
      <c r="P435" s="85">
        <v>1840.46</v>
      </c>
      <c r="Q435" s="60">
        <f t="shared" si="41"/>
        <v>18960.46</v>
      </c>
      <c r="R435" s="85">
        <v>4086.26</v>
      </c>
      <c r="S435" s="60">
        <f t="shared" si="38"/>
        <v>12392</v>
      </c>
      <c r="T435" s="85">
        <v>66459.539999999994</v>
      </c>
      <c r="U435" s="61" t="s">
        <v>167</v>
      </c>
      <c r="V435" s="62" t="s">
        <v>271</v>
      </c>
    </row>
    <row r="436" spans="1:22" s="88" customFormat="1" hidden="1">
      <c r="A436" s="73">
        <v>427</v>
      </c>
      <c r="B436" s="73" t="s">
        <v>1024</v>
      </c>
      <c r="C436" s="90" t="s">
        <v>6</v>
      </c>
      <c r="D436" s="90" t="s">
        <v>1231</v>
      </c>
      <c r="E436" s="74" t="s">
        <v>1300</v>
      </c>
      <c r="F436" s="75">
        <v>45689</v>
      </c>
      <c r="G436" s="75">
        <v>45870</v>
      </c>
      <c r="H436" s="91">
        <v>145000</v>
      </c>
      <c r="I436" s="91">
        <v>22690.49</v>
      </c>
      <c r="J436" s="76">
        <v>25</v>
      </c>
      <c r="K436" s="91">
        <v>4161.5</v>
      </c>
      <c r="L436" s="60">
        <f t="shared" si="36"/>
        <v>10294.999999999998</v>
      </c>
      <c r="M436" s="60">
        <f t="shared" si="37"/>
        <v>1885</v>
      </c>
      <c r="N436" s="62">
        <f t="shared" si="39"/>
        <v>4408</v>
      </c>
      <c r="O436" s="60">
        <f t="shared" si="40"/>
        <v>10280.5</v>
      </c>
      <c r="P436" s="73">
        <v>25</v>
      </c>
      <c r="Q436" s="60">
        <f t="shared" si="41"/>
        <v>31055</v>
      </c>
      <c r="R436" s="85">
        <v>31284.99</v>
      </c>
      <c r="S436" s="60">
        <f t="shared" si="38"/>
        <v>22460.5</v>
      </c>
      <c r="T436" s="85">
        <v>113715.01</v>
      </c>
      <c r="U436" s="61" t="s">
        <v>167</v>
      </c>
      <c r="V436" s="78" t="s">
        <v>271</v>
      </c>
    </row>
    <row r="437" spans="1:22" s="88" customFormat="1" hidden="1">
      <c r="A437" s="73">
        <v>428</v>
      </c>
      <c r="B437" s="73" t="s">
        <v>1098</v>
      </c>
      <c r="C437" s="90" t="s">
        <v>60</v>
      </c>
      <c r="D437" s="90" t="s">
        <v>1146</v>
      </c>
      <c r="E437" s="74" t="s">
        <v>1300</v>
      </c>
      <c r="F437" s="75">
        <v>45717</v>
      </c>
      <c r="G437" s="75">
        <v>45901</v>
      </c>
      <c r="H437" s="91">
        <v>60000</v>
      </c>
      <c r="I437" s="91">
        <v>3486.68</v>
      </c>
      <c r="J437" s="76">
        <v>25</v>
      </c>
      <c r="K437" s="91">
        <v>1722</v>
      </c>
      <c r="L437" s="60">
        <f t="shared" si="36"/>
        <v>4260</v>
      </c>
      <c r="M437" s="60">
        <f t="shared" si="37"/>
        <v>780</v>
      </c>
      <c r="N437" s="62">
        <f t="shared" si="39"/>
        <v>1824</v>
      </c>
      <c r="O437" s="60">
        <f t="shared" si="40"/>
        <v>4254</v>
      </c>
      <c r="P437" s="85">
        <v>2525</v>
      </c>
      <c r="Q437" s="60">
        <f t="shared" si="41"/>
        <v>15365</v>
      </c>
      <c r="R437" s="85">
        <v>7057.68</v>
      </c>
      <c r="S437" s="60">
        <f t="shared" si="38"/>
        <v>9294</v>
      </c>
      <c r="T437" s="85">
        <v>52942.32</v>
      </c>
      <c r="U437" s="61" t="s">
        <v>167</v>
      </c>
      <c r="V437" s="78" t="s">
        <v>272</v>
      </c>
    </row>
    <row r="438" spans="1:22" s="88" customFormat="1" hidden="1">
      <c r="A438" s="73">
        <v>429</v>
      </c>
      <c r="B438" s="73" t="s">
        <v>898</v>
      </c>
      <c r="C438" s="90" t="s">
        <v>6</v>
      </c>
      <c r="D438" s="90" t="s">
        <v>169</v>
      </c>
      <c r="E438" s="74" t="s">
        <v>1300</v>
      </c>
      <c r="F438" s="75">
        <v>45778</v>
      </c>
      <c r="G438" s="75">
        <v>45962</v>
      </c>
      <c r="H438" s="91">
        <v>130000</v>
      </c>
      <c r="I438" s="91">
        <v>19162.12</v>
      </c>
      <c r="J438" s="76">
        <v>25</v>
      </c>
      <c r="K438" s="91">
        <v>3731</v>
      </c>
      <c r="L438" s="60">
        <f t="shared" si="36"/>
        <v>9230</v>
      </c>
      <c r="M438" s="60">
        <f t="shared" si="37"/>
        <v>1690</v>
      </c>
      <c r="N438" s="62">
        <f t="shared" si="39"/>
        <v>3952</v>
      </c>
      <c r="O438" s="60">
        <f t="shared" si="40"/>
        <v>9217</v>
      </c>
      <c r="P438" s="73">
        <v>25</v>
      </c>
      <c r="Q438" s="60">
        <f t="shared" si="41"/>
        <v>27845</v>
      </c>
      <c r="R438" s="85">
        <v>26870.12</v>
      </c>
      <c r="S438" s="60">
        <f t="shared" si="38"/>
        <v>20137</v>
      </c>
      <c r="T438" s="85">
        <v>103129.88</v>
      </c>
      <c r="U438" s="61" t="s">
        <v>167</v>
      </c>
      <c r="V438" s="62" t="s">
        <v>271</v>
      </c>
    </row>
    <row r="439" spans="1:22" s="88" customFormat="1" hidden="1">
      <c r="A439" s="73">
        <v>430</v>
      </c>
      <c r="B439" s="73" t="s">
        <v>61</v>
      </c>
      <c r="C439" s="90" t="s">
        <v>62</v>
      </c>
      <c r="D439" s="90" t="s">
        <v>184</v>
      </c>
      <c r="E439" s="74" t="s">
        <v>1300</v>
      </c>
      <c r="F439" s="75">
        <v>45499</v>
      </c>
      <c r="G439" s="75">
        <v>45834</v>
      </c>
      <c r="H439" s="91">
        <v>60000</v>
      </c>
      <c r="I439" s="91">
        <v>3486.68</v>
      </c>
      <c r="J439" s="76">
        <v>25</v>
      </c>
      <c r="K439" s="91">
        <v>1722</v>
      </c>
      <c r="L439" s="60">
        <f t="shared" si="36"/>
        <v>4260</v>
      </c>
      <c r="M439" s="60">
        <f t="shared" si="37"/>
        <v>780</v>
      </c>
      <c r="N439" s="62">
        <f t="shared" si="39"/>
        <v>1824</v>
      </c>
      <c r="O439" s="60">
        <f t="shared" si="40"/>
        <v>4254</v>
      </c>
      <c r="P439" s="85">
        <v>2925</v>
      </c>
      <c r="Q439" s="60">
        <f t="shared" si="41"/>
        <v>15765</v>
      </c>
      <c r="R439" s="85">
        <v>2193.5</v>
      </c>
      <c r="S439" s="60">
        <f t="shared" si="38"/>
        <v>9294</v>
      </c>
      <c r="T439" s="85">
        <v>50042.32</v>
      </c>
      <c r="U439" s="61" t="s">
        <v>167</v>
      </c>
      <c r="V439" s="62" t="s">
        <v>271</v>
      </c>
    </row>
    <row r="440" spans="1:22" s="88" customFormat="1" hidden="1">
      <c r="A440" s="73">
        <v>431</v>
      </c>
      <c r="B440" s="73" t="s">
        <v>597</v>
      </c>
      <c r="C440" s="90" t="s">
        <v>14</v>
      </c>
      <c r="D440" s="90" t="s">
        <v>1154</v>
      </c>
      <c r="E440" s="74" t="s">
        <v>1300</v>
      </c>
      <c r="F440" s="75">
        <v>45778</v>
      </c>
      <c r="G440" s="75">
        <v>45962</v>
      </c>
      <c r="H440" s="91">
        <v>21175</v>
      </c>
      <c r="I440" s="90">
        <v>0</v>
      </c>
      <c r="J440" s="76">
        <v>25</v>
      </c>
      <c r="K440" s="90">
        <v>607.72</v>
      </c>
      <c r="L440" s="60">
        <f t="shared" si="36"/>
        <v>1503.425</v>
      </c>
      <c r="M440" s="60">
        <f t="shared" si="37"/>
        <v>275.27499999999998</v>
      </c>
      <c r="N440" s="62">
        <f t="shared" si="39"/>
        <v>643.72</v>
      </c>
      <c r="O440" s="60">
        <f t="shared" si="40"/>
        <v>1501.3075000000001</v>
      </c>
      <c r="P440" s="73">
        <v>25</v>
      </c>
      <c r="Q440" s="60">
        <f t="shared" si="41"/>
        <v>4556.4475000000002</v>
      </c>
      <c r="R440" s="85">
        <v>1276.44</v>
      </c>
      <c r="S440" s="60">
        <f t="shared" si="38"/>
        <v>3280.0074999999997</v>
      </c>
      <c r="T440" s="85">
        <v>19898.560000000001</v>
      </c>
      <c r="U440" s="61" t="s">
        <v>167</v>
      </c>
      <c r="V440" s="62" t="s">
        <v>271</v>
      </c>
    </row>
    <row r="441" spans="1:22" s="88" customFormat="1" hidden="1">
      <c r="A441" s="73">
        <v>432</v>
      </c>
      <c r="B441" s="73" t="s">
        <v>705</v>
      </c>
      <c r="C441" s="90" t="s">
        <v>80</v>
      </c>
      <c r="D441" s="90" t="s">
        <v>1193</v>
      </c>
      <c r="E441" s="74" t="s">
        <v>1300</v>
      </c>
      <c r="F441" s="75">
        <v>45778</v>
      </c>
      <c r="G441" s="75">
        <v>45962</v>
      </c>
      <c r="H441" s="91">
        <v>60000</v>
      </c>
      <c r="I441" s="91">
        <v>3486.68</v>
      </c>
      <c r="J441" s="76">
        <v>25</v>
      </c>
      <c r="K441" s="91">
        <v>1722</v>
      </c>
      <c r="L441" s="60">
        <f t="shared" si="36"/>
        <v>4260</v>
      </c>
      <c r="M441" s="60">
        <f t="shared" si="37"/>
        <v>780</v>
      </c>
      <c r="N441" s="62">
        <f t="shared" si="39"/>
        <v>1824</v>
      </c>
      <c r="O441" s="60">
        <f t="shared" si="40"/>
        <v>4254</v>
      </c>
      <c r="P441" s="73">
        <v>25</v>
      </c>
      <c r="Q441" s="60">
        <f t="shared" si="41"/>
        <v>12865</v>
      </c>
      <c r="R441" s="85">
        <v>7057.68</v>
      </c>
      <c r="S441" s="60">
        <f t="shared" si="38"/>
        <v>9294</v>
      </c>
      <c r="T441" s="85">
        <v>52942.32</v>
      </c>
      <c r="U441" s="61" t="s">
        <v>167</v>
      </c>
      <c r="V441" s="62" t="s">
        <v>271</v>
      </c>
    </row>
    <row r="442" spans="1:22" s="88" customFormat="1" hidden="1">
      <c r="A442" s="73">
        <v>433</v>
      </c>
      <c r="B442" s="73" t="s">
        <v>845</v>
      </c>
      <c r="C442" s="90" t="s">
        <v>6</v>
      </c>
      <c r="D442" s="90" t="s">
        <v>184</v>
      </c>
      <c r="E442" s="74" t="s">
        <v>1300</v>
      </c>
      <c r="F442" s="75">
        <v>45778</v>
      </c>
      <c r="G442" s="75">
        <v>45962</v>
      </c>
      <c r="H442" s="91">
        <v>155000</v>
      </c>
      <c r="I442" s="91">
        <v>25042.74</v>
      </c>
      <c r="J442" s="76">
        <v>25</v>
      </c>
      <c r="K442" s="91">
        <v>4448.5</v>
      </c>
      <c r="L442" s="60">
        <f t="shared" si="36"/>
        <v>11004.999999999998</v>
      </c>
      <c r="M442" s="60">
        <f t="shared" si="37"/>
        <v>2015</v>
      </c>
      <c r="N442" s="62">
        <f t="shared" si="39"/>
        <v>4712</v>
      </c>
      <c r="O442" s="60">
        <f t="shared" si="40"/>
        <v>10989.5</v>
      </c>
      <c r="P442" s="85">
        <v>7025</v>
      </c>
      <c r="Q442" s="60">
        <f t="shared" si="41"/>
        <v>40195</v>
      </c>
      <c r="R442" s="85">
        <v>38284.99</v>
      </c>
      <c r="S442" s="60">
        <f t="shared" si="38"/>
        <v>24009.5</v>
      </c>
      <c r="T442" s="85">
        <v>113771.76</v>
      </c>
      <c r="U442" s="61" t="s">
        <v>167</v>
      </c>
      <c r="V442" s="62" t="s">
        <v>271</v>
      </c>
    </row>
    <row r="443" spans="1:22" s="88" customFormat="1" hidden="1">
      <c r="A443" s="73">
        <v>434</v>
      </c>
      <c r="B443" s="73" t="s">
        <v>442</v>
      </c>
      <c r="C443" s="90" t="s">
        <v>21</v>
      </c>
      <c r="D443" s="90" t="s">
        <v>1197</v>
      </c>
      <c r="E443" s="74" t="s">
        <v>1300</v>
      </c>
      <c r="F443" s="75">
        <v>45627</v>
      </c>
      <c r="G443" s="75">
        <v>45809</v>
      </c>
      <c r="H443" s="91">
        <v>20000</v>
      </c>
      <c r="I443" s="90">
        <v>0</v>
      </c>
      <c r="J443" s="76">
        <v>25</v>
      </c>
      <c r="K443" s="90">
        <v>574</v>
      </c>
      <c r="L443" s="60">
        <f t="shared" si="36"/>
        <v>1419.9999999999998</v>
      </c>
      <c r="M443" s="60">
        <f t="shared" si="37"/>
        <v>260</v>
      </c>
      <c r="N443" s="62">
        <f t="shared" si="39"/>
        <v>608</v>
      </c>
      <c r="O443" s="60">
        <f t="shared" si="40"/>
        <v>1418</v>
      </c>
      <c r="P443" s="85">
        <v>5160.3</v>
      </c>
      <c r="Q443" s="60">
        <f t="shared" si="41"/>
        <v>9440.2999999999993</v>
      </c>
      <c r="R443" s="85">
        <v>1307</v>
      </c>
      <c r="S443" s="60">
        <f t="shared" si="38"/>
        <v>3098</v>
      </c>
      <c r="T443" s="85">
        <v>13657.7</v>
      </c>
      <c r="U443" s="61" t="s">
        <v>167</v>
      </c>
      <c r="V443" s="78" t="s">
        <v>271</v>
      </c>
    </row>
    <row r="444" spans="1:22" s="88" customFormat="1" hidden="1">
      <c r="A444" s="73">
        <v>435</v>
      </c>
      <c r="B444" s="73" t="s">
        <v>1025</v>
      </c>
      <c r="C444" s="90" t="s">
        <v>416</v>
      </c>
      <c r="D444" s="90" t="s">
        <v>208</v>
      </c>
      <c r="E444" s="74" t="s">
        <v>1300</v>
      </c>
      <c r="F444" s="75">
        <v>45689</v>
      </c>
      <c r="G444" s="75">
        <v>45870</v>
      </c>
      <c r="H444" s="91">
        <v>65000</v>
      </c>
      <c r="I444" s="91">
        <v>4427.58</v>
      </c>
      <c r="J444" s="76">
        <v>25</v>
      </c>
      <c r="K444" s="91">
        <v>1865.5</v>
      </c>
      <c r="L444" s="60">
        <f t="shared" si="36"/>
        <v>4615</v>
      </c>
      <c r="M444" s="60">
        <f t="shared" si="37"/>
        <v>845</v>
      </c>
      <c r="N444" s="62">
        <f t="shared" si="39"/>
        <v>1976</v>
      </c>
      <c r="O444" s="60">
        <f t="shared" si="40"/>
        <v>4608.5</v>
      </c>
      <c r="P444" s="85">
        <v>2525</v>
      </c>
      <c r="Q444" s="60">
        <f t="shared" si="41"/>
        <v>16435</v>
      </c>
      <c r="R444" s="85">
        <v>11294.08</v>
      </c>
      <c r="S444" s="60">
        <f t="shared" si="38"/>
        <v>10068.5</v>
      </c>
      <c r="T444" s="85">
        <v>54205.919999999998</v>
      </c>
      <c r="U444" s="61" t="s">
        <v>167</v>
      </c>
      <c r="V444" s="78" t="s">
        <v>272</v>
      </c>
    </row>
    <row r="445" spans="1:22" s="88" customFormat="1" hidden="1">
      <c r="A445" s="73">
        <v>436</v>
      </c>
      <c r="B445" s="73" t="s">
        <v>774</v>
      </c>
      <c r="C445" s="90" t="s">
        <v>21</v>
      </c>
      <c r="D445" s="90" t="s">
        <v>172</v>
      </c>
      <c r="E445" s="74" t="s">
        <v>1300</v>
      </c>
      <c r="F445" s="75">
        <v>45627</v>
      </c>
      <c r="G445" s="75">
        <v>45809</v>
      </c>
      <c r="H445" s="91">
        <v>30000</v>
      </c>
      <c r="I445" s="90">
        <v>0</v>
      </c>
      <c r="J445" s="76">
        <v>25</v>
      </c>
      <c r="K445" s="90">
        <v>861</v>
      </c>
      <c r="L445" s="60">
        <f t="shared" si="36"/>
        <v>2130</v>
      </c>
      <c r="M445" s="60">
        <f t="shared" si="37"/>
        <v>390</v>
      </c>
      <c r="N445" s="62">
        <f t="shared" si="39"/>
        <v>912</v>
      </c>
      <c r="O445" s="60">
        <f t="shared" si="40"/>
        <v>2127</v>
      </c>
      <c r="P445" s="73">
        <v>25</v>
      </c>
      <c r="Q445" s="60">
        <f t="shared" si="41"/>
        <v>6445</v>
      </c>
      <c r="R445" s="85">
        <v>1798</v>
      </c>
      <c r="S445" s="60">
        <f t="shared" si="38"/>
        <v>4647</v>
      </c>
      <c r="T445" s="85">
        <v>28202</v>
      </c>
      <c r="U445" s="61" t="s">
        <v>167</v>
      </c>
      <c r="V445" s="62" t="s">
        <v>271</v>
      </c>
    </row>
    <row r="446" spans="1:22" s="88" customFormat="1" hidden="1">
      <c r="A446" s="73">
        <v>437</v>
      </c>
      <c r="B446" s="73" t="s">
        <v>1026</v>
      </c>
      <c r="C446" s="90" t="s">
        <v>511</v>
      </c>
      <c r="D446" s="90" t="s">
        <v>176</v>
      </c>
      <c r="E446" s="74" t="s">
        <v>1300</v>
      </c>
      <c r="F446" s="75">
        <v>45689</v>
      </c>
      <c r="G446" s="75">
        <v>45870</v>
      </c>
      <c r="H446" s="91">
        <v>80000</v>
      </c>
      <c r="I446" s="91">
        <v>6972</v>
      </c>
      <c r="J446" s="76">
        <v>25</v>
      </c>
      <c r="K446" s="91">
        <v>2296</v>
      </c>
      <c r="L446" s="60">
        <f t="shared" si="36"/>
        <v>5679.9999999999991</v>
      </c>
      <c r="M446" s="60">
        <f t="shared" si="37"/>
        <v>1040</v>
      </c>
      <c r="N446" s="62">
        <f t="shared" si="39"/>
        <v>2432</v>
      </c>
      <c r="O446" s="60">
        <f t="shared" si="40"/>
        <v>5672</v>
      </c>
      <c r="P446" s="73">
        <v>25</v>
      </c>
      <c r="Q446" s="60">
        <f t="shared" si="41"/>
        <v>17145</v>
      </c>
      <c r="R446" s="85">
        <v>12153.87</v>
      </c>
      <c r="S446" s="60">
        <f t="shared" si="38"/>
        <v>12392</v>
      </c>
      <c r="T446" s="85">
        <v>67846.13</v>
      </c>
      <c r="U446" s="61" t="s">
        <v>167</v>
      </c>
      <c r="V446" s="78" t="s">
        <v>271</v>
      </c>
    </row>
    <row r="447" spans="1:22" s="88" customFormat="1" hidden="1">
      <c r="A447" s="73">
        <v>438</v>
      </c>
      <c r="B447" s="73" t="s">
        <v>553</v>
      </c>
      <c r="C447" s="90" t="s">
        <v>387</v>
      </c>
      <c r="D447" s="90" t="s">
        <v>171</v>
      </c>
      <c r="E447" s="74" t="s">
        <v>1300</v>
      </c>
      <c r="F447" s="75">
        <v>45627</v>
      </c>
      <c r="G447" s="75">
        <v>45809</v>
      </c>
      <c r="H447" s="91">
        <v>65000</v>
      </c>
      <c r="I447" s="91">
        <v>4427.58</v>
      </c>
      <c r="J447" s="76">
        <v>25</v>
      </c>
      <c r="K447" s="91">
        <v>1865.5</v>
      </c>
      <c r="L447" s="60">
        <f t="shared" si="36"/>
        <v>4615</v>
      </c>
      <c r="M447" s="60">
        <f t="shared" si="37"/>
        <v>845</v>
      </c>
      <c r="N447" s="62">
        <f t="shared" si="39"/>
        <v>1976</v>
      </c>
      <c r="O447" s="60">
        <f t="shared" si="40"/>
        <v>4608.5</v>
      </c>
      <c r="P447" s="73">
        <v>25</v>
      </c>
      <c r="Q447" s="60">
        <f t="shared" si="41"/>
        <v>13935</v>
      </c>
      <c r="R447" s="85">
        <v>8294.08</v>
      </c>
      <c r="S447" s="60">
        <f t="shared" si="38"/>
        <v>10068.5</v>
      </c>
      <c r="T447" s="85">
        <v>56705.919999999998</v>
      </c>
      <c r="U447" s="61" t="s">
        <v>167</v>
      </c>
      <c r="V447" s="62" t="s">
        <v>271</v>
      </c>
    </row>
    <row r="448" spans="1:22" s="88" customFormat="1" hidden="1">
      <c r="A448" s="73">
        <v>439</v>
      </c>
      <c r="B448" s="73" t="s">
        <v>1099</v>
      </c>
      <c r="C448" s="90" t="s">
        <v>55</v>
      </c>
      <c r="D448" s="90" t="s">
        <v>209</v>
      </c>
      <c r="E448" s="74" t="s">
        <v>1300</v>
      </c>
      <c r="F448" s="75">
        <v>45717</v>
      </c>
      <c r="G448" s="75">
        <v>45901</v>
      </c>
      <c r="H448" s="91">
        <v>95000</v>
      </c>
      <c r="I448" s="91">
        <v>10929.24</v>
      </c>
      <c r="J448" s="76">
        <v>25</v>
      </c>
      <c r="K448" s="91">
        <v>2726.5</v>
      </c>
      <c r="L448" s="60">
        <f t="shared" si="36"/>
        <v>6744.9999999999991</v>
      </c>
      <c r="M448" s="60">
        <f t="shared" si="37"/>
        <v>1235</v>
      </c>
      <c r="N448" s="62">
        <f t="shared" si="39"/>
        <v>2888</v>
      </c>
      <c r="O448" s="60">
        <f t="shared" si="40"/>
        <v>6735.5</v>
      </c>
      <c r="P448" s="73">
        <v>25</v>
      </c>
      <c r="Q448" s="60">
        <f t="shared" si="41"/>
        <v>20355</v>
      </c>
      <c r="R448" s="85">
        <v>16568.740000000002</v>
      </c>
      <c r="S448" s="60">
        <f t="shared" si="38"/>
        <v>14715.5</v>
      </c>
      <c r="T448" s="85">
        <v>78431.259999999995</v>
      </c>
      <c r="U448" s="61" t="s">
        <v>167</v>
      </c>
      <c r="V448" s="78" t="s">
        <v>271</v>
      </c>
    </row>
    <row r="449" spans="1:22" s="88" customFormat="1" hidden="1">
      <c r="A449" s="73">
        <v>440</v>
      </c>
      <c r="B449" s="73" t="s">
        <v>775</v>
      </c>
      <c r="C449" s="90" t="s">
        <v>35</v>
      </c>
      <c r="D449" s="90" t="s">
        <v>513</v>
      </c>
      <c r="E449" s="74" t="s">
        <v>1300</v>
      </c>
      <c r="F449" s="75">
        <v>45627</v>
      </c>
      <c r="G449" s="75">
        <v>45809</v>
      </c>
      <c r="H449" s="91">
        <v>70000</v>
      </c>
      <c r="I449" s="91">
        <v>5368.48</v>
      </c>
      <c r="J449" s="76">
        <v>25</v>
      </c>
      <c r="K449" s="91">
        <v>2009</v>
      </c>
      <c r="L449" s="60">
        <f t="shared" si="36"/>
        <v>4970</v>
      </c>
      <c r="M449" s="60">
        <f t="shared" si="37"/>
        <v>910</v>
      </c>
      <c r="N449" s="62">
        <f t="shared" si="39"/>
        <v>2128</v>
      </c>
      <c r="O449" s="60">
        <f t="shared" si="40"/>
        <v>4963</v>
      </c>
      <c r="P449" s="85">
        <v>2025</v>
      </c>
      <c r="Q449" s="60">
        <f t="shared" si="41"/>
        <v>17005</v>
      </c>
      <c r="R449" s="85">
        <v>11530.48</v>
      </c>
      <c r="S449" s="60">
        <f t="shared" si="38"/>
        <v>10843</v>
      </c>
      <c r="T449" s="85">
        <v>58469.52</v>
      </c>
      <c r="U449" s="61" t="s">
        <v>167</v>
      </c>
      <c r="V449" s="78" t="s">
        <v>271</v>
      </c>
    </row>
    <row r="450" spans="1:22" s="88" customFormat="1" hidden="1">
      <c r="A450" s="73">
        <v>441</v>
      </c>
      <c r="B450" s="73" t="s">
        <v>423</v>
      </c>
      <c r="C450" s="90" t="s">
        <v>437</v>
      </c>
      <c r="D450" s="90" t="s">
        <v>762</v>
      </c>
      <c r="E450" s="74" t="s">
        <v>1300</v>
      </c>
      <c r="F450" s="75">
        <v>45627</v>
      </c>
      <c r="G450" s="75">
        <v>45809</v>
      </c>
      <c r="H450" s="91">
        <v>40000</v>
      </c>
      <c r="I450" s="90">
        <v>442.65</v>
      </c>
      <c r="J450" s="76">
        <v>25</v>
      </c>
      <c r="K450" s="91">
        <v>1148</v>
      </c>
      <c r="L450" s="60">
        <f t="shared" si="36"/>
        <v>2839.9999999999995</v>
      </c>
      <c r="M450" s="60">
        <f t="shared" si="37"/>
        <v>520</v>
      </c>
      <c r="N450" s="62">
        <f t="shared" si="39"/>
        <v>1216</v>
      </c>
      <c r="O450" s="60">
        <f t="shared" si="40"/>
        <v>2836</v>
      </c>
      <c r="P450" s="73">
        <v>125</v>
      </c>
      <c r="Q450" s="60">
        <f t="shared" si="41"/>
        <v>8685</v>
      </c>
      <c r="R450" s="85">
        <v>2931.65</v>
      </c>
      <c r="S450" s="60">
        <f t="shared" si="38"/>
        <v>6196</v>
      </c>
      <c r="T450" s="85">
        <v>37068.35</v>
      </c>
      <c r="U450" s="61" t="s">
        <v>167</v>
      </c>
      <c r="V450" s="78" t="s">
        <v>271</v>
      </c>
    </row>
    <row r="451" spans="1:22" s="88" customFormat="1" hidden="1">
      <c r="A451" s="73">
        <v>442</v>
      </c>
      <c r="B451" s="73" t="s">
        <v>846</v>
      </c>
      <c r="C451" s="90" t="s">
        <v>6</v>
      </c>
      <c r="D451" s="90" t="s">
        <v>183</v>
      </c>
      <c r="E451" s="74" t="s">
        <v>1300</v>
      </c>
      <c r="F451" s="75">
        <v>45627</v>
      </c>
      <c r="G451" s="75">
        <v>45809</v>
      </c>
      <c r="H451" s="91">
        <v>155000</v>
      </c>
      <c r="I451" s="91">
        <v>24613.88</v>
      </c>
      <c r="J451" s="76">
        <v>25</v>
      </c>
      <c r="K451" s="91">
        <v>4448.5</v>
      </c>
      <c r="L451" s="60">
        <f t="shared" si="36"/>
        <v>11004.999999999998</v>
      </c>
      <c r="M451" s="60">
        <f t="shared" si="37"/>
        <v>2015</v>
      </c>
      <c r="N451" s="62">
        <f t="shared" si="39"/>
        <v>4712</v>
      </c>
      <c r="O451" s="60">
        <f t="shared" si="40"/>
        <v>10989.5</v>
      </c>
      <c r="P451" s="85">
        <v>1840.46</v>
      </c>
      <c r="Q451" s="60">
        <f t="shared" si="41"/>
        <v>35010.46</v>
      </c>
      <c r="R451" s="85">
        <v>32671.59</v>
      </c>
      <c r="S451" s="60">
        <f t="shared" si="38"/>
        <v>24009.5</v>
      </c>
      <c r="T451" s="85">
        <v>119385.16</v>
      </c>
      <c r="U451" s="61" t="s">
        <v>167</v>
      </c>
      <c r="V451" s="62" t="s">
        <v>271</v>
      </c>
    </row>
    <row r="452" spans="1:22" s="88" customFormat="1" hidden="1">
      <c r="A452" s="73">
        <v>443</v>
      </c>
      <c r="B452" s="73" t="s">
        <v>566</v>
      </c>
      <c r="C452" s="90" t="s">
        <v>21</v>
      </c>
      <c r="D452" s="90" t="s">
        <v>1171</v>
      </c>
      <c r="E452" s="74" t="s">
        <v>1300</v>
      </c>
      <c r="F452" s="75">
        <v>45778</v>
      </c>
      <c r="G452" s="75">
        <v>45962</v>
      </c>
      <c r="H452" s="91">
        <v>20000</v>
      </c>
      <c r="I452" s="90">
        <v>0</v>
      </c>
      <c r="J452" s="76">
        <v>25</v>
      </c>
      <c r="K452" s="90">
        <v>574</v>
      </c>
      <c r="L452" s="60">
        <f t="shared" si="36"/>
        <v>1419.9999999999998</v>
      </c>
      <c r="M452" s="60">
        <f t="shared" si="37"/>
        <v>260</v>
      </c>
      <c r="N452" s="62">
        <f t="shared" si="39"/>
        <v>608</v>
      </c>
      <c r="O452" s="60">
        <f t="shared" si="40"/>
        <v>1418</v>
      </c>
      <c r="P452" s="73">
        <v>125</v>
      </c>
      <c r="Q452" s="60">
        <f t="shared" si="41"/>
        <v>4405</v>
      </c>
      <c r="R452" s="85">
        <v>1307</v>
      </c>
      <c r="S452" s="60">
        <f t="shared" si="38"/>
        <v>3098</v>
      </c>
      <c r="T452" s="85">
        <v>18693</v>
      </c>
      <c r="U452" s="61" t="s">
        <v>167</v>
      </c>
      <c r="V452" s="62" t="s">
        <v>271</v>
      </c>
    </row>
    <row r="453" spans="1:22" s="88" customFormat="1" hidden="1">
      <c r="A453" s="73">
        <v>444</v>
      </c>
      <c r="B453" s="73" t="s">
        <v>16</v>
      </c>
      <c r="C453" s="90" t="s">
        <v>55</v>
      </c>
      <c r="D453" s="90" t="s">
        <v>174</v>
      </c>
      <c r="E453" s="74" t="s">
        <v>1300</v>
      </c>
      <c r="F453" s="75">
        <v>45627</v>
      </c>
      <c r="G453" s="75">
        <v>45809</v>
      </c>
      <c r="H453" s="91">
        <v>60000</v>
      </c>
      <c r="I453" s="91">
        <v>3486.68</v>
      </c>
      <c r="J453" s="76">
        <v>25</v>
      </c>
      <c r="K453" s="91">
        <v>1722</v>
      </c>
      <c r="L453" s="60">
        <f t="shared" si="36"/>
        <v>4260</v>
      </c>
      <c r="M453" s="60">
        <f t="shared" si="37"/>
        <v>780</v>
      </c>
      <c r="N453" s="62">
        <f t="shared" si="39"/>
        <v>1824</v>
      </c>
      <c r="O453" s="60">
        <f t="shared" si="40"/>
        <v>4254</v>
      </c>
      <c r="P453" s="73">
        <v>125</v>
      </c>
      <c r="Q453" s="60">
        <f t="shared" si="41"/>
        <v>12965</v>
      </c>
      <c r="R453" s="85">
        <v>7157.68</v>
      </c>
      <c r="S453" s="60">
        <f t="shared" si="38"/>
        <v>9294</v>
      </c>
      <c r="T453" s="85">
        <v>52842.32</v>
      </c>
      <c r="U453" s="61" t="s">
        <v>167</v>
      </c>
      <c r="V453" s="78" t="s">
        <v>271</v>
      </c>
    </row>
    <row r="454" spans="1:22" s="88" customFormat="1" hidden="1">
      <c r="A454" s="73">
        <v>445</v>
      </c>
      <c r="B454" s="73" t="s">
        <v>302</v>
      </c>
      <c r="C454" s="90" t="s">
        <v>23</v>
      </c>
      <c r="D454" s="90" t="s">
        <v>1232</v>
      </c>
      <c r="E454" s="74" t="s">
        <v>1300</v>
      </c>
      <c r="F454" s="75">
        <v>45778</v>
      </c>
      <c r="G454" s="75">
        <v>45962</v>
      </c>
      <c r="H454" s="91">
        <v>18000</v>
      </c>
      <c r="I454" s="90">
        <v>0</v>
      </c>
      <c r="J454" s="76">
        <v>25</v>
      </c>
      <c r="K454" s="90">
        <v>516.6</v>
      </c>
      <c r="L454" s="60">
        <f t="shared" si="36"/>
        <v>1277.9999999999998</v>
      </c>
      <c r="M454" s="60">
        <f t="shared" si="37"/>
        <v>234</v>
      </c>
      <c r="N454" s="62">
        <f t="shared" si="39"/>
        <v>547.20000000000005</v>
      </c>
      <c r="O454" s="60">
        <f t="shared" si="40"/>
        <v>1276.2</v>
      </c>
      <c r="P454" s="73">
        <v>25</v>
      </c>
      <c r="Q454" s="60">
        <f t="shared" si="41"/>
        <v>3877</v>
      </c>
      <c r="R454" s="85">
        <v>1088.8</v>
      </c>
      <c r="S454" s="60">
        <f t="shared" si="38"/>
        <v>2788.2</v>
      </c>
      <c r="T454" s="85">
        <v>16911.2</v>
      </c>
      <c r="U454" s="61" t="s">
        <v>167</v>
      </c>
      <c r="V454" s="62" t="s">
        <v>271</v>
      </c>
    </row>
    <row r="455" spans="1:22" s="88" customFormat="1" hidden="1">
      <c r="A455" s="73">
        <v>446</v>
      </c>
      <c r="B455" s="73" t="s">
        <v>415</v>
      </c>
      <c r="C455" s="90" t="s">
        <v>416</v>
      </c>
      <c r="D455" s="90" t="s">
        <v>1233</v>
      </c>
      <c r="E455" s="74" t="s">
        <v>1300</v>
      </c>
      <c r="F455" s="75">
        <v>45474</v>
      </c>
      <c r="G455" s="75">
        <v>45809</v>
      </c>
      <c r="H455" s="91">
        <v>90000</v>
      </c>
      <c r="I455" s="91">
        <v>9324.25</v>
      </c>
      <c r="J455" s="76">
        <v>25</v>
      </c>
      <c r="K455" s="91">
        <v>2583</v>
      </c>
      <c r="L455" s="60">
        <f t="shared" si="36"/>
        <v>6389.9999999999991</v>
      </c>
      <c r="M455" s="60">
        <f t="shared" si="37"/>
        <v>1170</v>
      </c>
      <c r="N455" s="62">
        <f t="shared" si="39"/>
        <v>2736</v>
      </c>
      <c r="O455" s="60">
        <f t="shared" si="40"/>
        <v>6381</v>
      </c>
      <c r="P455" s="85">
        <v>1840.46</v>
      </c>
      <c r="Q455" s="60">
        <f t="shared" si="41"/>
        <v>21100.46</v>
      </c>
      <c r="R455" s="85">
        <v>16483.71</v>
      </c>
      <c r="S455" s="60">
        <f t="shared" si="38"/>
        <v>13941</v>
      </c>
      <c r="T455" s="85">
        <v>73516.289999999994</v>
      </c>
      <c r="U455" s="61" t="s">
        <v>167</v>
      </c>
      <c r="V455" s="62" t="s">
        <v>271</v>
      </c>
    </row>
    <row r="456" spans="1:22" s="88" customFormat="1" hidden="1">
      <c r="A456" s="73">
        <v>447</v>
      </c>
      <c r="B456" s="73" t="s">
        <v>636</v>
      </c>
      <c r="C456" s="90" t="s">
        <v>4</v>
      </c>
      <c r="D456" s="90" t="s">
        <v>174</v>
      </c>
      <c r="E456" s="74" t="s">
        <v>1300</v>
      </c>
      <c r="F456" s="75">
        <v>45536</v>
      </c>
      <c r="G456" s="75">
        <v>45809</v>
      </c>
      <c r="H456" s="91">
        <v>65000</v>
      </c>
      <c r="I456" s="91">
        <v>4427.58</v>
      </c>
      <c r="J456" s="76">
        <v>25</v>
      </c>
      <c r="K456" s="91">
        <v>1865.5</v>
      </c>
      <c r="L456" s="60">
        <f t="shared" si="36"/>
        <v>4615</v>
      </c>
      <c r="M456" s="60">
        <f t="shared" si="37"/>
        <v>845</v>
      </c>
      <c r="N456" s="62">
        <f t="shared" si="39"/>
        <v>1976</v>
      </c>
      <c r="O456" s="60">
        <f t="shared" si="40"/>
        <v>4608.5</v>
      </c>
      <c r="P456" s="73">
        <v>125</v>
      </c>
      <c r="Q456" s="60">
        <f t="shared" si="41"/>
        <v>14035</v>
      </c>
      <c r="R456" s="85">
        <v>8394.08</v>
      </c>
      <c r="S456" s="60">
        <f t="shared" si="38"/>
        <v>10068.5</v>
      </c>
      <c r="T456" s="85">
        <v>56605.919999999998</v>
      </c>
      <c r="U456" s="61" t="s">
        <v>167</v>
      </c>
      <c r="V456" s="62" t="s">
        <v>271</v>
      </c>
    </row>
    <row r="457" spans="1:22" s="88" customFormat="1" hidden="1">
      <c r="A457" s="73">
        <v>448</v>
      </c>
      <c r="B457" s="73" t="s">
        <v>1100</v>
      </c>
      <c r="C457" s="90" t="s">
        <v>1053</v>
      </c>
      <c r="D457" s="90" t="s">
        <v>1211</v>
      </c>
      <c r="E457" s="74" t="s">
        <v>1300</v>
      </c>
      <c r="F457" s="75">
        <v>45717</v>
      </c>
      <c r="G457" s="75">
        <v>45901</v>
      </c>
      <c r="H457" s="91">
        <v>60000</v>
      </c>
      <c r="I457" s="91">
        <v>3486.68</v>
      </c>
      <c r="J457" s="76">
        <v>25</v>
      </c>
      <c r="K457" s="91">
        <v>1722</v>
      </c>
      <c r="L457" s="60">
        <f t="shared" si="36"/>
        <v>4260</v>
      </c>
      <c r="M457" s="60">
        <f t="shared" si="37"/>
        <v>780</v>
      </c>
      <c r="N457" s="62">
        <f t="shared" si="39"/>
        <v>1824</v>
      </c>
      <c r="O457" s="60">
        <f t="shared" si="40"/>
        <v>4254</v>
      </c>
      <c r="P457" s="73">
        <v>25</v>
      </c>
      <c r="Q457" s="60">
        <f t="shared" si="41"/>
        <v>12865</v>
      </c>
      <c r="R457" s="85">
        <v>7057.68</v>
      </c>
      <c r="S457" s="60">
        <f t="shared" si="38"/>
        <v>9294</v>
      </c>
      <c r="T457" s="85">
        <v>52942.32</v>
      </c>
      <c r="U457" s="61" t="s">
        <v>167</v>
      </c>
      <c r="V457" s="78" t="s">
        <v>271</v>
      </c>
    </row>
    <row r="458" spans="1:22" s="88" customFormat="1" hidden="1">
      <c r="A458" s="73">
        <v>449</v>
      </c>
      <c r="B458" s="73" t="s">
        <v>598</v>
      </c>
      <c r="C458" s="90" t="s">
        <v>55</v>
      </c>
      <c r="D458" s="90" t="s">
        <v>1154</v>
      </c>
      <c r="E458" s="74" t="s">
        <v>1300</v>
      </c>
      <c r="F458" s="75">
        <v>45778</v>
      </c>
      <c r="G458" s="75">
        <v>45962</v>
      </c>
      <c r="H458" s="91">
        <v>95000</v>
      </c>
      <c r="I458" s="91">
        <v>10929.24</v>
      </c>
      <c r="J458" s="76">
        <v>25</v>
      </c>
      <c r="K458" s="91">
        <v>2726.5</v>
      </c>
      <c r="L458" s="60">
        <f t="shared" ref="L458:L521" si="42">H458*0.071</f>
        <v>6744.9999999999991</v>
      </c>
      <c r="M458" s="60">
        <f t="shared" ref="M458:M521" si="43">H458*0.013</f>
        <v>1235</v>
      </c>
      <c r="N458" s="62">
        <f t="shared" si="39"/>
        <v>2888</v>
      </c>
      <c r="O458" s="60">
        <f t="shared" si="40"/>
        <v>6735.5</v>
      </c>
      <c r="P458" s="85">
        <v>2483.1</v>
      </c>
      <c r="Q458" s="60">
        <f t="shared" si="41"/>
        <v>22813.1</v>
      </c>
      <c r="R458" s="85">
        <v>19026.84</v>
      </c>
      <c r="S458" s="60">
        <f t="shared" ref="S458:S521" si="44">L458+M458+O458</f>
        <v>14715.5</v>
      </c>
      <c r="T458" s="85">
        <v>75973.16</v>
      </c>
      <c r="U458" s="61" t="s">
        <v>167</v>
      </c>
      <c r="V458" s="62" t="s">
        <v>271</v>
      </c>
    </row>
    <row r="459" spans="1:22" s="88" customFormat="1" hidden="1">
      <c r="A459" s="73">
        <v>450</v>
      </c>
      <c r="B459" s="73" t="s">
        <v>776</v>
      </c>
      <c r="C459" s="90" t="s">
        <v>37</v>
      </c>
      <c r="D459" s="90" t="s">
        <v>209</v>
      </c>
      <c r="E459" s="74" t="s">
        <v>1300</v>
      </c>
      <c r="F459" s="75">
        <v>45778</v>
      </c>
      <c r="G459" s="75">
        <v>45962</v>
      </c>
      <c r="H459" s="91">
        <v>95000</v>
      </c>
      <c r="I459" s="91">
        <v>10071.51</v>
      </c>
      <c r="J459" s="76">
        <v>25</v>
      </c>
      <c r="K459" s="91">
        <v>2726.5</v>
      </c>
      <c r="L459" s="60">
        <f t="shared" si="42"/>
        <v>6744.9999999999991</v>
      </c>
      <c r="M459" s="60">
        <f t="shared" si="43"/>
        <v>1235</v>
      </c>
      <c r="N459" s="62">
        <f t="shared" ref="N459:N522" si="45">+H459*0.0304</f>
        <v>2888</v>
      </c>
      <c r="O459" s="60">
        <f t="shared" ref="O459:O522" si="46">H459*0.0709</f>
        <v>6735.5</v>
      </c>
      <c r="P459" s="85">
        <v>3455.92</v>
      </c>
      <c r="Q459" s="60">
        <f t="shared" ref="Q459:Q522" si="47">SUM(K459:P459)</f>
        <v>23785.919999999998</v>
      </c>
      <c r="R459" s="85">
        <v>16568.740000000002</v>
      </c>
      <c r="S459" s="60">
        <f t="shared" si="44"/>
        <v>14715.5</v>
      </c>
      <c r="T459" s="85">
        <v>75858.070000000007</v>
      </c>
      <c r="U459" s="61" t="s">
        <v>167</v>
      </c>
      <c r="V459" s="62" t="s">
        <v>271</v>
      </c>
    </row>
    <row r="460" spans="1:22" s="88" customFormat="1" hidden="1">
      <c r="A460" s="73">
        <v>451</v>
      </c>
      <c r="B460" s="73" t="s">
        <v>946</v>
      </c>
      <c r="C460" s="90" t="s">
        <v>63</v>
      </c>
      <c r="D460" s="90" t="s">
        <v>1188</v>
      </c>
      <c r="E460" s="74" t="s">
        <v>1300</v>
      </c>
      <c r="F460" s="75">
        <v>45748</v>
      </c>
      <c r="G460" s="75">
        <v>45962</v>
      </c>
      <c r="H460" s="91">
        <v>46000</v>
      </c>
      <c r="I460" s="91">
        <v>1289.46</v>
      </c>
      <c r="J460" s="76">
        <v>25</v>
      </c>
      <c r="K460" s="91">
        <v>1320.2</v>
      </c>
      <c r="L460" s="60">
        <f t="shared" si="42"/>
        <v>3265.9999999999995</v>
      </c>
      <c r="M460" s="60">
        <f t="shared" si="43"/>
        <v>598</v>
      </c>
      <c r="N460" s="62">
        <f t="shared" si="45"/>
        <v>1398.4</v>
      </c>
      <c r="O460" s="60">
        <f t="shared" si="46"/>
        <v>3261.4</v>
      </c>
      <c r="P460" s="73">
        <v>25</v>
      </c>
      <c r="Q460" s="60">
        <f t="shared" si="47"/>
        <v>9869</v>
      </c>
      <c r="R460" s="85">
        <v>4033.06</v>
      </c>
      <c r="S460" s="60">
        <f t="shared" si="44"/>
        <v>7125.4</v>
      </c>
      <c r="T460" s="85">
        <v>41966.94</v>
      </c>
      <c r="U460" s="61" t="s">
        <v>167</v>
      </c>
      <c r="V460" s="78" t="s">
        <v>272</v>
      </c>
    </row>
    <row r="461" spans="1:22" s="88" customFormat="1" ht="30" hidden="1">
      <c r="A461" s="73">
        <v>452</v>
      </c>
      <c r="B461" s="90" t="s">
        <v>1312</v>
      </c>
      <c r="C461" s="90" t="s">
        <v>55</v>
      </c>
      <c r="D461" s="90" t="s">
        <v>187</v>
      </c>
      <c r="E461" s="84" t="s">
        <v>695</v>
      </c>
      <c r="F461" s="75">
        <v>45809</v>
      </c>
      <c r="G461" s="75">
        <v>45992</v>
      </c>
      <c r="H461" s="91">
        <v>150000</v>
      </c>
      <c r="I461" s="91">
        <v>23866.62</v>
      </c>
      <c r="J461" s="76">
        <v>25</v>
      </c>
      <c r="K461" s="91">
        <v>4305</v>
      </c>
      <c r="L461" s="60">
        <f t="shared" si="42"/>
        <v>10649.999999999998</v>
      </c>
      <c r="M461" s="60">
        <f t="shared" si="43"/>
        <v>1950</v>
      </c>
      <c r="N461" s="62">
        <f t="shared" si="45"/>
        <v>4560</v>
      </c>
      <c r="O461" s="60">
        <f t="shared" si="46"/>
        <v>10635</v>
      </c>
      <c r="P461" s="90">
        <v>25</v>
      </c>
      <c r="Q461" s="60">
        <f t="shared" si="47"/>
        <v>32125</v>
      </c>
      <c r="R461" s="85">
        <v>32756.62</v>
      </c>
      <c r="S461" s="60">
        <f t="shared" si="44"/>
        <v>23235</v>
      </c>
      <c r="T461" s="91">
        <v>117243.38</v>
      </c>
      <c r="U461" s="61" t="s">
        <v>167</v>
      </c>
      <c r="V461" s="92" t="s">
        <v>272</v>
      </c>
    </row>
    <row r="462" spans="1:22" s="88" customFormat="1" hidden="1">
      <c r="A462" s="73">
        <v>453</v>
      </c>
      <c r="B462" s="73" t="s">
        <v>225</v>
      </c>
      <c r="C462" s="90" t="s">
        <v>265</v>
      </c>
      <c r="D462" s="90" t="s">
        <v>182</v>
      </c>
      <c r="E462" s="74" t="s">
        <v>1300</v>
      </c>
      <c r="F462" s="75">
        <v>45778</v>
      </c>
      <c r="G462" s="75">
        <v>45962</v>
      </c>
      <c r="H462" s="91">
        <v>80000</v>
      </c>
      <c r="I462" s="91">
        <v>7400.87</v>
      </c>
      <c r="J462" s="76">
        <v>25</v>
      </c>
      <c r="K462" s="91">
        <v>2296</v>
      </c>
      <c r="L462" s="60">
        <f t="shared" si="42"/>
        <v>5679.9999999999991</v>
      </c>
      <c r="M462" s="60">
        <f t="shared" si="43"/>
        <v>1040</v>
      </c>
      <c r="N462" s="62">
        <f t="shared" si="45"/>
        <v>2432</v>
      </c>
      <c r="O462" s="60">
        <f t="shared" si="46"/>
        <v>5672</v>
      </c>
      <c r="P462" s="73">
        <v>125</v>
      </c>
      <c r="Q462" s="60">
        <f t="shared" si="47"/>
        <v>17245</v>
      </c>
      <c r="R462" s="85">
        <v>12253.87</v>
      </c>
      <c r="S462" s="60">
        <f t="shared" si="44"/>
        <v>12392</v>
      </c>
      <c r="T462" s="85">
        <v>67746.13</v>
      </c>
      <c r="U462" s="61" t="s">
        <v>167</v>
      </c>
      <c r="V462" s="62" t="s">
        <v>271</v>
      </c>
    </row>
    <row r="463" spans="1:22" s="88" customFormat="1" hidden="1">
      <c r="A463" s="73">
        <v>454</v>
      </c>
      <c r="B463" s="73" t="s">
        <v>1027</v>
      </c>
      <c r="C463" s="90" t="s">
        <v>262</v>
      </c>
      <c r="D463" s="90" t="s">
        <v>174</v>
      </c>
      <c r="E463" s="74" t="s">
        <v>1300</v>
      </c>
      <c r="F463" s="75">
        <v>45689</v>
      </c>
      <c r="G463" s="75">
        <v>45870</v>
      </c>
      <c r="H463" s="91">
        <v>80000</v>
      </c>
      <c r="I463" s="91">
        <v>7400.87</v>
      </c>
      <c r="J463" s="76">
        <v>25</v>
      </c>
      <c r="K463" s="91">
        <v>2296</v>
      </c>
      <c r="L463" s="60">
        <f t="shared" si="42"/>
        <v>5679.9999999999991</v>
      </c>
      <c r="M463" s="60">
        <f t="shared" si="43"/>
        <v>1040</v>
      </c>
      <c r="N463" s="62">
        <f t="shared" si="45"/>
        <v>2432</v>
      </c>
      <c r="O463" s="60">
        <f t="shared" si="46"/>
        <v>5672</v>
      </c>
      <c r="P463" s="73">
        <v>25</v>
      </c>
      <c r="Q463" s="60">
        <f t="shared" si="47"/>
        <v>17145</v>
      </c>
      <c r="R463" s="85">
        <v>12153.87</v>
      </c>
      <c r="S463" s="60">
        <f t="shared" si="44"/>
        <v>12392</v>
      </c>
      <c r="T463" s="85">
        <v>67846.13</v>
      </c>
      <c r="U463" s="61" t="s">
        <v>167</v>
      </c>
      <c r="V463" s="78" t="s">
        <v>271</v>
      </c>
    </row>
    <row r="464" spans="1:22" s="88" customFormat="1" hidden="1">
      <c r="A464" s="73">
        <v>455</v>
      </c>
      <c r="B464" s="73" t="s">
        <v>96</v>
      </c>
      <c r="C464" s="90" t="s">
        <v>81</v>
      </c>
      <c r="D464" s="90" t="s">
        <v>1156</v>
      </c>
      <c r="E464" s="74" t="s">
        <v>1300</v>
      </c>
      <c r="F464" s="75">
        <v>45778</v>
      </c>
      <c r="G464" s="75">
        <v>45962</v>
      </c>
      <c r="H464" s="91">
        <v>60000</v>
      </c>
      <c r="I464" s="91">
        <v>3486.68</v>
      </c>
      <c r="J464" s="76">
        <v>25</v>
      </c>
      <c r="K464" s="91">
        <v>1722</v>
      </c>
      <c r="L464" s="60">
        <f t="shared" si="42"/>
        <v>4260</v>
      </c>
      <c r="M464" s="60">
        <f t="shared" si="43"/>
        <v>780</v>
      </c>
      <c r="N464" s="62">
        <f t="shared" si="45"/>
        <v>1824</v>
      </c>
      <c r="O464" s="60">
        <f t="shared" si="46"/>
        <v>4254</v>
      </c>
      <c r="P464" s="73">
        <v>125</v>
      </c>
      <c r="Q464" s="60">
        <f t="shared" si="47"/>
        <v>12965</v>
      </c>
      <c r="R464" s="85">
        <v>7157.68</v>
      </c>
      <c r="S464" s="60">
        <f t="shared" si="44"/>
        <v>9294</v>
      </c>
      <c r="T464" s="85">
        <v>52842.32</v>
      </c>
      <c r="U464" s="61" t="s">
        <v>167</v>
      </c>
      <c r="V464" s="62" t="s">
        <v>271</v>
      </c>
    </row>
    <row r="465" spans="1:22" s="88" customFormat="1" hidden="1">
      <c r="A465" s="73">
        <v>456</v>
      </c>
      <c r="B465" s="73" t="s">
        <v>637</v>
      </c>
      <c r="C465" s="90" t="s">
        <v>63</v>
      </c>
      <c r="D465" s="90" t="s">
        <v>171</v>
      </c>
      <c r="E465" s="74" t="s">
        <v>1300</v>
      </c>
      <c r="F465" s="75">
        <v>45778</v>
      </c>
      <c r="G465" s="75">
        <v>45962</v>
      </c>
      <c r="H465" s="91">
        <v>65000</v>
      </c>
      <c r="I465" s="91">
        <v>4427.58</v>
      </c>
      <c r="J465" s="76">
        <v>25</v>
      </c>
      <c r="K465" s="91">
        <v>1865.5</v>
      </c>
      <c r="L465" s="60">
        <f t="shared" si="42"/>
        <v>4615</v>
      </c>
      <c r="M465" s="60">
        <f t="shared" si="43"/>
        <v>845</v>
      </c>
      <c r="N465" s="62">
        <f t="shared" si="45"/>
        <v>1976</v>
      </c>
      <c r="O465" s="60">
        <f t="shared" si="46"/>
        <v>4608.5</v>
      </c>
      <c r="P465" s="73">
        <v>25</v>
      </c>
      <c r="Q465" s="60">
        <f t="shared" si="47"/>
        <v>13935</v>
      </c>
      <c r="R465" s="85">
        <v>8294.08</v>
      </c>
      <c r="S465" s="60">
        <f t="shared" si="44"/>
        <v>10068.5</v>
      </c>
      <c r="T465" s="85">
        <v>56705.919999999998</v>
      </c>
      <c r="U465" s="61" t="s">
        <v>167</v>
      </c>
      <c r="V465" s="62" t="s">
        <v>271</v>
      </c>
    </row>
    <row r="466" spans="1:22" s="88" customFormat="1" hidden="1">
      <c r="A466" s="73">
        <v>457</v>
      </c>
      <c r="B466" s="73" t="s">
        <v>582</v>
      </c>
      <c r="C466" s="90" t="s">
        <v>80</v>
      </c>
      <c r="D466" s="90" t="s">
        <v>1168</v>
      </c>
      <c r="E466" s="74" t="s">
        <v>1300</v>
      </c>
      <c r="F466" s="75">
        <v>45627</v>
      </c>
      <c r="G466" s="75">
        <v>45809</v>
      </c>
      <c r="H466" s="91">
        <v>60000</v>
      </c>
      <c r="I466" s="91">
        <v>3486.68</v>
      </c>
      <c r="J466" s="76">
        <v>25</v>
      </c>
      <c r="K466" s="91">
        <v>1722</v>
      </c>
      <c r="L466" s="60">
        <f t="shared" si="42"/>
        <v>4260</v>
      </c>
      <c r="M466" s="60">
        <f t="shared" si="43"/>
        <v>780</v>
      </c>
      <c r="N466" s="62">
        <f t="shared" si="45"/>
        <v>1824</v>
      </c>
      <c r="O466" s="60">
        <f t="shared" si="46"/>
        <v>4254</v>
      </c>
      <c r="P466" s="73">
        <v>25</v>
      </c>
      <c r="Q466" s="60">
        <f t="shared" si="47"/>
        <v>12865</v>
      </c>
      <c r="R466" s="85">
        <v>7057.68</v>
      </c>
      <c r="S466" s="60">
        <f t="shared" si="44"/>
        <v>9294</v>
      </c>
      <c r="T466" s="85">
        <v>52942.32</v>
      </c>
      <c r="U466" s="61" t="s">
        <v>167</v>
      </c>
      <c r="V466" s="78" t="s">
        <v>271</v>
      </c>
    </row>
    <row r="467" spans="1:22" s="88" customFormat="1" hidden="1">
      <c r="A467" s="73">
        <v>458</v>
      </c>
      <c r="B467" s="73" t="s">
        <v>328</v>
      </c>
      <c r="C467" s="90" t="s">
        <v>84</v>
      </c>
      <c r="D467" s="90" t="s">
        <v>168</v>
      </c>
      <c r="E467" s="74" t="s">
        <v>1300</v>
      </c>
      <c r="F467" s="75">
        <v>45778</v>
      </c>
      <c r="G467" s="75">
        <v>45962</v>
      </c>
      <c r="H467" s="91">
        <v>55000</v>
      </c>
      <c r="I467" s="91">
        <v>2559.6799999999998</v>
      </c>
      <c r="J467" s="76">
        <v>25</v>
      </c>
      <c r="K467" s="91">
        <v>1578.5</v>
      </c>
      <c r="L467" s="60">
        <f t="shared" si="42"/>
        <v>3904.9999999999995</v>
      </c>
      <c r="M467" s="60">
        <f t="shared" si="43"/>
        <v>715</v>
      </c>
      <c r="N467" s="62">
        <f t="shared" si="45"/>
        <v>1672</v>
      </c>
      <c r="O467" s="60">
        <f t="shared" si="46"/>
        <v>3899.5000000000005</v>
      </c>
      <c r="P467" s="73">
        <v>125</v>
      </c>
      <c r="Q467" s="60">
        <f t="shared" si="47"/>
        <v>11895</v>
      </c>
      <c r="R467" s="85">
        <v>5935.18</v>
      </c>
      <c r="S467" s="60">
        <f t="shared" si="44"/>
        <v>8519.5</v>
      </c>
      <c r="T467" s="85">
        <v>49064.82</v>
      </c>
      <c r="U467" s="61" t="s">
        <v>167</v>
      </c>
      <c r="V467" s="62" t="s">
        <v>271</v>
      </c>
    </row>
    <row r="468" spans="1:22" s="88" customFormat="1" ht="30" hidden="1">
      <c r="A468" s="73">
        <v>459</v>
      </c>
      <c r="B468" s="73" t="s">
        <v>1293</v>
      </c>
      <c r="C468" s="90" t="s">
        <v>25</v>
      </c>
      <c r="D468" s="90" t="s">
        <v>1149</v>
      </c>
      <c r="E468" s="84" t="s">
        <v>695</v>
      </c>
      <c r="F468" s="75">
        <v>45778</v>
      </c>
      <c r="G468" s="75">
        <v>45962</v>
      </c>
      <c r="H468" s="91">
        <v>45000</v>
      </c>
      <c r="I468" s="91">
        <v>1148.33</v>
      </c>
      <c r="J468" s="76">
        <v>25</v>
      </c>
      <c r="K468" s="91">
        <v>1291.5</v>
      </c>
      <c r="L468" s="60">
        <f t="shared" si="42"/>
        <v>3194.9999999999995</v>
      </c>
      <c r="M468" s="60">
        <f t="shared" si="43"/>
        <v>585</v>
      </c>
      <c r="N468" s="62">
        <f t="shared" si="45"/>
        <v>1368</v>
      </c>
      <c r="O468" s="60">
        <f t="shared" si="46"/>
        <v>3190.5</v>
      </c>
      <c r="P468" s="73">
        <v>25</v>
      </c>
      <c r="Q468" s="60">
        <f t="shared" si="47"/>
        <v>9655</v>
      </c>
      <c r="R468" s="85">
        <v>3832.83</v>
      </c>
      <c r="S468" s="60">
        <f t="shared" si="44"/>
        <v>6970.5</v>
      </c>
      <c r="T468" s="85">
        <v>41167.17</v>
      </c>
      <c r="U468" s="61" t="s">
        <v>167</v>
      </c>
      <c r="V468" s="78" t="s">
        <v>271</v>
      </c>
    </row>
    <row r="469" spans="1:22" s="88" customFormat="1" hidden="1">
      <c r="A469" s="73">
        <v>460</v>
      </c>
      <c r="B469" s="73" t="s">
        <v>319</v>
      </c>
      <c r="C469" s="90" t="s">
        <v>81</v>
      </c>
      <c r="D469" s="90" t="s">
        <v>1226</v>
      </c>
      <c r="E469" s="74" t="s">
        <v>1300</v>
      </c>
      <c r="F469" s="75">
        <v>45807</v>
      </c>
      <c r="G469" s="75" t="s">
        <v>1301</v>
      </c>
      <c r="H469" s="91">
        <v>60000</v>
      </c>
      <c r="I469" s="91">
        <v>3486.68</v>
      </c>
      <c r="J469" s="76">
        <v>25</v>
      </c>
      <c r="K469" s="91">
        <v>1722</v>
      </c>
      <c r="L469" s="60">
        <f t="shared" si="42"/>
        <v>4260</v>
      </c>
      <c r="M469" s="60">
        <f t="shared" si="43"/>
        <v>780</v>
      </c>
      <c r="N469" s="62">
        <f t="shared" si="45"/>
        <v>1824</v>
      </c>
      <c r="O469" s="60">
        <f t="shared" si="46"/>
        <v>4254</v>
      </c>
      <c r="P469" s="73">
        <v>25</v>
      </c>
      <c r="Q469" s="60">
        <f t="shared" si="47"/>
        <v>12865</v>
      </c>
      <c r="R469" s="85">
        <v>7057.68</v>
      </c>
      <c r="S469" s="60">
        <f t="shared" si="44"/>
        <v>9294</v>
      </c>
      <c r="T469" s="85">
        <v>52942.32</v>
      </c>
      <c r="U469" s="61" t="s">
        <v>167</v>
      </c>
      <c r="V469" s="62" t="s">
        <v>271</v>
      </c>
    </row>
    <row r="470" spans="1:22" s="88" customFormat="1" hidden="1">
      <c r="A470" s="73">
        <v>461</v>
      </c>
      <c r="B470" s="73" t="s">
        <v>657</v>
      </c>
      <c r="C470" s="90" t="s">
        <v>62</v>
      </c>
      <c r="D470" s="90" t="s">
        <v>186</v>
      </c>
      <c r="E470" s="74" t="s">
        <v>1300</v>
      </c>
      <c r="F470" s="75">
        <v>45807</v>
      </c>
      <c r="G470" s="75" t="s">
        <v>1301</v>
      </c>
      <c r="H470" s="91">
        <v>50000</v>
      </c>
      <c r="I470" s="91">
        <v>1854</v>
      </c>
      <c r="J470" s="76">
        <v>25</v>
      </c>
      <c r="K470" s="91">
        <v>1435</v>
      </c>
      <c r="L470" s="60">
        <f t="shared" si="42"/>
        <v>3549.9999999999995</v>
      </c>
      <c r="M470" s="60">
        <f t="shared" si="43"/>
        <v>650</v>
      </c>
      <c r="N470" s="62">
        <f t="shared" si="45"/>
        <v>1520</v>
      </c>
      <c r="O470" s="60">
        <f t="shared" si="46"/>
        <v>3545.0000000000005</v>
      </c>
      <c r="P470" s="85">
        <v>6132.52</v>
      </c>
      <c r="Q470" s="60">
        <f t="shared" si="47"/>
        <v>16832.52</v>
      </c>
      <c r="R470" s="85">
        <v>6934</v>
      </c>
      <c r="S470" s="60">
        <f t="shared" si="44"/>
        <v>7745</v>
      </c>
      <c r="T470" s="85">
        <v>39058.480000000003</v>
      </c>
      <c r="U470" s="61" t="s">
        <v>167</v>
      </c>
      <c r="V470" s="62" t="s">
        <v>271</v>
      </c>
    </row>
    <row r="471" spans="1:22" s="88" customFormat="1" hidden="1">
      <c r="A471" s="73">
        <v>462</v>
      </c>
      <c r="B471" s="73" t="s">
        <v>947</v>
      </c>
      <c r="C471" s="90" t="s">
        <v>7</v>
      </c>
      <c r="D471" s="90" t="s">
        <v>1177</v>
      </c>
      <c r="E471" s="74" t="s">
        <v>1300</v>
      </c>
      <c r="F471" s="75">
        <v>45627</v>
      </c>
      <c r="G471" s="75">
        <v>45809</v>
      </c>
      <c r="H471" s="91">
        <v>65000</v>
      </c>
      <c r="I471" s="91">
        <v>4427.58</v>
      </c>
      <c r="J471" s="76">
        <v>25</v>
      </c>
      <c r="K471" s="91">
        <v>1865.5</v>
      </c>
      <c r="L471" s="60">
        <f t="shared" si="42"/>
        <v>4615</v>
      </c>
      <c r="M471" s="60">
        <f t="shared" si="43"/>
        <v>845</v>
      </c>
      <c r="N471" s="62">
        <f t="shared" si="45"/>
        <v>1976</v>
      </c>
      <c r="O471" s="60">
        <f t="shared" si="46"/>
        <v>4608.5</v>
      </c>
      <c r="P471" s="73">
        <v>25</v>
      </c>
      <c r="Q471" s="60">
        <f t="shared" si="47"/>
        <v>13935</v>
      </c>
      <c r="R471" s="85">
        <v>8294.08</v>
      </c>
      <c r="S471" s="60">
        <f t="shared" si="44"/>
        <v>10068.5</v>
      </c>
      <c r="T471" s="85">
        <v>56705.919999999998</v>
      </c>
      <c r="U471" s="61" t="s">
        <v>167</v>
      </c>
      <c r="V471" s="78" t="s">
        <v>271</v>
      </c>
    </row>
    <row r="472" spans="1:22" s="88" customFormat="1" ht="30" hidden="1">
      <c r="A472" s="73">
        <v>463</v>
      </c>
      <c r="B472" s="73" t="s">
        <v>1028</v>
      </c>
      <c r="C472" s="90" t="s">
        <v>1326</v>
      </c>
      <c r="D472" s="90" t="s">
        <v>1230</v>
      </c>
      <c r="E472" s="84" t="s">
        <v>695</v>
      </c>
      <c r="F472" s="75">
        <v>45689</v>
      </c>
      <c r="G472" s="75">
        <v>45870</v>
      </c>
      <c r="H472" s="91">
        <v>80000</v>
      </c>
      <c r="I472" s="91">
        <v>7400.87</v>
      </c>
      <c r="J472" s="76">
        <v>25</v>
      </c>
      <c r="K472" s="91">
        <v>2296</v>
      </c>
      <c r="L472" s="60">
        <f t="shared" si="42"/>
        <v>5679.9999999999991</v>
      </c>
      <c r="M472" s="60">
        <f t="shared" si="43"/>
        <v>1040</v>
      </c>
      <c r="N472" s="62">
        <f t="shared" si="45"/>
        <v>2432</v>
      </c>
      <c r="O472" s="60">
        <f t="shared" si="46"/>
        <v>5672</v>
      </c>
      <c r="P472" s="73">
        <v>25</v>
      </c>
      <c r="Q472" s="60">
        <f t="shared" si="47"/>
        <v>17145</v>
      </c>
      <c r="R472" s="85">
        <v>29813.37</v>
      </c>
      <c r="S472" s="60">
        <f t="shared" si="44"/>
        <v>12392</v>
      </c>
      <c r="T472" s="85">
        <v>110186.63</v>
      </c>
      <c r="U472" s="61" t="s">
        <v>167</v>
      </c>
      <c r="V472" s="78" t="s">
        <v>271</v>
      </c>
    </row>
    <row r="473" spans="1:22" s="88" customFormat="1" hidden="1">
      <c r="A473" s="73">
        <v>464</v>
      </c>
      <c r="B473" s="73" t="s">
        <v>948</v>
      </c>
      <c r="C473" s="90" t="s">
        <v>416</v>
      </c>
      <c r="D473" s="90" t="s">
        <v>203</v>
      </c>
      <c r="E473" s="74" t="s">
        <v>1300</v>
      </c>
      <c r="F473" s="75">
        <v>45748</v>
      </c>
      <c r="G473" s="75">
        <v>45962</v>
      </c>
      <c r="H473" s="91">
        <v>80000</v>
      </c>
      <c r="I473" s="91">
        <v>7400.87</v>
      </c>
      <c r="J473" s="76">
        <v>25</v>
      </c>
      <c r="K473" s="91">
        <v>2296</v>
      </c>
      <c r="L473" s="60">
        <f t="shared" si="42"/>
        <v>5679.9999999999991</v>
      </c>
      <c r="M473" s="60">
        <f t="shared" si="43"/>
        <v>1040</v>
      </c>
      <c r="N473" s="62">
        <f t="shared" si="45"/>
        <v>2432</v>
      </c>
      <c r="O473" s="60">
        <f t="shared" si="46"/>
        <v>5672</v>
      </c>
      <c r="P473" s="73">
        <v>25</v>
      </c>
      <c r="Q473" s="60">
        <f t="shared" si="47"/>
        <v>17145</v>
      </c>
      <c r="R473" s="85">
        <v>12153.87</v>
      </c>
      <c r="S473" s="60">
        <f t="shared" si="44"/>
        <v>12392</v>
      </c>
      <c r="T473" s="85">
        <v>67846.13</v>
      </c>
      <c r="U473" s="61" t="s">
        <v>167</v>
      </c>
      <c r="V473" s="78" t="s">
        <v>271</v>
      </c>
    </row>
    <row r="474" spans="1:22" s="88" customFormat="1" hidden="1">
      <c r="A474" s="73">
        <v>465</v>
      </c>
      <c r="B474" s="73" t="s">
        <v>130</v>
      </c>
      <c r="C474" s="90" t="s">
        <v>14</v>
      </c>
      <c r="D474" s="90" t="s">
        <v>1182</v>
      </c>
      <c r="E474" s="74" t="s">
        <v>1300</v>
      </c>
      <c r="F474" s="75">
        <v>45778</v>
      </c>
      <c r="G474" s="75">
        <v>45962</v>
      </c>
      <c r="H474" s="91">
        <v>25000</v>
      </c>
      <c r="I474" s="90">
        <v>0</v>
      </c>
      <c r="J474" s="76">
        <v>25</v>
      </c>
      <c r="K474" s="90">
        <v>717.5</v>
      </c>
      <c r="L474" s="60">
        <f t="shared" si="42"/>
        <v>1774.9999999999998</v>
      </c>
      <c r="M474" s="60">
        <f t="shared" si="43"/>
        <v>325</v>
      </c>
      <c r="N474" s="62">
        <f t="shared" si="45"/>
        <v>760</v>
      </c>
      <c r="O474" s="60">
        <f t="shared" si="46"/>
        <v>1772.5000000000002</v>
      </c>
      <c r="P474" s="73">
        <v>125</v>
      </c>
      <c r="Q474" s="60">
        <f t="shared" si="47"/>
        <v>5475</v>
      </c>
      <c r="R474" s="85">
        <v>1602.5</v>
      </c>
      <c r="S474" s="60">
        <f t="shared" si="44"/>
        <v>3872.5</v>
      </c>
      <c r="T474" s="85">
        <v>23397.5</v>
      </c>
      <c r="U474" s="61" t="s">
        <v>167</v>
      </c>
      <c r="V474" s="62" t="s">
        <v>271</v>
      </c>
    </row>
    <row r="475" spans="1:22" s="88" customFormat="1" hidden="1">
      <c r="A475" s="73">
        <v>466</v>
      </c>
      <c r="B475" s="73" t="s">
        <v>128</v>
      </c>
      <c r="C475" s="90" t="s">
        <v>21</v>
      </c>
      <c r="D475" s="90" t="s">
        <v>1176</v>
      </c>
      <c r="E475" s="74" t="s">
        <v>1300</v>
      </c>
      <c r="F475" s="75">
        <v>45807</v>
      </c>
      <c r="G475" s="75" t="s">
        <v>1301</v>
      </c>
      <c r="H475" s="91">
        <v>20000</v>
      </c>
      <c r="I475" s="90">
        <v>0</v>
      </c>
      <c r="J475" s="76">
        <v>25</v>
      </c>
      <c r="K475" s="90">
        <v>574</v>
      </c>
      <c r="L475" s="60">
        <f t="shared" si="42"/>
        <v>1419.9999999999998</v>
      </c>
      <c r="M475" s="60">
        <f t="shared" si="43"/>
        <v>260</v>
      </c>
      <c r="N475" s="62">
        <f t="shared" si="45"/>
        <v>608</v>
      </c>
      <c r="O475" s="60">
        <f t="shared" si="46"/>
        <v>1418</v>
      </c>
      <c r="P475" s="73">
        <v>25</v>
      </c>
      <c r="Q475" s="60">
        <f t="shared" si="47"/>
        <v>4305</v>
      </c>
      <c r="R475" s="85">
        <v>1207</v>
      </c>
      <c r="S475" s="60">
        <f t="shared" si="44"/>
        <v>3098</v>
      </c>
      <c r="T475" s="85">
        <v>18793</v>
      </c>
      <c r="U475" s="61" t="s">
        <v>167</v>
      </c>
      <c r="V475" s="62" t="s">
        <v>271</v>
      </c>
    </row>
    <row r="476" spans="1:22" s="88" customFormat="1" hidden="1">
      <c r="A476" s="73">
        <v>467</v>
      </c>
      <c r="B476" s="73" t="s">
        <v>847</v>
      </c>
      <c r="C476" s="90" t="s">
        <v>55</v>
      </c>
      <c r="D476" s="90" t="s">
        <v>1234</v>
      </c>
      <c r="E476" s="74" t="s">
        <v>1300</v>
      </c>
      <c r="F476" s="75">
        <v>45778</v>
      </c>
      <c r="G476" s="75">
        <v>45962</v>
      </c>
      <c r="H476" s="91">
        <v>95000</v>
      </c>
      <c r="I476" s="91">
        <v>10929.24</v>
      </c>
      <c r="J476" s="76">
        <v>25</v>
      </c>
      <c r="K476" s="91">
        <v>2726.5</v>
      </c>
      <c r="L476" s="60">
        <f t="shared" si="42"/>
        <v>6744.9999999999991</v>
      </c>
      <c r="M476" s="60">
        <f t="shared" si="43"/>
        <v>1235</v>
      </c>
      <c r="N476" s="62">
        <f t="shared" si="45"/>
        <v>2888</v>
      </c>
      <c r="O476" s="60">
        <f t="shared" si="46"/>
        <v>6735.5</v>
      </c>
      <c r="P476" s="85">
        <v>1525</v>
      </c>
      <c r="Q476" s="60">
        <f t="shared" si="47"/>
        <v>21855</v>
      </c>
      <c r="R476" s="85">
        <v>16568.740000000002</v>
      </c>
      <c r="S476" s="60">
        <f t="shared" si="44"/>
        <v>14715.5</v>
      </c>
      <c r="T476" s="85">
        <v>76931.259999999995</v>
      </c>
      <c r="U476" s="61" t="s">
        <v>167</v>
      </c>
      <c r="V476" s="62" t="s">
        <v>271</v>
      </c>
    </row>
    <row r="477" spans="1:22" s="88" customFormat="1" hidden="1">
      <c r="A477" s="73">
        <v>468</v>
      </c>
      <c r="B477" s="73" t="s">
        <v>135</v>
      </c>
      <c r="C477" s="90" t="s">
        <v>21</v>
      </c>
      <c r="D477" s="90" t="s">
        <v>1191</v>
      </c>
      <c r="E477" s="74" t="s">
        <v>1300</v>
      </c>
      <c r="F477" s="75">
        <v>45627</v>
      </c>
      <c r="G477" s="75">
        <v>45809</v>
      </c>
      <c r="H477" s="91">
        <v>20000</v>
      </c>
      <c r="I477" s="90">
        <v>0</v>
      </c>
      <c r="J477" s="76">
        <v>25</v>
      </c>
      <c r="K477" s="90">
        <v>574</v>
      </c>
      <c r="L477" s="60">
        <f t="shared" si="42"/>
        <v>1419.9999999999998</v>
      </c>
      <c r="M477" s="60">
        <f t="shared" si="43"/>
        <v>260</v>
      </c>
      <c r="N477" s="62">
        <f t="shared" si="45"/>
        <v>608</v>
      </c>
      <c r="O477" s="60">
        <f t="shared" si="46"/>
        <v>1418</v>
      </c>
      <c r="P477" s="85">
        <v>1225</v>
      </c>
      <c r="Q477" s="60">
        <f t="shared" si="47"/>
        <v>5505</v>
      </c>
      <c r="R477" s="85">
        <v>2407</v>
      </c>
      <c r="S477" s="60">
        <f t="shared" si="44"/>
        <v>3098</v>
      </c>
      <c r="T477" s="85">
        <v>17593</v>
      </c>
      <c r="U477" s="61" t="s">
        <v>167</v>
      </c>
      <c r="V477" s="62" t="s">
        <v>271</v>
      </c>
    </row>
    <row r="478" spans="1:22" s="88" customFormat="1" hidden="1">
      <c r="A478" s="73">
        <v>469</v>
      </c>
      <c r="B478" s="73" t="s">
        <v>89</v>
      </c>
      <c r="C478" s="90" t="s">
        <v>21</v>
      </c>
      <c r="D478" s="90" t="s">
        <v>1156</v>
      </c>
      <c r="E478" s="74" t="s">
        <v>1300</v>
      </c>
      <c r="F478" s="75">
        <v>45627</v>
      </c>
      <c r="G478" s="75">
        <v>45809</v>
      </c>
      <c r="H478" s="91">
        <v>20000</v>
      </c>
      <c r="I478" s="90">
        <v>0</v>
      </c>
      <c r="J478" s="76">
        <v>25</v>
      </c>
      <c r="K478" s="90">
        <v>574</v>
      </c>
      <c r="L478" s="60">
        <f t="shared" si="42"/>
        <v>1419.9999999999998</v>
      </c>
      <c r="M478" s="60">
        <f t="shared" si="43"/>
        <v>260</v>
      </c>
      <c r="N478" s="62">
        <f t="shared" si="45"/>
        <v>608</v>
      </c>
      <c r="O478" s="60">
        <f t="shared" si="46"/>
        <v>1418</v>
      </c>
      <c r="P478" s="73">
        <v>125</v>
      </c>
      <c r="Q478" s="60">
        <f t="shared" si="47"/>
        <v>4405</v>
      </c>
      <c r="R478" s="85">
        <v>1307</v>
      </c>
      <c r="S478" s="60">
        <f t="shared" si="44"/>
        <v>3098</v>
      </c>
      <c r="T478" s="85">
        <v>18693</v>
      </c>
      <c r="U478" s="61" t="s">
        <v>167</v>
      </c>
      <c r="V478" s="62" t="s">
        <v>271</v>
      </c>
    </row>
    <row r="479" spans="1:22" s="88" customFormat="1" hidden="1">
      <c r="A479" s="73">
        <v>470</v>
      </c>
      <c r="B479" s="73" t="s">
        <v>949</v>
      </c>
      <c r="C479" s="90" t="s">
        <v>80</v>
      </c>
      <c r="D479" s="90" t="s">
        <v>1195</v>
      </c>
      <c r="E479" s="74" t="s">
        <v>1300</v>
      </c>
      <c r="F479" s="75">
        <v>45748</v>
      </c>
      <c r="G479" s="75">
        <v>45962</v>
      </c>
      <c r="H479" s="91">
        <v>60000</v>
      </c>
      <c r="I479" s="91">
        <v>3486.68</v>
      </c>
      <c r="J479" s="76">
        <v>25</v>
      </c>
      <c r="K479" s="91">
        <v>1722</v>
      </c>
      <c r="L479" s="60">
        <f t="shared" si="42"/>
        <v>4260</v>
      </c>
      <c r="M479" s="60">
        <f t="shared" si="43"/>
        <v>780</v>
      </c>
      <c r="N479" s="62">
        <f t="shared" si="45"/>
        <v>1824</v>
      </c>
      <c r="O479" s="60">
        <f t="shared" si="46"/>
        <v>4254</v>
      </c>
      <c r="P479" s="73">
        <v>25</v>
      </c>
      <c r="Q479" s="60">
        <f t="shared" si="47"/>
        <v>12865</v>
      </c>
      <c r="R479" s="85">
        <v>7057.68</v>
      </c>
      <c r="S479" s="60">
        <f t="shared" si="44"/>
        <v>9294</v>
      </c>
      <c r="T479" s="85">
        <v>52942.32</v>
      </c>
      <c r="U479" s="61" t="s">
        <v>167</v>
      </c>
      <c r="V479" s="78" t="s">
        <v>271</v>
      </c>
    </row>
    <row r="480" spans="1:22" s="88" customFormat="1" hidden="1">
      <c r="A480" s="73">
        <v>471</v>
      </c>
      <c r="B480" s="73" t="s">
        <v>237</v>
      </c>
      <c r="C480" s="90" t="s">
        <v>21</v>
      </c>
      <c r="D480" s="90" t="s">
        <v>1235</v>
      </c>
      <c r="E480" s="74" t="s">
        <v>1300</v>
      </c>
      <c r="F480" s="75">
        <v>45627</v>
      </c>
      <c r="G480" s="75">
        <v>45809</v>
      </c>
      <c r="H480" s="91">
        <v>20000</v>
      </c>
      <c r="I480" s="90">
        <v>0</v>
      </c>
      <c r="J480" s="76">
        <v>25</v>
      </c>
      <c r="K480" s="90">
        <v>574</v>
      </c>
      <c r="L480" s="60">
        <f t="shared" si="42"/>
        <v>1419.9999999999998</v>
      </c>
      <c r="M480" s="60">
        <f t="shared" si="43"/>
        <v>260</v>
      </c>
      <c r="N480" s="62">
        <f t="shared" si="45"/>
        <v>608</v>
      </c>
      <c r="O480" s="60">
        <f t="shared" si="46"/>
        <v>1418</v>
      </c>
      <c r="P480" s="73">
        <v>25</v>
      </c>
      <c r="Q480" s="60">
        <f t="shared" si="47"/>
        <v>4305</v>
      </c>
      <c r="R480" s="85">
        <v>1207</v>
      </c>
      <c r="S480" s="60">
        <f t="shared" si="44"/>
        <v>3098</v>
      </c>
      <c r="T480" s="85">
        <v>18793</v>
      </c>
      <c r="U480" s="61" t="s">
        <v>167</v>
      </c>
      <c r="V480" s="62" t="s">
        <v>271</v>
      </c>
    </row>
    <row r="481" spans="1:22" s="88" customFormat="1" hidden="1">
      <c r="A481" s="73">
        <v>472</v>
      </c>
      <c r="B481" s="73" t="s">
        <v>300</v>
      </c>
      <c r="C481" s="90" t="s">
        <v>389</v>
      </c>
      <c r="D481" s="90" t="s">
        <v>762</v>
      </c>
      <c r="E481" s="74" t="s">
        <v>1300</v>
      </c>
      <c r="F481" s="75">
        <v>45627</v>
      </c>
      <c r="G481" s="75">
        <v>45809</v>
      </c>
      <c r="H481" s="91">
        <v>70000</v>
      </c>
      <c r="I481" s="91">
        <v>5368.48</v>
      </c>
      <c r="J481" s="76">
        <v>25</v>
      </c>
      <c r="K481" s="91">
        <v>2009</v>
      </c>
      <c r="L481" s="60">
        <f t="shared" si="42"/>
        <v>4970</v>
      </c>
      <c r="M481" s="60">
        <f t="shared" si="43"/>
        <v>910</v>
      </c>
      <c r="N481" s="62">
        <f t="shared" si="45"/>
        <v>2128</v>
      </c>
      <c r="O481" s="60">
        <f t="shared" si="46"/>
        <v>4963</v>
      </c>
      <c r="P481" s="73">
        <v>125</v>
      </c>
      <c r="Q481" s="60">
        <f t="shared" si="47"/>
        <v>15105</v>
      </c>
      <c r="R481" s="85">
        <v>9630.48</v>
      </c>
      <c r="S481" s="60">
        <f t="shared" si="44"/>
        <v>10843</v>
      </c>
      <c r="T481" s="85">
        <v>62483.41</v>
      </c>
      <c r="U481" s="61" t="s">
        <v>167</v>
      </c>
      <c r="V481" s="78" t="s">
        <v>271</v>
      </c>
    </row>
    <row r="482" spans="1:22" s="88" customFormat="1" hidden="1">
      <c r="A482" s="73">
        <v>473</v>
      </c>
      <c r="B482" s="73" t="s">
        <v>424</v>
      </c>
      <c r="C482" s="90" t="s">
        <v>21</v>
      </c>
      <c r="D482" s="90" t="s">
        <v>1176</v>
      </c>
      <c r="E482" s="74" t="s">
        <v>1300</v>
      </c>
      <c r="F482" s="75">
        <v>45778</v>
      </c>
      <c r="G482" s="75">
        <v>45962</v>
      </c>
      <c r="H482" s="91">
        <v>20000</v>
      </c>
      <c r="I482" s="90">
        <v>0</v>
      </c>
      <c r="J482" s="76">
        <v>25</v>
      </c>
      <c r="K482" s="90">
        <v>574</v>
      </c>
      <c r="L482" s="60">
        <f t="shared" si="42"/>
        <v>1419.9999999999998</v>
      </c>
      <c r="M482" s="60">
        <f t="shared" si="43"/>
        <v>260</v>
      </c>
      <c r="N482" s="62">
        <f t="shared" si="45"/>
        <v>608</v>
      </c>
      <c r="O482" s="60">
        <f t="shared" si="46"/>
        <v>1418</v>
      </c>
      <c r="P482" s="73">
        <v>25</v>
      </c>
      <c r="Q482" s="60">
        <f t="shared" si="47"/>
        <v>4305</v>
      </c>
      <c r="R482" s="85">
        <v>1207</v>
      </c>
      <c r="S482" s="60">
        <f t="shared" si="44"/>
        <v>3098</v>
      </c>
      <c r="T482" s="85">
        <v>18793</v>
      </c>
      <c r="U482" s="61" t="s">
        <v>167</v>
      </c>
      <c r="V482" s="62" t="s">
        <v>271</v>
      </c>
    </row>
    <row r="483" spans="1:22" s="88" customFormat="1" hidden="1">
      <c r="A483" s="73">
        <v>474</v>
      </c>
      <c r="B483" s="73" t="s">
        <v>78</v>
      </c>
      <c r="C483" s="90" t="s">
        <v>21</v>
      </c>
      <c r="D483" s="90" t="s">
        <v>1236</v>
      </c>
      <c r="E483" s="74" t="s">
        <v>1300</v>
      </c>
      <c r="F483" s="75">
        <v>45717</v>
      </c>
      <c r="G483" s="75">
        <v>45901</v>
      </c>
      <c r="H483" s="91">
        <v>20000</v>
      </c>
      <c r="I483" s="90">
        <v>0</v>
      </c>
      <c r="J483" s="76">
        <v>25</v>
      </c>
      <c r="K483" s="90">
        <v>574</v>
      </c>
      <c r="L483" s="60">
        <f t="shared" si="42"/>
        <v>1419.9999999999998</v>
      </c>
      <c r="M483" s="60">
        <f t="shared" si="43"/>
        <v>260</v>
      </c>
      <c r="N483" s="62">
        <f t="shared" si="45"/>
        <v>608</v>
      </c>
      <c r="O483" s="60">
        <f t="shared" si="46"/>
        <v>1418</v>
      </c>
      <c r="P483" s="73">
        <v>25</v>
      </c>
      <c r="Q483" s="60">
        <f t="shared" si="47"/>
        <v>4305</v>
      </c>
      <c r="R483" s="85">
        <v>1207</v>
      </c>
      <c r="S483" s="60">
        <f t="shared" si="44"/>
        <v>3098</v>
      </c>
      <c r="T483" s="85">
        <v>18793</v>
      </c>
      <c r="U483" s="61" t="s">
        <v>167</v>
      </c>
      <c r="V483" s="78" t="s">
        <v>271</v>
      </c>
    </row>
    <row r="484" spans="1:22" s="88" customFormat="1" hidden="1">
      <c r="A484" s="73">
        <v>475</v>
      </c>
      <c r="B484" s="73" t="s">
        <v>462</v>
      </c>
      <c r="C484" s="90" t="s">
        <v>55</v>
      </c>
      <c r="D484" s="90" t="s">
        <v>177</v>
      </c>
      <c r="E484" s="74" t="s">
        <v>1300</v>
      </c>
      <c r="F484" s="75">
        <v>45807</v>
      </c>
      <c r="G484" s="75" t="s">
        <v>1301</v>
      </c>
      <c r="H484" s="91">
        <v>55000</v>
      </c>
      <c r="I484" s="91">
        <v>2302.36</v>
      </c>
      <c r="J484" s="76">
        <v>25</v>
      </c>
      <c r="K484" s="91">
        <v>1578.5</v>
      </c>
      <c r="L484" s="60">
        <f t="shared" si="42"/>
        <v>3904.9999999999995</v>
      </c>
      <c r="M484" s="60">
        <f t="shared" si="43"/>
        <v>715</v>
      </c>
      <c r="N484" s="62">
        <f t="shared" si="45"/>
        <v>1672</v>
      </c>
      <c r="O484" s="60">
        <f t="shared" si="46"/>
        <v>3899.5000000000005</v>
      </c>
      <c r="P484" s="85">
        <v>1740.46</v>
      </c>
      <c r="Q484" s="60">
        <f t="shared" si="47"/>
        <v>13510.46</v>
      </c>
      <c r="R484" s="85">
        <v>7293.32</v>
      </c>
      <c r="S484" s="60">
        <f t="shared" si="44"/>
        <v>8519.5</v>
      </c>
      <c r="T484" s="85">
        <v>47706.68</v>
      </c>
      <c r="U484" s="61" t="s">
        <v>167</v>
      </c>
      <c r="V484" s="62" t="s">
        <v>271</v>
      </c>
    </row>
    <row r="485" spans="1:22" s="88" customFormat="1" hidden="1">
      <c r="A485" s="73">
        <v>476</v>
      </c>
      <c r="B485" s="73" t="s">
        <v>346</v>
      </c>
      <c r="C485" s="90" t="s">
        <v>21</v>
      </c>
      <c r="D485" s="90" t="s">
        <v>1171</v>
      </c>
      <c r="E485" s="74" t="s">
        <v>1300</v>
      </c>
      <c r="F485" s="75">
        <v>45778</v>
      </c>
      <c r="G485" s="75">
        <v>45962</v>
      </c>
      <c r="H485" s="91">
        <v>20000</v>
      </c>
      <c r="I485" s="90">
        <v>0</v>
      </c>
      <c r="J485" s="76">
        <v>25</v>
      </c>
      <c r="K485" s="90">
        <v>574</v>
      </c>
      <c r="L485" s="60">
        <f t="shared" si="42"/>
        <v>1419.9999999999998</v>
      </c>
      <c r="M485" s="60">
        <f t="shared" si="43"/>
        <v>260</v>
      </c>
      <c r="N485" s="62">
        <f t="shared" si="45"/>
        <v>608</v>
      </c>
      <c r="O485" s="60">
        <f t="shared" si="46"/>
        <v>1418</v>
      </c>
      <c r="P485" s="73">
        <v>125</v>
      </c>
      <c r="Q485" s="60">
        <f t="shared" si="47"/>
        <v>4405</v>
      </c>
      <c r="R485" s="85">
        <v>1307</v>
      </c>
      <c r="S485" s="60">
        <f t="shared" si="44"/>
        <v>3098</v>
      </c>
      <c r="T485" s="85">
        <v>18693</v>
      </c>
      <c r="U485" s="61" t="s">
        <v>167</v>
      </c>
      <c r="V485" s="62" t="s">
        <v>271</v>
      </c>
    </row>
    <row r="486" spans="1:22" s="88" customFormat="1" hidden="1">
      <c r="A486" s="73">
        <v>477</v>
      </c>
      <c r="B486" s="73" t="s">
        <v>950</v>
      </c>
      <c r="C486" s="90" t="s">
        <v>68</v>
      </c>
      <c r="D486" s="90" t="s">
        <v>1165</v>
      </c>
      <c r="E486" s="74" t="s">
        <v>1300</v>
      </c>
      <c r="F486" s="75">
        <v>45748</v>
      </c>
      <c r="G486" s="75">
        <v>45962</v>
      </c>
      <c r="H486" s="91">
        <v>50000</v>
      </c>
      <c r="I486" s="91">
        <v>1854</v>
      </c>
      <c r="J486" s="76">
        <v>25</v>
      </c>
      <c r="K486" s="91">
        <v>1435</v>
      </c>
      <c r="L486" s="60">
        <f t="shared" si="42"/>
        <v>3549.9999999999995</v>
      </c>
      <c r="M486" s="60">
        <f t="shared" si="43"/>
        <v>650</v>
      </c>
      <c r="N486" s="62">
        <f t="shared" si="45"/>
        <v>1520</v>
      </c>
      <c r="O486" s="60">
        <f t="shared" si="46"/>
        <v>3545.0000000000005</v>
      </c>
      <c r="P486" s="73">
        <v>25</v>
      </c>
      <c r="Q486" s="60">
        <f t="shared" si="47"/>
        <v>10725</v>
      </c>
      <c r="R486" s="85">
        <v>4834</v>
      </c>
      <c r="S486" s="60">
        <f t="shared" si="44"/>
        <v>7745</v>
      </c>
      <c r="T486" s="85">
        <v>45166</v>
      </c>
      <c r="U486" s="61" t="s">
        <v>167</v>
      </c>
      <c r="V486" s="78" t="s">
        <v>271</v>
      </c>
    </row>
    <row r="487" spans="1:22" s="88" customFormat="1" hidden="1">
      <c r="A487" s="73">
        <v>478</v>
      </c>
      <c r="B487" s="73" t="s">
        <v>133</v>
      </c>
      <c r="C487" s="90" t="s">
        <v>21</v>
      </c>
      <c r="D487" s="90" t="s">
        <v>1148</v>
      </c>
      <c r="E487" s="74" t="s">
        <v>1300</v>
      </c>
      <c r="F487" s="75">
        <v>45717</v>
      </c>
      <c r="G487" s="75">
        <v>45901</v>
      </c>
      <c r="H487" s="91">
        <v>20000</v>
      </c>
      <c r="I487" s="90">
        <v>0</v>
      </c>
      <c r="J487" s="76">
        <v>25</v>
      </c>
      <c r="K487" s="90">
        <v>574</v>
      </c>
      <c r="L487" s="60">
        <f t="shared" si="42"/>
        <v>1419.9999999999998</v>
      </c>
      <c r="M487" s="60">
        <f t="shared" si="43"/>
        <v>260</v>
      </c>
      <c r="N487" s="62">
        <f t="shared" si="45"/>
        <v>608</v>
      </c>
      <c r="O487" s="60">
        <f t="shared" si="46"/>
        <v>1418</v>
      </c>
      <c r="P487" s="85">
        <v>1840.46</v>
      </c>
      <c r="Q487" s="60">
        <f t="shared" si="47"/>
        <v>6120.46</v>
      </c>
      <c r="R487" s="85">
        <v>3022.46</v>
      </c>
      <c r="S487" s="60">
        <f t="shared" si="44"/>
        <v>3098</v>
      </c>
      <c r="T487" s="85">
        <v>16977.54</v>
      </c>
      <c r="U487" s="61" t="s">
        <v>167</v>
      </c>
      <c r="V487" s="78" t="s">
        <v>271</v>
      </c>
    </row>
    <row r="488" spans="1:22" s="88" customFormat="1" hidden="1">
      <c r="A488" s="73">
        <v>479</v>
      </c>
      <c r="B488" s="73" t="s">
        <v>793</v>
      </c>
      <c r="C488" s="90" t="s">
        <v>7</v>
      </c>
      <c r="D488" s="90" t="s">
        <v>191</v>
      </c>
      <c r="E488" s="74" t="s">
        <v>1300</v>
      </c>
      <c r="F488" s="75">
        <v>45504</v>
      </c>
      <c r="G488" s="75">
        <v>45869</v>
      </c>
      <c r="H488" s="91">
        <v>90000</v>
      </c>
      <c r="I488" s="91">
        <v>9753.1200000000008</v>
      </c>
      <c r="J488" s="76">
        <v>25</v>
      </c>
      <c r="K488" s="91">
        <v>2583</v>
      </c>
      <c r="L488" s="60">
        <f t="shared" si="42"/>
        <v>6389.9999999999991</v>
      </c>
      <c r="M488" s="60">
        <f t="shared" si="43"/>
        <v>1170</v>
      </c>
      <c r="N488" s="62">
        <f t="shared" si="45"/>
        <v>2736</v>
      </c>
      <c r="O488" s="60">
        <f t="shared" si="46"/>
        <v>6381</v>
      </c>
      <c r="P488" s="73">
        <v>25</v>
      </c>
      <c r="Q488" s="60">
        <f t="shared" si="47"/>
        <v>19285</v>
      </c>
      <c r="R488" s="85">
        <v>15097.12</v>
      </c>
      <c r="S488" s="60">
        <f t="shared" si="44"/>
        <v>13941</v>
      </c>
      <c r="T488" s="85">
        <v>74902.880000000005</v>
      </c>
      <c r="U488" s="61" t="s">
        <v>167</v>
      </c>
      <c r="V488" s="62" t="s">
        <v>271</v>
      </c>
    </row>
    <row r="489" spans="1:22" s="88" customFormat="1" ht="18" hidden="1" customHeight="1">
      <c r="A489" s="73">
        <v>480</v>
      </c>
      <c r="B489" s="73" t="s">
        <v>777</v>
      </c>
      <c r="C489" s="90" t="s">
        <v>386</v>
      </c>
      <c r="D489" s="90" t="s">
        <v>1154</v>
      </c>
      <c r="E489" s="74" t="s">
        <v>1300</v>
      </c>
      <c r="F489" s="75">
        <v>45807</v>
      </c>
      <c r="G489" s="75" t="s">
        <v>1301</v>
      </c>
      <c r="H489" s="91">
        <v>20000</v>
      </c>
      <c r="I489" s="90">
        <v>0</v>
      </c>
      <c r="J489" s="76">
        <v>25</v>
      </c>
      <c r="K489" s="90">
        <v>574</v>
      </c>
      <c r="L489" s="60">
        <f t="shared" si="42"/>
        <v>1419.9999999999998</v>
      </c>
      <c r="M489" s="60">
        <f t="shared" si="43"/>
        <v>260</v>
      </c>
      <c r="N489" s="62">
        <f t="shared" si="45"/>
        <v>608</v>
      </c>
      <c r="O489" s="60">
        <f t="shared" si="46"/>
        <v>1418</v>
      </c>
      <c r="P489" s="73">
        <v>25</v>
      </c>
      <c r="Q489" s="60">
        <f t="shared" si="47"/>
        <v>4305</v>
      </c>
      <c r="R489" s="85">
        <v>1207</v>
      </c>
      <c r="S489" s="60">
        <f t="shared" si="44"/>
        <v>3098</v>
      </c>
      <c r="T489" s="85">
        <v>18793</v>
      </c>
      <c r="U489" s="61" t="s">
        <v>167</v>
      </c>
      <c r="V489" s="62" t="s">
        <v>271</v>
      </c>
    </row>
    <row r="490" spans="1:22" s="88" customFormat="1" ht="16.5" hidden="1" customHeight="1">
      <c r="A490" s="73">
        <v>481</v>
      </c>
      <c r="B490" s="73" t="s">
        <v>996</v>
      </c>
      <c r="C490" s="90" t="s">
        <v>386</v>
      </c>
      <c r="D490" s="90" t="s">
        <v>187</v>
      </c>
      <c r="E490" s="84" t="s">
        <v>695</v>
      </c>
      <c r="F490" s="75">
        <v>45658</v>
      </c>
      <c r="G490" s="75">
        <v>45809</v>
      </c>
      <c r="H490" s="91">
        <v>60000</v>
      </c>
      <c r="I490" s="91">
        <v>3486.68</v>
      </c>
      <c r="J490" s="76">
        <v>25</v>
      </c>
      <c r="K490" s="91">
        <v>1722</v>
      </c>
      <c r="L490" s="60">
        <f t="shared" si="42"/>
        <v>4260</v>
      </c>
      <c r="M490" s="60">
        <f t="shared" si="43"/>
        <v>780</v>
      </c>
      <c r="N490" s="62">
        <f t="shared" si="45"/>
        <v>1824</v>
      </c>
      <c r="O490" s="60">
        <f t="shared" si="46"/>
        <v>4254</v>
      </c>
      <c r="P490" s="73">
        <v>25</v>
      </c>
      <c r="Q490" s="60">
        <f t="shared" si="47"/>
        <v>12865</v>
      </c>
      <c r="R490" s="85">
        <v>7057.68</v>
      </c>
      <c r="S490" s="60">
        <f t="shared" si="44"/>
        <v>9294</v>
      </c>
      <c r="T490" s="85">
        <v>52942.32</v>
      </c>
      <c r="U490" s="61" t="s">
        <v>167</v>
      </c>
      <c r="V490" s="78" t="s">
        <v>271</v>
      </c>
    </row>
    <row r="491" spans="1:22" s="88" customFormat="1" ht="17.25" hidden="1" customHeight="1">
      <c r="A491" s="73">
        <v>482</v>
      </c>
      <c r="B491" s="73" t="s">
        <v>400</v>
      </c>
      <c r="C491" s="90" t="s">
        <v>80</v>
      </c>
      <c r="D491" s="90" t="s">
        <v>1197</v>
      </c>
      <c r="E491" s="74" t="s">
        <v>1300</v>
      </c>
      <c r="F491" s="75">
        <v>45504</v>
      </c>
      <c r="G491" s="75">
        <v>45869</v>
      </c>
      <c r="H491" s="91">
        <v>60000</v>
      </c>
      <c r="I491" s="91">
        <v>3486.68</v>
      </c>
      <c r="J491" s="76">
        <v>25</v>
      </c>
      <c r="K491" s="91">
        <v>1722</v>
      </c>
      <c r="L491" s="60">
        <f t="shared" si="42"/>
        <v>4260</v>
      </c>
      <c r="M491" s="60">
        <f t="shared" si="43"/>
        <v>780</v>
      </c>
      <c r="N491" s="62">
        <f t="shared" si="45"/>
        <v>1824</v>
      </c>
      <c r="O491" s="60">
        <f t="shared" si="46"/>
        <v>4254</v>
      </c>
      <c r="P491" s="85">
        <v>20465.32</v>
      </c>
      <c r="Q491" s="60">
        <f t="shared" si="47"/>
        <v>33305.32</v>
      </c>
      <c r="R491" s="85">
        <v>20716.63</v>
      </c>
      <c r="S491" s="60">
        <f t="shared" si="44"/>
        <v>9294</v>
      </c>
      <c r="T491" s="85">
        <v>32502</v>
      </c>
      <c r="U491" s="61" t="s">
        <v>167</v>
      </c>
      <c r="V491" s="62" t="s">
        <v>271</v>
      </c>
    </row>
    <row r="492" spans="1:22" s="88" customFormat="1" ht="20.25" hidden="1" customHeight="1">
      <c r="A492" s="73">
        <v>483</v>
      </c>
      <c r="B492" s="73" t="s">
        <v>599</v>
      </c>
      <c r="C492" s="90" t="s">
        <v>35</v>
      </c>
      <c r="D492" s="90" t="s">
        <v>1154</v>
      </c>
      <c r="E492" s="74" t="s">
        <v>1300</v>
      </c>
      <c r="F492" s="75">
        <v>45778</v>
      </c>
      <c r="G492" s="75">
        <v>45962</v>
      </c>
      <c r="H492" s="91">
        <v>47500</v>
      </c>
      <c r="I492" s="91">
        <v>1501.16</v>
      </c>
      <c r="J492" s="76">
        <v>25</v>
      </c>
      <c r="K492" s="91">
        <v>1363.25</v>
      </c>
      <c r="L492" s="60">
        <f t="shared" si="42"/>
        <v>3372.4999999999995</v>
      </c>
      <c r="M492" s="60">
        <f t="shared" si="43"/>
        <v>617.5</v>
      </c>
      <c r="N492" s="62">
        <f t="shared" si="45"/>
        <v>1444</v>
      </c>
      <c r="O492" s="60">
        <f t="shared" si="46"/>
        <v>3367.75</v>
      </c>
      <c r="P492" s="73">
        <v>25</v>
      </c>
      <c r="Q492" s="60">
        <f t="shared" si="47"/>
        <v>10190</v>
      </c>
      <c r="R492" s="85">
        <v>4333.41</v>
      </c>
      <c r="S492" s="60">
        <f t="shared" si="44"/>
        <v>7357.75</v>
      </c>
      <c r="T492" s="85">
        <v>43166.59</v>
      </c>
      <c r="U492" s="61" t="s">
        <v>167</v>
      </c>
      <c r="V492" s="62" t="s">
        <v>271</v>
      </c>
    </row>
    <row r="493" spans="1:22" s="88" customFormat="1" ht="20.25" hidden="1" customHeight="1">
      <c r="A493" s="73">
        <v>484</v>
      </c>
      <c r="B493" s="73" t="s">
        <v>24</v>
      </c>
      <c r="C493" s="90" t="s">
        <v>25</v>
      </c>
      <c r="D493" s="90" t="s">
        <v>178</v>
      </c>
      <c r="E493" s="74" t="s">
        <v>1300</v>
      </c>
      <c r="F493" s="75">
        <v>45689</v>
      </c>
      <c r="G493" s="75">
        <v>45870</v>
      </c>
      <c r="H493" s="91">
        <v>60000</v>
      </c>
      <c r="I493" s="91">
        <v>3486.68</v>
      </c>
      <c r="J493" s="76">
        <v>25</v>
      </c>
      <c r="K493" s="91">
        <v>1722</v>
      </c>
      <c r="L493" s="60">
        <f t="shared" si="42"/>
        <v>4260</v>
      </c>
      <c r="M493" s="60">
        <f t="shared" si="43"/>
        <v>780</v>
      </c>
      <c r="N493" s="62">
        <f t="shared" si="45"/>
        <v>1824</v>
      </c>
      <c r="O493" s="60">
        <f t="shared" si="46"/>
        <v>4254</v>
      </c>
      <c r="P493" s="85">
        <v>6792.2</v>
      </c>
      <c r="Q493" s="60">
        <f t="shared" si="47"/>
        <v>19632.2</v>
      </c>
      <c r="R493" s="85">
        <v>12908.08</v>
      </c>
      <c r="S493" s="60">
        <f t="shared" si="44"/>
        <v>9294</v>
      </c>
      <c r="T493" s="85">
        <v>46175.12</v>
      </c>
      <c r="U493" s="61" t="s">
        <v>167</v>
      </c>
      <c r="V493" s="78" t="s">
        <v>271</v>
      </c>
    </row>
    <row r="494" spans="1:22" s="88" customFormat="1" ht="18" hidden="1" customHeight="1">
      <c r="A494" s="73">
        <v>485</v>
      </c>
      <c r="B494" s="73" t="s">
        <v>252</v>
      </c>
      <c r="C494" s="90" t="s">
        <v>21</v>
      </c>
      <c r="D494" s="90" t="s">
        <v>1157</v>
      </c>
      <c r="E494" s="74" t="s">
        <v>1300</v>
      </c>
      <c r="F494" s="75">
        <v>45627</v>
      </c>
      <c r="G494" s="75">
        <v>45809</v>
      </c>
      <c r="H494" s="91">
        <v>20000</v>
      </c>
      <c r="I494" s="90">
        <v>0</v>
      </c>
      <c r="J494" s="76">
        <v>25</v>
      </c>
      <c r="K494" s="90">
        <v>574</v>
      </c>
      <c r="L494" s="60">
        <f t="shared" si="42"/>
        <v>1419.9999999999998</v>
      </c>
      <c r="M494" s="60">
        <f t="shared" si="43"/>
        <v>260</v>
      </c>
      <c r="N494" s="62">
        <f t="shared" si="45"/>
        <v>608</v>
      </c>
      <c r="O494" s="60">
        <f t="shared" si="46"/>
        <v>1418</v>
      </c>
      <c r="P494" s="73">
        <v>125</v>
      </c>
      <c r="Q494" s="60">
        <f t="shared" si="47"/>
        <v>4405</v>
      </c>
      <c r="R494" s="85">
        <v>1307</v>
      </c>
      <c r="S494" s="60">
        <f t="shared" si="44"/>
        <v>3098</v>
      </c>
      <c r="T494" s="85">
        <v>18693</v>
      </c>
      <c r="U494" s="61" t="s">
        <v>167</v>
      </c>
      <c r="V494" s="62" t="s">
        <v>271</v>
      </c>
    </row>
    <row r="495" spans="1:22" s="88" customFormat="1" ht="18" hidden="1" customHeight="1">
      <c r="A495" s="73">
        <v>486</v>
      </c>
      <c r="B495" s="73" t="s">
        <v>540</v>
      </c>
      <c r="C495" s="90" t="s">
        <v>80</v>
      </c>
      <c r="D495" s="90" t="s">
        <v>1187</v>
      </c>
      <c r="E495" s="74" t="s">
        <v>1300</v>
      </c>
      <c r="F495" s="75">
        <v>45778</v>
      </c>
      <c r="G495" s="75">
        <v>45962</v>
      </c>
      <c r="H495" s="91">
        <v>95000</v>
      </c>
      <c r="I495" s="91">
        <v>10929.24</v>
      </c>
      <c r="J495" s="76">
        <v>25</v>
      </c>
      <c r="K495" s="91">
        <v>2726.5</v>
      </c>
      <c r="L495" s="60">
        <f t="shared" si="42"/>
        <v>6744.9999999999991</v>
      </c>
      <c r="M495" s="60">
        <f t="shared" si="43"/>
        <v>1235</v>
      </c>
      <c r="N495" s="62">
        <f t="shared" si="45"/>
        <v>2888</v>
      </c>
      <c r="O495" s="60">
        <f t="shared" si="46"/>
        <v>6735.5</v>
      </c>
      <c r="P495" s="73">
        <v>125</v>
      </c>
      <c r="Q495" s="60">
        <f t="shared" si="47"/>
        <v>20455</v>
      </c>
      <c r="R495" s="85">
        <v>15197.12</v>
      </c>
      <c r="S495" s="60">
        <f t="shared" si="44"/>
        <v>14715.5</v>
      </c>
      <c r="T495" s="85">
        <v>78331.259999999995</v>
      </c>
      <c r="U495" s="61" t="s">
        <v>167</v>
      </c>
      <c r="V495" s="62" t="s">
        <v>271</v>
      </c>
    </row>
    <row r="496" spans="1:22" s="88" customFormat="1" ht="18.75" hidden="1" customHeight="1">
      <c r="A496" s="73">
        <v>487</v>
      </c>
      <c r="B496" s="73" t="s">
        <v>1029</v>
      </c>
      <c r="C496" s="90" t="s">
        <v>1302</v>
      </c>
      <c r="D496" s="90" t="s">
        <v>176</v>
      </c>
      <c r="E496" s="74" t="s">
        <v>1300</v>
      </c>
      <c r="F496" s="75">
        <v>45689</v>
      </c>
      <c r="G496" s="75">
        <v>45870</v>
      </c>
      <c r="H496" s="91">
        <v>60000</v>
      </c>
      <c r="I496" s="91">
        <v>3486.68</v>
      </c>
      <c r="J496" s="76">
        <v>25</v>
      </c>
      <c r="K496" s="91">
        <v>1722</v>
      </c>
      <c r="L496" s="60">
        <f t="shared" si="42"/>
        <v>4260</v>
      </c>
      <c r="M496" s="60">
        <f t="shared" si="43"/>
        <v>780</v>
      </c>
      <c r="N496" s="62">
        <f t="shared" si="45"/>
        <v>1824</v>
      </c>
      <c r="O496" s="60">
        <f t="shared" si="46"/>
        <v>4254</v>
      </c>
      <c r="P496" s="73">
        <v>25</v>
      </c>
      <c r="Q496" s="60">
        <f t="shared" si="47"/>
        <v>12865</v>
      </c>
      <c r="R496" s="85">
        <v>7057.68</v>
      </c>
      <c r="S496" s="60">
        <f t="shared" si="44"/>
        <v>9294</v>
      </c>
      <c r="T496" s="85">
        <v>52942.32</v>
      </c>
      <c r="U496" s="61" t="s">
        <v>167</v>
      </c>
      <c r="V496" s="78" t="s">
        <v>271</v>
      </c>
    </row>
    <row r="497" spans="1:22" s="88" customFormat="1" ht="18" hidden="1" customHeight="1">
      <c r="A497" s="73">
        <v>488</v>
      </c>
      <c r="B497" s="73" t="s">
        <v>899</v>
      </c>
      <c r="C497" s="90" t="s">
        <v>80</v>
      </c>
      <c r="D497" s="90" t="s">
        <v>1167</v>
      </c>
      <c r="E497" s="74" t="s">
        <v>1300</v>
      </c>
      <c r="F497" s="75">
        <v>45627</v>
      </c>
      <c r="G497" s="75">
        <v>45809</v>
      </c>
      <c r="H497" s="91">
        <v>60000</v>
      </c>
      <c r="I497" s="91">
        <v>3486.68</v>
      </c>
      <c r="J497" s="76">
        <v>25</v>
      </c>
      <c r="K497" s="91">
        <v>1722</v>
      </c>
      <c r="L497" s="60">
        <f t="shared" si="42"/>
        <v>4260</v>
      </c>
      <c r="M497" s="60">
        <f t="shared" si="43"/>
        <v>780</v>
      </c>
      <c r="N497" s="62">
        <f t="shared" si="45"/>
        <v>1824</v>
      </c>
      <c r="O497" s="60">
        <f t="shared" si="46"/>
        <v>4254</v>
      </c>
      <c r="P497" s="73">
        <v>25</v>
      </c>
      <c r="Q497" s="60">
        <f t="shared" si="47"/>
        <v>12865</v>
      </c>
      <c r="R497" s="85">
        <v>7057.68</v>
      </c>
      <c r="S497" s="60">
        <f t="shared" si="44"/>
        <v>9294</v>
      </c>
      <c r="T497" s="85">
        <v>52942.32</v>
      </c>
      <c r="U497" s="61" t="s">
        <v>167</v>
      </c>
      <c r="V497" s="78" t="s">
        <v>271</v>
      </c>
    </row>
    <row r="498" spans="1:22" s="88" customFormat="1" ht="18" hidden="1" customHeight="1">
      <c r="A498" s="73">
        <v>489</v>
      </c>
      <c r="B498" s="73" t="s">
        <v>283</v>
      </c>
      <c r="C498" s="90" t="s">
        <v>68</v>
      </c>
      <c r="D498" s="90" t="s">
        <v>1146</v>
      </c>
      <c r="E498" s="74" t="s">
        <v>1300</v>
      </c>
      <c r="F498" s="75">
        <v>45807</v>
      </c>
      <c r="G498" s="75" t="s">
        <v>1301</v>
      </c>
      <c r="H498" s="91">
        <v>45000</v>
      </c>
      <c r="I498" s="91">
        <v>1148.33</v>
      </c>
      <c r="J498" s="76">
        <v>25</v>
      </c>
      <c r="K498" s="91">
        <v>1291.5</v>
      </c>
      <c r="L498" s="60">
        <f t="shared" si="42"/>
        <v>3194.9999999999995</v>
      </c>
      <c r="M498" s="60">
        <f t="shared" si="43"/>
        <v>585</v>
      </c>
      <c r="N498" s="62">
        <f t="shared" si="45"/>
        <v>1368</v>
      </c>
      <c r="O498" s="60">
        <f t="shared" si="46"/>
        <v>3190.5</v>
      </c>
      <c r="P498" s="85">
        <v>2625</v>
      </c>
      <c r="Q498" s="60">
        <f t="shared" si="47"/>
        <v>12255</v>
      </c>
      <c r="R498" s="85">
        <v>3932.83</v>
      </c>
      <c r="S498" s="60">
        <f t="shared" si="44"/>
        <v>6970.5</v>
      </c>
      <c r="T498" s="85">
        <v>41067.17</v>
      </c>
      <c r="U498" s="61" t="s">
        <v>167</v>
      </c>
      <c r="V498" s="62" t="s">
        <v>271</v>
      </c>
    </row>
    <row r="499" spans="1:22" s="88" customFormat="1" ht="18.75" hidden="1" customHeight="1">
      <c r="A499" s="73">
        <v>490</v>
      </c>
      <c r="B499" s="73" t="s">
        <v>120</v>
      </c>
      <c r="C499" s="90" t="s">
        <v>21</v>
      </c>
      <c r="D499" s="90" t="s">
        <v>1219</v>
      </c>
      <c r="E499" s="74" t="s">
        <v>1300</v>
      </c>
      <c r="F499" s="75">
        <v>45504</v>
      </c>
      <c r="G499" s="75">
        <v>45869</v>
      </c>
      <c r="H499" s="91">
        <v>20000</v>
      </c>
      <c r="I499" s="90">
        <v>0</v>
      </c>
      <c r="J499" s="76">
        <v>25</v>
      </c>
      <c r="K499" s="90">
        <v>574</v>
      </c>
      <c r="L499" s="60">
        <f t="shared" si="42"/>
        <v>1419.9999999999998</v>
      </c>
      <c r="M499" s="60">
        <f t="shared" si="43"/>
        <v>260</v>
      </c>
      <c r="N499" s="62">
        <f t="shared" si="45"/>
        <v>608</v>
      </c>
      <c r="O499" s="60">
        <f t="shared" si="46"/>
        <v>1418</v>
      </c>
      <c r="P499" s="73">
        <v>125</v>
      </c>
      <c r="Q499" s="60">
        <f t="shared" si="47"/>
        <v>4405</v>
      </c>
      <c r="R499" s="85">
        <v>1307</v>
      </c>
      <c r="S499" s="60">
        <f t="shared" si="44"/>
        <v>3098</v>
      </c>
      <c r="T499" s="85">
        <v>18693</v>
      </c>
      <c r="U499" s="61" t="s">
        <v>167</v>
      </c>
      <c r="V499" s="62" t="s">
        <v>271</v>
      </c>
    </row>
    <row r="500" spans="1:22" s="88" customFormat="1" ht="19.5" hidden="1" customHeight="1">
      <c r="A500" s="73">
        <v>491</v>
      </c>
      <c r="B500" s="73" t="s">
        <v>281</v>
      </c>
      <c r="C500" s="90" t="s">
        <v>52</v>
      </c>
      <c r="D500" s="90" t="s">
        <v>1198</v>
      </c>
      <c r="E500" s="74" t="s">
        <v>1300</v>
      </c>
      <c r="F500" s="75">
        <v>45627</v>
      </c>
      <c r="G500" s="75">
        <v>45809</v>
      </c>
      <c r="H500" s="91">
        <v>40000</v>
      </c>
      <c r="I500" s="90">
        <v>185.33</v>
      </c>
      <c r="J500" s="76">
        <v>25</v>
      </c>
      <c r="K500" s="91">
        <v>1148</v>
      </c>
      <c r="L500" s="60">
        <f t="shared" si="42"/>
        <v>2839.9999999999995</v>
      </c>
      <c r="M500" s="60">
        <f t="shared" si="43"/>
        <v>520</v>
      </c>
      <c r="N500" s="62">
        <f t="shared" si="45"/>
        <v>1216</v>
      </c>
      <c r="O500" s="60">
        <f t="shared" si="46"/>
        <v>2836</v>
      </c>
      <c r="P500" s="85">
        <v>6527.22</v>
      </c>
      <c r="Q500" s="60">
        <f t="shared" si="47"/>
        <v>15087.220000000001</v>
      </c>
      <c r="R500" s="85">
        <v>5389.79</v>
      </c>
      <c r="S500" s="60">
        <f t="shared" si="44"/>
        <v>6196</v>
      </c>
      <c r="T500" s="85">
        <v>34610.21</v>
      </c>
      <c r="U500" s="61" t="s">
        <v>167</v>
      </c>
      <c r="V500" s="62" t="s">
        <v>271</v>
      </c>
    </row>
    <row r="501" spans="1:22" s="88" customFormat="1" ht="20.25" hidden="1" customHeight="1">
      <c r="A501" s="73">
        <v>492</v>
      </c>
      <c r="B501" s="73" t="s">
        <v>817</v>
      </c>
      <c r="C501" s="90" t="s">
        <v>21</v>
      </c>
      <c r="D501" s="90" t="s">
        <v>1237</v>
      </c>
      <c r="E501" s="74" t="s">
        <v>1300</v>
      </c>
      <c r="F501" s="75">
        <v>45807</v>
      </c>
      <c r="G501" s="75" t="s">
        <v>1301</v>
      </c>
      <c r="H501" s="91">
        <v>35000</v>
      </c>
      <c r="I501" s="90">
        <v>0</v>
      </c>
      <c r="J501" s="76">
        <v>25</v>
      </c>
      <c r="K501" s="91">
        <v>1004.5</v>
      </c>
      <c r="L501" s="60">
        <f t="shared" si="42"/>
        <v>2485</v>
      </c>
      <c r="M501" s="60">
        <f t="shared" si="43"/>
        <v>455</v>
      </c>
      <c r="N501" s="62">
        <f t="shared" si="45"/>
        <v>1064</v>
      </c>
      <c r="O501" s="60">
        <f t="shared" si="46"/>
        <v>2481.5</v>
      </c>
      <c r="P501" s="73">
        <v>25</v>
      </c>
      <c r="Q501" s="60">
        <f t="shared" si="47"/>
        <v>7515</v>
      </c>
      <c r="R501" s="85">
        <v>2093.5</v>
      </c>
      <c r="S501" s="60">
        <f t="shared" si="44"/>
        <v>5421.5</v>
      </c>
      <c r="T501" s="85">
        <v>32906.5</v>
      </c>
      <c r="U501" s="61" t="s">
        <v>167</v>
      </c>
      <c r="V501" s="62" t="s">
        <v>271</v>
      </c>
    </row>
    <row r="502" spans="1:22" s="88" customFormat="1" ht="17.25" hidden="1" customHeight="1">
      <c r="A502" s="73">
        <v>493</v>
      </c>
      <c r="B502" s="73" t="s">
        <v>463</v>
      </c>
      <c r="C502" s="90" t="s">
        <v>21</v>
      </c>
      <c r="D502" s="90" t="s">
        <v>1156</v>
      </c>
      <c r="E502" s="74" t="s">
        <v>1300</v>
      </c>
      <c r="F502" s="75">
        <v>45807</v>
      </c>
      <c r="G502" s="75" t="s">
        <v>1301</v>
      </c>
      <c r="H502" s="91">
        <v>20000</v>
      </c>
      <c r="I502" s="90">
        <v>0</v>
      </c>
      <c r="J502" s="76">
        <v>25</v>
      </c>
      <c r="K502" s="90">
        <v>574</v>
      </c>
      <c r="L502" s="60">
        <f t="shared" si="42"/>
        <v>1419.9999999999998</v>
      </c>
      <c r="M502" s="60">
        <f t="shared" si="43"/>
        <v>260</v>
      </c>
      <c r="N502" s="62">
        <f t="shared" si="45"/>
        <v>608</v>
      </c>
      <c r="O502" s="60">
        <f t="shared" si="46"/>
        <v>1418</v>
      </c>
      <c r="P502" s="73">
        <v>125</v>
      </c>
      <c r="Q502" s="60">
        <f t="shared" si="47"/>
        <v>4405</v>
      </c>
      <c r="R502" s="85">
        <v>1307</v>
      </c>
      <c r="S502" s="60">
        <f t="shared" si="44"/>
        <v>3098</v>
      </c>
      <c r="T502" s="85">
        <v>18693</v>
      </c>
      <c r="U502" s="61" t="s">
        <v>167</v>
      </c>
      <c r="V502" s="62" t="s">
        <v>271</v>
      </c>
    </row>
    <row r="503" spans="1:22" s="88" customFormat="1" ht="19.5" hidden="1" customHeight="1">
      <c r="A503" s="73">
        <v>494</v>
      </c>
      <c r="B503" s="73" t="s">
        <v>361</v>
      </c>
      <c r="C503" s="90" t="s">
        <v>21</v>
      </c>
      <c r="D503" s="90" t="s">
        <v>1174</v>
      </c>
      <c r="E503" s="74" t="s">
        <v>1300</v>
      </c>
      <c r="F503" s="75">
        <v>45627</v>
      </c>
      <c r="G503" s="75">
        <v>45809</v>
      </c>
      <c r="H503" s="91">
        <v>20000</v>
      </c>
      <c r="I503" s="90">
        <v>0</v>
      </c>
      <c r="J503" s="76">
        <v>25</v>
      </c>
      <c r="K503" s="90">
        <v>574</v>
      </c>
      <c r="L503" s="60">
        <f t="shared" si="42"/>
        <v>1419.9999999999998</v>
      </c>
      <c r="M503" s="60">
        <f t="shared" si="43"/>
        <v>260</v>
      </c>
      <c r="N503" s="62">
        <f t="shared" si="45"/>
        <v>608</v>
      </c>
      <c r="O503" s="60">
        <f t="shared" si="46"/>
        <v>1418</v>
      </c>
      <c r="P503" s="73">
        <v>25</v>
      </c>
      <c r="Q503" s="60">
        <f t="shared" si="47"/>
        <v>4305</v>
      </c>
      <c r="R503" s="85">
        <v>1207</v>
      </c>
      <c r="S503" s="60">
        <f t="shared" si="44"/>
        <v>3098</v>
      </c>
      <c r="T503" s="85">
        <v>18793</v>
      </c>
      <c r="U503" s="61" t="s">
        <v>167</v>
      </c>
      <c r="V503" s="62" t="s">
        <v>271</v>
      </c>
    </row>
    <row r="504" spans="1:22" s="88" customFormat="1" ht="18" hidden="1" customHeight="1">
      <c r="A504" s="73">
        <v>495</v>
      </c>
      <c r="B504" s="73" t="s">
        <v>143</v>
      </c>
      <c r="C504" s="90" t="s">
        <v>81</v>
      </c>
      <c r="D504" s="90" t="s">
        <v>1190</v>
      </c>
      <c r="E504" s="74" t="s">
        <v>1300</v>
      </c>
      <c r="F504" s="75">
        <v>45536</v>
      </c>
      <c r="G504" s="75">
        <v>45809</v>
      </c>
      <c r="H504" s="91">
        <v>40000</v>
      </c>
      <c r="I504" s="90">
        <v>442.65</v>
      </c>
      <c r="J504" s="76">
        <v>25</v>
      </c>
      <c r="K504" s="91">
        <v>1148</v>
      </c>
      <c r="L504" s="60">
        <f t="shared" si="42"/>
        <v>2839.9999999999995</v>
      </c>
      <c r="M504" s="60">
        <f t="shared" si="43"/>
        <v>520</v>
      </c>
      <c r="N504" s="62">
        <f t="shared" si="45"/>
        <v>1216</v>
      </c>
      <c r="O504" s="60">
        <f t="shared" si="46"/>
        <v>2836</v>
      </c>
      <c r="P504" s="73">
        <v>25</v>
      </c>
      <c r="Q504" s="60">
        <f t="shared" si="47"/>
        <v>8585</v>
      </c>
      <c r="R504" s="85">
        <v>2831.65</v>
      </c>
      <c r="S504" s="60">
        <f t="shared" si="44"/>
        <v>6196</v>
      </c>
      <c r="T504" s="85">
        <v>37168.35</v>
      </c>
      <c r="U504" s="61" t="s">
        <v>167</v>
      </c>
      <c r="V504" s="62" t="s">
        <v>271</v>
      </c>
    </row>
    <row r="505" spans="1:22" s="88" customFormat="1" ht="17.25" hidden="1" customHeight="1">
      <c r="A505" s="73">
        <v>496</v>
      </c>
      <c r="B505" s="73" t="s">
        <v>1101</v>
      </c>
      <c r="C505" s="90" t="s">
        <v>4</v>
      </c>
      <c r="D505" s="90" t="s">
        <v>174</v>
      </c>
      <c r="E505" s="74" t="s">
        <v>1300</v>
      </c>
      <c r="F505" s="75">
        <v>45717</v>
      </c>
      <c r="G505" s="75">
        <v>45901</v>
      </c>
      <c r="H505" s="91">
        <v>80000</v>
      </c>
      <c r="I505" s="91">
        <v>7400.87</v>
      </c>
      <c r="J505" s="76">
        <v>25</v>
      </c>
      <c r="K505" s="91">
        <v>2296</v>
      </c>
      <c r="L505" s="60">
        <f t="shared" si="42"/>
        <v>5679.9999999999991</v>
      </c>
      <c r="M505" s="60">
        <f t="shared" si="43"/>
        <v>1040</v>
      </c>
      <c r="N505" s="62">
        <f t="shared" si="45"/>
        <v>2432</v>
      </c>
      <c r="O505" s="60">
        <f t="shared" si="46"/>
        <v>5672</v>
      </c>
      <c r="P505" s="73">
        <v>25</v>
      </c>
      <c r="Q505" s="60">
        <f t="shared" si="47"/>
        <v>17145</v>
      </c>
      <c r="R505" s="85">
        <v>12153.87</v>
      </c>
      <c r="S505" s="60">
        <f t="shared" si="44"/>
        <v>12392</v>
      </c>
      <c r="T505" s="85">
        <v>67846.13</v>
      </c>
      <c r="U505" s="61" t="s">
        <v>167</v>
      </c>
      <c r="V505" s="78" t="s">
        <v>271</v>
      </c>
    </row>
    <row r="506" spans="1:22" s="88" customFormat="1" ht="18.75" hidden="1" customHeight="1">
      <c r="A506" s="73">
        <v>497</v>
      </c>
      <c r="B506" s="73" t="s">
        <v>368</v>
      </c>
      <c r="C506" s="90" t="s">
        <v>14</v>
      </c>
      <c r="D506" s="90" t="s">
        <v>1156</v>
      </c>
      <c r="E506" s="74" t="s">
        <v>1300</v>
      </c>
      <c r="F506" s="75">
        <v>45778</v>
      </c>
      <c r="G506" s="75">
        <v>45962</v>
      </c>
      <c r="H506" s="91">
        <v>22000</v>
      </c>
      <c r="I506" s="90">
        <v>0</v>
      </c>
      <c r="J506" s="76">
        <v>25</v>
      </c>
      <c r="K506" s="90">
        <v>631.4</v>
      </c>
      <c r="L506" s="60">
        <f t="shared" si="42"/>
        <v>1561.9999999999998</v>
      </c>
      <c r="M506" s="60">
        <f t="shared" si="43"/>
        <v>286</v>
      </c>
      <c r="N506" s="62">
        <f t="shared" si="45"/>
        <v>668.8</v>
      </c>
      <c r="O506" s="60">
        <f t="shared" si="46"/>
        <v>1559.8000000000002</v>
      </c>
      <c r="P506" s="73">
        <v>25</v>
      </c>
      <c r="Q506" s="60">
        <f t="shared" si="47"/>
        <v>4733</v>
      </c>
      <c r="R506" s="85">
        <v>1325.2</v>
      </c>
      <c r="S506" s="60">
        <f t="shared" si="44"/>
        <v>3407.8</v>
      </c>
      <c r="T506" s="85">
        <v>20674.8</v>
      </c>
      <c r="U506" s="61" t="s">
        <v>167</v>
      </c>
      <c r="V506" s="62" t="s">
        <v>271</v>
      </c>
    </row>
    <row r="507" spans="1:22" s="88" customFormat="1" ht="18.75" hidden="1" customHeight="1">
      <c r="A507" s="73">
        <v>498</v>
      </c>
      <c r="B507" s="73" t="s">
        <v>638</v>
      </c>
      <c r="C507" s="90" t="s">
        <v>21</v>
      </c>
      <c r="D507" s="90" t="s">
        <v>1153</v>
      </c>
      <c r="E507" s="74" t="s">
        <v>1300</v>
      </c>
      <c r="F507" s="75">
        <v>45717</v>
      </c>
      <c r="G507" s="75">
        <v>45901</v>
      </c>
      <c r="H507" s="91">
        <v>32000</v>
      </c>
      <c r="I507" s="90">
        <v>0</v>
      </c>
      <c r="J507" s="76">
        <v>25</v>
      </c>
      <c r="K507" s="90">
        <v>918.4</v>
      </c>
      <c r="L507" s="60">
        <f t="shared" si="42"/>
        <v>2272</v>
      </c>
      <c r="M507" s="60">
        <f t="shared" si="43"/>
        <v>416</v>
      </c>
      <c r="N507" s="62">
        <f t="shared" si="45"/>
        <v>972.8</v>
      </c>
      <c r="O507" s="60">
        <f t="shared" si="46"/>
        <v>2268.8000000000002</v>
      </c>
      <c r="P507" s="73">
        <v>25</v>
      </c>
      <c r="Q507" s="60">
        <f t="shared" si="47"/>
        <v>6873</v>
      </c>
      <c r="R507" s="85">
        <v>1916.2</v>
      </c>
      <c r="S507" s="60">
        <f t="shared" si="44"/>
        <v>4956.8</v>
      </c>
      <c r="T507" s="85">
        <v>30083.8</v>
      </c>
      <c r="U507" s="61" t="s">
        <v>167</v>
      </c>
      <c r="V507" s="78" t="s">
        <v>271</v>
      </c>
    </row>
    <row r="508" spans="1:22" s="88" customFormat="1" ht="19.5" hidden="1" customHeight="1">
      <c r="A508" s="73">
        <v>499</v>
      </c>
      <c r="B508" s="73" t="s">
        <v>476</v>
      </c>
      <c r="C508" s="90" t="s">
        <v>262</v>
      </c>
      <c r="D508" s="90" t="s">
        <v>1150</v>
      </c>
      <c r="E508" s="74" t="s">
        <v>1300</v>
      </c>
      <c r="F508" s="75">
        <v>45807</v>
      </c>
      <c r="G508" s="75" t="s">
        <v>1301</v>
      </c>
      <c r="H508" s="91">
        <v>50000</v>
      </c>
      <c r="I508" s="91">
        <v>1854</v>
      </c>
      <c r="J508" s="76">
        <v>25</v>
      </c>
      <c r="K508" s="91">
        <v>1435</v>
      </c>
      <c r="L508" s="60">
        <f t="shared" si="42"/>
        <v>3549.9999999999995</v>
      </c>
      <c r="M508" s="60">
        <f t="shared" si="43"/>
        <v>650</v>
      </c>
      <c r="N508" s="62">
        <f t="shared" si="45"/>
        <v>1520</v>
      </c>
      <c r="O508" s="60">
        <f t="shared" si="46"/>
        <v>3545.0000000000005</v>
      </c>
      <c r="P508" s="73">
        <v>25</v>
      </c>
      <c r="Q508" s="60">
        <f t="shared" si="47"/>
        <v>10725</v>
      </c>
      <c r="R508" s="85">
        <v>4834</v>
      </c>
      <c r="S508" s="60">
        <f t="shared" si="44"/>
        <v>7745</v>
      </c>
      <c r="T508" s="85">
        <v>45166</v>
      </c>
      <c r="U508" s="61" t="s">
        <v>167</v>
      </c>
      <c r="V508" s="62" t="s">
        <v>271</v>
      </c>
    </row>
    <row r="509" spans="1:22" s="88" customFormat="1" ht="21" hidden="1" customHeight="1">
      <c r="A509" s="73">
        <v>500</v>
      </c>
      <c r="B509" s="73" t="s">
        <v>670</v>
      </c>
      <c r="C509" s="90" t="s">
        <v>694</v>
      </c>
      <c r="D509" s="90" t="s">
        <v>1177</v>
      </c>
      <c r="E509" s="74" t="s">
        <v>1300</v>
      </c>
      <c r="F509" s="75">
        <v>45627</v>
      </c>
      <c r="G509" s="75">
        <v>45809</v>
      </c>
      <c r="H509" s="91">
        <v>60000</v>
      </c>
      <c r="I509" s="91">
        <v>3486.68</v>
      </c>
      <c r="J509" s="76">
        <v>25</v>
      </c>
      <c r="K509" s="91">
        <v>1722</v>
      </c>
      <c r="L509" s="60">
        <f t="shared" si="42"/>
        <v>4260</v>
      </c>
      <c r="M509" s="60">
        <f t="shared" si="43"/>
        <v>780</v>
      </c>
      <c r="N509" s="62">
        <f t="shared" si="45"/>
        <v>1824</v>
      </c>
      <c r="O509" s="60">
        <f t="shared" si="46"/>
        <v>4254</v>
      </c>
      <c r="P509" s="85">
        <v>5125</v>
      </c>
      <c r="Q509" s="60">
        <f t="shared" si="47"/>
        <v>17965</v>
      </c>
      <c r="R509" s="85">
        <v>7157.68</v>
      </c>
      <c r="S509" s="60">
        <f t="shared" si="44"/>
        <v>9294</v>
      </c>
      <c r="T509" s="85">
        <v>47842.32</v>
      </c>
      <c r="U509" s="61" t="s">
        <v>167</v>
      </c>
      <c r="V509" s="78" t="s">
        <v>271</v>
      </c>
    </row>
    <row r="510" spans="1:22" s="88" customFormat="1" ht="19.5" hidden="1" customHeight="1">
      <c r="A510" s="73">
        <v>501</v>
      </c>
      <c r="B510" s="73" t="s">
        <v>3</v>
      </c>
      <c r="C510" s="90" t="s">
        <v>4</v>
      </c>
      <c r="D510" s="90" t="s">
        <v>188</v>
      </c>
      <c r="E510" s="74" t="s">
        <v>1300</v>
      </c>
      <c r="F510" s="75">
        <v>45627</v>
      </c>
      <c r="G510" s="75">
        <v>45809</v>
      </c>
      <c r="H510" s="91">
        <v>60000</v>
      </c>
      <c r="I510" s="91">
        <v>3486.68</v>
      </c>
      <c r="J510" s="76">
        <v>25</v>
      </c>
      <c r="K510" s="91">
        <v>1722</v>
      </c>
      <c r="L510" s="60">
        <f t="shared" si="42"/>
        <v>4260</v>
      </c>
      <c r="M510" s="60">
        <f t="shared" si="43"/>
        <v>780</v>
      </c>
      <c r="N510" s="62">
        <f t="shared" si="45"/>
        <v>1824</v>
      </c>
      <c r="O510" s="60">
        <f t="shared" si="46"/>
        <v>4254</v>
      </c>
      <c r="P510" s="73">
        <v>125</v>
      </c>
      <c r="Q510" s="60">
        <f t="shared" si="47"/>
        <v>12965</v>
      </c>
      <c r="R510" s="85">
        <v>7157.68</v>
      </c>
      <c r="S510" s="60">
        <f t="shared" si="44"/>
        <v>9294</v>
      </c>
      <c r="T510" s="85">
        <v>52842.32</v>
      </c>
      <c r="U510" s="61" t="s">
        <v>167</v>
      </c>
      <c r="V510" s="62" t="s">
        <v>271</v>
      </c>
    </row>
    <row r="511" spans="1:22" s="88" customFormat="1" ht="24.75" hidden="1" customHeight="1">
      <c r="A511" s="73">
        <v>502</v>
      </c>
      <c r="B511" s="73" t="s">
        <v>739</v>
      </c>
      <c r="C511" s="90" t="s">
        <v>383</v>
      </c>
      <c r="D511" s="90" t="s">
        <v>1154</v>
      </c>
      <c r="E511" s="74" t="s">
        <v>1300</v>
      </c>
      <c r="F511" s="75">
        <v>45627</v>
      </c>
      <c r="G511" s="75">
        <v>45809</v>
      </c>
      <c r="H511" s="91">
        <v>45000</v>
      </c>
      <c r="I511" s="91">
        <v>1148.33</v>
      </c>
      <c r="J511" s="76">
        <v>25</v>
      </c>
      <c r="K511" s="91">
        <v>1291.5</v>
      </c>
      <c r="L511" s="60">
        <f t="shared" si="42"/>
        <v>3194.9999999999995</v>
      </c>
      <c r="M511" s="60">
        <f t="shared" si="43"/>
        <v>585</v>
      </c>
      <c r="N511" s="62">
        <f t="shared" si="45"/>
        <v>1368</v>
      </c>
      <c r="O511" s="60">
        <f t="shared" si="46"/>
        <v>3190.5</v>
      </c>
      <c r="P511" s="73">
        <v>25</v>
      </c>
      <c r="Q511" s="60">
        <f t="shared" si="47"/>
        <v>9655</v>
      </c>
      <c r="R511" s="85">
        <v>3832.83</v>
      </c>
      <c r="S511" s="60">
        <f t="shared" si="44"/>
        <v>6970.5</v>
      </c>
      <c r="T511" s="85">
        <v>41167.17</v>
      </c>
      <c r="U511" s="61" t="s">
        <v>167</v>
      </c>
      <c r="V511" s="78" t="s">
        <v>271</v>
      </c>
    </row>
    <row r="512" spans="1:22" s="88" customFormat="1" ht="24.75" hidden="1" customHeight="1">
      <c r="A512" s="73">
        <v>503</v>
      </c>
      <c r="B512" s="73" t="s">
        <v>900</v>
      </c>
      <c r="C512" s="90" t="s">
        <v>263</v>
      </c>
      <c r="D512" s="90" t="s">
        <v>201</v>
      </c>
      <c r="E512" s="74" t="s">
        <v>1300</v>
      </c>
      <c r="F512" s="75">
        <v>45627</v>
      </c>
      <c r="G512" s="75">
        <v>45809</v>
      </c>
      <c r="H512" s="91">
        <v>60000</v>
      </c>
      <c r="I512" s="91">
        <v>3486.68</v>
      </c>
      <c r="J512" s="76">
        <v>25</v>
      </c>
      <c r="K512" s="91">
        <v>1722</v>
      </c>
      <c r="L512" s="60">
        <f t="shared" si="42"/>
        <v>4260</v>
      </c>
      <c r="M512" s="60">
        <f t="shared" si="43"/>
        <v>780</v>
      </c>
      <c r="N512" s="62">
        <f t="shared" si="45"/>
        <v>1824</v>
      </c>
      <c r="O512" s="60">
        <f t="shared" si="46"/>
        <v>4254</v>
      </c>
      <c r="P512" s="73">
        <v>25</v>
      </c>
      <c r="Q512" s="60">
        <f t="shared" si="47"/>
        <v>12865</v>
      </c>
      <c r="R512" s="85">
        <v>7057.68</v>
      </c>
      <c r="S512" s="60">
        <f t="shared" si="44"/>
        <v>9294</v>
      </c>
      <c r="T512" s="85">
        <v>52942.32</v>
      </c>
      <c r="U512" s="61" t="s">
        <v>167</v>
      </c>
      <c r="V512" s="62" t="s">
        <v>272</v>
      </c>
    </row>
    <row r="513" spans="1:22" s="88" customFormat="1" hidden="1">
      <c r="A513" s="73">
        <v>504</v>
      </c>
      <c r="B513" s="73" t="s">
        <v>901</v>
      </c>
      <c r="C513" s="90" t="s">
        <v>881</v>
      </c>
      <c r="D513" s="90" t="s">
        <v>172</v>
      </c>
      <c r="E513" s="74" t="s">
        <v>1300</v>
      </c>
      <c r="F513" s="75">
        <v>45778</v>
      </c>
      <c r="G513" s="75">
        <v>45962</v>
      </c>
      <c r="H513" s="91">
        <v>60000</v>
      </c>
      <c r="I513" s="91">
        <v>3486.68</v>
      </c>
      <c r="J513" s="76">
        <v>25</v>
      </c>
      <c r="K513" s="91">
        <v>1722</v>
      </c>
      <c r="L513" s="60">
        <f t="shared" si="42"/>
        <v>4260</v>
      </c>
      <c r="M513" s="60">
        <f t="shared" si="43"/>
        <v>780</v>
      </c>
      <c r="N513" s="62">
        <f t="shared" si="45"/>
        <v>1824</v>
      </c>
      <c r="O513" s="60">
        <f t="shared" si="46"/>
        <v>4254</v>
      </c>
      <c r="P513" s="73">
        <v>25</v>
      </c>
      <c r="Q513" s="60">
        <f t="shared" si="47"/>
        <v>12865</v>
      </c>
      <c r="R513" s="85">
        <v>7057.68</v>
      </c>
      <c r="S513" s="60">
        <f t="shared" si="44"/>
        <v>9294</v>
      </c>
      <c r="T513" s="85">
        <v>52942.32</v>
      </c>
      <c r="U513" s="61" t="s">
        <v>167</v>
      </c>
      <c r="V513" s="62" t="s">
        <v>272</v>
      </c>
    </row>
    <row r="514" spans="1:22" s="88" customFormat="1" hidden="1">
      <c r="A514" s="73">
        <v>505</v>
      </c>
      <c r="B514" s="73" t="s">
        <v>102</v>
      </c>
      <c r="C514" s="90" t="s">
        <v>21</v>
      </c>
      <c r="D514" s="90" t="s">
        <v>1236</v>
      </c>
      <c r="E514" s="74" t="s">
        <v>1300</v>
      </c>
      <c r="F514" s="75">
        <v>45807</v>
      </c>
      <c r="G514" s="75" t="s">
        <v>1301</v>
      </c>
      <c r="H514" s="91">
        <v>20000</v>
      </c>
      <c r="I514" s="90">
        <v>0</v>
      </c>
      <c r="J514" s="76">
        <v>25</v>
      </c>
      <c r="K514" s="90">
        <v>574</v>
      </c>
      <c r="L514" s="60">
        <f t="shared" si="42"/>
        <v>1419.9999999999998</v>
      </c>
      <c r="M514" s="60">
        <f t="shared" si="43"/>
        <v>260</v>
      </c>
      <c r="N514" s="62">
        <f t="shared" si="45"/>
        <v>608</v>
      </c>
      <c r="O514" s="60">
        <f t="shared" si="46"/>
        <v>1418</v>
      </c>
      <c r="P514" s="85">
        <v>1740.46</v>
      </c>
      <c r="Q514" s="60">
        <f t="shared" si="47"/>
        <v>6020.46</v>
      </c>
      <c r="R514" s="85">
        <v>2922.46</v>
      </c>
      <c r="S514" s="60">
        <f t="shared" si="44"/>
        <v>3098</v>
      </c>
      <c r="T514" s="85">
        <v>17077.54</v>
      </c>
      <c r="U514" s="61" t="s">
        <v>167</v>
      </c>
      <c r="V514" s="62" t="s">
        <v>272</v>
      </c>
    </row>
    <row r="515" spans="1:22" s="88" customFormat="1" hidden="1">
      <c r="A515" s="73">
        <v>506</v>
      </c>
      <c r="B515" s="73" t="s">
        <v>232</v>
      </c>
      <c r="C515" s="90" t="s">
        <v>262</v>
      </c>
      <c r="D515" s="90" t="s">
        <v>1168</v>
      </c>
      <c r="E515" s="74" t="s">
        <v>1300</v>
      </c>
      <c r="F515" s="75">
        <v>45778</v>
      </c>
      <c r="G515" s="75">
        <v>45962</v>
      </c>
      <c r="H515" s="91">
        <v>70000</v>
      </c>
      <c r="I515" s="91">
        <v>5368.48</v>
      </c>
      <c r="J515" s="76">
        <v>25</v>
      </c>
      <c r="K515" s="91">
        <v>2009</v>
      </c>
      <c r="L515" s="60">
        <f t="shared" si="42"/>
        <v>4970</v>
      </c>
      <c r="M515" s="60">
        <f t="shared" si="43"/>
        <v>910</v>
      </c>
      <c r="N515" s="62">
        <f t="shared" si="45"/>
        <v>2128</v>
      </c>
      <c r="O515" s="60">
        <f t="shared" si="46"/>
        <v>4963</v>
      </c>
      <c r="P515" s="73">
        <v>125</v>
      </c>
      <c r="Q515" s="60">
        <f t="shared" si="47"/>
        <v>15105</v>
      </c>
      <c r="R515" s="85">
        <v>2931.65</v>
      </c>
      <c r="S515" s="60">
        <f t="shared" si="44"/>
        <v>10843</v>
      </c>
      <c r="T515" s="85">
        <v>37068.35</v>
      </c>
      <c r="U515" s="61" t="s">
        <v>167</v>
      </c>
      <c r="V515" s="62" t="s">
        <v>271</v>
      </c>
    </row>
    <row r="516" spans="1:22" s="88" customFormat="1" hidden="1">
      <c r="A516" s="73">
        <v>507</v>
      </c>
      <c r="B516" s="73" t="s">
        <v>518</v>
      </c>
      <c r="C516" s="90" t="s">
        <v>21</v>
      </c>
      <c r="D516" s="90" t="s">
        <v>1221</v>
      </c>
      <c r="E516" s="74" t="s">
        <v>1300</v>
      </c>
      <c r="F516" s="75">
        <v>45778</v>
      </c>
      <c r="G516" s="75">
        <v>45962</v>
      </c>
      <c r="H516" s="91">
        <v>20000</v>
      </c>
      <c r="I516" s="90">
        <v>0</v>
      </c>
      <c r="J516" s="76">
        <v>25</v>
      </c>
      <c r="K516" s="90">
        <v>574</v>
      </c>
      <c r="L516" s="60">
        <f t="shared" si="42"/>
        <v>1419.9999999999998</v>
      </c>
      <c r="M516" s="60">
        <f t="shared" si="43"/>
        <v>260</v>
      </c>
      <c r="N516" s="62">
        <f t="shared" si="45"/>
        <v>608</v>
      </c>
      <c r="O516" s="60">
        <f t="shared" si="46"/>
        <v>1418</v>
      </c>
      <c r="P516" s="73">
        <v>25</v>
      </c>
      <c r="Q516" s="60">
        <f t="shared" si="47"/>
        <v>4305</v>
      </c>
      <c r="R516" s="85">
        <v>1207</v>
      </c>
      <c r="S516" s="60">
        <f t="shared" si="44"/>
        <v>3098</v>
      </c>
      <c r="T516" s="85">
        <v>18793</v>
      </c>
      <c r="U516" s="61" t="s">
        <v>167</v>
      </c>
      <c r="V516" s="62" t="s">
        <v>271</v>
      </c>
    </row>
    <row r="517" spans="1:22" s="88" customFormat="1" hidden="1">
      <c r="A517" s="73">
        <v>508</v>
      </c>
      <c r="B517" s="73" t="s">
        <v>570</v>
      </c>
      <c r="C517" s="90" t="s">
        <v>30</v>
      </c>
      <c r="D517" s="90" t="s">
        <v>576</v>
      </c>
      <c r="E517" s="74" t="s">
        <v>1300</v>
      </c>
      <c r="F517" s="75">
        <v>45717</v>
      </c>
      <c r="G517" s="75">
        <v>45901</v>
      </c>
      <c r="H517" s="91">
        <v>50000</v>
      </c>
      <c r="I517" s="91">
        <v>1854</v>
      </c>
      <c r="J517" s="76">
        <v>25</v>
      </c>
      <c r="K517" s="91">
        <v>1435</v>
      </c>
      <c r="L517" s="60">
        <f t="shared" si="42"/>
        <v>3549.9999999999995</v>
      </c>
      <c r="M517" s="60">
        <f t="shared" si="43"/>
        <v>650</v>
      </c>
      <c r="N517" s="62">
        <f t="shared" si="45"/>
        <v>1520</v>
      </c>
      <c r="O517" s="60">
        <f t="shared" si="46"/>
        <v>3545.0000000000005</v>
      </c>
      <c r="P517" s="85">
        <v>9469.8700000000008</v>
      </c>
      <c r="Q517" s="60">
        <f t="shared" si="47"/>
        <v>20169.870000000003</v>
      </c>
      <c r="R517" s="85">
        <v>23585.8</v>
      </c>
      <c r="S517" s="60">
        <f t="shared" si="44"/>
        <v>7745</v>
      </c>
      <c r="T517" s="85">
        <v>42992</v>
      </c>
      <c r="U517" s="61" t="s">
        <v>167</v>
      </c>
      <c r="V517" s="78" t="s">
        <v>271</v>
      </c>
    </row>
    <row r="518" spans="1:22" s="88" customFormat="1" hidden="1">
      <c r="A518" s="73">
        <v>509</v>
      </c>
      <c r="B518" s="73" t="s">
        <v>519</v>
      </c>
      <c r="C518" s="90" t="s">
        <v>80</v>
      </c>
      <c r="D518" s="90" t="s">
        <v>1168</v>
      </c>
      <c r="E518" s="74" t="s">
        <v>1300</v>
      </c>
      <c r="F518" s="75">
        <v>45807</v>
      </c>
      <c r="G518" s="75" t="s">
        <v>1301</v>
      </c>
      <c r="H518" s="91">
        <v>60000</v>
      </c>
      <c r="I518" s="91">
        <v>3486.68</v>
      </c>
      <c r="J518" s="76">
        <v>25</v>
      </c>
      <c r="K518" s="91">
        <v>1722</v>
      </c>
      <c r="L518" s="60">
        <f t="shared" si="42"/>
        <v>4260</v>
      </c>
      <c r="M518" s="60">
        <f t="shared" si="43"/>
        <v>780</v>
      </c>
      <c r="N518" s="62">
        <f t="shared" si="45"/>
        <v>1824</v>
      </c>
      <c r="O518" s="60">
        <f t="shared" si="46"/>
        <v>4254</v>
      </c>
      <c r="P518" s="73">
        <v>25</v>
      </c>
      <c r="Q518" s="60">
        <f t="shared" si="47"/>
        <v>12865</v>
      </c>
      <c r="R518" s="85">
        <v>7057.68</v>
      </c>
      <c r="S518" s="60">
        <f t="shared" si="44"/>
        <v>9294</v>
      </c>
      <c r="T518" s="85">
        <v>52942.32</v>
      </c>
      <c r="U518" s="61" t="s">
        <v>167</v>
      </c>
      <c r="V518" s="62" t="s">
        <v>271</v>
      </c>
    </row>
    <row r="519" spans="1:22" s="88" customFormat="1" hidden="1">
      <c r="A519" s="73">
        <v>510</v>
      </c>
      <c r="B519" s="73" t="s">
        <v>848</v>
      </c>
      <c r="C519" s="90" t="s">
        <v>5</v>
      </c>
      <c r="D519" s="90" t="s">
        <v>173</v>
      </c>
      <c r="E519" s="74" t="s">
        <v>1300</v>
      </c>
      <c r="F519" s="75">
        <v>45536</v>
      </c>
      <c r="G519" s="75">
        <v>45809</v>
      </c>
      <c r="H519" s="91">
        <v>220000</v>
      </c>
      <c r="I519" s="91">
        <v>40357.08</v>
      </c>
      <c r="J519" s="76">
        <v>25</v>
      </c>
      <c r="K519" s="91">
        <v>6314</v>
      </c>
      <c r="L519" s="60">
        <f t="shared" si="42"/>
        <v>15619.999999999998</v>
      </c>
      <c r="M519" s="60">
        <f t="shared" si="43"/>
        <v>2860</v>
      </c>
      <c r="N519" s="62">
        <f t="shared" si="45"/>
        <v>6688</v>
      </c>
      <c r="O519" s="60">
        <f t="shared" si="46"/>
        <v>15598.000000000002</v>
      </c>
      <c r="P519" s="73">
        <v>25</v>
      </c>
      <c r="Q519" s="60">
        <f t="shared" si="47"/>
        <v>47105</v>
      </c>
      <c r="R519" s="85">
        <v>41586.370000000003</v>
      </c>
      <c r="S519" s="60">
        <f t="shared" si="44"/>
        <v>34078</v>
      </c>
      <c r="T519" s="85">
        <v>166714.78</v>
      </c>
      <c r="U519" s="61" t="s">
        <v>167</v>
      </c>
      <c r="V519" s="62" t="s">
        <v>271</v>
      </c>
    </row>
    <row r="520" spans="1:22" s="88" customFormat="1" hidden="1">
      <c r="A520" s="73">
        <v>511</v>
      </c>
      <c r="B520" s="73" t="s">
        <v>124</v>
      </c>
      <c r="C520" s="90" t="s">
        <v>81</v>
      </c>
      <c r="D520" s="90" t="s">
        <v>1176</v>
      </c>
      <c r="E520" s="74" t="s">
        <v>1300</v>
      </c>
      <c r="F520" s="75">
        <v>45536</v>
      </c>
      <c r="G520" s="75">
        <v>45809</v>
      </c>
      <c r="H520" s="91">
        <v>60000</v>
      </c>
      <c r="I520" s="91">
        <v>3486.68</v>
      </c>
      <c r="J520" s="76">
        <v>25</v>
      </c>
      <c r="K520" s="91">
        <v>1722</v>
      </c>
      <c r="L520" s="60">
        <f t="shared" si="42"/>
        <v>4260</v>
      </c>
      <c r="M520" s="60">
        <f t="shared" si="43"/>
        <v>780</v>
      </c>
      <c r="N520" s="62">
        <f t="shared" si="45"/>
        <v>1824</v>
      </c>
      <c r="O520" s="60">
        <f t="shared" si="46"/>
        <v>4254</v>
      </c>
      <c r="P520" s="73">
        <v>25</v>
      </c>
      <c r="Q520" s="60">
        <f t="shared" si="47"/>
        <v>12865</v>
      </c>
      <c r="R520" s="85">
        <v>7057.68</v>
      </c>
      <c r="S520" s="60">
        <f t="shared" si="44"/>
        <v>9294</v>
      </c>
      <c r="T520" s="85">
        <v>52942.32</v>
      </c>
      <c r="U520" s="61" t="s">
        <v>167</v>
      </c>
      <c r="V520" s="62" t="s">
        <v>271</v>
      </c>
    </row>
    <row r="521" spans="1:22" s="88" customFormat="1" hidden="1">
      <c r="A521" s="73">
        <v>512</v>
      </c>
      <c r="B521" s="73" t="s">
        <v>310</v>
      </c>
      <c r="C521" s="90" t="s">
        <v>21</v>
      </c>
      <c r="D521" s="90" t="s">
        <v>1208</v>
      </c>
      <c r="E521" s="74" t="s">
        <v>1300</v>
      </c>
      <c r="F521" s="75">
        <v>45627</v>
      </c>
      <c r="G521" s="75">
        <v>45809</v>
      </c>
      <c r="H521" s="91">
        <v>20000</v>
      </c>
      <c r="I521" s="90">
        <v>0</v>
      </c>
      <c r="J521" s="76">
        <v>25</v>
      </c>
      <c r="K521" s="90">
        <v>574</v>
      </c>
      <c r="L521" s="60">
        <f t="shared" si="42"/>
        <v>1419.9999999999998</v>
      </c>
      <c r="M521" s="60">
        <f t="shared" si="43"/>
        <v>260</v>
      </c>
      <c r="N521" s="62">
        <f t="shared" si="45"/>
        <v>608</v>
      </c>
      <c r="O521" s="60">
        <f t="shared" si="46"/>
        <v>1418</v>
      </c>
      <c r="P521" s="85">
        <v>1740.46</v>
      </c>
      <c r="Q521" s="60">
        <f t="shared" si="47"/>
        <v>6020.46</v>
      </c>
      <c r="R521" s="85">
        <v>1207</v>
      </c>
      <c r="S521" s="60">
        <f t="shared" si="44"/>
        <v>3098</v>
      </c>
      <c r="T521" s="85">
        <v>17077.54</v>
      </c>
      <c r="U521" s="61" t="s">
        <v>167</v>
      </c>
      <c r="V521" s="62" t="s">
        <v>271</v>
      </c>
    </row>
    <row r="522" spans="1:22" s="88" customFormat="1" hidden="1">
      <c r="A522" s="73">
        <v>513</v>
      </c>
      <c r="B522" s="73" t="s">
        <v>106</v>
      </c>
      <c r="C522" s="90" t="s">
        <v>21</v>
      </c>
      <c r="D522" s="90" t="s">
        <v>1187</v>
      </c>
      <c r="E522" s="74" t="s">
        <v>1300</v>
      </c>
      <c r="F522" s="75">
        <v>45627</v>
      </c>
      <c r="G522" s="75">
        <v>45809</v>
      </c>
      <c r="H522" s="91">
        <v>20000</v>
      </c>
      <c r="I522" s="90">
        <v>0</v>
      </c>
      <c r="J522" s="76">
        <v>25</v>
      </c>
      <c r="K522" s="90">
        <v>574</v>
      </c>
      <c r="L522" s="60">
        <f t="shared" ref="L522:L585" si="48">H522*0.071</f>
        <v>1419.9999999999998</v>
      </c>
      <c r="M522" s="60">
        <f t="shared" ref="M522:M585" si="49">H522*0.013</f>
        <v>260</v>
      </c>
      <c r="N522" s="62">
        <f t="shared" si="45"/>
        <v>608</v>
      </c>
      <c r="O522" s="60">
        <f t="shared" si="46"/>
        <v>1418</v>
      </c>
      <c r="P522" s="73">
        <v>125</v>
      </c>
      <c r="Q522" s="60">
        <f t="shared" si="47"/>
        <v>4405</v>
      </c>
      <c r="R522" s="85">
        <v>1307</v>
      </c>
      <c r="S522" s="60">
        <f t="shared" ref="S522:S585" si="50">L522+M522+O522</f>
        <v>3098</v>
      </c>
      <c r="T522" s="85">
        <v>18693</v>
      </c>
      <c r="U522" s="61" t="s">
        <v>167</v>
      </c>
      <c r="V522" s="62" t="s">
        <v>271</v>
      </c>
    </row>
    <row r="523" spans="1:22" s="88" customFormat="1" hidden="1">
      <c r="A523" s="73">
        <v>514</v>
      </c>
      <c r="B523" s="73" t="s">
        <v>337</v>
      </c>
      <c r="C523" s="90" t="s">
        <v>21</v>
      </c>
      <c r="D523" s="90" t="s">
        <v>1174</v>
      </c>
      <c r="E523" s="74" t="s">
        <v>1300</v>
      </c>
      <c r="F523" s="75">
        <v>45778</v>
      </c>
      <c r="G523" s="75">
        <v>45962</v>
      </c>
      <c r="H523" s="91">
        <v>20000</v>
      </c>
      <c r="I523" s="90">
        <v>0</v>
      </c>
      <c r="J523" s="76">
        <v>25</v>
      </c>
      <c r="K523" s="90">
        <v>574</v>
      </c>
      <c r="L523" s="60">
        <f t="shared" si="48"/>
        <v>1419.9999999999998</v>
      </c>
      <c r="M523" s="60">
        <f t="shared" si="49"/>
        <v>260</v>
      </c>
      <c r="N523" s="62">
        <f t="shared" ref="N523:N586" si="51">+H523*0.0304</f>
        <v>608</v>
      </c>
      <c r="O523" s="60">
        <f t="shared" ref="O523:O586" si="52">H523*0.0709</f>
        <v>1418</v>
      </c>
      <c r="P523" s="73">
        <v>25</v>
      </c>
      <c r="Q523" s="60">
        <f t="shared" ref="Q523:Q586" si="53">SUM(K523:P523)</f>
        <v>4305</v>
      </c>
      <c r="R523" s="85">
        <v>1207</v>
      </c>
      <c r="S523" s="60">
        <f t="shared" si="50"/>
        <v>3098</v>
      </c>
      <c r="T523" s="85">
        <v>18793</v>
      </c>
      <c r="U523" s="61" t="s">
        <v>167</v>
      </c>
      <c r="V523" s="62" t="s">
        <v>271</v>
      </c>
    </row>
    <row r="524" spans="1:22" s="88" customFormat="1" hidden="1">
      <c r="A524" s="73">
        <v>515</v>
      </c>
      <c r="B524" s="73" t="s">
        <v>902</v>
      </c>
      <c r="C524" s="90" t="s">
        <v>691</v>
      </c>
      <c r="D524" s="90" t="s">
        <v>1238</v>
      </c>
      <c r="E524" s="74" t="s">
        <v>1300</v>
      </c>
      <c r="F524" s="75">
        <v>45474</v>
      </c>
      <c r="G524" s="75">
        <v>45809</v>
      </c>
      <c r="H524" s="91">
        <v>80000</v>
      </c>
      <c r="I524" s="91">
        <v>7400.87</v>
      </c>
      <c r="J524" s="76">
        <v>25</v>
      </c>
      <c r="K524" s="91">
        <v>2296</v>
      </c>
      <c r="L524" s="60">
        <f t="shared" si="48"/>
        <v>5679.9999999999991</v>
      </c>
      <c r="M524" s="60">
        <f t="shared" si="49"/>
        <v>1040</v>
      </c>
      <c r="N524" s="62">
        <f t="shared" si="51"/>
        <v>2432</v>
      </c>
      <c r="O524" s="60">
        <f t="shared" si="52"/>
        <v>5672</v>
      </c>
      <c r="P524" s="73">
        <v>25</v>
      </c>
      <c r="Q524" s="60">
        <f t="shared" si="53"/>
        <v>17145</v>
      </c>
      <c r="R524" s="85">
        <v>12153.87</v>
      </c>
      <c r="S524" s="60">
        <f t="shared" si="50"/>
        <v>12392</v>
      </c>
      <c r="T524" s="85">
        <v>67846.13</v>
      </c>
      <c r="U524" s="61" t="s">
        <v>167</v>
      </c>
      <c r="V524" s="62" t="s">
        <v>271</v>
      </c>
    </row>
    <row r="525" spans="1:22" s="88" customFormat="1" hidden="1">
      <c r="A525" s="73">
        <v>516</v>
      </c>
      <c r="B525" s="73" t="s">
        <v>256</v>
      </c>
      <c r="C525" s="90" t="s">
        <v>21</v>
      </c>
      <c r="D525" s="90" t="s">
        <v>1172</v>
      </c>
      <c r="E525" s="74" t="s">
        <v>1300</v>
      </c>
      <c r="F525" s="75">
        <v>45474</v>
      </c>
      <c r="G525" s="75">
        <v>45809</v>
      </c>
      <c r="H525" s="91">
        <v>20000</v>
      </c>
      <c r="I525" s="90">
        <v>0</v>
      </c>
      <c r="J525" s="76">
        <v>25</v>
      </c>
      <c r="K525" s="90">
        <v>574</v>
      </c>
      <c r="L525" s="60">
        <f t="shared" si="48"/>
        <v>1419.9999999999998</v>
      </c>
      <c r="M525" s="60">
        <f t="shared" si="49"/>
        <v>260</v>
      </c>
      <c r="N525" s="62">
        <f t="shared" si="51"/>
        <v>608</v>
      </c>
      <c r="O525" s="60">
        <f t="shared" si="52"/>
        <v>1418</v>
      </c>
      <c r="P525" s="73">
        <v>125</v>
      </c>
      <c r="Q525" s="60">
        <f t="shared" si="53"/>
        <v>4405</v>
      </c>
      <c r="R525" s="85">
        <v>1307</v>
      </c>
      <c r="S525" s="60">
        <f t="shared" si="50"/>
        <v>3098</v>
      </c>
      <c r="T525" s="85">
        <v>18693</v>
      </c>
      <c r="U525" s="61" t="s">
        <v>167</v>
      </c>
      <c r="V525" s="62" t="s">
        <v>271</v>
      </c>
    </row>
    <row r="526" spans="1:22" s="88" customFormat="1" hidden="1">
      <c r="A526" s="73">
        <v>517</v>
      </c>
      <c r="B526" s="73" t="s">
        <v>1102</v>
      </c>
      <c r="C526" s="90" t="s">
        <v>919</v>
      </c>
      <c r="D526" s="90" t="s">
        <v>172</v>
      </c>
      <c r="E526" s="74" t="s">
        <v>1300</v>
      </c>
      <c r="F526" s="75">
        <v>45717</v>
      </c>
      <c r="G526" s="75">
        <v>45901</v>
      </c>
      <c r="H526" s="91">
        <v>70000</v>
      </c>
      <c r="I526" s="91">
        <v>5368.48</v>
      </c>
      <c r="J526" s="76">
        <v>25</v>
      </c>
      <c r="K526" s="91">
        <v>2009</v>
      </c>
      <c r="L526" s="60">
        <f t="shared" si="48"/>
        <v>4970</v>
      </c>
      <c r="M526" s="60">
        <f t="shared" si="49"/>
        <v>910</v>
      </c>
      <c r="N526" s="62">
        <f t="shared" si="51"/>
        <v>2128</v>
      </c>
      <c r="O526" s="60">
        <f t="shared" si="52"/>
        <v>4963</v>
      </c>
      <c r="P526" s="73">
        <v>25</v>
      </c>
      <c r="Q526" s="60">
        <f t="shared" si="53"/>
        <v>15005</v>
      </c>
      <c r="R526" s="85">
        <v>9530.48</v>
      </c>
      <c r="S526" s="60">
        <f t="shared" si="50"/>
        <v>10843</v>
      </c>
      <c r="T526" s="85">
        <v>60469.52</v>
      </c>
      <c r="U526" s="61" t="s">
        <v>167</v>
      </c>
      <c r="V526" s="78" t="s">
        <v>271</v>
      </c>
    </row>
    <row r="527" spans="1:22" s="88" customFormat="1" hidden="1">
      <c r="A527" s="73">
        <v>518</v>
      </c>
      <c r="B527" s="73" t="s">
        <v>349</v>
      </c>
      <c r="C527" s="90" t="s">
        <v>80</v>
      </c>
      <c r="D527" s="90" t="s">
        <v>1227</v>
      </c>
      <c r="E527" s="74" t="s">
        <v>1300</v>
      </c>
      <c r="F527" s="75">
        <v>45778</v>
      </c>
      <c r="G527" s="75">
        <v>45962</v>
      </c>
      <c r="H527" s="91">
        <v>60000</v>
      </c>
      <c r="I527" s="91">
        <v>3486.68</v>
      </c>
      <c r="J527" s="76">
        <v>25</v>
      </c>
      <c r="K527" s="91">
        <v>1722</v>
      </c>
      <c r="L527" s="60">
        <f t="shared" si="48"/>
        <v>4260</v>
      </c>
      <c r="M527" s="60">
        <f t="shared" si="49"/>
        <v>780</v>
      </c>
      <c r="N527" s="62">
        <f t="shared" si="51"/>
        <v>1824</v>
      </c>
      <c r="O527" s="60">
        <f t="shared" si="52"/>
        <v>4254</v>
      </c>
      <c r="P527" s="73">
        <v>25</v>
      </c>
      <c r="Q527" s="60">
        <f t="shared" si="53"/>
        <v>12865</v>
      </c>
      <c r="R527" s="85">
        <v>7057.68</v>
      </c>
      <c r="S527" s="60">
        <f t="shared" si="50"/>
        <v>9294</v>
      </c>
      <c r="T527" s="85">
        <v>52942.32</v>
      </c>
      <c r="U527" s="61" t="s">
        <v>167</v>
      </c>
      <c r="V527" s="62" t="s">
        <v>271</v>
      </c>
    </row>
    <row r="528" spans="1:22" s="88" customFormat="1" hidden="1">
      <c r="A528" s="73">
        <v>519</v>
      </c>
      <c r="B528" s="73" t="s">
        <v>554</v>
      </c>
      <c r="C528" s="90" t="s">
        <v>21</v>
      </c>
      <c r="D528" s="90" t="s">
        <v>1156</v>
      </c>
      <c r="E528" s="74" t="s">
        <v>1300</v>
      </c>
      <c r="F528" s="75">
        <v>45536</v>
      </c>
      <c r="G528" s="75">
        <v>45809</v>
      </c>
      <c r="H528" s="91">
        <v>20000</v>
      </c>
      <c r="I528" s="90">
        <v>0</v>
      </c>
      <c r="J528" s="76">
        <v>25</v>
      </c>
      <c r="K528" s="90">
        <v>574</v>
      </c>
      <c r="L528" s="60">
        <f t="shared" si="48"/>
        <v>1419.9999999999998</v>
      </c>
      <c r="M528" s="60">
        <f t="shared" si="49"/>
        <v>260</v>
      </c>
      <c r="N528" s="62">
        <f t="shared" si="51"/>
        <v>608</v>
      </c>
      <c r="O528" s="60">
        <f t="shared" si="52"/>
        <v>1418</v>
      </c>
      <c r="P528" s="73">
        <v>125</v>
      </c>
      <c r="Q528" s="60">
        <f t="shared" si="53"/>
        <v>4405</v>
      </c>
      <c r="R528" s="85">
        <v>1207</v>
      </c>
      <c r="S528" s="60">
        <f t="shared" si="50"/>
        <v>3098</v>
      </c>
      <c r="T528" s="85">
        <v>18693</v>
      </c>
      <c r="U528" s="61" t="s">
        <v>167</v>
      </c>
      <c r="V528" s="77" t="s">
        <v>271</v>
      </c>
    </row>
    <row r="529" spans="1:22" s="88" customFormat="1" hidden="1">
      <c r="A529" s="73">
        <v>520</v>
      </c>
      <c r="B529" s="73" t="s">
        <v>425</v>
      </c>
      <c r="C529" s="90" t="s">
        <v>21</v>
      </c>
      <c r="D529" s="90" t="s">
        <v>1167</v>
      </c>
      <c r="E529" s="74" t="s">
        <v>1300</v>
      </c>
      <c r="F529" s="75">
        <v>45778</v>
      </c>
      <c r="G529" s="75">
        <v>45962</v>
      </c>
      <c r="H529" s="91">
        <v>20000</v>
      </c>
      <c r="I529" s="90">
        <v>0</v>
      </c>
      <c r="J529" s="76">
        <v>25</v>
      </c>
      <c r="K529" s="90">
        <v>574</v>
      </c>
      <c r="L529" s="60">
        <f t="shared" si="48"/>
        <v>1419.9999999999998</v>
      </c>
      <c r="M529" s="60">
        <f t="shared" si="49"/>
        <v>260</v>
      </c>
      <c r="N529" s="62">
        <f t="shared" si="51"/>
        <v>608</v>
      </c>
      <c r="O529" s="60">
        <f t="shared" si="52"/>
        <v>1418</v>
      </c>
      <c r="P529" s="73">
        <v>125</v>
      </c>
      <c r="Q529" s="60">
        <f t="shared" si="53"/>
        <v>4405</v>
      </c>
      <c r="R529" s="85">
        <v>1307</v>
      </c>
      <c r="S529" s="60">
        <f t="shared" si="50"/>
        <v>3098</v>
      </c>
      <c r="T529" s="85">
        <v>18693</v>
      </c>
      <c r="U529" s="61" t="s">
        <v>167</v>
      </c>
      <c r="V529" s="62" t="s">
        <v>271</v>
      </c>
    </row>
    <row r="530" spans="1:22" s="88" customFormat="1" hidden="1">
      <c r="A530" s="73">
        <v>521</v>
      </c>
      <c r="B530" s="73" t="s">
        <v>541</v>
      </c>
      <c r="C530" s="90" t="s">
        <v>543</v>
      </c>
      <c r="D530" s="90" t="s">
        <v>189</v>
      </c>
      <c r="E530" s="74" t="s">
        <v>1300</v>
      </c>
      <c r="F530" s="75">
        <v>45717</v>
      </c>
      <c r="G530" s="75">
        <v>45901</v>
      </c>
      <c r="H530" s="91">
        <v>25000</v>
      </c>
      <c r="I530" s="90">
        <v>0</v>
      </c>
      <c r="J530" s="76">
        <v>25</v>
      </c>
      <c r="K530" s="90">
        <v>717.5</v>
      </c>
      <c r="L530" s="60">
        <f t="shared" si="48"/>
        <v>1774.9999999999998</v>
      </c>
      <c r="M530" s="60">
        <f t="shared" si="49"/>
        <v>325</v>
      </c>
      <c r="N530" s="62">
        <f t="shared" si="51"/>
        <v>760</v>
      </c>
      <c r="O530" s="60">
        <f t="shared" si="52"/>
        <v>1772.5000000000002</v>
      </c>
      <c r="P530" s="85">
        <v>1840.46</v>
      </c>
      <c r="Q530" s="60">
        <f t="shared" si="53"/>
        <v>7190.46</v>
      </c>
      <c r="R530" s="85">
        <v>3217.96</v>
      </c>
      <c r="S530" s="60">
        <f t="shared" si="50"/>
        <v>3872.5</v>
      </c>
      <c r="T530" s="85">
        <v>21682.04</v>
      </c>
      <c r="U530" s="61" t="s">
        <v>167</v>
      </c>
      <c r="V530" s="78" t="s">
        <v>271</v>
      </c>
    </row>
    <row r="531" spans="1:22" s="88" customFormat="1" hidden="1">
      <c r="A531" s="73">
        <v>522</v>
      </c>
      <c r="B531" s="73" t="s">
        <v>226</v>
      </c>
      <c r="C531" s="90" t="s">
        <v>266</v>
      </c>
      <c r="D531" s="90" t="s">
        <v>182</v>
      </c>
      <c r="E531" s="74" t="s">
        <v>1300</v>
      </c>
      <c r="F531" s="75">
        <v>45717</v>
      </c>
      <c r="G531" s="75">
        <v>45901</v>
      </c>
      <c r="H531" s="91">
        <v>60000</v>
      </c>
      <c r="I531" s="91">
        <v>3486.68</v>
      </c>
      <c r="J531" s="76">
        <v>25</v>
      </c>
      <c r="K531" s="91">
        <v>1722</v>
      </c>
      <c r="L531" s="60">
        <f t="shared" si="48"/>
        <v>4260</v>
      </c>
      <c r="M531" s="60">
        <f t="shared" si="49"/>
        <v>780</v>
      </c>
      <c r="N531" s="62">
        <f t="shared" si="51"/>
        <v>1824</v>
      </c>
      <c r="O531" s="60">
        <f t="shared" si="52"/>
        <v>4254</v>
      </c>
      <c r="P531" s="73">
        <v>25</v>
      </c>
      <c r="Q531" s="60">
        <f t="shared" si="53"/>
        <v>12865</v>
      </c>
      <c r="R531" s="85">
        <v>7057.68</v>
      </c>
      <c r="S531" s="60">
        <f t="shared" si="50"/>
        <v>9294</v>
      </c>
      <c r="T531" s="85">
        <v>52942.32</v>
      </c>
      <c r="U531" s="61" t="s">
        <v>167</v>
      </c>
      <c r="V531" s="78" t="s">
        <v>271</v>
      </c>
    </row>
    <row r="532" spans="1:22" s="88" customFormat="1" hidden="1">
      <c r="A532" s="73">
        <v>523</v>
      </c>
      <c r="B532" s="73" t="s">
        <v>951</v>
      </c>
      <c r="C532" s="90" t="s">
        <v>262</v>
      </c>
      <c r="D532" s="90" t="s">
        <v>180</v>
      </c>
      <c r="E532" s="74" t="s">
        <v>1300</v>
      </c>
      <c r="F532" s="75">
        <v>45748</v>
      </c>
      <c r="G532" s="75">
        <v>45962</v>
      </c>
      <c r="H532" s="91">
        <v>60000</v>
      </c>
      <c r="I532" s="91">
        <v>3486.68</v>
      </c>
      <c r="J532" s="76">
        <v>25</v>
      </c>
      <c r="K532" s="91">
        <v>1722</v>
      </c>
      <c r="L532" s="60">
        <f t="shared" si="48"/>
        <v>4260</v>
      </c>
      <c r="M532" s="60">
        <f t="shared" si="49"/>
        <v>780</v>
      </c>
      <c r="N532" s="62">
        <f t="shared" si="51"/>
        <v>1824</v>
      </c>
      <c r="O532" s="60">
        <f t="shared" si="52"/>
        <v>4254</v>
      </c>
      <c r="P532" s="73">
        <v>25</v>
      </c>
      <c r="Q532" s="60">
        <f t="shared" si="53"/>
        <v>12865</v>
      </c>
      <c r="R532" s="85">
        <v>7057.68</v>
      </c>
      <c r="S532" s="60">
        <f t="shared" si="50"/>
        <v>9294</v>
      </c>
      <c r="T532" s="85">
        <v>52942.32</v>
      </c>
      <c r="U532" s="61" t="s">
        <v>167</v>
      </c>
      <c r="V532" s="78" t="s">
        <v>271</v>
      </c>
    </row>
    <row r="533" spans="1:22" s="88" customFormat="1" hidden="1">
      <c r="A533" s="73">
        <v>524</v>
      </c>
      <c r="B533" s="73" t="s">
        <v>407</v>
      </c>
      <c r="C533" s="90" t="s">
        <v>80</v>
      </c>
      <c r="D533" s="90" t="s">
        <v>1152</v>
      </c>
      <c r="E533" s="74" t="s">
        <v>1300</v>
      </c>
      <c r="F533" s="75">
        <v>45689</v>
      </c>
      <c r="G533" s="75">
        <v>45870</v>
      </c>
      <c r="H533" s="91">
        <v>60000</v>
      </c>
      <c r="I533" s="91">
        <v>3486.68</v>
      </c>
      <c r="J533" s="76">
        <v>25</v>
      </c>
      <c r="K533" s="91">
        <v>1722</v>
      </c>
      <c r="L533" s="60">
        <f t="shared" si="48"/>
        <v>4260</v>
      </c>
      <c r="M533" s="60">
        <f t="shared" si="49"/>
        <v>780</v>
      </c>
      <c r="N533" s="62">
        <f t="shared" si="51"/>
        <v>1824</v>
      </c>
      <c r="O533" s="60">
        <f t="shared" si="52"/>
        <v>4254</v>
      </c>
      <c r="P533" s="73">
        <v>25</v>
      </c>
      <c r="Q533" s="60">
        <f t="shared" si="53"/>
        <v>12865</v>
      </c>
      <c r="R533" s="85">
        <v>7057.68</v>
      </c>
      <c r="S533" s="60">
        <f t="shared" si="50"/>
        <v>9294</v>
      </c>
      <c r="T533" s="85">
        <v>52942.32</v>
      </c>
      <c r="U533" s="61" t="s">
        <v>167</v>
      </c>
      <c r="V533" s="78" t="s">
        <v>271</v>
      </c>
    </row>
    <row r="534" spans="1:22" s="88" customFormat="1" hidden="1">
      <c r="A534" s="73">
        <v>525</v>
      </c>
      <c r="B534" s="73" t="s">
        <v>122</v>
      </c>
      <c r="C534" s="90" t="s">
        <v>21</v>
      </c>
      <c r="D534" s="90" t="s">
        <v>1191</v>
      </c>
      <c r="E534" s="74" t="s">
        <v>1300</v>
      </c>
      <c r="F534" s="75">
        <v>45627</v>
      </c>
      <c r="G534" s="75">
        <v>45809</v>
      </c>
      <c r="H534" s="91">
        <v>20000</v>
      </c>
      <c r="I534" s="90">
        <v>0</v>
      </c>
      <c r="J534" s="76">
        <v>25</v>
      </c>
      <c r="K534" s="90">
        <v>574</v>
      </c>
      <c r="L534" s="60">
        <f t="shared" si="48"/>
        <v>1419.9999999999998</v>
      </c>
      <c r="M534" s="60">
        <f t="shared" si="49"/>
        <v>260</v>
      </c>
      <c r="N534" s="62">
        <f t="shared" si="51"/>
        <v>608</v>
      </c>
      <c r="O534" s="60">
        <f t="shared" si="52"/>
        <v>1418</v>
      </c>
      <c r="P534" s="73">
        <v>25</v>
      </c>
      <c r="Q534" s="60">
        <f t="shared" si="53"/>
        <v>4305</v>
      </c>
      <c r="R534" s="85">
        <v>1207</v>
      </c>
      <c r="S534" s="60">
        <f t="shared" si="50"/>
        <v>3098</v>
      </c>
      <c r="T534" s="85">
        <v>18793</v>
      </c>
      <c r="U534" s="61" t="s">
        <v>167</v>
      </c>
      <c r="V534" s="62" t="s">
        <v>271</v>
      </c>
    </row>
    <row r="535" spans="1:22" s="88" customFormat="1" hidden="1">
      <c r="A535" s="73">
        <v>526</v>
      </c>
      <c r="B535" s="73" t="s">
        <v>600</v>
      </c>
      <c r="C535" s="90" t="s">
        <v>613</v>
      </c>
      <c r="D535" s="90" t="s">
        <v>1154</v>
      </c>
      <c r="E535" s="74" t="s">
        <v>1300</v>
      </c>
      <c r="F535" s="75">
        <v>45807</v>
      </c>
      <c r="G535" s="75" t="s">
        <v>1301</v>
      </c>
      <c r="H535" s="91">
        <v>24102.02</v>
      </c>
      <c r="I535" s="90">
        <v>0</v>
      </c>
      <c r="J535" s="76">
        <v>25</v>
      </c>
      <c r="K535" s="90">
        <v>691.73</v>
      </c>
      <c r="L535" s="60">
        <f t="shared" si="48"/>
        <v>1711.2434199999998</v>
      </c>
      <c r="M535" s="60">
        <f t="shared" si="49"/>
        <v>313.32625999999999</v>
      </c>
      <c r="N535" s="62">
        <f t="shared" si="51"/>
        <v>732.70140800000001</v>
      </c>
      <c r="O535" s="60">
        <f t="shared" si="52"/>
        <v>1708.8332180000002</v>
      </c>
      <c r="P535" s="73">
        <v>25</v>
      </c>
      <c r="Q535" s="60">
        <f t="shared" si="53"/>
        <v>5182.8343059999997</v>
      </c>
      <c r="R535" s="85">
        <v>1449.43</v>
      </c>
      <c r="S535" s="60">
        <f t="shared" si="50"/>
        <v>3733.4028980000003</v>
      </c>
      <c r="T535" s="85">
        <v>22652.59</v>
      </c>
      <c r="U535" s="61" t="s">
        <v>167</v>
      </c>
      <c r="V535" s="62" t="s">
        <v>271</v>
      </c>
    </row>
    <row r="536" spans="1:22" s="88" customFormat="1" hidden="1">
      <c r="A536" s="73">
        <v>527</v>
      </c>
      <c r="B536" s="73" t="s">
        <v>639</v>
      </c>
      <c r="C536" s="90" t="s">
        <v>382</v>
      </c>
      <c r="D536" s="90" t="s">
        <v>761</v>
      </c>
      <c r="E536" s="74" t="s">
        <v>1300</v>
      </c>
      <c r="F536" s="75">
        <v>45717</v>
      </c>
      <c r="G536" s="75">
        <v>45901</v>
      </c>
      <c r="H536" s="91">
        <v>90000</v>
      </c>
      <c r="I536" s="91">
        <v>8895.39</v>
      </c>
      <c r="J536" s="76">
        <v>25</v>
      </c>
      <c r="K536" s="91">
        <v>2583</v>
      </c>
      <c r="L536" s="60">
        <f t="shared" si="48"/>
        <v>6389.9999999999991</v>
      </c>
      <c r="M536" s="60">
        <f t="shared" si="49"/>
        <v>1170</v>
      </c>
      <c r="N536" s="62">
        <f t="shared" si="51"/>
        <v>2736</v>
      </c>
      <c r="O536" s="60">
        <f t="shared" si="52"/>
        <v>6381</v>
      </c>
      <c r="P536" s="85">
        <v>3455.92</v>
      </c>
      <c r="Q536" s="60">
        <f t="shared" si="53"/>
        <v>22715.919999999998</v>
      </c>
      <c r="R536" s="85">
        <v>18554.38</v>
      </c>
      <c r="S536" s="60">
        <f t="shared" si="50"/>
        <v>13941</v>
      </c>
      <c r="T536" s="85">
        <v>72329.69</v>
      </c>
      <c r="U536" s="61" t="s">
        <v>167</v>
      </c>
      <c r="V536" s="78" t="s">
        <v>271</v>
      </c>
    </row>
    <row r="537" spans="1:22" s="88" customFormat="1" hidden="1">
      <c r="A537" s="73">
        <v>528</v>
      </c>
      <c r="B537" s="73" t="s">
        <v>849</v>
      </c>
      <c r="C537" s="90" t="s">
        <v>6</v>
      </c>
      <c r="D537" s="90" t="s">
        <v>203</v>
      </c>
      <c r="E537" s="74" t="s">
        <v>1300</v>
      </c>
      <c r="F537" s="75">
        <v>45689</v>
      </c>
      <c r="G537" s="75">
        <v>45870</v>
      </c>
      <c r="H537" s="91">
        <v>155000</v>
      </c>
      <c r="I537" s="91">
        <v>25042.74</v>
      </c>
      <c r="J537" s="76">
        <v>25</v>
      </c>
      <c r="K537" s="91">
        <v>4448.5</v>
      </c>
      <c r="L537" s="60">
        <f t="shared" si="48"/>
        <v>11004.999999999998</v>
      </c>
      <c r="M537" s="60">
        <f t="shared" si="49"/>
        <v>2015</v>
      </c>
      <c r="N537" s="62">
        <f t="shared" si="51"/>
        <v>4712</v>
      </c>
      <c r="O537" s="60">
        <f t="shared" si="52"/>
        <v>10989.5</v>
      </c>
      <c r="P537" s="73">
        <v>25</v>
      </c>
      <c r="Q537" s="60">
        <f t="shared" si="53"/>
        <v>33195</v>
      </c>
      <c r="R537" s="85">
        <v>31284.99</v>
      </c>
      <c r="S537" s="60">
        <f t="shared" si="50"/>
        <v>24009.5</v>
      </c>
      <c r="T537" s="85">
        <v>120771.76</v>
      </c>
      <c r="U537" s="61" t="s">
        <v>167</v>
      </c>
      <c r="V537" s="78" t="s">
        <v>271</v>
      </c>
    </row>
    <row r="538" spans="1:22" s="88" customFormat="1" hidden="1">
      <c r="A538" s="73">
        <v>529</v>
      </c>
      <c r="B538" s="73" t="s">
        <v>1030</v>
      </c>
      <c r="C538" s="90" t="s">
        <v>6</v>
      </c>
      <c r="D538" s="90" t="s">
        <v>1239</v>
      </c>
      <c r="E538" s="74" t="s">
        <v>1300</v>
      </c>
      <c r="F538" s="75">
        <v>45689</v>
      </c>
      <c r="G538" s="75">
        <v>45870</v>
      </c>
      <c r="H538" s="91">
        <v>145000</v>
      </c>
      <c r="I538" s="91">
        <v>22690.49</v>
      </c>
      <c r="J538" s="76">
        <v>25</v>
      </c>
      <c r="K538" s="91">
        <v>4161.5</v>
      </c>
      <c r="L538" s="60">
        <f t="shared" si="48"/>
        <v>10294.999999999998</v>
      </c>
      <c r="M538" s="60">
        <f t="shared" si="49"/>
        <v>1885</v>
      </c>
      <c r="N538" s="62">
        <f t="shared" si="51"/>
        <v>4408</v>
      </c>
      <c r="O538" s="60">
        <f t="shared" si="52"/>
        <v>10280.5</v>
      </c>
      <c r="P538" s="73">
        <v>25</v>
      </c>
      <c r="Q538" s="60">
        <f t="shared" si="53"/>
        <v>31055</v>
      </c>
      <c r="R538" s="85">
        <v>31284.99</v>
      </c>
      <c r="S538" s="60">
        <f t="shared" si="50"/>
        <v>22460.5</v>
      </c>
      <c r="T538" s="85">
        <v>113715.01</v>
      </c>
      <c r="U538" s="61" t="s">
        <v>167</v>
      </c>
      <c r="V538" s="78" t="s">
        <v>271</v>
      </c>
    </row>
    <row r="539" spans="1:22" s="88" customFormat="1" hidden="1">
      <c r="A539" s="73">
        <v>530</v>
      </c>
      <c r="B539" s="73" t="s">
        <v>601</v>
      </c>
      <c r="C539" s="90" t="s">
        <v>55</v>
      </c>
      <c r="D539" s="90" t="s">
        <v>1154</v>
      </c>
      <c r="E539" s="74" t="s">
        <v>1300</v>
      </c>
      <c r="F539" s="75">
        <v>45778</v>
      </c>
      <c r="G539" s="75">
        <v>45962</v>
      </c>
      <c r="H539" s="91">
        <v>55000</v>
      </c>
      <c r="I539" s="91">
        <v>2559.6799999999998</v>
      </c>
      <c r="J539" s="76">
        <v>25</v>
      </c>
      <c r="K539" s="91">
        <v>1578.5</v>
      </c>
      <c r="L539" s="60">
        <f t="shared" si="48"/>
        <v>3904.9999999999995</v>
      </c>
      <c r="M539" s="60">
        <f t="shared" si="49"/>
        <v>715</v>
      </c>
      <c r="N539" s="62">
        <f t="shared" si="51"/>
        <v>1672</v>
      </c>
      <c r="O539" s="60">
        <f t="shared" si="52"/>
        <v>3899.5000000000005</v>
      </c>
      <c r="P539" s="85">
        <v>4825</v>
      </c>
      <c r="Q539" s="60">
        <f t="shared" si="53"/>
        <v>16595</v>
      </c>
      <c r="R539" s="85">
        <v>10635.18</v>
      </c>
      <c r="S539" s="60">
        <f t="shared" si="50"/>
        <v>8519.5</v>
      </c>
      <c r="T539" s="85">
        <v>44364.82</v>
      </c>
      <c r="U539" s="61" t="s">
        <v>167</v>
      </c>
      <c r="V539" s="77" t="s">
        <v>271</v>
      </c>
    </row>
    <row r="540" spans="1:22" s="88" customFormat="1" hidden="1">
      <c r="A540" s="73">
        <v>531</v>
      </c>
      <c r="B540" s="73" t="s">
        <v>253</v>
      </c>
      <c r="C540" s="90" t="s">
        <v>81</v>
      </c>
      <c r="D540" s="90" t="s">
        <v>1167</v>
      </c>
      <c r="E540" s="74" t="s">
        <v>1300</v>
      </c>
      <c r="F540" s="75">
        <v>45627</v>
      </c>
      <c r="G540" s="75">
        <v>45809</v>
      </c>
      <c r="H540" s="91">
        <v>60000</v>
      </c>
      <c r="I540" s="91">
        <v>3486.68</v>
      </c>
      <c r="J540" s="76">
        <v>25</v>
      </c>
      <c r="K540" s="91">
        <v>1722</v>
      </c>
      <c r="L540" s="60">
        <f t="shared" si="48"/>
        <v>4260</v>
      </c>
      <c r="M540" s="60">
        <f t="shared" si="49"/>
        <v>780</v>
      </c>
      <c r="N540" s="62">
        <f t="shared" si="51"/>
        <v>1824</v>
      </c>
      <c r="O540" s="60">
        <f t="shared" si="52"/>
        <v>4254</v>
      </c>
      <c r="P540" s="73">
        <v>125</v>
      </c>
      <c r="Q540" s="60">
        <f t="shared" si="53"/>
        <v>12965</v>
      </c>
      <c r="R540" s="85">
        <v>7157.68</v>
      </c>
      <c r="S540" s="60">
        <f t="shared" si="50"/>
        <v>9294</v>
      </c>
      <c r="T540" s="85">
        <v>52842.32</v>
      </c>
      <c r="U540" s="61" t="s">
        <v>167</v>
      </c>
      <c r="V540" s="77" t="s">
        <v>271</v>
      </c>
    </row>
    <row r="541" spans="1:22" s="88" customFormat="1" hidden="1">
      <c r="A541" s="73">
        <v>532</v>
      </c>
      <c r="B541" s="73" t="s">
        <v>686</v>
      </c>
      <c r="C541" s="90" t="s">
        <v>80</v>
      </c>
      <c r="D541" s="90" t="s">
        <v>1154</v>
      </c>
      <c r="E541" s="74" t="s">
        <v>1300</v>
      </c>
      <c r="F541" s="75">
        <v>45689</v>
      </c>
      <c r="G541" s="75">
        <v>45870</v>
      </c>
      <c r="H541" s="91">
        <v>70000</v>
      </c>
      <c r="I541" s="91">
        <v>5368.48</v>
      </c>
      <c r="J541" s="76">
        <v>25</v>
      </c>
      <c r="K541" s="91">
        <v>2009</v>
      </c>
      <c r="L541" s="60">
        <f t="shared" si="48"/>
        <v>4970</v>
      </c>
      <c r="M541" s="60">
        <f t="shared" si="49"/>
        <v>910</v>
      </c>
      <c r="N541" s="62">
        <f t="shared" si="51"/>
        <v>2128</v>
      </c>
      <c r="O541" s="60">
        <f t="shared" si="52"/>
        <v>4963</v>
      </c>
      <c r="P541" s="73">
        <v>25</v>
      </c>
      <c r="Q541" s="60">
        <f t="shared" si="53"/>
        <v>15005</v>
      </c>
      <c r="R541" s="85">
        <v>9530.48</v>
      </c>
      <c r="S541" s="60">
        <f t="shared" si="50"/>
        <v>10843</v>
      </c>
      <c r="T541" s="85">
        <v>60469.52</v>
      </c>
      <c r="U541" s="61" t="s">
        <v>167</v>
      </c>
      <c r="V541" s="78" t="s">
        <v>272</v>
      </c>
    </row>
    <row r="542" spans="1:22" s="88" customFormat="1" hidden="1">
      <c r="A542" s="73">
        <v>533</v>
      </c>
      <c r="B542" s="73" t="s">
        <v>850</v>
      </c>
      <c r="C542" s="90" t="s">
        <v>877</v>
      </c>
      <c r="D542" s="90" t="s">
        <v>179</v>
      </c>
      <c r="E542" s="74" t="s">
        <v>1300</v>
      </c>
      <c r="F542" s="75">
        <v>45474</v>
      </c>
      <c r="G542" s="75">
        <v>45809</v>
      </c>
      <c r="H542" s="91">
        <v>200000</v>
      </c>
      <c r="I542" s="91">
        <v>35199</v>
      </c>
      <c r="J542" s="76">
        <v>25</v>
      </c>
      <c r="K542" s="91">
        <v>5740</v>
      </c>
      <c r="L542" s="60">
        <f t="shared" si="48"/>
        <v>14199.999999999998</v>
      </c>
      <c r="M542" s="60">
        <f t="shared" si="49"/>
        <v>2600</v>
      </c>
      <c r="N542" s="62">
        <f t="shared" si="51"/>
        <v>6080</v>
      </c>
      <c r="O542" s="60">
        <f t="shared" si="52"/>
        <v>14180.000000000002</v>
      </c>
      <c r="P542" s="85">
        <v>3240.46</v>
      </c>
      <c r="Q542" s="60">
        <f t="shared" si="53"/>
        <v>46040.46</v>
      </c>
      <c r="R542" s="85">
        <v>42872.959999999999</v>
      </c>
      <c r="S542" s="60">
        <f t="shared" si="50"/>
        <v>30980</v>
      </c>
      <c r="T542" s="85">
        <v>135627.04</v>
      </c>
      <c r="U542" s="61" t="s">
        <v>167</v>
      </c>
      <c r="V542" s="62" t="s">
        <v>272</v>
      </c>
    </row>
    <row r="543" spans="1:22" s="88" customFormat="1" hidden="1">
      <c r="A543" s="73">
        <v>534</v>
      </c>
      <c r="B543" s="73" t="s">
        <v>567</v>
      </c>
      <c r="C543" s="90" t="s">
        <v>4</v>
      </c>
      <c r="D543" s="90" t="s">
        <v>209</v>
      </c>
      <c r="E543" s="74" t="s">
        <v>1300</v>
      </c>
      <c r="F543" s="75">
        <v>45778</v>
      </c>
      <c r="G543" s="75">
        <v>45962</v>
      </c>
      <c r="H543" s="91">
        <v>70000</v>
      </c>
      <c r="I543" s="91">
        <v>5368.48</v>
      </c>
      <c r="J543" s="76">
        <v>25</v>
      </c>
      <c r="K543" s="91">
        <v>2009</v>
      </c>
      <c r="L543" s="60">
        <f t="shared" si="48"/>
        <v>4970</v>
      </c>
      <c r="M543" s="60">
        <f t="shared" si="49"/>
        <v>910</v>
      </c>
      <c r="N543" s="62">
        <f t="shared" si="51"/>
        <v>2128</v>
      </c>
      <c r="O543" s="60">
        <f t="shared" si="52"/>
        <v>4963</v>
      </c>
      <c r="P543" s="73">
        <v>25</v>
      </c>
      <c r="Q543" s="60">
        <f t="shared" si="53"/>
        <v>15005</v>
      </c>
      <c r="R543" s="85">
        <v>9530.48</v>
      </c>
      <c r="S543" s="60">
        <f t="shared" si="50"/>
        <v>10843</v>
      </c>
      <c r="T543" s="85">
        <v>60469.52</v>
      </c>
      <c r="U543" s="61" t="s">
        <v>167</v>
      </c>
      <c r="V543" s="62" t="s">
        <v>271</v>
      </c>
    </row>
    <row r="544" spans="1:22" s="88" customFormat="1" hidden="1">
      <c r="A544" s="73">
        <v>535</v>
      </c>
      <c r="B544" s="73" t="s">
        <v>640</v>
      </c>
      <c r="C544" s="90" t="s">
        <v>6</v>
      </c>
      <c r="D544" s="90" t="s">
        <v>1203</v>
      </c>
      <c r="E544" s="74" t="s">
        <v>1300</v>
      </c>
      <c r="F544" s="75">
        <v>45627</v>
      </c>
      <c r="G544" s="75">
        <v>45809</v>
      </c>
      <c r="H544" s="91">
        <v>130000</v>
      </c>
      <c r="I544" s="91">
        <v>19162.12</v>
      </c>
      <c r="J544" s="76">
        <v>25</v>
      </c>
      <c r="K544" s="91">
        <v>3731</v>
      </c>
      <c r="L544" s="60">
        <f t="shared" si="48"/>
        <v>9230</v>
      </c>
      <c r="M544" s="60">
        <f t="shared" si="49"/>
        <v>1690</v>
      </c>
      <c r="N544" s="62">
        <f t="shared" si="51"/>
        <v>3952</v>
      </c>
      <c r="O544" s="60">
        <f t="shared" si="52"/>
        <v>9217</v>
      </c>
      <c r="P544" s="85">
        <v>8714.5300000000007</v>
      </c>
      <c r="Q544" s="60">
        <f t="shared" si="53"/>
        <v>36534.53</v>
      </c>
      <c r="R544" s="85">
        <v>28370.12</v>
      </c>
      <c r="S544" s="60">
        <f t="shared" si="50"/>
        <v>20137</v>
      </c>
      <c r="T544" s="85">
        <v>93940.35</v>
      </c>
      <c r="U544" s="61" t="s">
        <v>167</v>
      </c>
      <c r="V544" s="78" t="s">
        <v>272</v>
      </c>
    </row>
    <row r="545" spans="1:22" s="88" customFormat="1" hidden="1">
      <c r="A545" s="73">
        <v>536</v>
      </c>
      <c r="B545" s="73" t="s">
        <v>1103</v>
      </c>
      <c r="C545" s="90" t="s">
        <v>41</v>
      </c>
      <c r="D545" s="90" t="s">
        <v>184</v>
      </c>
      <c r="E545" s="74" t="s">
        <v>1300</v>
      </c>
      <c r="F545" s="75">
        <v>45717</v>
      </c>
      <c r="G545" s="75">
        <v>45901</v>
      </c>
      <c r="H545" s="91">
        <v>80000</v>
      </c>
      <c r="I545" s="91">
        <v>7400.87</v>
      </c>
      <c r="J545" s="76">
        <v>25</v>
      </c>
      <c r="K545" s="91">
        <v>2296</v>
      </c>
      <c r="L545" s="60">
        <f t="shared" si="48"/>
        <v>5679.9999999999991</v>
      </c>
      <c r="M545" s="60">
        <f t="shared" si="49"/>
        <v>1040</v>
      </c>
      <c r="N545" s="62">
        <f t="shared" si="51"/>
        <v>2432</v>
      </c>
      <c r="O545" s="60">
        <f t="shared" si="52"/>
        <v>5672</v>
      </c>
      <c r="P545" s="73">
        <v>25</v>
      </c>
      <c r="Q545" s="60">
        <f t="shared" si="53"/>
        <v>17145</v>
      </c>
      <c r="R545" s="85">
        <v>12153.87</v>
      </c>
      <c r="S545" s="60">
        <f t="shared" si="50"/>
        <v>12392</v>
      </c>
      <c r="T545" s="85">
        <v>67846.13</v>
      </c>
      <c r="U545" s="61" t="s">
        <v>167</v>
      </c>
      <c r="V545" s="78" t="s">
        <v>271</v>
      </c>
    </row>
    <row r="546" spans="1:22" s="88" customFormat="1" hidden="1">
      <c r="A546" s="73">
        <v>537</v>
      </c>
      <c r="B546" s="90" t="s">
        <v>1313</v>
      </c>
      <c r="C546" s="90" t="s">
        <v>262</v>
      </c>
      <c r="D546" s="90" t="s">
        <v>1201</v>
      </c>
      <c r="E546" s="74" t="s">
        <v>1300</v>
      </c>
      <c r="F546" s="75">
        <v>45809</v>
      </c>
      <c r="G546" s="75">
        <v>45992</v>
      </c>
      <c r="H546" s="91">
        <v>40000</v>
      </c>
      <c r="I546" s="90">
        <v>442.65</v>
      </c>
      <c r="J546" s="76">
        <v>25</v>
      </c>
      <c r="K546" s="91">
        <v>1148</v>
      </c>
      <c r="L546" s="60">
        <f t="shared" si="48"/>
        <v>2839.9999999999995</v>
      </c>
      <c r="M546" s="60">
        <f t="shared" si="49"/>
        <v>520</v>
      </c>
      <c r="N546" s="62">
        <f t="shared" si="51"/>
        <v>1216</v>
      </c>
      <c r="O546" s="60">
        <f t="shared" si="52"/>
        <v>2836</v>
      </c>
      <c r="P546" s="90">
        <v>25</v>
      </c>
      <c r="Q546" s="60">
        <f t="shared" si="53"/>
        <v>8585</v>
      </c>
      <c r="R546" s="85">
        <v>2831.65</v>
      </c>
      <c r="S546" s="60">
        <f t="shared" si="50"/>
        <v>6196</v>
      </c>
      <c r="T546" s="91">
        <v>37168.35</v>
      </c>
      <c r="U546" s="61" t="s">
        <v>167</v>
      </c>
      <c r="V546" s="92" t="s">
        <v>272</v>
      </c>
    </row>
    <row r="547" spans="1:22" s="88" customFormat="1" hidden="1">
      <c r="A547" s="73">
        <v>538</v>
      </c>
      <c r="B547" s="73" t="s">
        <v>571</v>
      </c>
      <c r="C547" s="90" t="s">
        <v>577</v>
      </c>
      <c r="D547" s="90" t="s">
        <v>169</v>
      </c>
      <c r="E547" s="74" t="s">
        <v>1300</v>
      </c>
      <c r="F547" s="75">
        <v>45627</v>
      </c>
      <c r="G547" s="75">
        <v>45809</v>
      </c>
      <c r="H547" s="91">
        <v>32000</v>
      </c>
      <c r="I547" s="90">
        <v>0</v>
      </c>
      <c r="J547" s="76">
        <v>25</v>
      </c>
      <c r="K547" s="90">
        <v>918.4</v>
      </c>
      <c r="L547" s="60">
        <f t="shared" si="48"/>
        <v>2272</v>
      </c>
      <c r="M547" s="60">
        <f t="shared" si="49"/>
        <v>416</v>
      </c>
      <c r="N547" s="62">
        <f t="shared" si="51"/>
        <v>972.8</v>
      </c>
      <c r="O547" s="60">
        <f t="shared" si="52"/>
        <v>2268.8000000000002</v>
      </c>
      <c r="P547" s="85">
        <v>4535.5</v>
      </c>
      <c r="Q547" s="60">
        <f t="shared" si="53"/>
        <v>11383.5</v>
      </c>
      <c r="R547" s="85">
        <v>5549.08</v>
      </c>
      <c r="S547" s="60">
        <f t="shared" si="50"/>
        <v>4956.8</v>
      </c>
      <c r="T547" s="85">
        <v>25573.3</v>
      </c>
      <c r="U547" s="61" t="s">
        <v>167</v>
      </c>
      <c r="V547" s="62" t="s">
        <v>271</v>
      </c>
    </row>
    <row r="548" spans="1:22" s="88" customFormat="1" hidden="1">
      <c r="A548" s="73">
        <v>539</v>
      </c>
      <c r="B548" s="73" t="s">
        <v>623</v>
      </c>
      <c r="C548" s="90" t="s">
        <v>392</v>
      </c>
      <c r="D548" s="90" t="s">
        <v>209</v>
      </c>
      <c r="E548" s="74" t="s">
        <v>1300</v>
      </c>
      <c r="F548" s="75">
        <v>45627</v>
      </c>
      <c r="G548" s="75">
        <v>45809</v>
      </c>
      <c r="H548" s="91">
        <v>46000</v>
      </c>
      <c r="I548" s="91">
        <v>1289.46</v>
      </c>
      <c r="J548" s="76">
        <v>25</v>
      </c>
      <c r="K548" s="91">
        <v>1320.2</v>
      </c>
      <c r="L548" s="60">
        <f t="shared" si="48"/>
        <v>3265.9999999999995</v>
      </c>
      <c r="M548" s="60">
        <f t="shared" si="49"/>
        <v>598</v>
      </c>
      <c r="N548" s="62">
        <f t="shared" si="51"/>
        <v>1398.4</v>
      </c>
      <c r="O548" s="60">
        <f t="shared" si="52"/>
        <v>3261.4</v>
      </c>
      <c r="P548" s="73">
        <v>125</v>
      </c>
      <c r="Q548" s="60">
        <f t="shared" si="53"/>
        <v>9969</v>
      </c>
      <c r="R548" s="85">
        <v>4133.0600000000004</v>
      </c>
      <c r="S548" s="60">
        <f t="shared" si="50"/>
        <v>7125.4</v>
      </c>
      <c r="T548" s="85">
        <v>41866.94</v>
      </c>
      <c r="U548" s="61" t="s">
        <v>167</v>
      </c>
      <c r="V548" s="62" t="s">
        <v>271</v>
      </c>
    </row>
    <row r="549" spans="1:22" s="88" customFormat="1" hidden="1">
      <c r="A549" s="73">
        <v>540</v>
      </c>
      <c r="B549" s="73" t="s">
        <v>602</v>
      </c>
      <c r="C549" s="90" t="s">
        <v>55</v>
      </c>
      <c r="D549" s="90" t="s">
        <v>1154</v>
      </c>
      <c r="E549" s="74" t="s">
        <v>1300</v>
      </c>
      <c r="F549" s="75">
        <v>45748</v>
      </c>
      <c r="G549" s="75">
        <v>45962</v>
      </c>
      <c r="H549" s="91">
        <v>60000</v>
      </c>
      <c r="I549" s="91">
        <v>3486.68</v>
      </c>
      <c r="J549" s="76">
        <v>25</v>
      </c>
      <c r="K549" s="91">
        <v>1722</v>
      </c>
      <c r="L549" s="60">
        <f t="shared" si="48"/>
        <v>4260</v>
      </c>
      <c r="M549" s="60">
        <f t="shared" si="49"/>
        <v>780</v>
      </c>
      <c r="N549" s="62">
        <f t="shared" si="51"/>
        <v>1824</v>
      </c>
      <c r="O549" s="60">
        <f t="shared" si="52"/>
        <v>4254</v>
      </c>
      <c r="P549" s="73">
        <v>25</v>
      </c>
      <c r="Q549" s="60">
        <f t="shared" si="53"/>
        <v>12865</v>
      </c>
      <c r="R549" s="85">
        <v>7057.68</v>
      </c>
      <c r="S549" s="60">
        <f t="shared" si="50"/>
        <v>9294</v>
      </c>
      <c r="T549" s="85">
        <v>52942.32</v>
      </c>
      <c r="U549" s="61" t="s">
        <v>167</v>
      </c>
      <c r="V549" s="77" t="s">
        <v>271</v>
      </c>
    </row>
    <row r="550" spans="1:22" s="88" customFormat="1" hidden="1">
      <c r="A550" s="73">
        <v>541</v>
      </c>
      <c r="B550" s="73" t="s">
        <v>443</v>
      </c>
      <c r="C550" s="90" t="s">
        <v>21</v>
      </c>
      <c r="D550" s="90" t="s">
        <v>1197</v>
      </c>
      <c r="E550" s="74" t="s">
        <v>1300</v>
      </c>
      <c r="F550" s="75">
        <v>45536</v>
      </c>
      <c r="G550" s="75">
        <v>45809</v>
      </c>
      <c r="H550" s="91">
        <v>20000</v>
      </c>
      <c r="I550" s="90">
        <v>0</v>
      </c>
      <c r="J550" s="76">
        <v>25</v>
      </c>
      <c r="K550" s="90">
        <v>574</v>
      </c>
      <c r="L550" s="60">
        <f t="shared" si="48"/>
        <v>1419.9999999999998</v>
      </c>
      <c r="M550" s="60">
        <f t="shared" si="49"/>
        <v>260</v>
      </c>
      <c r="N550" s="62">
        <f t="shared" si="51"/>
        <v>608</v>
      </c>
      <c r="O550" s="60">
        <f t="shared" si="52"/>
        <v>1418</v>
      </c>
      <c r="P550" s="85">
        <v>1525</v>
      </c>
      <c r="Q550" s="60">
        <f t="shared" si="53"/>
        <v>5805</v>
      </c>
      <c r="R550" s="85">
        <v>1207</v>
      </c>
      <c r="S550" s="60">
        <f t="shared" si="50"/>
        <v>3098</v>
      </c>
      <c r="T550" s="85">
        <v>17293</v>
      </c>
      <c r="U550" s="61" t="s">
        <v>167</v>
      </c>
      <c r="V550" s="77" t="s">
        <v>271</v>
      </c>
    </row>
    <row r="551" spans="1:22" s="88" customFormat="1" hidden="1">
      <c r="A551" s="73">
        <v>542</v>
      </c>
      <c r="B551" s="73" t="s">
        <v>851</v>
      </c>
      <c r="C551" s="90" t="s">
        <v>486</v>
      </c>
      <c r="D551" s="90" t="s">
        <v>269</v>
      </c>
      <c r="E551" s="74" t="s">
        <v>1300</v>
      </c>
      <c r="F551" s="75">
        <v>45778</v>
      </c>
      <c r="G551" s="75">
        <v>45962</v>
      </c>
      <c r="H551" s="91">
        <v>80000</v>
      </c>
      <c r="I551" s="91">
        <v>7400.87</v>
      </c>
      <c r="J551" s="76">
        <v>25</v>
      </c>
      <c r="K551" s="91">
        <v>2296</v>
      </c>
      <c r="L551" s="60">
        <f t="shared" si="48"/>
        <v>5679.9999999999991</v>
      </c>
      <c r="M551" s="60">
        <f t="shared" si="49"/>
        <v>1040</v>
      </c>
      <c r="N551" s="62">
        <f t="shared" si="51"/>
        <v>2432</v>
      </c>
      <c r="O551" s="60">
        <f t="shared" si="52"/>
        <v>5672</v>
      </c>
      <c r="P551" s="73">
        <v>25</v>
      </c>
      <c r="Q551" s="60">
        <f t="shared" si="53"/>
        <v>17145</v>
      </c>
      <c r="R551" s="85">
        <v>12153.87</v>
      </c>
      <c r="S551" s="60">
        <f t="shared" si="50"/>
        <v>12392</v>
      </c>
      <c r="T551" s="85">
        <v>67846.13</v>
      </c>
      <c r="U551" s="61" t="s">
        <v>167</v>
      </c>
      <c r="V551" s="62" t="s">
        <v>271</v>
      </c>
    </row>
    <row r="552" spans="1:22" s="88" customFormat="1" hidden="1">
      <c r="A552" s="73">
        <v>543</v>
      </c>
      <c r="B552" s="73" t="s">
        <v>141</v>
      </c>
      <c r="C552" s="90" t="s">
        <v>21</v>
      </c>
      <c r="D552" s="90" t="s">
        <v>1156</v>
      </c>
      <c r="E552" s="74" t="s">
        <v>1300</v>
      </c>
      <c r="F552" s="75">
        <v>45627</v>
      </c>
      <c r="G552" s="75">
        <v>45809</v>
      </c>
      <c r="H552" s="91">
        <v>20000</v>
      </c>
      <c r="I552" s="90">
        <v>0</v>
      </c>
      <c r="J552" s="76">
        <v>25</v>
      </c>
      <c r="K552" s="90">
        <v>574</v>
      </c>
      <c r="L552" s="60">
        <f t="shared" si="48"/>
        <v>1419.9999999999998</v>
      </c>
      <c r="M552" s="60">
        <f t="shared" si="49"/>
        <v>260</v>
      </c>
      <c r="N552" s="62">
        <f t="shared" si="51"/>
        <v>608</v>
      </c>
      <c r="O552" s="60">
        <f t="shared" si="52"/>
        <v>1418</v>
      </c>
      <c r="P552" s="73">
        <v>25</v>
      </c>
      <c r="Q552" s="60">
        <f t="shared" si="53"/>
        <v>4305</v>
      </c>
      <c r="R552" s="85">
        <v>1817.82</v>
      </c>
      <c r="S552" s="60">
        <f t="shared" si="50"/>
        <v>3098</v>
      </c>
      <c r="T552" s="85">
        <v>18793</v>
      </c>
      <c r="U552" s="61" t="s">
        <v>167</v>
      </c>
      <c r="V552" s="62" t="s">
        <v>271</v>
      </c>
    </row>
    <row r="553" spans="1:22" s="88" customFormat="1" hidden="1">
      <c r="A553" s="73">
        <v>544</v>
      </c>
      <c r="B553" s="73" t="s">
        <v>1031</v>
      </c>
      <c r="C553" s="90" t="s">
        <v>41</v>
      </c>
      <c r="D553" s="90" t="s">
        <v>186</v>
      </c>
      <c r="E553" s="74" t="s">
        <v>1300</v>
      </c>
      <c r="F553" s="75">
        <v>45689</v>
      </c>
      <c r="G553" s="75">
        <v>45870</v>
      </c>
      <c r="H553" s="91">
        <v>70000</v>
      </c>
      <c r="I553" s="91">
        <v>5368.48</v>
      </c>
      <c r="J553" s="76">
        <v>25</v>
      </c>
      <c r="K553" s="91">
        <v>2009</v>
      </c>
      <c r="L553" s="60">
        <f t="shared" si="48"/>
        <v>4970</v>
      </c>
      <c r="M553" s="60">
        <f t="shared" si="49"/>
        <v>910</v>
      </c>
      <c r="N553" s="62">
        <f t="shared" si="51"/>
        <v>2128</v>
      </c>
      <c r="O553" s="60">
        <f t="shared" si="52"/>
        <v>4963</v>
      </c>
      <c r="P553" s="85">
        <v>4525</v>
      </c>
      <c r="Q553" s="60">
        <f t="shared" si="53"/>
        <v>19505</v>
      </c>
      <c r="R553" s="85">
        <v>9530.48</v>
      </c>
      <c r="S553" s="60">
        <f t="shared" si="50"/>
        <v>10843</v>
      </c>
      <c r="T553" s="85">
        <v>60469.52</v>
      </c>
      <c r="U553" s="61" t="s">
        <v>167</v>
      </c>
      <c r="V553" s="78" t="s">
        <v>271</v>
      </c>
    </row>
    <row r="554" spans="1:22" s="88" customFormat="1" hidden="1">
      <c r="A554" s="73">
        <v>545</v>
      </c>
      <c r="B554" s="73" t="s">
        <v>572</v>
      </c>
      <c r="C554" s="90" t="s">
        <v>30</v>
      </c>
      <c r="D554" s="90" t="s">
        <v>576</v>
      </c>
      <c r="E554" s="74" t="s">
        <v>1300</v>
      </c>
      <c r="F554" s="75">
        <v>45689</v>
      </c>
      <c r="G554" s="75">
        <v>45870</v>
      </c>
      <c r="H554" s="91">
        <v>50000</v>
      </c>
      <c r="I554" s="91">
        <v>1854</v>
      </c>
      <c r="J554" s="76">
        <v>25</v>
      </c>
      <c r="K554" s="91">
        <v>1435</v>
      </c>
      <c r="L554" s="60">
        <f t="shared" si="48"/>
        <v>3549.9999999999995</v>
      </c>
      <c r="M554" s="60">
        <f t="shared" si="49"/>
        <v>650</v>
      </c>
      <c r="N554" s="62">
        <f t="shared" si="51"/>
        <v>1520</v>
      </c>
      <c r="O554" s="60">
        <f t="shared" si="52"/>
        <v>3545.0000000000005</v>
      </c>
      <c r="P554" s="73">
        <v>25</v>
      </c>
      <c r="Q554" s="60">
        <f t="shared" si="53"/>
        <v>10725</v>
      </c>
      <c r="R554" s="85">
        <v>4834</v>
      </c>
      <c r="S554" s="60">
        <f t="shared" si="50"/>
        <v>7745</v>
      </c>
      <c r="T554" s="85">
        <v>45166</v>
      </c>
      <c r="U554" s="61" t="s">
        <v>167</v>
      </c>
      <c r="V554" s="78" t="s">
        <v>271</v>
      </c>
    </row>
    <row r="555" spans="1:22" s="88" customFormat="1" hidden="1">
      <c r="A555" s="73">
        <v>546</v>
      </c>
      <c r="B555" s="73" t="s">
        <v>778</v>
      </c>
      <c r="C555" s="90" t="s">
        <v>21</v>
      </c>
      <c r="D555" s="90" t="s">
        <v>1187</v>
      </c>
      <c r="E555" s="74" t="s">
        <v>1300</v>
      </c>
      <c r="F555" s="75">
        <v>45717</v>
      </c>
      <c r="G555" s="75">
        <v>45901</v>
      </c>
      <c r="H555" s="91">
        <v>20000</v>
      </c>
      <c r="I555" s="90">
        <v>0</v>
      </c>
      <c r="J555" s="76">
        <v>25</v>
      </c>
      <c r="K555" s="90">
        <v>574</v>
      </c>
      <c r="L555" s="60">
        <f t="shared" si="48"/>
        <v>1419.9999999999998</v>
      </c>
      <c r="M555" s="60">
        <f t="shared" si="49"/>
        <v>260</v>
      </c>
      <c r="N555" s="62">
        <f t="shared" si="51"/>
        <v>608</v>
      </c>
      <c r="O555" s="60">
        <f t="shared" si="52"/>
        <v>1418</v>
      </c>
      <c r="P555" s="73">
        <v>125</v>
      </c>
      <c r="Q555" s="60">
        <f t="shared" si="53"/>
        <v>4405</v>
      </c>
      <c r="R555" s="85">
        <v>1307</v>
      </c>
      <c r="S555" s="60">
        <f t="shared" si="50"/>
        <v>3098</v>
      </c>
      <c r="T555" s="85">
        <v>18693</v>
      </c>
      <c r="U555" s="61" t="s">
        <v>167</v>
      </c>
      <c r="V555" s="78" t="s">
        <v>271</v>
      </c>
    </row>
    <row r="556" spans="1:22" s="88" customFormat="1" hidden="1">
      <c r="A556" s="73">
        <v>547</v>
      </c>
      <c r="B556" s="73" t="s">
        <v>1104</v>
      </c>
      <c r="C556" s="90" t="s">
        <v>262</v>
      </c>
      <c r="D556" s="90" t="s">
        <v>1151</v>
      </c>
      <c r="E556" s="74" t="s">
        <v>1300</v>
      </c>
      <c r="F556" s="75">
        <v>45717</v>
      </c>
      <c r="G556" s="75">
        <v>45901</v>
      </c>
      <c r="H556" s="91">
        <v>80000</v>
      </c>
      <c r="I556" s="91">
        <v>7400.87</v>
      </c>
      <c r="J556" s="76">
        <v>25</v>
      </c>
      <c r="K556" s="91">
        <v>2296</v>
      </c>
      <c r="L556" s="60">
        <f t="shared" si="48"/>
        <v>5679.9999999999991</v>
      </c>
      <c r="M556" s="60">
        <f t="shared" si="49"/>
        <v>1040</v>
      </c>
      <c r="N556" s="62">
        <f t="shared" si="51"/>
        <v>2432</v>
      </c>
      <c r="O556" s="60">
        <f t="shared" si="52"/>
        <v>5672</v>
      </c>
      <c r="P556" s="73">
        <v>25</v>
      </c>
      <c r="Q556" s="60">
        <f t="shared" si="53"/>
        <v>17145</v>
      </c>
      <c r="R556" s="85">
        <v>12153.87</v>
      </c>
      <c r="S556" s="60">
        <f t="shared" si="50"/>
        <v>12392</v>
      </c>
      <c r="T556" s="85">
        <v>67846.13</v>
      </c>
      <c r="U556" s="61" t="s">
        <v>167</v>
      </c>
      <c r="V556" s="78" t="s">
        <v>271</v>
      </c>
    </row>
    <row r="557" spans="1:22" s="88" customFormat="1" hidden="1">
      <c r="A557" s="73">
        <v>548</v>
      </c>
      <c r="B557" s="73" t="s">
        <v>285</v>
      </c>
      <c r="C557" s="90" t="s">
        <v>68</v>
      </c>
      <c r="D557" s="90" t="s">
        <v>209</v>
      </c>
      <c r="E557" s="74" t="s">
        <v>1300</v>
      </c>
      <c r="F557" s="75">
        <v>45807</v>
      </c>
      <c r="G557" s="75" t="s">
        <v>1301</v>
      </c>
      <c r="H557" s="91">
        <v>50000</v>
      </c>
      <c r="I557" s="91">
        <v>1854</v>
      </c>
      <c r="J557" s="76">
        <v>25</v>
      </c>
      <c r="K557" s="91">
        <v>1435</v>
      </c>
      <c r="L557" s="60">
        <f t="shared" si="48"/>
        <v>3549.9999999999995</v>
      </c>
      <c r="M557" s="60">
        <f t="shared" si="49"/>
        <v>650</v>
      </c>
      <c r="N557" s="62">
        <f t="shared" si="51"/>
        <v>1520</v>
      </c>
      <c r="O557" s="60">
        <f t="shared" si="52"/>
        <v>3545.0000000000005</v>
      </c>
      <c r="P557" s="73">
        <v>125</v>
      </c>
      <c r="Q557" s="60">
        <f t="shared" si="53"/>
        <v>10825</v>
      </c>
      <c r="R557" s="85">
        <v>1602.5</v>
      </c>
      <c r="S557" s="60">
        <f t="shared" si="50"/>
        <v>7745</v>
      </c>
      <c r="T557" s="85">
        <v>45066</v>
      </c>
      <c r="U557" s="61" t="s">
        <v>167</v>
      </c>
      <c r="V557" s="62" t="s">
        <v>272</v>
      </c>
    </row>
    <row r="558" spans="1:22" s="88" customFormat="1" hidden="1">
      <c r="A558" s="73">
        <v>549</v>
      </c>
      <c r="B558" s="73" t="s">
        <v>298</v>
      </c>
      <c r="C558" s="90" t="s">
        <v>62</v>
      </c>
      <c r="D558" s="90" t="s">
        <v>170</v>
      </c>
      <c r="E558" s="74" t="s">
        <v>1300</v>
      </c>
      <c r="F558" s="75">
        <v>45474</v>
      </c>
      <c r="G558" s="75">
        <v>45809</v>
      </c>
      <c r="H558" s="91">
        <v>60000</v>
      </c>
      <c r="I558" s="91">
        <v>3486.68</v>
      </c>
      <c r="J558" s="76">
        <v>25</v>
      </c>
      <c r="K558" s="91">
        <v>1722</v>
      </c>
      <c r="L558" s="60">
        <f t="shared" si="48"/>
        <v>4260</v>
      </c>
      <c r="M558" s="60">
        <f t="shared" si="49"/>
        <v>780</v>
      </c>
      <c r="N558" s="62">
        <f t="shared" si="51"/>
        <v>1824</v>
      </c>
      <c r="O558" s="60">
        <f t="shared" si="52"/>
        <v>4254</v>
      </c>
      <c r="P558" s="73">
        <v>25</v>
      </c>
      <c r="Q558" s="60">
        <f t="shared" si="53"/>
        <v>12865</v>
      </c>
      <c r="R558" s="85">
        <v>4033.06</v>
      </c>
      <c r="S558" s="60">
        <f t="shared" si="50"/>
        <v>9294</v>
      </c>
      <c r="T558" s="85">
        <v>52942.32</v>
      </c>
      <c r="U558" s="61" t="s">
        <v>167</v>
      </c>
      <c r="V558" s="62" t="s">
        <v>271</v>
      </c>
    </row>
    <row r="559" spans="1:22" s="88" customFormat="1" hidden="1">
      <c r="A559" s="73">
        <v>550</v>
      </c>
      <c r="B559" s="73" t="s">
        <v>703</v>
      </c>
      <c r="C559" s="90" t="s">
        <v>68</v>
      </c>
      <c r="D559" s="90" t="s">
        <v>1188</v>
      </c>
      <c r="E559" s="74" t="s">
        <v>1300</v>
      </c>
      <c r="F559" s="75">
        <v>45778</v>
      </c>
      <c r="G559" s="75">
        <v>45962</v>
      </c>
      <c r="H559" s="91">
        <v>50000</v>
      </c>
      <c r="I559" s="91">
        <v>1854</v>
      </c>
      <c r="J559" s="76">
        <v>25</v>
      </c>
      <c r="K559" s="91">
        <v>1435</v>
      </c>
      <c r="L559" s="60">
        <f t="shared" si="48"/>
        <v>3549.9999999999995</v>
      </c>
      <c r="M559" s="60">
        <f t="shared" si="49"/>
        <v>650</v>
      </c>
      <c r="N559" s="62">
        <f t="shared" si="51"/>
        <v>1520</v>
      </c>
      <c r="O559" s="60">
        <f t="shared" si="52"/>
        <v>3545.0000000000005</v>
      </c>
      <c r="P559" s="73">
        <v>25</v>
      </c>
      <c r="Q559" s="60">
        <f t="shared" si="53"/>
        <v>10725</v>
      </c>
      <c r="R559" s="85">
        <v>4834</v>
      </c>
      <c r="S559" s="60">
        <f t="shared" si="50"/>
        <v>7745</v>
      </c>
      <c r="T559" s="85">
        <v>45166</v>
      </c>
      <c r="U559" s="61" t="s">
        <v>167</v>
      </c>
      <c r="V559" s="77" t="s">
        <v>272</v>
      </c>
    </row>
    <row r="560" spans="1:22" s="88" customFormat="1" hidden="1">
      <c r="A560" s="73">
        <v>551</v>
      </c>
      <c r="B560" s="73" t="s">
        <v>297</v>
      </c>
      <c r="C560" s="90" t="s">
        <v>6</v>
      </c>
      <c r="D560" s="90" t="s">
        <v>379</v>
      </c>
      <c r="E560" s="74" t="s">
        <v>1300</v>
      </c>
      <c r="F560" s="75">
        <v>45778</v>
      </c>
      <c r="G560" s="75">
        <v>45962</v>
      </c>
      <c r="H560" s="91">
        <v>100000</v>
      </c>
      <c r="I560" s="91">
        <v>12105.37</v>
      </c>
      <c r="J560" s="76">
        <v>25</v>
      </c>
      <c r="K560" s="91">
        <v>2870</v>
      </c>
      <c r="L560" s="60">
        <f t="shared" si="48"/>
        <v>7099.9999999999991</v>
      </c>
      <c r="M560" s="60">
        <f t="shared" si="49"/>
        <v>1300</v>
      </c>
      <c r="N560" s="62">
        <f t="shared" si="51"/>
        <v>3040</v>
      </c>
      <c r="O560" s="60">
        <f t="shared" si="52"/>
        <v>7090.0000000000009</v>
      </c>
      <c r="P560" s="85">
        <v>7652.73</v>
      </c>
      <c r="Q560" s="60">
        <f t="shared" si="53"/>
        <v>29052.73</v>
      </c>
      <c r="R560" s="85">
        <v>20869.47</v>
      </c>
      <c r="S560" s="60">
        <f t="shared" si="50"/>
        <v>15490</v>
      </c>
      <c r="T560" s="85">
        <v>86076.64</v>
      </c>
      <c r="U560" s="61" t="s">
        <v>167</v>
      </c>
      <c r="V560" s="77" t="s">
        <v>272</v>
      </c>
    </row>
    <row r="561" spans="1:22" s="88" customFormat="1" hidden="1">
      <c r="A561" s="73">
        <v>552</v>
      </c>
      <c r="B561" s="73" t="s">
        <v>97</v>
      </c>
      <c r="C561" s="90" t="s">
        <v>21</v>
      </c>
      <c r="D561" s="90" t="s">
        <v>1156</v>
      </c>
      <c r="E561" s="74" t="s">
        <v>1300</v>
      </c>
      <c r="F561" s="75">
        <v>45717</v>
      </c>
      <c r="G561" s="75">
        <v>45901</v>
      </c>
      <c r="H561" s="91">
        <v>20000</v>
      </c>
      <c r="I561" s="90">
        <v>0</v>
      </c>
      <c r="J561" s="76">
        <v>25</v>
      </c>
      <c r="K561" s="90">
        <v>574</v>
      </c>
      <c r="L561" s="60">
        <f t="shared" si="48"/>
        <v>1419.9999999999998</v>
      </c>
      <c r="M561" s="60">
        <f t="shared" si="49"/>
        <v>260</v>
      </c>
      <c r="N561" s="62">
        <f t="shared" si="51"/>
        <v>608</v>
      </c>
      <c r="O561" s="60">
        <f t="shared" si="52"/>
        <v>1418</v>
      </c>
      <c r="P561" s="85">
        <v>1740.46</v>
      </c>
      <c r="Q561" s="60">
        <f t="shared" si="53"/>
        <v>6020.46</v>
      </c>
      <c r="R561" s="85">
        <v>8230.9599999999991</v>
      </c>
      <c r="S561" s="60">
        <f t="shared" si="50"/>
        <v>3098</v>
      </c>
      <c r="T561" s="85">
        <v>17077.54</v>
      </c>
      <c r="U561" s="61" t="s">
        <v>167</v>
      </c>
      <c r="V561" s="78" t="s">
        <v>271</v>
      </c>
    </row>
    <row r="562" spans="1:22" s="88" customFormat="1" hidden="1">
      <c r="A562" s="73">
        <v>553</v>
      </c>
      <c r="B562" s="73" t="s">
        <v>740</v>
      </c>
      <c r="C562" s="90" t="s">
        <v>386</v>
      </c>
      <c r="D562" s="90" t="s">
        <v>1154</v>
      </c>
      <c r="E562" s="74" t="s">
        <v>1300</v>
      </c>
      <c r="F562" s="75">
        <v>45627</v>
      </c>
      <c r="G562" s="75">
        <v>45809</v>
      </c>
      <c r="H562" s="91">
        <v>20000</v>
      </c>
      <c r="I562" s="90">
        <v>0</v>
      </c>
      <c r="J562" s="76">
        <v>25</v>
      </c>
      <c r="K562" s="90">
        <v>574</v>
      </c>
      <c r="L562" s="60">
        <f t="shared" si="48"/>
        <v>1419.9999999999998</v>
      </c>
      <c r="M562" s="60">
        <f t="shared" si="49"/>
        <v>260</v>
      </c>
      <c r="N562" s="62">
        <f t="shared" si="51"/>
        <v>608</v>
      </c>
      <c r="O562" s="60">
        <f t="shared" si="52"/>
        <v>1418</v>
      </c>
      <c r="P562" s="73">
        <v>25</v>
      </c>
      <c r="Q562" s="60">
        <f t="shared" si="53"/>
        <v>4305</v>
      </c>
      <c r="R562" s="85">
        <v>1207</v>
      </c>
      <c r="S562" s="60">
        <f t="shared" si="50"/>
        <v>3098</v>
      </c>
      <c r="T562" s="85">
        <v>18793</v>
      </c>
      <c r="U562" s="61" t="s">
        <v>167</v>
      </c>
      <c r="V562" s="62" t="s">
        <v>271</v>
      </c>
    </row>
    <row r="563" spans="1:22" s="88" customFormat="1" hidden="1">
      <c r="A563" s="73">
        <v>554</v>
      </c>
      <c r="B563" s="73" t="s">
        <v>818</v>
      </c>
      <c r="C563" s="90" t="s">
        <v>23</v>
      </c>
      <c r="D563" s="90" t="s">
        <v>1240</v>
      </c>
      <c r="E563" s="74" t="s">
        <v>1300</v>
      </c>
      <c r="F563" s="75">
        <v>45689</v>
      </c>
      <c r="G563" s="75">
        <v>45870</v>
      </c>
      <c r="H563" s="91">
        <v>65000</v>
      </c>
      <c r="I563" s="91">
        <v>4427.58</v>
      </c>
      <c r="J563" s="76">
        <v>25</v>
      </c>
      <c r="K563" s="91">
        <v>1865.5</v>
      </c>
      <c r="L563" s="60">
        <f t="shared" si="48"/>
        <v>4615</v>
      </c>
      <c r="M563" s="60">
        <f t="shared" si="49"/>
        <v>845</v>
      </c>
      <c r="N563" s="62">
        <f t="shared" si="51"/>
        <v>1976</v>
      </c>
      <c r="O563" s="60">
        <f t="shared" si="52"/>
        <v>4608.5</v>
      </c>
      <c r="P563" s="73">
        <v>25</v>
      </c>
      <c r="Q563" s="60">
        <f t="shared" si="53"/>
        <v>13935</v>
      </c>
      <c r="R563" s="85">
        <v>8294.08</v>
      </c>
      <c r="S563" s="60">
        <f t="shared" si="50"/>
        <v>10068.5</v>
      </c>
      <c r="T563" s="85">
        <v>56705.919999999998</v>
      </c>
      <c r="U563" s="61" t="s">
        <v>167</v>
      </c>
      <c r="V563" s="78" t="s">
        <v>271</v>
      </c>
    </row>
    <row r="564" spans="1:22" s="88" customFormat="1" hidden="1">
      <c r="A564" s="73">
        <v>555</v>
      </c>
      <c r="B564" s="90" t="s">
        <v>1314</v>
      </c>
      <c r="C564" s="90" t="s">
        <v>881</v>
      </c>
      <c r="D564" s="90" t="s">
        <v>187</v>
      </c>
      <c r="E564" s="74" t="s">
        <v>1300</v>
      </c>
      <c r="F564" s="75">
        <v>45809</v>
      </c>
      <c r="G564" s="75">
        <v>45992</v>
      </c>
      <c r="H564" s="91">
        <v>80000</v>
      </c>
      <c r="I564" s="91">
        <v>7400.87</v>
      </c>
      <c r="J564" s="76">
        <v>25</v>
      </c>
      <c r="K564" s="91">
        <v>2296</v>
      </c>
      <c r="L564" s="60">
        <f t="shared" si="48"/>
        <v>5679.9999999999991</v>
      </c>
      <c r="M564" s="60">
        <f t="shared" si="49"/>
        <v>1040</v>
      </c>
      <c r="N564" s="62">
        <f t="shared" si="51"/>
        <v>2432</v>
      </c>
      <c r="O564" s="60">
        <f t="shared" si="52"/>
        <v>5672</v>
      </c>
      <c r="P564" s="90">
        <v>25</v>
      </c>
      <c r="Q564" s="60">
        <f t="shared" si="53"/>
        <v>17145</v>
      </c>
      <c r="R564" s="85">
        <v>12153.87</v>
      </c>
      <c r="S564" s="60">
        <f t="shared" si="50"/>
        <v>12392</v>
      </c>
      <c r="T564" s="91">
        <v>67846.13</v>
      </c>
      <c r="U564" s="61" t="s">
        <v>167</v>
      </c>
      <c r="V564" s="92" t="s">
        <v>272</v>
      </c>
    </row>
    <row r="565" spans="1:22" s="88" customFormat="1" hidden="1">
      <c r="A565" s="73">
        <v>556</v>
      </c>
      <c r="B565" s="73" t="s">
        <v>67</v>
      </c>
      <c r="C565" s="90" t="s">
        <v>62</v>
      </c>
      <c r="D565" s="90" t="s">
        <v>709</v>
      </c>
      <c r="E565" s="74" t="s">
        <v>1300</v>
      </c>
      <c r="F565" s="75">
        <v>45778</v>
      </c>
      <c r="G565" s="75">
        <v>45962</v>
      </c>
      <c r="H565" s="91">
        <v>46000</v>
      </c>
      <c r="I565" s="91">
        <v>1289.46</v>
      </c>
      <c r="J565" s="76">
        <v>25</v>
      </c>
      <c r="K565" s="91">
        <v>1320.2</v>
      </c>
      <c r="L565" s="60">
        <f t="shared" si="48"/>
        <v>3265.9999999999995</v>
      </c>
      <c r="M565" s="60">
        <f t="shared" si="49"/>
        <v>598</v>
      </c>
      <c r="N565" s="62">
        <f t="shared" si="51"/>
        <v>1398.4</v>
      </c>
      <c r="O565" s="60">
        <f t="shared" si="52"/>
        <v>3261.4</v>
      </c>
      <c r="P565" s="73">
        <v>125</v>
      </c>
      <c r="Q565" s="60">
        <f t="shared" si="53"/>
        <v>9969</v>
      </c>
      <c r="R565" s="85">
        <v>2075.3000000000002</v>
      </c>
      <c r="S565" s="60">
        <f t="shared" si="50"/>
        <v>7125.4</v>
      </c>
      <c r="T565" s="85">
        <v>30924.7</v>
      </c>
      <c r="U565" s="61" t="s">
        <v>167</v>
      </c>
      <c r="V565" s="62" t="s">
        <v>271</v>
      </c>
    </row>
    <row r="566" spans="1:22" s="88" customFormat="1" hidden="1">
      <c r="A566" s="73">
        <v>557</v>
      </c>
      <c r="B566" s="73" t="s">
        <v>674</v>
      </c>
      <c r="C566" s="90" t="s">
        <v>45</v>
      </c>
      <c r="D566" s="90" t="s">
        <v>1154</v>
      </c>
      <c r="E566" s="74" t="s">
        <v>1300</v>
      </c>
      <c r="F566" s="75">
        <v>45778</v>
      </c>
      <c r="G566" s="75">
        <v>45962</v>
      </c>
      <c r="H566" s="91">
        <v>34000</v>
      </c>
      <c r="I566" s="90">
        <v>0</v>
      </c>
      <c r="J566" s="76">
        <v>25</v>
      </c>
      <c r="K566" s="90">
        <v>975.8</v>
      </c>
      <c r="L566" s="60">
        <f t="shared" si="48"/>
        <v>2414</v>
      </c>
      <c r="M566" s="60">
        <f t="shared" si="49"/>
        <v>442</v>
      </c>
      <c r="N566" s="62">
        <f t="shared" si="51"/>
        <v>1033.5999999999999</v>
      </c>
      <c r="O566" s="60">
        <f t="shared" si="52"/>
        <v>2410.6000000000004</v>
      </c>
      <c r="P566" s="73">
        <v>25</v>
      </c>
      <c r="Q566" s="60">
        <f t="shared" si="53"/>
        <v>7301</v>
      </c>
      <c r="R566" s="85">
        <v>2034.4</v>
      </c>
      <c r="S566" s="60">
        <f t="shared" si="50"/>
        <v>5266.6</v>
      </c>
      <c r="T566" s="85">
        <v>31965.599999999999</v>
      </c>
      <c r="U566" s="61" t="s">
        <v>167</v>
      </c>
      <c r="V566" s="62" t="s">
        <v>271</v>
      </c>
    </row>
    <row r="567" spans="1:22" s="88" customFormat="1" hidden="1">
      <c r="A567" s="73">
        <v>558</v>
      </c>
      <c r="B567" s="73" t="s">
        <v>573</v>
      </c>
      <c r="C567" s="90" t="s">
        <v>30</v>
      </c>
      <c r="D567" s="90" t="s">
        <v>576</v>
      </c>
      <c r="E567" s="74" t="s">
        <v>1300</v>
      </c>
      <c r="F567" s="75">
        <v>45717</v>
      </c>
      <c r="G567" s="75">
        <v>45901</v>
      </c>
      <c r="H567" s="91">
        <v>50000</v>
      </c>
      <c r="I567" s="91">
        <v>1854</v>
      </c>
      <c r="J567" s="76">
        <v>25</v>
      </c>
      <c r="K567" s="91">
        <v>1435</v>
      </c>
      <c r="L567" s="60">
        <f t="shared" si="48"/>
        <v>3549.9999999999995</v>
      </c>
      <c r="M567" s="60">
        <f t="shared" si="49"/>
        <v>650</v>
      </c>
      <c r="N567" s="62">
        <f t="shared" si="51"/>
        <v>1520</v>
      </c>
      <c r="O567" s="60">
        <f t="shared" si="52"/>
        <v>3545.0000000000005</v>
      </c>
      <c r="P567" s="85">
        <v>9729.76</v>
      </c>
      <c r="Q567" s="60">
        <f t="shared" si="53"/>
        <v>20429.760000000002</v>
      </c>
      <c r="R567" s="85">
        <v>7021</v>
      </c>
      <c r="S567" s="60">
        <f t="shared" si="50"/>
        <v>7745</v>
      </c>
      <c r="T567" s="85">
        <v>35461.24</v>
      </c>
      <c r="U567" s="61" t="s">
        <v>167</v>
      </c>
      <c r="V567" s="78" t="s">
        <v>271</v>
      </c>
    </row>
    <row r="568" spans="1:22" s="88" customFormat="1" hidden="1">
      <c r="A568" s="73">
        <v>559</v>
      </c>
      <c r="B568" s="73" t="s">
        <v>1105</v>
      </c>
      <c r="C568" s="90" t="s">
        <v>60</v>
      </c>
      <c r="D568" s="90" t="s">
        <v>1173</v>
      </c>
      <c r="E568" s="74" t="s">
        <v>1300</v>
      </c>
      <c r="F568" s="75">
        <v>45717</v>
      </c>
      <c r="G568" s="75">
        <v>45901</v>
      </c>
      <c r="H568" s="91">
        <v>60000</v>
      </c>
      <c r="I568" s="91">
        <v>3486.68</v>
      </c>
      <c r="J568" s="76">
        <v>25</v>
      </c>
      <c r="K568" s="91">
        <v>1722</v>
      </c>
      <c r="L568" s="60">
        <f t="shared" si="48"/>
        <v>4260</v>
      </c>
      <c r="M568" s="60">
        <f t="shared" si="49"/>
        <v>780</v>
      </c>
      <c r="N568" s="62">
        <f t="shared" si="51"/>
        <v>1824</v>
      </c>
      <c r="O568" s="60">
        <f t="shared" si="52"/>
        <v>4254</v>
      </c>
      <c r="P568" s="73">
        <v>25</v>
      </c>
      <c r="Q568" s="60">
        <f t="shared" si="53"/>
        <v>12865</v>
      </c>
      <c r="R568" s="85">
        <v>7057.68</v>
      </c>
      <c r="S568" s="60">
        <f t="shared" si="50"/>
        <v>9294</v>
      </c>
      <c r="T568" s="85">
        <v>52942.32</v>
      </c>
      <c r="U568" s="61" t="s">
        <v>167</v>
      </c>
      <c r="V568" s="78" t="s">
        <v>272</v>
      </c>
    </row>
    <row r="569" spans="1:22" s="88" customFormat="1" hidden="1">
      <c r="A569" s="73">
        <v>560</v>
      </c>
      <c r="B569" s="73" t="s">
        <v>1106</v>
      </c>
      <c r="C569" s="90" t="s">
        <v>262</v>
      </c>
      <c r="D569" s="90" t="s">
        <v>380</v>
      </c>
      <c r="E569" s="74" t="s">
        <v>1300</v>
      </c>
      <c r="F569" s="75">
        <v>45717</v>
      </c>
      <c r="G569" s="75">
        <v>45901</v>
      </c>
      <c r="H569" s="91">
        <v>60000</v>
      </c>
      <c r="I569" s="91">
        <v>3486.68</v>
      </c>
      <c r="J569" s="76">
        <v>25</v>
      </c>
      <c r="K569" s="91">
        <v>1722</v>
      </c>
      <c r="L569" s="60">
        <f t="shared" si="48"/>
        <v>4260</v>
      </c>
      <c r="M569" s="60">
        <f t="shared" si="49"/>
        <v>780</v>
      </c>
      <c r="N569" s="62">
        <f t="shared" si="51"/>
        <v>1824</v>
      </c>
      <c r="O569" s="60">
        <f t="shared" si="52"/>
        <v>4254</v>
      </c>
      <c r="P569" s="73">
        <v>25</v>
      </c>
      <c r="Q569" s="60">
        <f t="shared" si="53"/>
        <v>12865</v>
      </c>
      <c r="R569" s="85">
        <v>7057.68</v>
      </c>
      <c r="S569" s="60">
        <f t="shared" si="50"/>
        <v>9294</v>
      </c>
      <c r="T569" s="85">
        <v>52942.32</v>
      </c>
      <c r="U569" s="61" t="s">
        <v>167</v>
      </c>
      <c r="V569" s="78" t="s">
        <v>271</v>
      </c>
    </row>
    <row r="570" spans="1:22" s="88" customFormat="1" hidden="1">
      <c r="A570" s="73">
        <v>561</v>
      </c>
      <c r="B570" s="73" t="s">
        <v>852</v>
      </c>
      <c r="C570" s="90" t="s">
        <v>486</v>
      </c>
      <c r="D570" s="90" t="s">
        <v>269</v>
      </c>
      <c r="E570" s="74" t="s">
        <v>1300</v>
      </c>
      <c r="F570" s="75">
        <v>45778</v>
      </c>
      <c r="G570" s="75">
        <v>45962</v>
      </c>
      <c r="H570" s="91">
        <v>80000</v>
      </c>
      <c r="I570" s="91">
        <v>7400.87</v>
      </c>
      <c r="J570" s="76">
        <v>25</v>
      </c>
      <c r="K570" s="91">
        <v>2296</v>
      </c>
      <c r="L570" s="60">
        <f t="shared" si="48"/>
        <v>5679.9999999999991</v>
      </c>
      <c r="M570" s="60">
        <f t="shared" si="49"/>
        <v>1040</v>
      </c>
      <c r="N570" s="62">
        <f t="shared" si="51"/>
        <v>2432</v>
      </c>
      <c r="O570" s="60">
        <f t="shared" si="52"/>
        <v>5672</v>
      </c>
      <c r="P570" s="73">
        <v>25</v>
      </c>
      <c r="Q570" s="60">
        <f t="shared" si="53"/>
        <v>17145</v>
      </c>
      <c r="R570" s="85">
        <v>12153.87</v>
      </c>
      <c r="S570" s="60">
        <f t="shared" si="50"/>
        <v>12392</v>
      </c>
      <c r="T570" s="85">
        <v>67846.13</v>
      </c>
      <c r="U570" s="61" t="s">
        <v>167</v>
      </c>
      <c r="V570" s="62" t="s">
        <v>271</v>
      </c>
    </row>
    <row r="571" spans="1:22" s="88" customFormat="1" hidden="1">
      <c r="A571" s="73">
        <v>562</v>
      </c>
      <c r="B571" s="73" t="s">
        <v>853</v>
      </c>
      <c r="C571" s="90" t="s">
        <v>17</v>
      </c>
      <c r="D571" s="90" t="s">
        <v>173</v>
      </c>
      <c r="E571" s="74" t="s">
        <v>1300</v>
      </c>
      <c r="F571" s="75">
        <v>45778</v>
      </c>
      <c r="G571" s="75">
        <v>45962</v>
      </c>
      <c r="H571" s="91">
        <v>60000</v>
      </c>
      <c r="I571" s="91">
        <v>3486.68</v>
      </c>
      <c r="J571" s="76">
        <v>25</v>
      </c>
      <c r="K571" s="91">
        <v>1722</v>
      </c>
      <c r="L571" s="60">
        <f t="shared" si="48"/>
        <v>4260</v>
      </c>
      <c r="M571" s="60">
        <f t="shared" si="49"/>
        <v>780</v>
      </c>
      <c r="N571" s="62">
        <f t="shared" si="51"/>
        <v>1824</v>
      </c>
      <c r="O571" s="60">
        <f t="shared" si="52"/>
        <v>4254</v>
      </c>
      <c r="P571" s="73">
        <v>25</v>
      </c>
      <c r="Q571" s="60">
        <f t="shared" si="53"/>
        <v>12865</v>
      </c>
      <c r="R571" s="85">
        <v>7057.68</v>
      </c>
      <c r="S571" s="60">
        <f t="shared" si="50"/>
        <v>9294</v>
      </c>
      <c r="T571" s="85">
        <v>52942.32</v>
      </c>
      <c r="U571" s="61" t="s">
        <v>167</v>
      </c>
      <c r="V571" s="62" t="s">
        <v>271</v>
      </c>
    </row>
    <row r="572" spans="1:22" s="88" customFormat="1" hidden="1">
      <c r="A572" s="73">
        <v>563</v>
      </c>
      <c r="B572" s="73" t="s">
        <v>83</v>
      </c>
      <c r="C572" s="90" t="s">
        <v>84</v>
      </c>
      <c r="D572" s="90" t="s">
        <v>171</v>
      </c>
      <c r="E572" s="74" t="s">
        <v>1300</v>
      </c>
      <c r="F572" s="75">
        <v>45807</v>
      </c>
      <c r="G572" s="75" t="s">
        <v>1301</v>
      </c>
      <c r="H572" s="91">
        <v>80000</v>
      </c>
      <c r="I572" s="91">
        <v>7400.87</v>
      </c>
      <c r="J572" s="76">
        <v>25</v>
      </c>
      <c r="K572" s="91">
        <v>2296</v>
      </c>
      <c r="L572" s="60">
        <f t="shared" si="48"/>
        <v>5679.9999999999991</v>
      </c>
      <c r="M572" s="60">
        <f t="shared" si="49"/>
        <v>1040</v>
      </c>
      <c r="N572" s="62">
        <f t="shared" si="51"/>
        <v>2432</v>
      </c>
      <c r="O572" s="60">
        <f t="shared" si="52"/>
        <v>5672</v>
      </c>
      <c r="P572" s="73">
        <v>125</v>
      </c>
      <c r="Q572" s="60">
        <f t="shared" si="53"/>
        <v>17245</v>
      </c>
      <c r="R572" s="85">
        <v>13540.46</v>
      </c>
      <c r="S572" s="60">
        <f t="shared" si="50"/>
        <v>12392</v>
      </c>
      <c r="T572" s="85">
        <v>67746.13</v>
      </c>
      <c r="U572" s="61" t="s">
        <v>167</v>
      </c>
      <c r="V572" s="62" t="s">
        <v>271</v>
      </c>
    </row>
    <row r="573" spans="1:22" s="88" customFormat="1" hidden="1">
      <c r="A573" s="73">
        <v>564</v>
      </c>
      <c r="B573" s="73" t="s">
        <v>1032</v>
      </c>
      <c r="C573" s="90" t="s">
        <v>416</v>
      </c>
      <c r="D573" s="90" t="s">
        <v>1146</v>
      </c>
      <c r="E573" s="74" t="s">
        <v>1300</v>
      </c>
      <c r="F573" s="75">
        <v>45689</v>
      </c>
      <c r="G573" s="75">
        <v>45870</v>
      </c>
      <c r="H573" s="91">
        <v>35000</v>
      </c>
      <c r="I573" s="90">
        <v>0</v>
      </c>
      <c r="J573" s="76">
        <v>25</v>
      </c>
      <c r="K573" s="91">
        <v>1004.5</v>
      </c>
      <c r="L573" s="60">
        <f t="shared" si="48"/>
        <v>2485</v>
      </c>
      <c r="M573" s="60">
        <f t="shared" si="49"/>
        <v>455</v>
      </c>
      <c r="N573" s="62">
        <f t="shared" si="51"/>
        <v>1064</v>
      </c>
      <c r="O573" s="60">
        <f t="shared" si="52"/>
        <v>2481.5</v>
      </c>
      <c r="P573" s="73">
        <v>125</v>
      </c>
      <c r="Q573" s="60">
        <f t="shared" si="53"/>
        <v>7615</v>
      </c>
      <c r="R573" s="85">
        <v>2093.5</v>
      </c>
      <c r="S573" s="60">
        <f t="shared" si="50"/>
        <v>5421.5</v>
      </c>
      <c r="T573" s="85">
        <v>32906.5</v>
      </c>
      <c r="U573" s="61" t="s">
        <v>167</v>
      </c>
      <c r="V573" s="78" t="s">
        <v>272</v>
      </c>
    </row>
    <row r="574" spans="1:22" s="88" customFormat="1" hidden="1">
      <c r="A574" s="73">
        <v>565</v>
      </c>
      <c r="B574" s="73" t="s">
        <v>1107</v>
      </c>
      <c r="C574" s="90" t="s">
        <v>68</v>
      </c>
      <c r="D574" s="90" t="s">
        <v>1146</v>
      </c>
      <c r="E574" s="74" t="s">
        <v>1300</v>
      </c>
      <c r="F574" s="75">
        <v>45717</v>
      </c>
      <c r="G574" s="75">
        <v>45901</v>
      </c>
      <c r="H574" s="91">
        <v>60000</v>
      </c>
      <c r="I574" s="91">
        <v>3486.68</v>
      </c>
      <c r="J574" s="76">
        <v>25</v>
      </c>
      <c r="K574" s="91">
        <v>1722</v>
      </c>
      <c r="L574" s="60">
        <f t="shared" si="48"/>
        <v>4260</v>
      </c>
      <c r="M574" s="60">
        <f t="shared" si="49"/>
        <v>780</v>
      </c>
      <c r="N574" s="62">
        <f t="shared" si="51"/>
        <v>1824</v>
      </c>
      <c r="O574" s="60">
        <f t="shared" si="52"/>
        <v>4254</v>
      </c>
      <c r="P574" s="73">
        <v>25</v>
      </c>
      <c r="Q574" s="60">
        <f t="shared" si="53"/>
        <v>12865</v>
      </c>
      <c r="R574" s="85">
        <v>7057.68</v>
      </c>
      <c r="S574" s="60">
        <f t="shared" si="50"/>
        <v>9294</v>
      </c>
      <c r="T574" s="85">
        <v>52942.32</v>
      </c>
      <c r="U574" s="61" t="s">
        <v>167</v>
      </c>
      <c r="V574" s="78" t="s">
        <v>272</v>
      </c>
    </row>
    <row r="575" spans="1:22" s="88" customFormat="1" hidden="1">
      <c r="A575" s="73">
        <v>566</v>
      </c>
      <c r="B575" s="73" t="s">
        <v>1108</v>
      </c>
      <c r="C575" s="90" t="s">
        <v>384</v>
      </c>
      <c r="D575" s="90" t="s">
        <v>184</v>
      </c>
      <c r="E575" s="74" t="s">
        <v>1300</v>
      </c>
      <c r="F575" s="75">
        <v>45717</v>
      </c>
      <c r="G575" s="75">
        <v>45901</v>
      </c>
      <c r="H575" s="91">
        <v>80000</v>
      </c>
      <c r="I575" s="91">
        <v>7400.87</v>
      </c>
      <c r="J575" s="76">
        <v>25</v>
      </c>
      <c r="K575" s="91">
        <v>2296</v>
      </c>
      <c r="L575" s="60">
        <f t="shared" si="48"/>
        <v>5679.9999999999991</v>
      </c>
      <c r="M575" s="60">
        <f t="shared" si="49"/>
        <v>1040</v>
      </c>
      <c r="N575" s="62">
        <f t="shared" si="51"/>
        <v>2432</v>
      </c>
      <c r="O575" s="60">
        <f t="shared" si="52"/>
        <v>5672</v>
      </c>
      <c r="P575" s="85">
        <v>1525</v>
      </c>
      <c r="Q575" s="60">
        <f t="shared" si="53"/>
        <v>18645</v>
      </c>
      <c r="R575" s="85">
        <v>12153.87</v>
      </c>
      <c r="S575" s="60">
        <f t="shared" si="50"/>
        <v>12392</v>
      </c>
      <c r="T575" s="85">
        <v>66846.13</v>
      </c>
      <c r="U575" s="61" t="s">
        <v>167</v>
      </c>
      <c r="V575" s="78" t="s">
        <v>272</v>
      </c>
    </row>
    <row r="576" spans="1:22" s="88" customFormat="1" hidden="1">
      <c r="A576" s="73">
        <v>567</v>
      </c>
      <c r="B576" s="73" t="s">
        <v>854</v>
      </c>
      <c r="C576" s="90" t="s">
        <v>5</v>
      </c>
      <c r="D576" s="90" t="s">
        <v>183</v>
      </c>
      <c r="E576" s="74" t="s">
        <v>1300</v>
      </c>
      <c r="F576" s="75">
        <v>45717</v>
      </c>
      <c r="G576" s="75">
        <v>45901</v>
      </c>
      <c r="H576" s="91">
        <v>220000</v>
      </c>
      <c r="I576" s="91">
        <v>39928.22</v>
      </c>
      <c r="J576" s="76">
        <v>25</v>
      </c>
      <c r="K576" s="91">
        <v>6314</v>
      </c>
      <c r="L576" s="60">
        <f t="shared" si="48"/>
        <v>15619.999999999998</v>
      </c>
      <c r="M576" s="60">
        <f t="shared" si="49"/>
        <v>2860</v>
      </c>
      <c r="N576" s="62">
        <f t="shared" si="51"/>
        <v>6688</v>
      </c>
      <c r="O576" s="60">
        <f t="shared" si="52"/>
        <v>15598.000000000002</v>
      </c>
      <c r="P576" s="85">
        <v>1840.46</v>
      </c>
      <c r="Q576" s="60">
        <f t="shared" si="53"/>
        <v>48920.46</v>
      </c>
      <c r="R576" s="85">
        <v>41586.370000000003</v>
      </c>
      <c r="S576" s="60">
        <f t="shared" si="50"/>
        <v>34078</v>
      </c>
      <c r="T576" s="85">
        <v>165328.18</v>
      </c>
      <c r="U576" s="61" t="s">
        <v>167</v>
      </c>
      <c r="V576" s="78" t="s">
        <v>271</v>
      </c>
    </row>
    <row r="577" spans="1:22" s="88" customFormat="1" hidden="1">
      <c r="A577" s="73">
        <v>568</v>
      </c>
      <c r="B577" s="73" t="s">
        <v>952</v>
      </c>
      <c r="C577" s="90" t="s">
        <v>262</v>
      </c>
      <c r="D577" s="90" t="s">
        <v>173</v>
      </c>
      <c r="E577" s="74" t="s">
        <v>1300</v>
      </c>
      <c r="F577" s="75">
        <v>45748</v>
      </c>
      <c r="G577" s="75">
        <v>45962</v>
      </c>
      <c r="H577" s="91">
        <v>80000</v>
      </c>
      <c r="I577" s="91">
        <v>7400.87</v>
      </c>
      <c r="J577" s="76">
        <v>25</v>
      </c>
      <c r="K577" s="91">
        <v>2296</v>
      </c>
      <c r="L577" s="60">
        <f t="shared" si="48"/>
        <v>5679.9999999999991</v>
      </c>
      <c r="M577" s="60">
        <f t="shared" si="49"/>
        <v>1040</v>
      </c>
      <c r="N577" s="62">
        <f t="shared" si="51"/>
        <v>2432</v>
      </c>
      <c r="O577" s="60">
        <f t="shared" si="52"/>
        <v>5672</v>
      </c>
      <c r="P577" s="73">
        <v>25</v>
      </c>
      <c r="Q577" s="60">
        <f t="shared" si="53"/>
        <v>17145</v>
      </c>
      <c r="R577" s="85">
        <v>12153.87</v>
      </c>
      <c r="S577" s="60">
        <f t="shared" si="50"/>
        <v>12392</v>
      </c>
      <c r="T577" s="85">
        <v>67846.13</v>
      </c>
      <c r="U577" s="61" t="s">
        <v>167</v>
      </c>
      <c r="V577" s="78" t="s">
        <v>272</v>
      </c>
    </row>
    <row r="578" spans="1:22" s="88" customFormat="1" hidden="1">
      <c r="A578" s="73">
        <v>569</v>
      </c>
      <c r="B578" s="73" t="s">
        <v>779</v>
      </c>
      <c r="C578" s="90" t="s">
        <v>261</v>
      </c>
      <c r="D578" s="90" t="s">
        <v>1154</v>
      </c>
      <c r="E578" s="74" t="s">
        <v>1300</v>
      </c>
      <c r="F578" s="75">
        <v>45627</v>
      </c>
      <c r="G578" s="75">
        <v>45809</v>
      </c>
      <c r="H578" s="91">
        <v>30000</v>
      </c>
      <c r="I578" s="90">
        <v>0</v>
      </c>
      <c r="J578" s="76">
        <v>25</v>
      </c>
      <c r="K578" s="90">
        <v>861</v>
      </c>
      <c r="L578" s="60">
        <f t="shared" si="48"/>
        <v>2130</v>
      </c>
      <c r="M578" s="60">
        <f t="shared" si="49"/>
        <v>390</v>
      </c>
      <c r="N578" s="62">
        <f t="shared" si="51"/>
        <v>912</v>
      </c>
      <c r="O578" s="60">
        <f t="shared" si="52"/>
        <v>2127</v>
      </c>
      <c r="P578" s="73">
        <v>25</v>
      </c>
      <c r="Q578" s="60">
        <f t="shared" si="53"/>
        <v>6445</v>
      </c>
      <c r="R578" s="85">
        <v>1798</v>
      </c>
      <c r="S578" s="60">
        <f t="shared" si="50"/>
        <v>4647</v>
      </c>
      <c r="T578" s="85">
        <v>28202</v>
      </c>
      <c r="U578" s="61" t="s">
        <v>167</v>
      </c>
      <c r="V578" s="78" t="s">
        <v>271</v>
      </c>
    </row>
    <row r="579" spans="1:22" s="88" customFormat="1" hidden="1">
      <c r="A579" s="73">
        <v>570</v>
      </c>
      <c r="B579" s="73" t="s">
        <v>219</v>
      </c>
      <c r="C579" s="90" t="s">
        <v>531</v>
      </c>
      <c r="D579" s="90" t="s">
        <v>453</v>
      </c>
      <c r="E579" s="74" t="s">
        <v>1300</v>
      </c>
      <c r="F579" s="75">
        <v>45627</v>
      </c>
      <c r="G579" s="75">
        <v>45809</v>
      </c>
      <c r="H579" s="91">
        <v>60000</v>
      </c>
      <c r="I579" s="91">
        <v>3486.68</v>
      </c>
      <c r="J579" s="76">
        <v>25</v>
      </c>
      <c r="K579" s="91">
        <v>1722</v>
      </c>
      <c r="L579" s="60">
        <f t="shared" si="48"/>
        <v>4260</v>
      </c>
      <c r="M579" s="60">
        <f t="shared" si="49"/>
        <v>780</v>
      </c>
      <c r="N579" s="62">
        <f t="shared" si="51"/>
        <v>1824</v>
      </c>
      <c r="O579" s="60">
        <f t="shared" si="52"/>
        <v>4254</v>
      </c>
      <c r="P579" s="85">
        <v>2125</v>
      </c>
      <c r="Q579" s="60">
        <f t="shared" si="53"/>
        <v>14965</v>
      </c>
      <c r="R579" s="85">
        <v>4193.5</v>
      </c>
      <c r="S579" s="60">
        <f t="shared" si="50"/>
        <v>9294</v>
      </c>
      <c r="T579" s="85">
        <v>50842.32</v>
      </c>
      <c r="U579" s="61" t="s">
        <v>167</v>
      </c>
      <c r="V579" s="62" t="s">
        <v>271</v>
      </c>
    </row>
    <row r="580" spans="1:22" s="88" customFormat="1" hidden="1">
      <c r="A580" s="73">
        <v>571</v>
      </c>
      <c r="B580" s="73" t="s">
        <v>1273</v>
      </c>
      <c r="C580" s="90" t="s">
        <v>6</v>
      </c>
      <c r="D580" s="90" t="s">
        <v>1231</v>
      </c>
      <c r="E580" s="74" t="s">
        <v>1300</v>
      </c>
      <c r="F580" s="75">
        <v>45748</v>
      </c>
      <c r="G580" s="75">
        <v>45962</v>
      </c>
      <c r="H580" s="91">
        <v>145000</v>
      </c>
      <c r="I580" s="91">
        <v>22690.49</v>
      </c>
      <c r="J580" s="76">
        <v>25</v>
      </c>
      <c r="K580" s="91">
        <v>4161.5</v>
      </c>
      <c r="L580" s="60">
        <f t="shared" si="48"/>
        <v>10294.999999999998</v>
      </c>
      <c r="M580" s="60">
        <f t="shared" si="49"/>
        <v>1885</v>
      </c>
      <c r="N580" s="62">
        <f t="shared" si="51"/>
        <v>4408</v>
      </c>
      <c r="O580" s="60">
        <f t="shared" si="52"/>
        <v>10280.5</v>
      </c>
      <c r="P580" s="73">
        <v>25</v>
      </c>
      <c r="Q580" s="60">
        <f t="shared" si="53"/>
        <v>31055</v>
      </c>
      <c r="R580" s="85">
        <v>31284.99</v>
      </c>
      <c r="S580" s="60">
        <f t="shared" si="50"/>
        <v>22460.5</v>
      </c>
      <c r="T580" s="85">
        <v>113715.01</v>
      </c>
      <c r="U580" s="61" t="s">
        <v>167</v>
      </c>
      <c r="V580" s="78" t="s">
        <v>271</v>
      </c>
    </row>
    <row r="581" spans="1:22" s="88" customFormat="1" hidden="1">
      <c r="A581" s="73">
        <v>572</v>
      </c>
      <c r="B581" s="73" t="s">
        <v>46</v>
      </c>
      <c r="C581" s="90" t="s">
        <v>47</v>
      </c>
      <c r="D581" s="90" t="s">
        <v>204</v>
      </c>
      <c r="E581" s="74" t="s">
        <v>1300</v>
      </c>
      <c r="F581" s="75">
        <v>45627</v>
      </c>
      <c r="G581" s="75">
        <v>45809</v>
      </c>
      <c r="H581" s="91">
        <v>130000</v>
      </c>
      <c r="I581" s="91">
        <v>19162.12</v>
      </c>
      <c r="J581" s="76">
        <v>25</v>
      </c>
      <c r="K581" s="91">
        <v>3731</v>
      </c>
      <c r="L581" s="60">
        <f t="shared" si="48"/>
        <v>9230</v>
      </c>
      <c r="M581" s="60">
        <f t="shared" si="49"/>
        <v>1690</v>
      </c>
      <c r="N581" s="62">
        <f t="shared" si="51"/>
        <v>3952</v>
      </c>
      <c r="O581" s="60">
        <f t="shared" si="52"/>
        <v>9217</v>
      </c>
      <c r="P581" s="73">
        <v>125</v>
      </c>
      <c r="Q581" s="60">
        <f t="shared" si="53"/>
        <v>27945</v>
      </c>
      <c r="R581" s="85">
        <v>26970.12</v>
      </c>
      <c r="S581" s="60">
        <f t="shared" si="50"/>
        <v>20137</v>
      </c>
      <c r="T581" s="85">
        <v>103029.88</v>
      </c>
      <c r="U581" s="61" t="s">
        <v>167</v>
      </c>
      <c r="V581" s="62" t="s">
        <v>271</v>
      </c>
    </row>
    <row r="582" spans="1:22" s="88" customFormat="1" hidden="1">
      <c r="A582" s="73">
        <v>573</v>
      </c>
      <c r="B582" s="73" t="s">
        <v>71</v>
      </c>
      <c r="C582" s="90" t="s">
        <v>5</v>
      </c>
      <c r="D582" s="90" t="s">
        <v>1233</v>
      </c>
      <c r="E582" s="74" t="s">
        <v>1300</v>
      </c>
      <c r="F582" s="75">
        <v>45689</v>
      </c>
      <c r="G582" s="75">
        <v>45870</v>
      </c>
      <c r="H582" s="91">
        <v>160000</v>
      </c>
      <c r="I582" s="91">
        <v>25790</v>
      </c>
      <c r="J582" s="76">
        <v>25</v>
      </c>
      <c r="K582" s="91">
        <v>4592</v>
      </c>
      <c r="L582" s="60">
        <f t="shared" si="48"/>
        <v>11359.999999999998</v>
      </c>
      <c r="M582" s="60">
        <f t="shared" si="49"/>
        <v>2080</v>
      </c>
      <c r="N582" s="62">
        <f t="shared" si="51"/>
        <v>4864</v>
      </c>
      <c r="O582" s="60">
        <f t="shared" si="52"/>
        <v>11344</v>
      </c>
      <c r="P582" s="85">
        <v>1740.46</v>
      </c>
      <c r="Q582" s="60">
        <f t="shared" si="53"/>
        <v>35980.46</v>
      </c>
      <c r="R582" s="85">
        <v>35699.870000000003</v>
      </c>
      <c r="S582" s="60">
        <f t="shared" si="50"/>
        <v>24784</v>
      </c>
      <c r="T582" s="85">
        <v>123013.54</v>
      </c>
      <c r="U582" s="61" t="s">
        <v>167</v>
      </c>
      <c r="V582" s="78" t="s">
        <v>272</v>
      </c>
    </row>
    <row r="583" spans="1:22" s="88" customFormat="1" ht="30" hidden="1">
      <c r="A583" s="73">
        <v>574</v>
      </c>
      <c r="B583" s="73" t="s">
        <v>1109</v>
      </c>
      <c r="C583" s="90" t="s">
        <v>4</v>
      </c>
      <c r="D583" s="90" t="s">
        <v>203</v>
      </c>
      <c r="E583" s="84" t="s">
        <v>695</v>
      </c>
      <c r="F583" s="75">
        <v>45717</v>
      </c>
      <c r="G583" s="75">
        <v>45901</v>
      </c>
      <c r="H583" s="91">
        <v>80000</v>
      </c>
      <c r="I583" s="91">
        <v>7400.87</v>
      </c>
      <c r="J583" s="76">
        <v>25</v>
      </c>
      <c r="K583" s="91">
        <v>2296</v>
      </c>
      <c r="L583" s="60">
        <f t="shared" si="48"/>
        <v>5679.9999999999991</v>
      </c>
      <c r="M583" s="60">
        <f t="shared" si="49"/>
        <v>1040</v>
      </c>
      <c r="N583" s="62">
        <f t="shared" si="51"/>
        <v>2432</v>
      </c>
      <c r="O583" s="60">
        <f t="shared" si="52"/>
        <v>5672</v>
      </c>
      <c r="P583" s="73">
        <v>25</v>
      </c>
      <c r="Q583" s="60">
        <f t="shared" si="53"/>
        <v>17145</v>
      </c>
      <c r="R583" s="85">
        <v>12153.87</v>
      </c>
      <c r="S583" s="60">
        <f t="shared" si="50"/>
        <v>12392</v>
      </c>
      <c r="T583" s="85">
        <v>67846.13</v>
      </c>
      <c r="U583" s="61" t="s">
        <v>167</v>
      </c>
      <c r="V583" s="78" t="s">
        <v>272</v>
      </c>
    </row>
    <row r="584" spans="1:22" s="88" customFormat="1" hidden="1">
      <c r="A584" s="73">
        <v>575</v>
      </c>
      <c r="B584" s="73" t="s">
        <v>953</v>
      </c>
      <c r="C584" s="90" t="s">
        <v>41</v>
      </c>
      <c r="D584" s="90" t="s">
        <v>1196</v>
      </c>
      <c r="E584" s="74" t="s">
        <v>1300</v>
      </c>
      <c r="F584" s="75">
        <v>45748</v>
      </c>
      <c r="G584" s="75">
        <v>45962</v>
      </c>
      <c r="H584" s="91">
        <v>50000</v>
      </c>
      <c r="I584" s="91">
        <v>1854</v>
      </c>
      <c r="J584" s="76">
        <v>25</v>
      </c>
      <c r="K584" s="91">
        <v>1435</v>
      </c>
      <c r="L584" s="60">
        <f t="shared" si="48"/>
        <v>3549.9999999999995</v>
      </c>
      <c r="M584" s="60">
        <f t="shared" si="49"/>
        <v>650</v>
      </c>
      <c r="N584" s="62">
        <f t="shared" si="51"/>
        <v>1520</v>
      </c>
      <c r="O584" s="60">
        <f t="shared" si="52"/>
        <v>3545.0000000000005</v>
      </c>
      <c r="P584" s="73">
        <v>25</v>
      </c>
      <c r="Q584" s="60">
        <f t="shared" si="53"/>
        <v>10725</v>
      </c>
      <c r="R584" s="85">
        <v>4834</v>
      </c>
      <c r="S584" s="60">
        <f t="shared" si="50"/>
        <v>7745</v>
      </c>
      <c r="T584" s="85">
        <v>45166</v>
      </c>
      <c r="U584" s="61" t="s">
        <v>167</v>
      </c>
      <c r="V584" s="78" t="s">
        <v>271</v>
      </c>
    </row>
    <row r="585" spans="1:22" s="88" customFormat="1" hidden="1">
      <c r="A585" s="73">
        <v>576</v>
      </c>
      <c r="B585" s="73" t="s">
        <v>1110</v>
      </c>
      <c r="C585" s="90" t="s">
        <v>4</v>
      </c>
      <c r="D585" s="90" t="s">
        <v>1211</v>
      </c>
      <c r="E585" s="74" t="s">
        <v>1300</v>
      </c>
      <c r="F585" s="75">
        <v>45717</v>
      </c>
      <c r="G585" s="75">
        <v>45901</v>
      </c>
      <c r="H585" s="91">
        <v>70000</v>
      </c>
      <c r="I585" s="91">
        <v>5368.48</v>
      </c>
      <c r="J585" s="76">
        <v>25</v>
      </c>
      <c r="K585" s="91">
        <v>2009</v>
      </c>
      <c r="L585" s="60">
        <f t="shared" si="48"/>
        <v>4970</v>
      </c>
      <c r="M585" s="60">
        <f t="shared" si="49"/>
        <v>910</v>
      </c>
      <c r="N585" s="62">
        <f t="shared" si="51"/>
        <v>2128</v>
      </c>
      <c r="O585" s="60">
        <f t="shared" si="52"/>
        <v>4963</v>
      </c>
      <c r="P585" s="73">
        <v>25</v>
      </c>
      <c r="Q585" s="60">
        <f t="shared" si="53"/>
        <v>15005</v>
      </c>
      <c r="R585" s="85">
        <v>9530.48</v>
      </c>
      <c r="S585" s="60">
        <f t="shared" si="50"/>
        <v>10843</v>
      </c>
      <c r="T585" s="85">
        <v>60469.52</v>
      </c>
      <c r="U585" s="61" t="s">
        <v>167</v>
      </c>
      <c r="V585" s="78" t="s">
        <v>272</v>
      </c>
    </row>
    <row r="586" spans="1:22" s="88" customFormat="1" hidden="1">
      <c r="A586" s="73">
        <v>577</v>
      </c>
      <c r="B586" s="73" t="s">
        <v>228</v>
      </c>
      <c r="C586" s="90" t="s">
        <v>267</v>
      </c>
      <c r="D586" s="90" t="s">
        <v>176</v>
      </c>
      <c r="E586" s="74" t="s">
        <v>1300</v>
      </c>
      <c r="F586" s="75">
        <v>45778</v>
      </c>
      <c r="G586" s="75">
        <v>45962</v>
      </c>
      <c r="H586" s="91">
        <v>80000</v>
      </c>
      <c r="I586" s="91">
        <v>7400.87</v>
      </c>
      <c r="J586" s="76">
        <v>25</v>
      </c>
      <c r="K586" s="91">
        <v>2296</v>
      </c>
      <c r="L586" s="60">
        <f t="shared" ref="L586:L649" si="54">H586*0.071</f>
        <v>5679.9999999999991</v>
      </c>
      <c r="M586" s="60">
        <f t="shared" ref="M586:M649" si="55">H586*0.013</f>
        <v>1040</v>
      </c>
      <c r="N586" s="62">
        <f t="shared" si="51"/>
        <v>2432</v>
      </c>
      <c r="O586" s="60">
        <f t="shared" si="52"/>
        <v>5672</v>
      </c>
      <c r="P586" s="73">
        <v>25</v>
      </c>
      <c r="Q586" s="60">
        <f t="shared" si="53"/>
        <v>17145</v>
      </c>
      <c r="R586" s="85">
        <v>12764.69</v>
      </c>
      <c r="S586" s="60">
        <f t="shared" ref="S586:S649" si="56">L586+M586+O586</f>
        <v>12392</v>
      </c>
      <c r="T586" s="85">
        <v>67846.13</v>
      </c>
      <c r="U586" s="61" t="s">
        <v>167</v>
      </c>
      <c r="V586" s="62" t="s">
        <v>271</v>
      </c>
    </row>
    <row r="587" spans="1:22" s="88" customFormat="1" hidden="1">
      <c r="A587" s="73">
        <v>578</v>
      </c>
      <c r="B587" s="73" t="s">
        <v>741</v>
      </c>
      <c r="C587" s="90" t="s">
        <v>55</v>
      </c>
      <c r="D587" s="90" t="s">
        <v>174</v>
      </c>
      <c r="E587" s="74" t="s">
        <v>1300</v>
      </c>
      <c r="F587" s="75">
        <v>45778</v>
      </c>
      <c r="G587" s="75">
        <v>45962</v>
      </c>
      <c r="H587" s="91">
        <v>75000</v>
      </c>
      <c r="I587" s="91">
        <v>5966.28</v>
      </c>
      <c r="J587" s="76">
        <v>25</v>
      </c>
      <c r="K587" s="91">
        <v>2152.5</v>
      </c>
      <c r="L587" s="60">
        <f t="shared" si="54"/>
        <v>5324.9999999999991</v>
      </c>
      <c r="M587" s="60">
        <f t="shared" si="55"/>
        <v>975</v>
      </c>
      <c r="N587" s="62">
        <f t="shared" ref="N587:N650" si="57">+H587*0.0304</f>
        <v>2280</v>
      </c>
      <c r="O587" s="60">
        <f t="shared" ref="O587:O650" si="58">H587*0.0709</f>
        <v>5317.5</v>
      </c>
      <c r="P587" s="85">
        <v>4740.46</v>
      </c>
      <c r="Q587" s="60">
        <f t="shared" ref="Q587:Q650" si="59">SUM(K587:P587)</f>
        <v>20790.46</v>
      </c>
      <c r="R587" s="85">
        <v>14266.88</v>
      </c>
      <c r="S587" s="60">
        <f t="shared" si="56"/>
        <v>11617.5</v>
      </c>
      <c r="T587" s="85">
        <v>59860.76</v>
      </c>
      <c r="U587" s="61" t="s">
        <v>167</v>
      </c>
      <c r="V587" s="62" t="s">
        <v>271</v>
      </c>
    </row>
    <row r="588" spans="1:22" s="88" customFormat="1" hidden="1">
      <c r="A588" s="73">
        <v>579</v>
      </c>
      <c r="B588" s="73" t="s">
        <v>807</v>
      </c>
      <c r="C588" s="90" t="s">
        <v>386</v>
      </c>
      <c r="D588" s="90" t="s">
        <v>1154</v>
      </c>
      <c r="E588" s="74" t="s">
        <v>1300</v>
      </c>
      <c r="F588" s="75">
        <v>45778</v>
      </c>
      <c r="G588" s="75">
        <v>45962</v>
      </c>
      <c r="H588" s="91">
        <v>25000</v>
      </c>
      <c r="I588" s="90">
        <v>0</v>
      </c>
      <c r="J588" s="76">
        <v>25</v>
      </c>
      <c r="K588" s="90">
        <v>717.5</v>
      </c>
      <c r="L588" s="60">
        <f t="shared" si="54"/>
        <v>1774.9999999999998</v>
      </c>
      <c r="M588" s="60">
        <f t="shared" si="55"/>
        <v>325</v>
      </c>
      <c r="N588" s="62">
        <f t="shared" si="57"/>
        <v>760</v>
      </c>
      <c r="O588" s="60">
        <f t="shared" si="58"/>
        <v>1772.5000000000002</v>
      </c>
      <c r="P588" s="73">
        <v>25</v>
      </c>
      <c r="Q588" s="60">
        <f t="shared" si="59"/>
        <v>5375</v>
      </c>
      <c r="R588" s="85">
        <v>1502.5</v>
      </c>
      <c r="S588" s="60">
        <f t="shared" si="56"/>
        <v>3872.5</v>
      </c>
      <c r="T588" s="85">
        <v>23497.5</v>
      </c>
      <c r="U588" s="61" t="s">
        <v>167</v>
      </c>
      <c r="V588" s="62" t="s">
        <v>271</v>
      </c>
    </row>
    <row r="589" spans="1:22" s="88" customFormat="1" hidden="1">
      <c r="A589" s="73">
        <v>580</v>
      </c>
      <c r="B589" s="73" t="s">
        <v>396</v>
      </c>
      <c r="C589" s="90" t="s">
        <v>80</v>
      </c>
      <c r="D589" s="90" t="s">
        <v>1215</v>
      </c>
      <c r="E589" s="74" t="s">
        <v>1300</v>
      </c>
      <c r="F589" s="75">
        <v>45627</v>
      </c>
      <c r="G589" s="75">
        <v>45809</v>
      </c>
      <c r="H589" s="91">
        <v>60000</v>
      </c>
      <c r="I589" s="91">
        <v>3486.68</v>
      </c>
      <c r="J589" s="76">
        <v>25</v>
      </c>
      <c r="K589" s="91">
        <v>1722</v>
      </c>
      <c r="L589" s="60">
        <f t="shared" si="54"/>
        <v>4260</v>
      </c>
      <c r="M589" s="60">
        <f t="shared" si="55"/>
        <v>780</v>
      </c>
      <c r="N589" s="62">
        <f t="shared" si="57"/>
        <v>1824</v>
      </c>
      <c r="O589" s="60">
        <f t="shared" si="58"/>
        <v>4254</v>
      </c>
      <c r="P589" s="73">
        <v>25</v>
      </c>
      <c r="Q589" s="60">
        <f t="shared" si="59"/>
        <v>12865</v>
      </c>
      <c r="R589" s="85">
        <v>7057.68</v>
      </c>
      <c r="S589" s="60">
        <f t="shared" si="56"/>
        <v>9294</v>
      </c>
      <c r="T589" s="85">
        <v>52942.32</v>
      </c>
      <c r="U589" s="61" t="s">
        <v>167</v>
      </c>
      <c r="V589" s="62" t="s">
        <v>272</v>
      </c>
    </row>
    <row r="590" spans="1:22" s="88" customFormat="1" hidden="1">
      <c r="A590" s="73">
        <v>581</v>
      </c>
      <c r="B590" s="73" t="s">
        <v>555</v>
      </c>
      <c r="C590" s="90" t="s">
        <v>390</v>
      </c>
      <c r="D590" s="90" t="s">
        <v>1233</v>
      </c>
      <c r="E590" s="74" t="s">
        <v>1300</v>
      </c>
      <c r="F590" s="75">
        <v>45717</v>
      </c>
      <c r="G590" s="75">
        <v>45901</v>
      </c>
      <c r="H590" s="91">
        <v>60000</v>
      </c>
      <c r="I590" s="91">
        <v>3486.68</v>
      </c>
      <c r="J590" s="76">
        <v>25</v>
      </c>
      <c r="K590" s="91">
        <v>1722</v>
      </c>
      <c r="L590" s="60">
        <f t="shared" si="54"/>
        <v>4260</v>
      </c>
      <c r="M590" s="60">
        <f t="shared" si="55"/>
        <v>780</v>
      </c>
      <c r="N590" s="62">
        <f t="shared" si="57"/>
        <v>1824</v>
      </c>
      <c r="O590" s="60">
        <f t="shared" si="58"/>
        <v>4254</v>
      </c>
      <c r="P590" s="85">
        <v>2125</v>
      </c>
      <c r="Q590" s="60">
        <f t="shared" si="59"/>
        <v>14965</v>
      </c>
      <c r="R590" s="85">
        <v>9157.68</v>
      </c>
      <c r="S590" s="60">
        <f t="shared" si="56"/>
        <v>9294</v>
      </c>
      <c r="T590" s="85">
        <v>50842.32</v>
      </c>
      <c r="U590" s="61" t="s">
        <v>167</v>
      </c>
      <c r="V590" s="78" t="s">
        <v>271</v>
      </c>
    </row>
    <row r="591" spans="1:22" s="88" customFormat="1" hidden="1">
      <c r="A591" s="73">
        <v>582</v>
      </c>
      <c r="B591" s="73" t="s">
        <v>822</v>
      </c>
      <c r="C591" s="90" t="s">
        <v>531</v>
      </c>
      <c r="D591" s="90" t="s">
        <v>1150</v>
      </c>
      <c r="E591" s="74" t="s">
        <v>1300</v>
      </c>
      <c r="F591" s="75">
        <v>45627</v>
      </c>
      <c r="G591" s="75">
        <v>45809</v>
      </c>
      <c r="H591" s="91">
        <v>50000</v>
      </c>
      <c r="I591" s="91">
        <v>1854</v>
      </c>
      <c r="J591" s="76">
        <v>25</v>
      </c>
      <c r="K591" s="91">
        <v>1435</v>
      </c>
      <c r="L591" s="60">
        <f t="shared" si="54"/>
        <v>3549.9999999999995</v>
      </c>
      <c r="M591" s="60">
        <f t="shared" si="55"/>
        <v>650</v>
      </c>
      <c r="N591" s="62">
        <f t="shared" si="57"/>
        <v>1520</v>
      </c>
      <c r="O591" s="60">
        <f t="shared" si="58"/>
        <v>3545.0000000000005</v>
      </c>
      <c r="P591" s="73">
        <v>25</v>
      </c>
      <c r="Q591" s="60">
        <f t="shared" si="59"/>
        <v>10725</v>
      </c>
      <c r="R591" s="85">
        <v>4834</v>
      </c>
      <c r="S591" s="60">
        <f t="shared" si="56"/>
        <v>7745</v>
      </c>
      <c r="T591" s="85">
        <v>45166</v>
      </c>
      <c r="U591" s="61" t="s">
        <v>167</v>
      </c>
      <c r="V591" s="78" t="s">
        <v>271</v>
      </c>
    </row>
    <row r="592" spans="1:22" s="88" customFormat="1" hidden="1">
      <c r="A592" s="73">
        <v>583</v>
      </c>
      <c r="B592" s="73" t="s">
        <v>556</v>
      </c>
      <c r="C592" s="90" t="s">
        <v>451</v>
      </c>
      <c r="D592" s="90" t="s">
        <v>181</v>
      </c>
      <c r="E592" s="74" t="s">
        <v>1300</v>
      </c>
      <c r="F592" s="75">
        <v>45778</v>
      </c>
      <c r="G592" s="75">
        <v>45962</v>
      </c>
      <c r="H592" s="91">
        <v>80000</v>
      </c>
      <c r="I592" s="91">
        <v>7400.87</v>
      </c>
      <c r="J592" s="76">
        <v>25</v>
      </c>
      <c r="K592" s="91">
        <v>2296</v>
      </c>
      <c r="L592" s="60">
        <f t="shared" si="54"/>
        <v>5679.9999999999991</v>
      </c>
      <c r="M592" s="60">
        <f t="shared" si="55"/>
        <v>1040</v>
      </c>
      <c r="N592" s="62">
        <f t="shared" si="57"/>
        <v>2432</v>
      </c>
      <c r="O592" s="60">
        <f t="shared" si="58"/>
        <v>5672</v>
      </c>
      <c r="P592" s="73">
        <v>125</v>
      </c>
      <c r="Q592" s="60">
        <f t="shared" si="59"/>
        <v>17245</v>
      </c>
      <c r="R592" s="85">
        <v>12253.87</v>
      </c>
      <c r="S592" s="60">
        <f t="shared" si="56"/>
        <v>12392</v>
      </c>
      <c r="T592" s="85">
        <v>67746.13</v>
      </c>
      <c r="U592" s="61" t="s">
        <v>167</v>
      </c>
      <c r="V592" s="62" t="s">
        <v>272</v>
      </c>
    </row>
    <row r="593" spans="1:22" s="88" customFormat="1" hidden="1">
      <c r="A593" s="73">
        <v>584</v>
      </c>
      <c r="B593" s="73" t="s">
        <v>706</v>
      </c>
      <c r="C593" s="90" t="s">
        <v>103</v>
      </c>
      <c r="D593" s="90" t="s">
        <v>1241</v>
      </c>
      <c r="E593" s="74" t="s">
        <v>1300</v>
      </c>
      <c r="F593" s="75">
        <v>45627</v>
      </c>
      <c r="G593" s="75">
        <v>45809</v>
      </c>
      <c r="H593" s="91">
        <v>20000</v>
      </c>
      <c r="I593" s="90">
        <v>0</v>
      </c>
      <c r="J593" s="76">
        <v>25</v>
      </c>
      <c r="K593" s="90">
        <v>574</v>
      </c>
      <c r="L593" s="60">
        <f t="shared" si="54"/>
        <v>1419.9999999999998</v>
      </c>
      <c r="M593" s="60">
        <f t="shared" si="55"/>
        <v>260</v>
      </c>
      <c r="N593" s="62">
        <f t="shared" si="57"/>
        <v>608</v>
      </c>
      <c r="O593" s="60">
        <f t="shared" si="58"/>
        <v>1418</v>
      </c>
      <c r="P593" s="73">
        <v>125</v>
      </c>
      <c r="Q593" s="60">
        <f t="shared" si="59"/>
        <v>4405</v>
      </c>
      <c r="R593" s="85">
        <v>1307</v>
      </c>
      <c r="S593" s="60">
        <f t="shared" si="56"/>
        <v>3098</v>
      </c>
      <c r="T593" s="85">
        <v>18693</v>
      </c>
      <c r="U593" s="61" t="s">
        <v>167</v>
      </c>
      <c r="V593" s="62" t="s">
        <v>272</v>
      </c>
    </row>
    <row r="594" spans="1:22" s="88" customFormat="1" hidden="1">
      <c r="A594" s="73">
        <v>585</v>
      </c>
      <c r="B594" s="73" t="s">
        <v>278</v>
      </c>
      <c r="C594" s="90" t="s">
        <v>262</v>
      </c>
      <c r="D594" s="90" t="s">
        <v>173</v>
      </c>
      <c r="E594" s="74" t="s">
        <v>1300</v>
      </c>
      <c r="F594" s="75">
        <v>45627</v>
      </c>
      <c r="G594" s="75">
        <v>45809</v>
      </c>
      <c r="H594" s="91">
        <v>80000</v>
      </c>
      <c r="I594" s="91">
        <v>6972</v>
      </c>
      <c r="J594" s="76">
        <v>25</v>
      </c>
      <c r="K594" s="91">
        <v>2296</v>
      </c>
      <c r="L594" s="60">
        <f t="shared" si="54"/>
        <v>5679.9999999999991</v>
      </c>
      <c r="M594" s="60">
        <f t="shared" si="55"/>
        <v>1040</v>
      </c>
      <c r="N594" s="62">
        <f t="shared" si="57"/>
        <v>2432</v>
      </c>
      <c r="O594" s="60">
        <f t="shared" si="58"/>
        <v>5672</v>
      </c>
      <c r="P594" s="85">
        <v>1840.46</v>
      </c>
      <c r="Q594" s="60">
        <f t="shared" si="59"/>
        <v>18960.46</v>
      </c>
      <c r="R594" s="85">
        <v>13540.46</v>
      </c>
      <c r="S594" s="60">
        <f t="shared" si="56"/>
        <v>12392</v>
      </c>
      <c r="T594" s="85">
        <v>66459.539999999994</v>
      </c>
      <c r="U594" s="61" t="s">
        <v>167</v>
      </c>
      <c r="V594" s="78" t="s">
        <v>271</v>
      </c>
    </row>
    <row r="595" spans="1:22" s="88" customFormat="1" hidden="1">
      <c r="A595" s="73">
        <v>586</v>
      </c>
      <c r="B595" s="73" t="s">
        <v>58</v>
      </c>
      <c r="C595" s="90" t="s">
        <v>55</v>
      </c>
      <c r="D595" s="90" t="s">
        <v>1162</v>
      </c>
      <c r="E595" s="74" t="s">
        <v>1300</v>
      </c>
      <c r="F595" s="75">
        <v>45627</v>
      </c>
      <c r="G595" s="75">
        <v>45809</v>
      </c>
      <c r="H595" s="91">
        <v>60000</v>
      </c>
      <c r="I595" s="91">
        <v>3143.58</v>
      </c>
      <c r="J595" s="76">
        <v>25</v>
      </c>
      <c r="K595" s="91">
        <v>1722</v>
      </c>
      <c r="L595" s="60">
        <f t="shared" si="54"/>
        <v>4260</v>
      </c>
      <c r="M595" s="60">
        <f t="shared" si="55"/>
        <v>780</v>
      </c>
      <c r="N595" s="62">
        <f t="shared" si="57"/>
        <v>1824</v>
      </c>
      <c r="O595" s="60">
        <f t="shared" si="58"/>
        <v>4254</v>
      </c>
      <c r="P595" s="85">
        <v>1740.46</v>
      </c>
      <c r="Q595" s="60">
        <f t="shared" si="59"/>
        <v>14580.46</v>
      </c>
      <c r="R595" s="85">
        <v>8430.0400000000009</v>
      </c>
      <c r="S595" s="60">
        <f t="shared" si="56"/>
        <v>9294</v>
      </c>
      <c r="T595" s="85">
        <v>51569.96</v>
      </c>
      <c r="U595" s="61" t="s">
        <v>167</v>
      </c>
      <c r="V595" s="78" t="s">
        <v>271</v>
      </c>
    </row>
    <row r="596" spans="1:22" s="88" customFormat="1" hidden="1">
      <c r="A596" s="73">
        <v>587</v>
      </c>
      <c r="B596" s="73" t="s">
        <v>823</v>
      </c>
      <c r="C596" s="90" t="s">
        <v>262</v>
      </c>
      <c r="D596" s="90" t="s">
        <v>174</v>
      </c>
      <c r="E596" s="74" t="s">
        <v>1300</v>
      </c>
      <c r="F596" s="75">
        <v>45778</v>
      </c>
      <c r="G596" s="75">
        <v>45962</v>
      </c>
      <c r="H596" s="91">
        <v>65000</v>
      </c>
      <c r="I596" s="91">
        <v>4427.58</v>
      </c>
      <c r="J596" s="76">
        <v>25</v>
      </c>
      <c r="K596" s="91">
        <v>1865.5</v>
      </c>
      <c r="L596" s="60">
        <f t="shared" si="54"/>
        <v>4615</v>
      </c>
      <c r="M596" s="60">
        <f t="shared" si="55"/>
        <v>845</v>
      </c>
      <c r="N596" s="62">
        <f t="shared" si="57"/>
        <v>1976</v>
      </c>
      <c r="O596" s="60">
        <f t="shared" si="58"/>
        <v>4608.5</v>
      </c>
      <c r="P596" s="73">
        <v>25</v>
      </c>
      <c r="Q596" s="60">
        <f t="shared" si="59"/>
        <v>13935</v>
      </c>
      <c r="R596" s="85">
        <v>8294.08</v>
      </c>
      <c r="S596" s="60">
        <f t="shared" si="56"/>
        <v>10068.5</v>
      </c>
      <c r="T596" s="85">
        <v>56705.919999999998</v>
      </c>
      <c r="U596" s="61" t="s">
        <v>167</v>
      </c>
      <c r="V596" s="62" t="s">
        <v>271</v>
      </c>
    </row>
    <row r="597" spans="1:22" s="88" customFormat="1" ht="30" hidden="1">
      <c r="A597" s="73">
        <v>588</v>
      </c>
      <c r="B597" s="90" t="s">
        <v>1315</v>
      </c>
      <c r="C597" s="90" t="s">
        <v>386</v>
      </c>
      <c r="D597" s="90" t="s">
        <v>187</v>
      </c>
      <c r="E597" s="84" t="s">
        <v>695</v>
      </c>
      <c r="F597" s="75">
        <v>45809</v>
      </c>
      <c r="G597" s="75">
        <v>45992</v>
      </c>
      <c r="H597" s="91">
        <v>140000</v>
      </c>
      <c r="I597" s="91">
        <v>21514.37</v>
      </c>
      <c r="J597" s="76">
        <v>25</v>
      </c>
      <c r="K597" s="91">
        <v>4018</v>
      </c>
      <c r="L597" s="60">
        <f t="shared" si="54"/>
        <v>9940</v>
      </c>
      <c r="M597" s="60">
        <f t="shared" si="55"/>
        <v>1820</v>
      </c>
      <c r="N597" s="62">
        <f t="shared" si="57"/>
        <v>4256</v>
      </c>
      <c r="O597" s="60">
        <f t="shared" si="58"/>
        <v>9926</v>
      </c>
      <c r="P597" s="90">
        <v>25</v>
      </c>
      <c r="Q597" s="60">
        <f t="shared" si="59"/>
        <v>29985</v>
      </c>
      <c r="R597" s="85">
        <v>29813.37</v>
      </c>
      <c r="S597" s="60">
        <f t="shared" si="56"/>
        <v>21686</v>
      </c>
      <c r="T597" s="91">
        <v>110186.63</v>
      </c>
      <c r="U597" s="61" t="s">
        <v>167</v>
      </c>
      <c r="V597" s="92" t="s">
        <v>272</v>
      </c>
    </row>
    <row r="598" spans="1:22" s="88" customFormat="1" hidden="1">
      <c r="A598" s="73">
        <v>589</v>
      </c>
      <c r="B598" s="73" t="s">
        <v>954</v>
      </c>
      <c r="C598" s="90" t="s">
        <v>384</v>
      </c>
      <c r="D598" s="90" t="s">
        <v>1240</v>
      </c>
      <c r="E598" s="74" t="s">
        <v>1300</v>
      </c>
      <c r="F598" s="75">
        <v>45748</v>
      </c>
      <c r="G598" s="75">
        <v>45962</v>
      </c>
      <c r="H598" s="91">
        <v>50000</v>
      </c>
      <c r="I598" s="91">
        <v>1854</v>
      </c>
      <c r="J598" s="76">
        <v>25</v>
      </c>
      <c r="K598" s="91">
        <v>1435</v>
      </c>
      <c r="L598" s="60">
        <f t="shared" si="54"/>
        <v>3549.9999999999995</v>
      </c>
      <c r="M598" s="60">
        <f t="shared" si="55"/>
        <v>650</v>
      </c>
      <c r="N598" s="62">
        <f t="shared" si="57"/>
        <v>1520</v>
      </c>
      <c r="O598" s="60">
        <f t="shared" si="58"/>
        <v>3545.0000000000005</v>
      </c>
      <c r="P598" s="73">
        <v>25</v>
      </c>
      <c r="Q598" s="60">
        <f t="shared" si="59"/>
        <v>10725</v>
      </c>
      <c r="R598" s="85">
        <v>4834</v>
      </c>
      <c r="S598" s="60">
        <f t="shared" si="56"/>
        <v>7745</v>
      </c>
      <c r="T598" s="85">
        <v>45166</v>
      </c>
      <c r="U598" s="61" t="s">
        <v>167</v>
      </c>
      <c r="V598" s="78" t="s">
        <v>272</v>
      </c>
    </row>
    <row r="599" spans="1:22" s="88" customFormat="1" hidden="1">
      <c r="A599" s="73">
        <v>590</v>
      </c>
      <c r="B599" s="73" t="s">
        <v>1111</v>
      </c>
      <c r="C599" s="90" t="s">
        <v>60</v>
      </c>
      <c r="D599" s="90" t="s">
        <v>921</v>
      </c>
      <c r="E599" s="74" t="s">
        <v>1300</v>
      </c>
      <c r="F599" s="75">
        <v>45717</v>
      </c>
      <c r="G599" s="75">
        <v>45901</v>
      </c>
      <c r="H599" s="91">
        <v>52000</v>
      </c>
      <c r="I599" s="91">
        <v>2136.27</v>
      </c>
      <c r="J599" s="76">
        <v>25</v>
      </c>
      <c r="K599" s="91">
        <v>1492.4</v>
      </c>
      <c r="L599" s="60">
        <f t="shared" si="54"/>
        <v>3691.9999999999995</v>
      </c>
      <c r="M599" s="60">
        <f t="shared" si="55"/>
        <v>676</v>
      </c>
      <c r="N599" s="62">
        <f t="shared" si="57"/>
        <v>1580.8</v>
      </c>
      <c r="O599" s="60">
        <f t="shared" si="58"/>
        <v>3686.8</v>
      </c>
      <c r="P599" s="73">
        <v>25</v>
      </c>
      <c r="Q599" s="60">
        <f t="shared" si="59"/>
        <v>11153</v>
      </c>
      <c r="R599" s="85">
        <v>5234.47</v>
      </c>
      <c r="S599" s="60">
        <f t="shared" si="56"/>
        <v>8054.8</v>
      </c>
      <c r="T599" s="85">
        <v>46765.53</v>
      </c>
      <c r="U599" s="61" t="s">
        <v>167</v>
      </c>
      <c r="V599" s="78" t="s">
        <v>272</v>
      </c>
    </row>
    <row r="600" spans="1:22" s="88" customFormat="1" hidden="1">
      <c r="A600" s="73">
        <v>591</v>
      </c>
      <c r="B600" s="73" t="s">
        <v>855</v>
      </c>
      <c r="C600" s="90" t="s">
        <v>55</v>
      </c>
      <c r="D600" s="90" t="s">
        <v>186</v>
      </c>
      <c r="E600" s="74" t="s">
        <v>1300</v>
      </c>
      <c r="F600" s="75">
        <v>45807</v>
      </c>
      <c r="G600" s="75" t="s">
        <v>1301</v>
      </c>
      <c r="H600" s="91">
        <v>95000</v>
      </c>
      <c r="I600" s="91">
        <v>10929.24</v>
      </c>
      <c r="J600" s="76">
        <v>25</v>
      </c>
      <c r="K600" s="91">
        <v>2726.5</v>
      </c>
      <c r="L600" s="60">
        <f t="shared" si="54"/>
        <v>6744.9999999999991</v>
      </c>
      <c r="M600" s="60">
        <f t="shared" si="55"/>
        <v>1235</v>
      </c>
      <c r="N600" s="62">
        <f t="shared" si="57"/>
        <v>2888</v>
      </c>
      <c r="O600" s="60">
        <f t="shared" si="58"/>
        <v>6735.5</v>
      </c>
      <c r="P600" s="73">
        <v>25</v>
      </c>
      <c r="Q600" s="60">
        <f t="shared" si="59"/>
        <v>20355</v>
      </c>
      <c r="R600" s="85">
        <v>16568.740000000002</v>
      </c>
      <c r="S600" s="60">
        <f t="shared" si="56"/>
        <v>14715.5</v>
      </c>
      <c r="T600" s="85">
        <v>78431.259999999995</v>
      </c>
      <c r="U600" s="61" t="s">
        <v>167</v>
      </c>
      <c r="V600" s="62" t="s">
        <v>271</v>
      </c>
    </row>
    <row r="601" spans="1:22" s="88" customFormat="1" hidden="1">
      <c r="A601" s="73">
        <v>592</v>
      </c>
      <c r="B601" s="73" t="s">
        <v>687</v>
      </c>
      <c r="C601" s="90" t="s">
        <v>21</v>
      </c>
      <c r="D601" s="90" t="s">
        <v>1174</v>
      </c>
      <c r="E601" s="74" t="s">
        <v>1300</v>
      </c>
      <c r="F601" s="75">
        <v>45717</v>
      </c>
      <c r="G601" s="75">
        <v>45901</v>
      </c>
      <c r="H601" s="91">
        <v>30000</v>
      </c>
      <c r="I601" s="90">
        <v>0</v>
      </c>
      <c r="J601" s="76">
        <v>25</v>
      </c>
      <c r="K601" s="90">
        <v>861</v>
      </c>
      <c r="L601" s="60">
        <f t="shared" si="54"/>
        <v>2130</v>
      </c>
      <c r="M601" s="60">
        <f t="shared" si="55"/>
        <v>390</v>
      </c>
      <c r="N601" s="62">
        <f t="shared" si="57"/>
        <v>912</v>
      </c>
      <c r="O601" s="60">
        <f t="shared" si="58"/>
        <v>2127</v>
      </c>
      <c r="P601" s="73">
        <v>25</v>
      </c>
      <c r="Q601" s="60">
        <f t="shared" si="59"/>
        <v>6445</v>
      </c>
      <c r="R601" s="85">
        <v>1798</v>
      </c>
      <c r="S601" s="60">
        <f t="shared" si="56"/>
        <v>4647</v>
      </c>
      <c r="T601" s="85">
        <v>28202</v>
      </c>
      <c r="U601" s="61" t="s">
        <v>167</v>
      </c>
      <c r="V601" s="78" t="s">
        <v>271</v>
      </c>
    </row>
    <row r="602" spans="1:22" s="88" customFormat="1" hidden="1">
      <c r="A602" s="73">
        <v>593</v>
      </c>
      <c r="B602" s="73" t="s">
        <v>794</v>
      </c>
      <c r="C602" s="90" t="s">
        <v>4</v>
      </c>
      <c r="D602" s="90" t="s">
        <v>1166</v>
      </c>
      <c r="E602" s="74" t="s">
        <v>1300</v>
      </c>
      <c r="F602" s="75">
        <v>45807</v>
      </c>
      <c r="G602" s="75" t="s">
        <v>1301</v>
      </c>
      <c r="H602" s="91">
        <v>40000</v>
      </c>
      <c r="I602" s="90">
        <v>442.65</v>
      </c>
      <c r="J602" s="76">
        <v>25</v>
      </c>
      <c r="K602" s="91">
        <v>1148</v>
      </c>
      <c r="L602" s="60">
        <f t="shared" si="54"/>
        <v>2839.9999999999995</v>
      </c>
      <c r="M602" s="60">
        <f t="shared" si="55"/>
        <v>520</v>
      </c>
      <c r="N602" s="62">
        <f t="shared" si="57"/>
        <v>1216</v>
      </c>
      <c r="O602" s="60">
        <f t="shared" si="58"/>
        <v>2836</v>
      </c>
      <c r="P602" s="73">
        <v>25</v>
      </c>
      <c r="Q602" s="60">
        <f t="shared" si="59"/>
        <v>8585</v>
      </c>
      <c r="R602" s="85">
        <v>2831.65</v>
      </c>
      <c r="S602" s="60">
        <f t="shared" si="56"/>
        <v>6196</v>
      </c>
      <c r="T602" s="85">
        <v>37168.35</v>
      </c>
      <c r="U602" s="61" t="s">
        <v>167</v>
      </c>
      <c r="V602" s="62" t="s">
        <v>271</v>
      </c>
    </row>
    <row r="603" spans="1:22" s="88" customFormat="1" hidden="1">
      <c r="A603" s="73">
        <v>594</v>
      </c>
      <c r="B603" s="73" t="s">
        <v>1112</v>
      </c>
      <c r="C603" s="90" t="s">
        <v>392</v>
      </c>
      <c r="D603" s="90" t="s">
        <v>209</v>
      </c>
      <c r="E603" s="74" t="s">
        <v>1300</v>
      </c>
      <c r="F603" s="75">
        <v>45717</v>
      </c>
      <c r="G603" s="75">
        <v>45901</v>
      </c>
      <c r="H603" s="91">
        <v>60000</v>
      </c>
      <c r="I603" s="91">
        <v>3486.68</v>
      </c>
      <c r="J603" s="76">
        <v>25</v>
      </c>
      <c r="K603" s="91">
        <v>1722</v>
      </c>
      <c r="L603" s="60">
        <f t="shared" si="54"/>
        <v>4260</v>
      </c>
      <c r="M603" s="60">
        <f t="shared" si="55"/>
        <v>780</v>
      </c>
      <c r="N603" s="62">
        <f t="shared" si="57"/>
        <v>1824</v>
      </c>
      <c r="O603" s="60">
        <f t="shared" si="58"/>
        <v>4254</v>
      </c>
      <c r="P603" s="73">
        <v>25</v>
      </c>
      <c r="Q603" s="60">
        <f t="shared" si="59"/>
        <v>12865</v>
      </c>
      <c r="R603" s="85">
        <v>7057.68</v>
      </c>
      <c r="S603" s="60">
        <f t="shared" si="56"/>
        <v>9294</v>
      </c>
      <c r="T603" s="85">
        <v>52942.32</v>
      </c>
      <c r="U603" s="61" t="s">
        <v>167</v>
      </c>
      <c r="V603" s="78" t="s">
        <v>271</v>
      </c>
    </row>
    <row r="604" spans="1:22" s="88" customFormat="1" hidden="1">
      <c r="A604" s="73">
        <v>595</v>
      </c>
      <c r="B604" s="73" t="s">
        <v>344</v>
      </c>
      <c r="C604" s="90" t="s">
        <v>21</v>
      </c>
      <c r="D604" s="90" t="s">
        <v>1187</v>
      </c>
      <c r="E604" s="74" t="s">
        <v>1300</v>
      </c>
      <c r="F604" s="75">
        <v>45627</v>
      </c>
      <c r="G604" s="75">
        <v>45809</v>
      </c>
      <c r="H604" s="91">
        <v>20000</v>
      </c>
      <c r="I604" s="90">
        <v>0</v>
      </c>
      <c r="J604" s="76">
        <v>25</v>
      </c>
      <c r="K604" s="90">
        <v>574</v>
      </c>
      <c r="L604" s="60">
        <f t="shared" si="54"/>
        <v>1419.9999999999998</v>
      </c>
      <c r="M604" s="60">
        <f t="shared" si="55"/>
        <v>260</v>
      </c>
      <c r="N604" s="62">
        <f t="shared" si="57"/>
        <v>608</v>
      </c>
      <c r="O604" s="60">
        <f t="shared" si="58"/>
        <v>1418</v>
      </c>
      <c r="P604" s="73">
        <v>125</v>
      </c>
      <c r="Q604" s="60">
        <f t="shared" si="59"/>
        <v>4405</v>
      </c>
      <c r="R604" s="85">
        <v>1307</v>
      </c>
      <c r="S604" s="60">
        <f t="shared" si="56"/>
        <v>3098</v>
      </c>
      <c r="T604" s="85">
        <v>18693</v>
      </c>
      <c r="U604" s="61" t="s">
        <v>167</v>
      </c>
      <c r="V604" s="78" t="s">
        <v>271</v>
      </c>
    </row>
    <row r="605" spans="1:22" s="88" customFormat="1" ht="30" hidden="1">
      <c r="A605" s="73">
        <v>596</v>
      </c>
      <c r="B605" s="73" t="s">
        <v>1294</v>
      </c>
      <c r="C605" s="90" t="s">
        <v>759</v>
      </c>
      <c r="D605" s="90" t="s">
        <v>187</v>
      </c>
      <c r="E605" s="84" t="s">
        <v>695</v>
      </c>
      <c r="F605" s="75">
        <v>45778</v>
      </c>
      <c r="G605" s="75">
        <v>45962</v>
      </c>
      <c r="H605" s="91">
        <v>15000</v>
      </c>
      <c r="I605" s="90">
        <v>0</v>
      </c>
      <c r="J605" s="76">
        <v>25</v>
      </c>
      <c r="K605" s="90">
        <v>430.5</v>
      </c>
      <c r="L605" s="60">
        <f t="shared" si="54"/>
        <v>1065</v>
      </c>
      <c r="M605" s="60">
        <f t="shared" si="55"/>
        <v>195</v>
      </c>
      <c r="N605" s="62">
        <f t="shared" si="57"/>
        <v>456</v>
      </c>
      <c r="O605" s="60">
        <f t="shared" si="58"/>
        <v>1063.5</v>
      </c>
      <c r="P605" s="73">
        <v>25</v>
      </c>
      <c r="Q605" s="60">
        <f t="shared" si="59"/>
        <v>3235</v>
      </c>
      <c r="R605" s="85">
        <v>911.5</v>
      </c>
      <c r="S605" s="60">
        <f t="shared" si="56"/>
        <v>2323.5</v>
      </c>
      <c r="T605" s="85">
        <v>14088.5</v>
      </c>
      <c r="U605" s="61" t="s">
        <v>167</v>
      </c>
      <c r="V605" s="78" t="s">
        <v>271</v>
      </c>
    </row>
    <row r="606" spans="1:22" s="88" customFormat="1" hidden="1">
      <c r="A606" s="73">
        <v>597</v>
      </c>
      <c r="B606" s="73" t="s">
        <v>240</v>
      </c>
      <c r="C606" s="90" t="s">
        <v>268</v>
      </c>
      <c r="D606" s="90" t="s">
        <v>207</v>
      </c>
      <c r="E606" s="74" t="s">
        <v>1300</v>
      </c>
      <c r="F606" s="75">
        <v>45627</v>
      </c>
      <c r="G606" s="75">
        <v>45809</v>
      </c>
      <c r="H606" s="91">
        <v>45000</v>
      </c>
      <c r="I606" s="91">
        <v>1148.33</v>
      </c>
      <c r="J606" s="76">
        <v>25</v>
      </c>
      <c r="K606" s="91">
        <v>1291.5</v>
      </c>
      <c r="L606" s="60">
        <f t="shared" si="54"/>
        <v>3194.9999999999995</v>
      </c>
      <c r="M606" s="60">
        <f t="shared" si="55"/>
        <v>585</v>
      </c>
      <c r="N606" s="62">
        <f t="shared" si="57"/>
        <v>1368</v>
      </c>
      <c r="O606" s="60">
        <f t="shared" si="58"/>
        <v>3190.5</v>
      </c>
      <c r="P606" s="73">
        <v>125</v>
      </c>
      <c r="Q606" s="60">
        <f t="shared" si="59"/>
        <v>9755</v>
      </c>
      <c r="R606" s="85">
        <v>1602.5</v>
      </c>
      <c r="S606" s="60">
        <f t="shared" si="56"/>
        <v>6970.5</v>
      </c>
      <c r="T606" s="85">
        <v>41067.17</v>
      </c>
      <c r="U606" s="61" t="s">
        <v>167</v>
      </c>
      <c r="V606" s="78" t="s">
        <v>271</v>
      </c>
    </row>
    <row r="607" spans="1:22" s="88" customFormat="1" hidden="1">
      <c r="A607" s="73">
        <v>598</v>
      </c>
      <c r="B607" s="73" t="s">
        <v>223</v>
      </c>
      <c r="C607" s="90" t="s">
        <v>264</v>
      </c>
      <c r="D607" s="90" t="s">
        <v>1198</v>
      </c>
      <c r="E607" s="74" t="s">
        <v>1300</v>
      </c>
      <c r="F607" s="75">
        <v>45689</v>
      </c>
      <c r="G607" s="75">
        <v>45870</v>
      </c>
      <c r="H607" s="91">
        <v>46000</v>
      </c>
      <c r="I607" s="91">
        <v>1289.46</v>
      </c>
      <c r="J607" s="76">
        <v>25</v>
      </c>
      <c r="K607" s="91">
        <v>1320.2</v>
      </c>
      <c r="L607" s="60">
        <f t="shared" si="54"/>
        <v>3265.9999999999995</v>
      </c>
      <c r="M607" s="60">
        <f t="shared" si="55"/>
        <v>598</v>
      </c>
      <c r="N607" s="62">
        <f t="shared" si="57"/>
        <v>1398.4</v>
      </c>
      <c r="O607" s="60">
        <f t="shared" si="58"/>
        <v>3261.4</v>
      </c>
      <c r="P607" s="73">
        <v>25</v>
      </c>
      <c r="Q607" s="60">
        <f t="shared" si="59"/>
        <v>9869</v>
      </c>
      <c r="R607" s="85">
        <v>10328.26</v>
      </c>
      <c r="S607" s="60">
        <f t="shared" si="56"/>
        <v>7125.4</v>
      </c>
      <c r="T607" s="85">
        <v>41966.94</v>
      </c>
      <c r="U607" s="61" t="s">
        <v>167</v>
      </c>
      <c r="V607" s="78" t="s">
        <v>271</v>
      </c>
    </row>
    <row r="608" spans="1:22" s="88" customFormat="1" hidden="1">
      <c r="A608" s="73">
        <v>599</v>
      </c>
      <c r="B608" s="73" t="s">
        <v>584</v>
      </c>
      <c r="C608" s="90" t="s">
        <v>21</v>
      </c>
      <c r="D608" s="90" t="s">
        <v>1174</v>
      </c>
      <c r="E608" s="74" t="s">
        <v>1300</v>
      </c>
      <c r="F608" s="75">
        <v>45807</v>
      </c>
      <c r="G608" s="75" t="s">
        <v>1301</v>
      </c>
      <c r="H608" s="91">
        <v>20000</v>
      </c>
      <c r="I608" s="90">
        <v>0</v>
      </c>
      <c r="J608" s="76">
        <v>25</v>
      </c>
      <c r="K608" s="90">
        <v>574</v>
      </c>
      <c r="L608" s="60">
        <f t="shared" si="54"/>
        <v>1419.9999999999998</v>
      </c>
      <c r="M608" s="60">
        <f t="shared" si="55"/>
        <v>260</v>
      </c>
      <c r="N608" s="62">
        <f t="shared" si="57"/>
        <v>608</v>
      </c>
      <c r="O608" s="60">
        <f t="shared" si="58"/>
        <v>1418</v>
      </c>
      <c r="P608" s="85">
        <v>1740.46</v>
      </c>
      <c r="Q608" s="60">
        <f t="shared" si="59"/>
        <v>6020.46</v>
      </c>
      <c r="R608" s="85">
        <v>2922.46</v>
      </c>
      <c r="S608" s="60">
        <f t="shared" si="56"/>
        <v>3098</v>
      </c>
      <c r="T608" s="85">
        <v>17077.54</v>
      </c>
      <c r="U608" s="61" t="s">
        <v>167</v>
      </c>
      <c r="V608" s="62" t="s">
        <v>271</v>
      </c>
    </row>
    <row r="609" spans="1:22" s="88" customFormat="1" hidden="1">
      <c r="A609" s="73">
        <v>600</v>
      </c>
      <c r="B609" s="73" t="s">
        <v>1113</v>
      </c>
      <c r="C609" s="90" t="s">
        <v>262</v>
      </c>
      <c r="D609" s="90" t="s">
        <v>1242</v>
      </c>
      <c r="E609" s="74" t="s">
        <v>1300</v>
      </c>
      <c r="F609" s="75">
        <v>45717</v>
      </c>
      <c r="G609" s="75">
        <v>45901</v>
      </c>
      <c r="H609" s="91">
        <v>50000</v>
      </c>
      <c r="I609" s="91">
        <v>1854</v>
      </c>
      <c r="J609" s="76">
        <v>25</v>
      </c>
      <c r="K609" s="91">
        <v>1435</v>
      </c>
      <c r="L609" s="60">
        <f t="shared" si="54"/>
        <v>3549.9999999999995</v>
      </c>
      <c r="M609" s="60">
        <f t="shared" si="55"/>
        <v>650</v>
      </c>
      <c r="N609" s="62">
        <f t="shared" si="57"/>
        <v>1520</v>
      </c>
      <c r="O609" s="60">
        <f t="shared" si="58"/>
        <v>3545.0000000000005</v>
      </c>
      <c r="P609" s="73">
        <v>25</v>
      </c>
      <c r="Q609" s="60">
        <f t="shared" si="59"/>
        <v>10725</v>
      </c>
      <c r="R609" s="85">
        <v>4834</v>
      </c>
      <c r="S609" s="60">
        <f t="shared" si="56"/>
        <v>7745</v>
      </c>
      <c r="T609" s="85">
        <v>45166</v>
      </c>
      <c r="U609" s="61" t="s">
        <v>167</v>
      </c>
      <c r="V609" s="78" t="s">
        <v>271</v>
      </c>
    </row>
    <row r="610" spans="1:22" s="88" customFormat="1" hidden="1">
      <c r="A610" s="73">
        <v>601</v>
      </c>
      <c r="B610" s="73" t="s">
        <v>856</v>
      </c>
      <c r="C610" s="90" t="s">
        <v>6</v>
      </c>
      <c r="D610" s="90" t="s">
        <v>178</v>
      </c>
      <c r="E610" s="74" t="s">
        <v>1300</v>
      </c>
      <c r="F610" s="75">
        <v>45778</v>
      </c>
      <c r="G610" s="75">
        <v>45962</v>
      </c>
      <c r="H610" s="91">
        <v>125000</v>
      </c>
      <c r="I610" s="91">
        <v>17557.13</v>
      </c>
      <c r="J610" s="76">
        <v>25</v>
      </c>
      <c r="K610" s="91">
        <v>3587.5</v>
      </c>
      <c r="L610" s="60">
        <f t="shared" si="54"/>
        <v>8875</v>
      </c>
      <c r="M610" s="60">
        <f t="shared" si="55"/>
        <v>1625</v>
      </c>
      <c r="N610" s="62">
        <f t="shared" si="57"/>
        <v>3800</v>
      </c>
      <c r="O610" s="60">
        <f t="shared" si="58"/>
        <v>8862.5</v>
      </c>
      <c r="P610" s="85">
        <v>1740.46</v>
      </c>
      <c r="Q610" s="60">
        <f t="shared" si="59"/>
        <v>28490.46</v>
      </c>
      <c r="R610" s="85">
        <v>26685.09</v>
      </c>
      <c r="S610" s="60">
        <f t="shared" si="56"/>
        <v>19362.5</v>
      </c>
      <c r="T610" s="85">
        <v>98314.91</v>
      </c>
      <c r="U610" s="61" t="s">
        <v>167</v>
      </c>
      <c r="V610" s="62" t="s">
        <v>272</v>
      </c>
    </row>
    <row r="611" spans="1:22" s="88" customFormat="1" hidden="1">
      <c r="A611" s="73">
        <v>602</v>
      </c>
      <c r="B611" s="73" t="s">
        <v>903</v>
      </c>
      <c r="C611" s="90" t="s">
        <v>5</v>
      </c>
      <c r="D611" s="90" t="s">
        <v>1211</v>
      </c>
      <c r="E611" s="74" t="s">
        <v>1300</v>
      </c>
      <c r="F611" s="75">
        <v>45778</v>
      </c>
      <c r="G611" s="75">
        <v>45962</v>
      </c>
      <c r="H611" s="91">
        <v>195000</v>
      </c>
      <c r="I611" s="91">
        <v>34451.74</v>
      </c>
      <c r="J611" s="76">
        <v>25</v>
      </c>
      <c r="K611" s="91">
        <v>5596.5</v>
      </c>
      <c r="L611" s="60">
        <f t="shared" si="54"/>
        <v>13844.999999999998</v>
      </c>
      <c r="M611" s="60">
        <f t="shared" si="55"/>
        <v>2535</v>
      </c>
      <c r="N611" s="62">
        <f t="shared" si="57"/>
        <v>5928</v>
      </c>
      <c r="O611" s="60">
        <f t="shared" si="58"/>
        <v>13825.500000000002</v>
      </c>
      <c r="P611" s="73">
        <v>25</v>
      </c>
      <c r="Q611" s="60">
        <f t="shared" si="59"/>
        <v>41755</v>
      </c>
      <c r="R611" s="85">
        <v>41586.370000000003</v>
      </c>
      <c r="S611" s="60">
        <f t="shared" si="56"/>
        <v>30205.5</v>
      </c>
      <c r="T611" s="85">
        <v>148998.76</v>
      </c>
      <c r="U611" s="61" t="s">
        <v>167</v>
      </c>
      <c r="V611" s="62" t="s">
        <v>271</v>
      </c>
    </row>
    <row r="612" spans="1:22" s="88" customFormat="1" hidden="1">
      <c r="A612" s="73">
        <v>603</v>
      </c>
      <c r="B612" s="73" t="s">
        <v>250</v>
      </c>
      <c r="C612" s="90" t="s">
        <v>21</v>
      </c>
      <c r="D612" s="90" t="s">
        <v>172</v>
      </c>
      <c r="E612" s="74" t="s">
        <v>1300</v>
      </c>
      <c r="F612" s="75">
        <v>45778</v>
      </c>
      <c r="G612" s="75">
        <v>45962</v>
      </c>
      <c r="H612" s="91">
        <v>25000</v>
      </c>
      <c r="I612" s="90">
        <v>0</v>
      </c>
      <c r="J612" s="76">
        <v>25</v>
      </c>
      <c r="K612" s="90">
        <v>717.5</v>
      </c>
      <c r="L612" s="60">
        <f t="shared" si="54"/>
        <v>1774.9999999999998</v>
      </c>
      <c r="M612" s="60">
        <f t="shared" si="55"/>
        <v>325</v>
      </c>
      <c r="N612" s="62">
        <f t="shared" si="57"/>
        <v>760</v>
      </c>
      <c r="O612" s="60">
        <f t="shared" si="58"/>
        <v>1772.5000000000002</v>
      </c>
      <c r="P612" s="73">
        <v>125</v>
      </c>
      <c r="Q612" s="60">
        <f t="shared" si="59"/>
        <v>5475</v>
      </c>
      <c r="R612" s="85">
        <v>1602.5</v>
      </c>
      <c r="S612" s="60">
        <f t="shared" si="56"/>
        <v>3872.5</v>
      </c>
      <c r="T612" s="85">
        <v>23397.5</v>
      </c>
      <c r="U612" s="61" t="s">
        <v>167</v>
      </c>
      <c r="V612" s="62" t="s">
        <v>271</v>
      </c>
    </row>
    <row r="613" spans="1:22" s="88" customFormat="1" hidden="1">
      <c r="A613" s="73">
        <v>604</v>
      </c>
      <c r="B613" s="73" t="s">
        <v>624</v>
      </c>
      <c r="C613" s="90" t="s">
        <v>14</v>
      </c>
      <c r="D613" s="90" t="s">
        <v>1182</v>
      </c>
      <c r="E613" s="74" t="s">
        <v>1300</v>
      </c>
      <c r="F613" s="75">
        <v>45778</v>
      </c>
      <c r="G613" s="75">
        <v>45962</v>
      </c>
      <c r="H613" s="91">
        <v>45000</v>
      </c>
      <c r="I613" s="91">
        <v>1148.33</v>
      </c>
      <c r="J613" s="76">
        <v>25</v>
      </c>
      <c r="K613" s="91">
        <v>1291.5</v>
      </c>
      <c r="L613" s="60">
        <f t="shared" si="54"/>
        <v>3194.9999999999995</v>
      </c>
      <c r="M613" s="60">
        <f t="shared" si="55"/>
        <v>585</v>
      </c>
      <c r="N613" s="62">
        <f t="shared" si="57"/>
        <v>1368</v>
      </c>
      <c r="O613" s="60">
        <f t="shared" si="58"/>
        <v>3190.5</v>
      </c>
      <c r="P613" s="73">
        <v>25</v>
      </c>
      <c r="Q613" s="60">
        <f t="shared" si="59"/>
        <v>9655</v>
      </c>
      <c r="R613" s="85">
        <v>3832.83</v>
      </c>
      <c r="S613" s="60">
        <f t="shared" si="56"/>
        <v>6970.5</v>
      </c>
      <c r="T613" s="85">
        <v>41167.17</v>
      </c>
      <c r="U613" s="61" t="s">
        <v>167</v>
      </c>
      <c r="V613" s="62" t="s">
        <v>271</v>
      </c>
    </row>
    <row r="614" spans="1:22" s="88" customFormat="1" hidden="1">
      <c r="A614" s="73">
        <v>605</v>
      </c>
      <c r="B614" s="73" t="s">
        <v>1274</v>
      </c>
      <c r="C614" s="90" t="s">
        <v>60</v>
      </c>
      <c r="D614" s="90" t="s">
        <v>174</v>
      </c>
      <c r="E614" s="74" t="s">
        <v>1300</v>
      </c>
      <c r="F614" s="75">
        <v>45748</v>
      </c>
      <c r="G614" s="75">
        <v>45962</v>
      </c>
      <c r="H614" s="91">
        <v>60000</v>
      </c>
      <c r="I614" s="91">
        <v>3486.68</v>
      </c>
      <c r="J614" s="76">
        <v>25</v>
      </c>
      <c r="K614" s="91">
        <v>1722</v>
      </c>
      <c r="L614" s="60">
        <f t="shared" si="54"/>
        <v>4260</v>
      </c>
      <c r="M614" s="60">
        <f t="shared" si="55"/>
        <v>780</v>
      </c>
      <c r="N614" s="62">
        <f t="shared" si="57"/>
        <v>1824</v>
      </c>
      <c r="O614" s="60">
        <f t="shared" si="58"/>
        <v>4254</v>
      </c>
      <c r="P614" s="73">
        <v>25</v>
      </c>
      <c r="Q614" s="60">
        <f t="shared" si="59"/>
        <v>12865</v>
      </c>
      <c r="R614" s="85">
        <v>7057.68</v>
      </c>
      <c r="S614" s="60">
        <f t="shared" si="56"/>
        <v>9294</v>
      </c>
      <c r="T614" s="85">
        <v>52942.32</v>
      </c>
      <c r="U614" s="61" t="s">
        <v>167</v>
      </c>
      <c r="V614" s="78" t="s">
        <v>271</v>
      </c>
    </row>
    <row r="615" spans="1:22" s="88" customFormat="1" hidden="1">
      <c r="A615" s="73">
        <v>606</v>
      </c>
      <c r="B615" s="73" t="s">
        <v>603</v>
      </c>
      <c r="C615" s="90" t="s">
        <v>580</v>
      </c>
      <c r="D615" s="90" t="s">
        <v>1154</v>
      </c>
      <c r="E615" s="74" t="s">
        <v>1300</v>
      </c>
      <c r="F615" s="75">
        <v>45627</v>
      </c>
      <c r="G615" s="75">
        <v>45809</v>
      </c>
      <c r="H615" s="91">
        <v>20000</v>
      </c>
      <c r="I615" s="90">
        <v>0</v>
      </c>
      <c r="J615" s="76">
        <v>25</v>
      </c>
      <c r="K615" s="90">
        <v>574</v>
      </c>
      <c r="L615" s="60">
        <f t="shared" si="54"/>
        <v>1419.9999999999998</v>
      </c>
      <c r="M615" s="60">
        <f t="shared" si="55"/>
        <v>260</v>
      </c>
      <c r="N615" s="62">
        <f t="shared" si="57"/>
        <v>608</v>
      </c>
      <c r="O615" s="60">
        <f t="shared" si="58"/>
        <v>1418</v>
      </c>
      <c r="P615" s="73">
        <v>25</v>
      </c>
      <c r="Q615" s="60">
        <f t="shared" si="59"/>
        <v>4305</v>
      </c>
      <c r="R615" s="85">
        <v>1207</v>
      </c>
      <c r="S615" s="60">
        <f t="shared" si="56"/>
        <v>3098</v>
      </c>
      <c r="T615" s="85">
        <v>18793</v>
      </c>
      <c r="U615" s="61" t="s">
        <v>167</v>
      </c>
      <c r="V615" s="62" t="s">
        <v>271</v>
      </c>
    </row>
    <row r="616" spans="1:22" s="88" customFormat="1" hidden="1">
      <c r="A616" s="73">
        <v>607</v>
      </c>
      <c r="B616" s="73" t="s">
        <v>498</v>
      </c>
      <c r="C616" s="90" t="s">
        <v>14</v>
      </c>
      <c r="D616" s="90" t="s">
        <v>1167</v>
      </c>
      <c r="E616" s="74" t="s">
        <v>1300</v>
      </c>
      <c r="F616" s="75">
        <v>45689</v>
      </c>
      <c r="G616" s="75">
        <v>45870</v>
      </c>
      <c r="H616" s="91">
        <v>35000</v>
      </c>
      <c r="I616" s="90">
        <v>0</v>
      </c>
      <c r="J616" s="76">
        <v>25</v>
      </c>
      <c r="K616" s="91">
        <v>1004.5</v>
      </c>
      <c r="L616" s="60">
        <f t="shared" si="54"/>
        <v>2485</v>
      </c>
      <c r="M616" s="60">
        <f t="shared" si="55"/>
        <v>455</v>
      </c>
      <c r="N616" s="62">
        <f t="shared" si="57"/>
        <v>1064</v>
      </c>
      <c r="O616" s="60">
        <f t="shared" si="58"/>
        <v>2481.5</v>
      </c>
      <c r="P616" s="85">
        <v>3555.92</v>
      </c>
      <c r="Q616" s="60">
        <f t="shared" si="59"/>
        <v>11045.92</v>
      </c>
      <c r="R616" s="85">
        <v>3908.96</v>
      </c>
      <c r="S616" s="60">
        <f t="shared" si="56"/>
        <v>5421.5</v>
      </c>
      <c r="T616" s="85">
        <v>29375.58</v>
      </c>
      <c r="U616" s="61" t="s">
        <v>167</v>
      </c>
      <c r="V616" s="78" t="s">
        <v>271</v>
      </c>
    </row>
    <row r="617" spans="1:22" s="88" customFormat="1" hidden="1">
      <c r="A617" s="73">
        <v>608</v>
      </c>
      <c r="B617" s="73" t="s">
        <v>857</v>
      </c>
      <c r="C617" s="90" t="s">
        <v>878</v>
      </c>
      <c r="D617" s="90" t="s">
        <v>269</v>
      </c>
      <c r="E617" s="74" t="s">
        <v>1300</v>
      </c>
      <c r="F617" s="75">
        <v>45778</v>
      </c>
      <c r="G617" s="75">
        <v>45962</v>
      </c>
      <c r="H617" s="91">
        <v>80000</v>
      </c>
      <c r="I617" s="91">
        <v>7400.87</v>
      </c>
      <c r="J617" s="76">
        <v>25</v>
      </c>
      <c r="K617" s="91">
        <v>2296</v>
      </c>
      <c r="L617" s="60">
        <f t="shared" si="54"/>
        <v>5679.9999999999991</v>
      </c>
      <c r="M617" s="60">
        <f t="shared" si="55"/>
        <v>1040</v>
      </c>
      <c r="N617" s="62">
        <f t="shared" si="57"/>
        <v>2432</v>
      </c>
      <c r="O617" s="60">
        <f t="shared" si="58"/>
        <v>5672</v>
      </c>
      <c r="P617" s="73">
        <v>25</v>
      </c>
      <c r="Q617" s="60">
        <f t="shared" si="59"/>
        <v>17145</v>
      </c>
      <c r="R617" s="85">
        <v>12153.87</v>
      </c>
      <c r="S617" s="60">
        <f t="shared" si="56"/>
        <v>12392</v>
      </c>
      <c r="T617" s="85">
        <v>67846.13</v>
      </c>
      <c r="U617" s="61" t="s">
        <v>167</v>
      </c>
      <c r="V617" s="62" t="s">
        <v>271</v>
      </c>
    </row>
    <row r="618" spans="1:22" s="88" customFormat="1" hidden="1">
      <c r="A618" s="73">
        <v>609</v>
      </c>
      <c r="B618" s="73" t="s">
        <v>858</v>
      </c>
      <c r="C618" s="90" t="s">
        <v>23</v>
      </c>
      <c r="D618" s="90" t="s">
        <v>269</v>
      </c>
      <c r="E618" s="74" t="s">
        <v>1300</v>
      </c>
      <c r="F618" s="75">
        <v>45627</v>
      </c>
      <c r="G618" s="75">
        <v>45809</v>
      </c>
      <c r="H618" s="91">
        <v>80000</v>
      </c>
      <c r="I618" s="91">
        <v>7400.87</v>
      </c>
      <c r="J618" s="76">
        <v>25</v>
      </c>
      <c r="K618" s="91">
        <v>2296</v>
      </c>
      <c r="L618" s="60">
        <f t="shared" si="54"/>
        <v>5679.9999999999991</v>
      </c>
      <c r="M618" s="60">
        <f t="shared" si="55"/>
        <v>1040</v>
      </c>
      <c r="N618" s="62">
        <f t="shared" si="57"/>
        <v>2432</v>
      </c>
      <c r="O618" s="60">
        <f t="shared" si="58"/>
        <v>5672</v>
      </c>
      <c r="P618" s="73">
        <v>25</v>
      </c>
      <c r="Q618" s="60">
        <f t="shared" si="59"/>
        <v>17145</v>
      </c>
      <c r="R618" s="85">
        <v>12153.87</v>
      </c>
      <c r="S618" s="60">
        <f t="shared" si="56"/>
        <v>12392</v>
      </c>
      <c r="T618" s="85">
        <v>67846.13</v>
      </c>
      <c r="U618" s="61" t="s">
        <v>167</v>
      </c>
      <c r="V618" s="62" t="s">
        <v>271</v>
      </c>
    </row>
    <row r="619" spans="1:22" s="88" customFormat="1" hidden="1">
      <c r="A619" s="73">
        <v>610</v>
      </c>
      <c r="B619" s="73" t="s">
        <v>1114</v>
      </c>
      <c r="C619" s="90" t="s">
        <v>62</v>
      </c>
      <c r="D619" s="90" t="s">
        <v>184</v>
      </c>
      <c r="E619" s="74" t="s">
        <v>1300</v>
      </c>
      <c r="F619" s="75">
        <v>45717</v>
      </c>
      <c r="G619" s="75">
        <v>45901</v>
      </c>
      <c r="H619" s="91">
        <v>60000</v>
      </c>
      <c r="I619" s="91">
        <v>3486.68</v>
      </c>
      <c r="J619" s="76">
        <v>25</v>
      </c>
      <c r="K619" s="91">
        <v>1722</v>
      </c>
      <c r="L619" s="60">
        <f t="shared" si="54"/>
        <v>4260</v>
      </c>
      <c r="M619" s="60">
        <f t="shared" si="55"/>
        <v>780</v>
      </c>
      <c r="N619" s="62">
        <f t="shared" si="57"/>
        <v>1824</v>
      </c>
      <c r="O619" s="60">
        <f t="shared" si="58"/>
        <v>4254</v>
      </c>
      <c r="P619" s="73">
        <v>25</v>
      </c>
      <c r="Q619" s="60">
        <f t="shared" si="59"/>
        <v>12865</v>
      </c>
      <c r="R619" s="85">
        <v>7057.68</v>
      </c>
      <c r="S619" s="60">
        <f t="shared" si="56"/>
        <v>9294</v>
      </c>
      <c r="T619" s="85">
        <v>52942.32</v>
      </c>
      <c r="U619" s="61" t="s">
        <v>167</v>
      </c>
      <c r="V619" s="78" t="s">
        <v>271</v>
      </c>
    </row>
    <row r="620" spans="1:22" s="88" customFormat="1" hidden="1">
      <c r="A620" s="73">
        <v>611</v>
      </c>
      <c r="B620" s="73" t="s">
        <v>373</v>
      </c>
      <c r="C620" s="90" t="s">
        <v>55</v>
      </c>
      <c r="D620" s="90" t="s">
        <v>177</v>
      </c>
      <c r="E620" s="74" t="s">
        <v>1300</v>
      </c>
      <c r="F620" s="75">
        <v>45778</v>
      </c>
      <c r="G620" s="75">
        <v>45962</v>
      </c>
      <c r="H620" s="91">
        <v>55000</v>
      </c>
      <c r="I620" s="91">
        <v>2559.6799999999998</v>
      </c>
      <c r="J620" s="76">
        <v>25</v>
      </c>
      <c r="K620" s="91">
        <v>1578.5</v>
      </c>
      <c r="L620" s="60">
        <f t="shared" si="54"/>
        <v>3904.9999999999995</v>
      </c>
      <c r="M620" s="60">
        <f t="shared" si="55"/>
        <v>715</v>
      </c>
      <c r="N620" s="62">
        <f t="shared" si="57"/>
        <v>1672</v>
      </c>
      <c r="O620" s="60">
        <f t="shared" si="58"/>
        <v>3899.5000000000005</v>
      </c>
      <c r="P620" s="73">
        <v>25</v>
      </c>
      <c r="Q620" s="60">
        <f t="shared" si="59"/>
        <v>11795</v>
      </c>
      <c r="R620" s="85">
        <v>5835.18</v>
      </c>
      <c r="S620" s="60">
        <f t="shared" si="56"/>
        <v>8519.5</v>
      </c>
      <c r="T620" s="85">
        <v>49164.82</v>
      </c>
      <c r="U620" s="61" t="s">
        <v>167</v>
      </c>
      <c r="V620" s="62" t="s">
        <v>272</v>
      </c>
    </row>
    <row r="621" spans="1:22" s="88" customFormat="1" hidden="1">
      <c r="A621" s="73">
        <v>612</v>
      </c>
      <c r="B621" s="73" t="s">
        <v>698</v>
      </c>
      <c r="C621" s="90" t="s">
        <v>68</v>
      </c>
      <c r="D621" s="90" t="s">
        <v>1243</v>
      </c>
      <c r="E621" s="74" t="s">
        <v>1300</v>
      </c>
      <c r="F621" s="75">
        <v>45717</v>
      </c>
      <c r="G621" s="75">
        <v>45901</v>
      </c>
      <c r="H621" s="91">
        <v>50000</v>
      </c>
      <c r="I621" s="91">
        <v>1596.68</v>
      </c>
      <c r="J621" s="76">
        <v>25</v>
      </c>
      <c r="K621" s="91">
        <v>1435</v>
      </c>
      <c r="L621" s="60">
        <f t="shared" si="54"/>
        <v>3549.9999999999995</v>
      </c>
      <c r="M621" s="60">
        <f t="shared" si="55"/>
        <v>650</v>
      </c>
      <c r="N621" s="62">
        <f t="shared" si="57"/>
        <v>1520</v>
      </c>
      <c r="O621" s="60">
        <f t="shared" si="58"/>
        <v>3545.0000000000005</v>
      </c>
      <c r="P621" s="85">
        <v>1740.46</v>
      </c>
      <c r="Q621" s="60">
        <f t="shared" si="59"/>
        <v>12440.46</v>
      </c>
      <c r="R621" s="85">
        <v>6292.14</v>
      </c>
      <c r="S621" s="60">
        <f t="shared" si="56"/>
        <v>7745</v>
      </c>
      <c r="T621" s="85">
        <v>43707.86</v>
      </c>
      <c r="U621" s="61" t="s">
        <v>167</v>
      </c>
      <c r="V621" s="78" t="s">
        <v>272</v>
      </c>
    </row>
    <row r="622" spans="1:22" s="88" customFormat="1" hidden="1">
      <c r="A622" s="73">
        <v>613</v>
      </c>
      <c r="B622" s="73" t="s">
        <v>955</v>
      </c>
      <c r="C622" s="90" t="s">
        <v>386</v>
      </c>
      <c r="D622" s="90" t="s">
        <v>174</v>
      </c>
      <c r="E622" s="74" t="s">
        <v>1300</v>
      </c>
      <c r="F622" s="75">
        <v>45748</v>
      </c>
      <c r="G622" s="75">
        <v>45962</v>
      </c>
      <c r="H622" s="91">
        <v>60000</v>
      </c>
      <c r="I622" s="91">
        <v>3143.58</v>
      </c>
      <c r="J622" s="76">
        <v>25</v>
      </c>
      <c r="K622" s="91">
        <v>1722</v>
      </c>
      <c r="L622" s="60">
        <f t="shared" si="54"/>
        <v>4260</v>
      </c>
      <c r="M622" s="60">
        <f t="shared" si="55"/>
        <v>780</v>
      </c>
      <c r="N622" s="62">
        <f t="shared" si="57"/>
        <v>1824</v>
      </c>
      <c r="O622" s="60">
        <f t="shared" si="58"/>
        <v>4254</v>
      </c>
      <c r="P622" s="85">
        <v>1740.46</v>
      </c>
      <c r="Q622" s="60">
        <f t="shared" si="59"/>
        <v>14580.46</v>
      </c>
      <c r="R622" s="85">
        <v>7057.68</v>
      </c>
      <c r="S622" s="60">
        <f t="shared" si="56"/>
        <v>9294</v>
      </c>
      <c r="T622" s="85">
        <v>51569.96</v>
      </c>
      <c r="U622" s="61" t="s">
        <v>167</v>
      </c>
      <c r="V622" s="78" t="s">
        <v>272</v>
      </c>
    </row>
    <row r="623" spans="1:22" s="88" customFormat="1" hidden="1">
      <c r="A623" s="73">
        <v>614</v>
      </c>
      <c r="B623" s="73" t="s">
        <v>956</v>
      </c>
      <c r="C623" s="90" t="s">
        <v>1302</v>
      </c>
      <c r="D623" s="90" t="s">
        <v>192</v>
      </c>
      <c r="E623" s="74" t="s">
        <v>1300</v>
      </c>
      <c r="F623" s="75">
        <v>45748</v>
      </c>
      <c r="G623" s="75">
        <v>45962</v>
      </c>
      <c r="H623" s="91">
        <v>46000</v>
      </c>
      <c r="I623" s="91">
        <v>1032.1400000000001</v>
      </c>
      <c r="J623" s="76">
        <v>25</v>
      </c>
      <c r="K623" s="91">
        <v>1320.2</v>
      </c>
      <c r="L623" s="60">
        <f t="shared" si="54"/>
        <v>3265.9999999999995</v>
      </c>
      <c r="M623" s="60">
        <f t="shared" si="55"/>
        <v>598</v>
      </c>
      <c r="N623" s="62">
        <f t="shared" si="57"/>
        <v>1398.4</v>
      </c>
      <c r="O623" s="60">
        <f t="shared" si="58"/>
        <v>3261.4</v>
      </c>
      <c r="P623" s="85">
        <v>1740.46</v>
      </c>
      <c r="Q623" s="60">
        <f t="shared" si="59"/>
        <v>11584.46</v>
      </c>
      <c r="R623" s="85">
        <v>4033.06</v>
      </c>
      <c r="S623" s="60">
        <f t="shared" si="56"/>
        <v>7125.4</v>
      </c>
      <c r="T623" s="85">
        <v>40508.800000000003</v>
      </c>
      <c r="U623" s="61" t="s">
        <v>167</v>
      </c>
      <c r="V623" s="78" t="s">
        <v>272</v>
      </c>
    </row>
    <row r="624" spans="1:22" s="88" customFormat="1" hidden="1">
      <c r="A624" s="73">
        <v>615</v>
      </c>
      <c r="B624" s="73" t="s">
        <v>824</v>
      </c>
      <c r="C624" s="90" t="s">
        <v>17</v>
      </c>
      <c r="D624" s="90" t="s">
        <v>173</v>
      </c>
      <c r="E624" s="74" t="s">
        <v>1300</v>
      </c>
      <c r="F624" s="75">
        <v>45717</v>
      </c>
      <c r="G624" s="75">
        <v>45901</v>
      </c>
      <c r="H624" s="91">
        <v>50000</v>
      </c>
      <c r="I624" s="91">
        <v>1854</v>
      </c>
      <c r="J624" s="76">
        <v>25</v>
      </c>
      <c r="K624" s="91">
        <v>1435</v>
      </c>
      <c r="L624" s="60">
        <f t="shared" si="54"/>
        <v>3549.9999999999995</v>
      </c>
      <c r="M624" s="60">
        <f t="shared" si="55"/>
        <v>650</v>
      </c>
      <c r="N624" s="62">
        <f t="shared" si="57"/>
        <v>1520</v>
      </c>
      <c r="O624" s="60">
        <f t="shared" si="58"/>
        <v>3545.0000000000005</v>
      </c>
      <c r="P624" s="73">
        <v>25</v>
      </c>
      <c r="Q624" s="60">
        <f t="shared" si="59"/>
        <v>10725</v>
      </c>
      <c r="R624" s="85">
        <v>4834</v>
      </c>
      <c r="S624" s="60">
        <f t="shared" si="56"/>
        <v>7745</v>
      </c>
      <c r="T624" s="85">
        <v>45166</v>
      </c>
      <c r="U624" s="61" t="s">
        <v>167</v>
      </c>
      <c r="V624" s="78" t="s">
        <v>272</v>
      </c>
    </row>
    <row r="625" spans="1:22" s="88" customFormat="1" hidden="1">
      <c r="A625" s="73">
        <v>616</v>
      </c>
      <c r="B625" s="73" t="s">
        <v>957</v>
      </c>
      <c r="C625" s="90" t="s">
        <v>416</v>
      </c>
      <c r="D625" s="90" t="s">
        <v>209</v>
      </c>
      <c r="E625" s="74" t="s">
        <v>1300</v>
      </c>
      <c r="F625" s="75">
        <v>45748</v>
      </c>
      <c r="G625" s="75">
        <v>45962</v>
      </c>
      <c r="H625" s="91">
        <v>70000</v>
      </c>
      <c r="I625" s="91">
        <v>5368.48</v>
      </c>
      <c r="J625" s="76">
        <v>25</v>
      </c>
      <c r="K625" s="91">
        <v>2009</v>
      </c>
      <c r="L625" s="60">
        <f t="shared" si="54"/>
        <v>4970</v>
      </c>
      <c r="M625" s="60">
        <f t="shared" si="55"/>
        <v>910</v>
      </c>
      <c r="N625" s="62">
        <f t="shared" si="57"/>
        <v>2128</v>
      </c>
      <c r="O625" s="60">
        <f t="shared" si="58"/>
        <v>4963</v>
      </c>
      <c r="P625" s="73">
        <v>25</v>
      </c>
      <c r="Q625" s="60">
        <f t="shared" si="59"/>
        <v>15005</v>
      </c>
      <c r="R625" s="85">
        <v>9530.48</v>
      </c>
      <c r="S625" s="60">
        <f t="shared" si="56"/>
        <v>10843</v>
      </c>
      <c r="T625" s="85">
        <v>60469.52</v>
      </c>
      <c r="U625" s="61" t="s">
        <v>167</v>
      </c>
      <c r="V625" s="78" t="s">
        <v>272</v>
      </c>
    </row>
    <row r="626" spans="1:22" s="88" customFormat="1" hidden="1">
      <c r="A626" s="73">
        <v>617</v>
      </c>
      <c r="B626" s="73" t="s">
        <v>73</v>
      </c>
      <c r="C626" s="90" t="s">
        <v>15</v>
      </c>
      <c r="D626" s="90" t="s">
        <v>174</v>
      </c>
      <c r="E626" s="74" t="s">
        <v>1300</v>
      </c>
      <c r="F626" s="75">
        <v>45474</v>
      </c>
      <c r="G626" s="75">
        <v>45809</v>
      </c>
      <c r="H626" s="91">
        <v>31000</v>
      </c>
      <c r="I626" s="90">
        <v>0</v>
      </c>
      <c r="J626" s="76">
        <v>25</v>
      </c>
      <c r="K626" s="90">
        <v>889.7</v>
      </c>
      <c r="L626" s="60">
        <f t="shared" si="54"/>
        <v>2201</v>
      </c>
      <c r="M626" s="60">
        <f t="shared" si="55"/>
        <v>403</v>
      </c>
      <c r="N626" s="62">
        <f t="shared" si="57"/>
        <v>942.4</v>
      </c>
      <c r="O626" s="60">
        <f t="shared" si="58"/>
        <v>2197.9</v>
      </c>
      <c r="P626" s="85">
        <v>1125</v>
      </c>
      <c r="Q626" s="60">
        <f t="shared" si="59"/>
        <v>7759</v>
      </c>
      <c r="R626" s="85">
        <v>6430.28</v>
      </c>
      <c r="S626" s="60">
        <f t="shared" si="56"/>
        <v>4801.8999999999996</v>
      </c>
      <c r="T626" s="85">
        <v>28042.9</v>
      </c>
      <c r="U626" s="61" t="s">
        <v>167</v>
      </c>
      <c r="V626" s="78" t="s">
        <v>271</v>
      </c>
    </row>
    <row r="627" spans="1:22" s="88" customFormat="1" hidden="1">
      <c r="A627" s="73">
        <v>618</v>
      </c>
      <c r="B627" s="73" t="s">
        <v>64</v>
      </c>
      <c r="C627" s="90" t="s">
        <v>1302</v>
      </c>
      <c r="D627" s="90" t="s">
        <v>205</v>
      </c>
      <c r="E627" s="74" t="s">
        <v>1300</v>
      </c>
      <c r="F627" s="75">
        <v>45807</v>
      </c>
      <c r="G627" s="75" t="s">
        <v>1301</v>
      </c>
      <c r="H627" s="91">
        <v>46000</v>
      </c>
      <c r="I627" s="91">
        <v>1289.46</v>
      </c>
      <c r="J627" s="76">
        <v>25</v>
      </c>
      <c r="K627" s="91">
        <v>1320.2</v>
      </c>
      <c r="L627" s="60">
        <f t="shared" si="54"/>
        <v>3265.9999999999995</v>
      </c>
      <c r="M627" s="60">
        <f t="shared" si="55"/>
        <v>598</v>
      </c>
      <c r="N627" s="62">
        <f t="shared" si="57"/>
        <v>1398.4</v>
      </c>
      <c r="O627" s="60">
        <f t="shared" si="58"/>
        <v>3261.4</v>
      </c>
      <c r="P627" s="73">
        <v>25</v>
      </c>
      <c r="Q627" s="60">
        <f t="shared" si="59"/>
        <v>9869</v>
      </c>
      <c r="R627" s="85">
        <v>4033.06</v>
      </c>
      <c r="S627" s="60">
        <f t="shared" si="56"/>
        <v>7125.4</v>
      </c>
      <c r="T627" s="85">
        <v>41966.94</v>
      </c>
      <c r="U627" s="61" t="s">
        <v>167</v>
      </c>
      <c r="V627" s="62" t="s">
        <v>271</v>
      </c>
    </row>
    <row r="628" spans="1:22" s="88" customFormat="1" hidden="1">
      <c r="A628" s="73">
        <v>619</v>
      </c>
      <c r="B628" s="73" t="s">
        <v>1115</v>
      </c>
      <c r="C628" s="90" t="s">
        <v>262</v>
      </c>
      <c r="D628" s="90" t="s">
        <v>380</v>
      </c>
      <c r="E628" s="74" t="s">
        <v>1300</v>
      </c>
      <c r="F628" s="75">
        <v>45717</v>
      </c>
      <c r="G628" s="75">
        <v>45901</v>
      </c>
      <c r="H628" s="91">
        <v>80000</v>
      </c>
      <c r="I628" s="91">
        <v>7400.87</v>
      </c>
      <c r="J628" s="76">
        <v>25</v>
      </c>
      <c r="K628" s="91">
        <v>2296</v>
      </c>
      <c r="L628" s="60">
        <f t="shared" si="54"/>
        <v>5679.9999999999991</v>
      </c>
      <c r="M628" s="60">
        <f t="shared" si="55"/>
        <v>1040</v>
      </c>
      <c r="N628" s="62">
        <f t="shared" si="57"/>
        <v>2432</v>
      </c>
      <c r="O628" s="60">
        <f t="shared" si="58"/>
        <v>5672</v>
      </c>
      <c r="P628" s="73">
        <v>25</v>
      </c>
      <c r="Q628" s="60">
        <f t="shared" si="59"/>
        <v>17145</v>
      </c>
      <c r="R628" s="85">
        <v>12153.87</v>
      </c>
      <c r="S628" s="60">
        <f t="shared" si="56"/>
        <v>12392</v>
      </c>
      <c r="T628" s="85">
        <v>67846.13</v>
      </c>
      <c r="U628" s="61" t="s">
        <v>167</v>
      </c>
      <c r="V628" s="78" t="s">
        <v>271</v>
      </c>
    </row>
    <row r="629" spans="1:22" s="88" customFormat="1" hidden="1">
      <c r="A629" s="73">
        <v>620</v>
      </c>
      <c r="B629" s="73" t="s">
        <v>332</v>
      </c>
      <c r="C629" s="90" t="s">
        <v>80</v>
      </c>
      <c r="D629" s="90" t="s">
        <v>1174</v>
      </c>
      <c r="E629" s="74" t="s">
        <v>1300</v>
      </c>
      <c r="F629" s="75">
        <v>45627</v>
      </c>
      <c r="G629" s="75">
        <v>45809</v>
      </c>
      <c r="H629" s="91">
        <v>60000</v>
      </c>
      <c r="I629" s="91">
        <v>3486.68</v>
      </c>
      <c r="J629" s="76">
        <v>25</v>
      </c>
      <c r="K629" s="91">
        <v>1722</v>
      </c>
      <c r="L629" s="60">
        <f t="shared" si="54"/>
        <v>4260</v>
      </c>
      <c r="M629" s="60">
        <f t="shared" si="55"/>
        <v>780</v>
      </c>
      <c r="N629" s="62">
        <f t="shared" si="57"/>
        <v>1824</v>
      </c>
      <c r="O629" s="60">
        <f t="shared" si="58"/>
        <v>4254</v>
      </c>
      <c r="P629" s="73">
        <v>125</v>
      </c>
      <c r="Q629" s="60">
        <f t="shared" si="59"/>
        <v>12965</v>
      </c>
      <c r="R629" s="85">
        <v>7157.68</v>
      </c>
      <c r="S629" s="60">
        <f t="shared" si="56"/>
        <v>9294</v>
      </c>
      <c r="T629" s="85">
        <v>52842.32</v>
      </c>
      <c r="U629" s="61" t="s">
        <v>167</v>
      </c>
      <c r="V629" s="62" t="s">
        <v>271</v>
      </c>
    </row>
    <row r="630" spans="1:22" s="88" customFormat="1" hidden="1">
      <c r="A630" s="73">
        <v>621</v>
      </c>
      <c r="B630" s="73" t="s">
        <v>76</v>
      </c>
      <c r="C630" s="90" t="s">
        <v>55</v>
      </c>
      <c r="D630" s="90" t="s">
        <v>1156</v>
      </c>
      <c r="E630" s="74" t="s">
        <v>1300</v>
      </c>
      <c r="F630" s="75">
        <v>45807</v>
      </c>
      <c r="G630" s="75" t="s">
        <v>1301</v>
      </c>
      <c r="H630" s="91">
        <v>29662.5</v>
      </c>
      <c r="I630" s="90">
        <v>0</v>
      </c>
      <c r="J630" s="76">
        <v>25</v>
      </c>
      <c r="K630" s="90">
        <v>851.31</v>
      </c>
      <c r="L630" s="60">
        <f t="shared" si="54"/>
        <v>2106.0374999999999</v>
      </c>
      <c r="M630" s="60">
        <f t="shared" si="55"/>
        <v>385.61249999999995</v>
      </c>
      <c r="N630" s="62">
        <f t="shared" si="57"/>
        <v>901.74</v>
      </c>
      <c r="O630" s="60">
        <f t="shared" si="58"/>
        <v>2103.07125</v>
      </c>
      <c r="P630" s="73">
        <v>25</v>
      </c>
      <c r="Q630" s="60">
        <f t="shared" si="59"/>
        <v>6372.7712499999998</v>
      </c>
      <c r="R630" s="85">
        <v>1778.05</v>
      </c>
      <c r="S630" s="60">
        <f t="shared" si="56"/>
        <v>4594.7212499999996</v>
      </c>
      <c r="T630" s="85">
        <v>27884.45</v>
      </c>
      <c r="U630" s="61" t="s">
        <v>167</v>
      </c>
      <c r="V630" s="62" t="s">
        <v>271</v>
      </c>
    </row>
    <row r="631" spans="1:22" s="88" customFormat="1" hidden="1">
      <c r="A631" s="73">
        <v>622</v>
      </c>
      <c r="B631" s="73" t="s">
        <v>742</v>
      </c>
      <c r="C631" s="90" t="s">
        <v>392</v>
      </c>
      <c r="D631" s="90" t="s">
        <v>209</v>
      </c>
      <c r="E631" s="74" t="s">
        <v>1300</v>
      </c>
      <c r="F631" s="75">
        <v>45474</v>
      </c>
      <c r="G631" s="75">
        <v>45809</v>
      </c>
      <c r="H631" s="91">
        <v>46000</v>
      </c>
      <c r="I631" s="91">
        <v>1289.46</v>
      </c>
      <c r="J631" s="76">
        <v>25</v>
      </c>
      <c r="K631" s="91">
        <v>1320.2</v>
      </c>
      <c r="L631" s="60">
        <f t="shared" si="54"/>
        <v>3265.9999999999995</v>
      </c>
      <c r="M631" s="60">
        <f t="shared" si="55"/>
        <v>598</v>
      </c>
      <c r="N631" s="62">
        <f t="shared" si="57"/>
        <v>1398.4</v>
      </c>
      <c r="O631" s="60">
        <f t="shared" si="58"/>
        <v>3261.4</v>
      </c>
      <c r="P631" s="73">
        <v>25</v>
      </c>
      <c r="Q631" s="60">
        <f t="shared" si="59"/>
        <v>9869</v>
      </c>
      <c r="R631" s="85">
        <v>4033.06</v>
      </c>
      <c r="S631" s="60">
        <f t="shared" si="56"/>
        <v>7125.4</v>
      </c>
      <c r="T631" s="85">
        <v>41966.94</v>
      </c>
      <c r="U631" s="61" t="s">
        <v>167</v>
      </c>
      <c r="V631" s="77" t="s">
        <v>271</v>
      </c>
    </row>
    <row r="632" spans="1:22" s="88" customFormat="1" hidden="1">
      <c r="A632" s="73">
        <v>623</v>
      </c>
      <c r="B632" s="73" t="s">
        <v>499</v>
      </c>
      <c r="C632" s="90" t="s">
        <v>14</v>
      </c>
      <c r="D632" s="90" t="s">
        <v>172</v>
      </c>
      <c r="E632" s="74" t="s">
        <v>1300</v>
      </c>
      <c r="F632" s="75">
        <v>45536</v>
      </c>
      <c r="G632" s="75">
        <v>45809</v>
      </c>
      <c r="H632" s="91">
        <v>40000</v>
      </c>
      <c r="I632" s="90">
        <v>442.65</v>
      </c>
      <c r="J632" s="76">
        <v>25</v>
      </c>
      <c r="K632" s="91">
        <v>1148</v>
      </c>
      <c r="L632" s="60">
        <f t="shared" si="54"/>
        <v>2839.9999999999995</v>
      </c>
      <c r="M632" s="60">
        <f t="shared" si="55"/>
        <v>520</v>
      </c>
      <c r="N632" s="62">
        <f t="shared" si="57"/>
        <v>1216</v>
      </c>
      <c r="O632" s="60">
        <f t="shared" si="58"/>
        <v>2836</v>
      </c>
      <c r="P632" s="73">
        <v>25</v>
      </c>
      <c r="Q632" s="60">
        <f t="shared" si="59"/>
        <v>8585</v>
      </c>
      <c r="R632" s="85">
        <v>2831.65</v>
      </c>
      <c r="S632" s="60">
        <f t="shared" si="56"/>
        <v>6196</v>
      </c>
      <c r="T632" s="85">
        <v>37168.35</v>
      </c>
      <c r="U632" s="61" t="s">
        <v>167</v>
      </c>
      <c r="V632" s="77" t="s">
        <v>271</v>
      </c>
    </row>
    <row r="633" spans="1:22" s="88" customFormat="1" hidden="1">
      <c r="A633" s="73">
        <v>624</v>
      </c>
      <c r="B633" s="73" t="s">
        <v>1033</v>
      </c>
      <c r="C633" s="90" t="s">
        <v>6</v>
      </c>
      <c r="D633" s="90" t="s">
        <v>821</v>
      </c>
      <c r="E633" s="74" t="s">
        <v>1300</v>
      </c>
      <c r="F633" s="75">
        <v>45689</v>
      </c>
      <c r="G633" s="75">
        <v>45870</v>
      </c>
      <c r="H633" s="91">
        <v>130000</v>
      </c>
      <c r="I633" s="91">
        <v>19162.12</v>
      </c>
      <c r="J633" s="76">
        <v>25</v>
      </c>
      <c r="K633" s="91">
        <v>3731</v>
      </c>
      <c r="L633" s="60">
        <f t="shared" si="54"/>
        <v>9230</v>
      </c>
      <c r="M633" s="60">
        <f t="shared" si="55"/>
        <v>1690</v>
      </c>
      <c r="N633" s="62">
        <f t="shared" si="57"/>
        <v>3952</v>
      </c>
      <c r="O633" s="60">
        <f t="shared" si="58"/>
        <v>9217</v>
      </c>
      <c r="P633" s="73">
        <v>25</v>
      </c>
      <c r="Q633" s="60">
        <f t="shared" si="59"/>
        <v>27845</v>
      </c>
      <c r="R633" s="85">
        <v>26870.12</v>
      </c>
      <c r="S633" s="60">
        <f t="shared" si="56"/>
        <v>20137</v>
      </c>
      <c r="T633" s="85">
        <v>103129.88</v>
      </c>
      <c r="U633" s="61" t="s">
        <v>167</v>
      </c>
      <c r="V633" s="78" t="s">
        <v>271</v>
      </c>
    </row>
    <row r="634" spans="1:22" s="88" customFormat="1" hidden="1">
      <c r="A634" s="73">
        <v>625</v>
      </c>
      <c r="B634" s="73" t="s">
        <v>958</v>
      </c>
      <c r="C634" s="90" t="s">
        <v>5</v>
      </c>
      <c r="D634" s="90" t="s">
        <v>208</v>
      </c>
      <c r="E634" s="74" t="s">
        <v>1300</v>
      </c>
      <c r="F634" s="75">
        <v>45748</v>
      </c>
      <c r="G634" s="75">
        <v>45962</v>
      </c>
      <c r="H634" s="91">
        <v>180000</v>
      </c>
      <c r="I634" s="91">
        <v>30923.37</v>
      </c>
      <c r="J634" s="76">
        <v>25</v>
      </c>
      <c r="K634" s="91">
        <v>5166</v>
      </c>
      <c r="L634" s="60">
        <f t="shared" si="54"/>
        <v>12779.999999999998</v>
      </c>
      <c r="M634" s="60">
        <f t="shared" si="55"/>
        <v>2340</v>
      </c>
      <c r="N634" s="62">
        <f t="shared" si="57"/>
        <v>5472</v>
      </c>
      <c r="O634" s="60">
        <f t="shared" si="58"/>
        <v>12762</v>
      </c>
      <c r="P634" s="73">
        <v>25</v>
      </c>
      <c r="Q634" s="60">
        <f t="shared" si="59"/>
        <v>38545</v>
      </c>
      <c r="R634" s="85">
        <v>41586.370000000003</v>
      </c>
      <c r="S634" s="60">
        <f t="shared" si="56"/>
        <v>27882</v>
      </c>
      <c r="T634" s="85">
        <v>138413.63</v>
      </c>
      <c r="U634" s="61" t="s">
        <v>167</v>
      </c>
      <c r="V634" s="78" t="s">
        <v>271</v>
      </c>
    </row>
    <row r="635" spans="1:22" s="88" customFormat="1" hidden="1">
      <c r="A635" s="73">
        <v>626</v>
      </c>
      <c r="B635" s="73" t="s">
        <v>500</v>
      </c>
      <c r="C635" s="90" t="s">
        <v>14</v>
      </c>
      <c r="D635" s="90" t="s">
        <v>1174</v>
      </c>
      <c r="E635" s="74" t="s">
        <v>1300</v>
      </c>
      <c r="F635" s="75">
        <v>45778</v>
      </c>
      <c r="G635" s="75">
        <v>45962</v>
      </c>
      <c r="H635" s="91">
        <v>30000</v>
      </c>
      <c r="I635" s="90">
        <v>0</v>
      </c>
      <c r="J635" s="76">
        <v>25</v>
      </c>
      <c r="K635" s="90">
        <v>861</v>
      </c>
      <c r="L635" s="60">
        <f t="shared" si="54"/>
        <v>2130</v>
      </c>
      <c r="M635" s="60">
        <f t="shared" si="55"/>
        <v>390</v>
      </c>
      <c r="N635" s="62">
        <f t="shared" si="57"/>
        <v>912</v>
      </c>
      <c r="O635" s="60">
        <f t="shared" si="58"/>
        <v>2127</v>
      </c>
      <c r="P635" s="73">
        <v>25</v>
      </c>
      <c r="Q635" s="60">
        <f t="shared" si="59"/>
        <v>6445</v>
      </c>
      <c r="R635" s="85">
        <v>1798</v>
      </c>
      <c r="S635" s="60">
        <f t="shared" si="56"/>
        <v>4647</v>
      </c>
      <c r="T635" s="85">
        <v>28202</v>
      </c>
      <c r="U635" s="61" t="s">
        <v>167</v>
      </c>
      <c r="V635" s="62" t="s">
        <v>271</v>
      </c>
    </row>
    <row r="636" spans="1:22" s="88" customFormat="1" hidden="1">
      <c r="A636" s="73">
        <v>627</v>
      </c>
      <c r="B636" s="93" t="s">
        <v>859</v>
      </c>
      <c r="C636" s="90" t="s">
        <v>60</v>
      </c>
      <c r="D636" s="90" t="s">
        <v>1234</v>
      </c>
      <c r="E636" s="74" t="s">
        <v>1300</v>
      </c>
      <c r="F636" s="75">
        <v>45504</v>
      </c>
      <c r="G636" s="75">
        <v>45869</v>
      </c>
      <c r="H636" s="91">
        <v>60000</v>
      </c>
      <c r="I636" s="91">
        <v>3486.68</v>
      </c>
      <c r="J636" s="76">
        <v>25</v>
      </c>
      <c r="K636" s="91">
        <v>1722</v>
      </c>
      <c r="L636" s="60">
        <f t="shared" si="54"/>
        <v>4260</v>
      </c>
      <c r="M636" s="60">
        <f t="shared" si="55"/>
        <v>780</v>
      </c>
      <c r="N636" s="62">
        <f t="shared" si="57"/>
        <v>1824</v>
      </c>
      <c r="O636" s="60">
        <f t="shared" si="58"/>
        <v>4254</v>
      </c>
      <c r="P636" s="73">
        <v>25</v>
      </c>
      <c r="Q636" s="60">
        <f t="shared" si="59"/>
        <v>12865</v>
      </c>
      <c r="R636" s="85">
        <v>7057.68</v>
      </c>
      <c r="S636" s="60">
        <f t="shared" si="56"/>
        <v>9294</v>
      </c>
      <c r="T636" s="94">
        <v>52942.32</v>
      </c>
      <c r="U636" s="61" t="s">
        <v>167</v>
      </c>
      <c r="V636" s="62" t="s">
        <v>271</v>
      </c>
    </row>
    <row r="637" spans="1:22" s="88" customFormat="1" hidden="1">
      <c r="A637" s="73">
        <v>628</v>
      </c>
      <c r="B637" s="73" t="s">
        <v>413</v>
      </c>
      <c r="C637" s="90" t="s">
        <v>21</v>
      </c>
      <c r="D637" s="90" t="s">
        <v>1225</v>
      </c>
      <c r="E637" s="74" t="s">
        <v>1300</v>
      </c>
      <c r="F637" s="75">
        <v>45717</v>
      </c>
      <c r="G637" s="75">
        <v>45901</v>
      </c>
      <c r="H637" s="91">
        <v>20000</v>
      </c>
      <c r="I637" s="90">
        <v>0</v>
      </c>
      <c r="J637" s="76">
        <v>25</v>
      </c>
      <c r="K637" s="90">
        <v>574</v>
      </c>
      <c r="L637" s="60">
        <f t="shared" si="54"/>
        <v>1419.9999999999998</v>
      </c>
      <c r="M637" s="60">
        <f t="shared" si="55"/>
        <v>260</v>
      </c>
      <c r="N637" s="62">
        <f t="shared" si="57"/>
        <v>608</v>
      </c>
      <c r="O637" s="60">
        <f t="shared" si="58"/>
        <v>1418</v>
      </c>
      <c r="P637" s="73">
        <v>125</v>
      </c>
      <c r="Q637" s="60">
        <f t="shared" si="59"/>
        <v>4405</v>
      </c>
      <c r="R637" s="85">
        <v>1307</v>
      </c>
      <c r="S637" s="60">
        <f t="shared" si="56"/>
        <v>3098</v>
      </c>
      <c r="T637" s="85">
        <v>18693</v>
      </c>
      <c r="U637" s="61" t="s">
        <v>167</v>
      </c>
      <c r="V637" s="78" t="s">
        <v>271</v>
      </c>
    </row>
    <row r="638" spans="1:22" s="88" customFormat="1" hidden="1">
      <c r="A638" s="73">
        <v>629</v>
      </c>
      <c r="B638" s="73" t="s">
        <v>743</v>
      </c>
      <c r="C638" s="90" t="s">
        <v>386</v>
      </c>
      <c r="D638" s="90" t="s">
        <v>1154</v>
      </c>
      <c r="E638" s="74" t="s">
        <v>1300</v>
      </c>
      <c r="F638" s="75">
        <v>45689</v>
      </c>
      <c r="G638" s="75">
        <v>45870</v>
      </c>
      <c r="H638" s="91">
        <v>20000</v>
      </c>
      <c r="I638" s="90">
        <v>0</v>
      </c>
      <c r="J638" s="76">
        <v>25</v>
      </c>
      <c r="K638" s="90">
        <v>574</v>
      </c>
      <c r="L638" s="60">
        <f t="shared" si="54"/>
        <v>1419.9999999999998</v>
      </c>
      <c r="M638" s="60">
        <f t="shared" si="55"/>
        <v>260</v>
      </c>
      <c r="N638" s="62">
        <f t="shared" si="57"/>
        <v>608</v>
      </c>
      <c r="O638" s="60">
        <f t="shared" si="58"/>
        <v>1418</v>
      </c>
      <c r="P638" s="73">
        <v>25</v>
      </c>
      <c r="Q638" s="60">
        <f t="shared" si="59"/>
        <v>4305</v>
      </c>
      <c r="R638" s="85">
        <v>1207</v>
      </c>
      <c r="S638" s="60">
        <f t="shared" si="56"/>
        <v>3098</v>
      </c>
      <c r="T638" s="85">
        <v>18793</v>
      </c>
      <c r="U638" s="61" t="s">
        <v>167</v>
      </c>
      <c r="V638" s="78" t="s">
        <v>272</v>
      </c>
    </row>
    <row r="639" spans="1:22" hidden="1">
      <c r="A639" s="73">
        <v>630</v>
      </c>
      <c r="B639" s="73" t="s">
        <v>241</v>
      </c>
      <c r="C639" s="90" t="s">
        <v>268</v>
      </c>
      <c r="D639" s="90" t="s">
        <v>168</v>
      </c>
      <c r="E639" s="74" t="s">
        <v>1300</v>
      </c>
      <c r="F639" s="75">
        <v>45717</v>
      </c>
      <c r="G639" s="75">
        <v>45901</v>
      </c>
      <c r="H639" s="91">
        <v>31500</v>
      </c>
      <c r="I639" s="90">
        <v>0</v>
      </c>
      <c r="J639" s="76">
        <v>25</v>
      </c>
      <c r="K639" s="90">
        <v>904.05</v>
      </c>
      <c r="L639" s="60">
        <f t="shared" si="54"/>
        <v>2236.5</v>
      </c>
      <c r="M639" s="60">
        <f t="shared" si="55"/>
        <v>409.5</v>
      </c>
      <c r="N639" s="62">
        <f t="shared" si="57"/>
        <v>957.6</v>
      </c>
      <c r="O639" s="60">
        <f t="shared" si="58"/>
        <v>2233.3500000000004</v>
      </c>
      <c r="P639" s="73">
        <v>125</v>
      </c>
      <c r="Q639" s="60">
        <f t="shared" si="59"/>
        <v>6866.0000000000009</v>
      </c>
      <c r="R639" s="85">
        <v>1986.65</v>
      </c>
      <c r="S639" s="60">
        <f t="shared" si="56"/>
        <v>4879.3500000000004</v>
      </c>
      <c r="T639" s="85">
        <v>29513.35</v>
      </c>
      <c r="U639" s="61" t="s">
        <v>167</v>
      </c>
      <c r="V639" s="95" t="s">
        <v>272</v>
      </c>
    </row>
    <row r="640" spans="1:22" hidden="1">
      <c r="A640" s="73">
        <v>631</v>
      </c>
      <c r="B640" s="73" t="s">
        <v>1034</v>
      </c>
      <c r="C640" s="90" t="s">
        <v>60</v>
      </c>
      <c r="D640" s="90" t="s">
        <v>1173</v>
      </c>
      <c r="E640" s="74" t="s">
        <v>1300</v>
      </c>
      <c r="F640" s="75">
        <v>45689</v>
      </c>
      <c r="G640" s="75">
        <v>45870</v>
      </c>
      <c r="H640" s="91">
        <v>60000</v>
      </c>
      <c r="I640" s="91">
        <v>3143.58</v>
      </c>
      <c r="J640" s="76">
        <v>25</v>
      </c>
      <c r="K640" s="91">
        <v>1722</v>
      </c>
      <c r="L640" s="60">
        <f t="shared" si="54"/>
        <v>4260</v>
      </c>
      <c r="M640" s="60">
        <f t="shared" si="55"/>
        <v>780</v>
      </c>
      <c r="N640" s="62">
        <f t="shared" si="57"/>
        <v>1824</v>
      </c>
      <c r="O640" s="60">
        <f t="shared" si="58"/>
        <v>4254</v>
      </c>
      <c r="P640" s="85">
        <v>41740.46</v>
      </c>
      <c r="Q640" s="60">
        <f t="shared" si="59"/>
        <v>54580.46</v>
      </c>
      <c r="R640" s="85">
        <v>7057.68</v>
      </c>
      <c r="S640" s="60">
        <f t="shared" si="56"/>
        <v>9294</v>
      </c>
      <c r="T640" s="85">
        <v>11069.96</v>
      </c>
      <c r="U640" s="61" t="s">
        <v>167</v>
      </c>
      <c r="V640" s="95" t="s">
        <v>271</v>
      </c>
    </row>
    <row r="641" spans="1:22" hidden="1">
      <c r="A641" s="73">
        <v>632</v>
      </c>
      <c r="B641" s="73" t="s">
        <v>464</v>
      </c>
      <c r="C641" s="90" t="s">
        <v>80</v>
      </c>
      <c r="D641" s="90" t="s">
        <v>1156</v>
      </c>
      <c r="E641" s="74" t="s">
        <v>1300</v>
      </c>
      <c r="F641" s="75">
        <v>45689</v>
      </c>
      <c r="G641" s="75">
        <v>45870</v>
      </c>
      <c r="H641" s="91">
        <v>60000</v>
      </c>
      <c r="I641" s="91">
        <v>3486.68</v>
      </c>
      <c r="J641" s="76">
        <v>25</v>
      </c>
      <c r="K641" s="91">
        <v>1722</v>
      </c>
      <c r="L641" s="60">
        <f t="shared" si="54"/>
        <v>4260</v>
      </c>
      <c r="M641" s="60">
        <f t="shared" si="55"/>
        <v>780</v>
      </c>
      <c r="N641" s="62">
        <f t="shared" si="57"/>
        <v>1824</v>
      </c>
      <c r="O641" s="60">
        <f t="shared" si="58"/>
        <v>4254</v>
      </c>
      <c r="P641" s="73">
        <v>25</v>
      </c>
      <c r="Q641" s="60">
        <f t="shared" si="59"/>
        <v>12865</v>
      </c>
      <c r="R641" s="85">
        <v>7057.68</v>
      </c>
      <c r="S641" s="60">
        <f t="shared" si="56"/>
        <v>9294</v>
      </c>
      <c r="T641" s="85">
        <v>52942.32</v>
      </c>
      <c r="U641" s="61" t="s">
        <v>167</v>
      </c>
      <c r="V641" s="95" t="s">
        <v>271</v>
      </c>
    </row>
    <row r="642" spans="1:22" hidden="1">
      <c r="A642" s="73">
        <v>633</v>
      </c>
      <c r="B642" s="73" t="s">
        <v>904</v>
      </c>
      <c r="C642" s="90" t="s">
        <v>17</v>
      </c>
      <c r="D642" s="90" t="s">
        <v>380</v>
      </c>
      <c r="E642" s="74" t="s">
        <v>1300</v>
      </c>
      <c r="F642" s="75">
        <v>45504</v>
      </c>
      <c r="G642" s="75">
        <v>45869</v>
      </c>
      <c r="H642" s="91">
        <v>60000</v>
      </c>
      <c r="I642" s="91">
        <v>3486.68</v>
      </c>
      <c r="J642" s="76">
        <v>25</v>
      </c>
      <c r="K642" s="91">
        <v>1722</v>
      </c>
      <c r="L642" s="60">
        <f t="shared" si="54"/>
        <v>4260</v>
      </c>
      <c r="M642" s="60">
        <f t="shared" si="55"/>
        <v>780</v>
      </c>
      <c r="N642" s="62">
        <f t="shared" si="57"/>
        <v>1824</v>
      </c>
      <c r="O642" s="60">
        <f t="shared" si="58"/>
        <v>4254</v>
      </c>
      <c r="P642" s="73">
        <v>125</v>
      </c>
      <c r="Q642" s="60">
        <f t="shared" si="59"/>
        <v>12965</v>
      </c>
      <c r="R642" s="85">
        <v>7057.68</v>
      </c>
      <c r="S642" s="60">
        <f t="shared" si="56"/>
        <v>9294</v>
      </c>
      <c r="T642" s="85">
        <v>52842.32</v>
      </c>
      <c r="U642" s="61" t="s">
        <v>167</v>
      </c>
      <c r="V642" s="109" t="s">
        <v>271</v>
      </c>
    </row>
    <row r="643" spans="1:22" hidden="1">
      <c r="A643" s="73">
        <v>634</v>
      </c>
      <c r="B643" s="73" t="s">
        <v>50</v>
      </c>
      <c r="C643" s="90" t="s">
        <v>49</v>
      </c>
      <c r="D643" s="90" t="s">
        <v>1147</v>
      </c>
      <c r="E643" s="74" t="s">
        <v>1300</v>
      </c>
      <c r="F643" s="75">
        <v>45778</v>
      </c>
      <c r="G643" s="75">
        <v>45962</v>
      </c>
      <c r="H643" s="91">
        <v>12500</v>
      </c>
      <c r="I643" s="90">
        <v>0</v>
      </c>
      <c r="J643" s="76">
        <v>25</v>
      </c>
      <c r="K643" s="90">
        <v>358.75</v>
      </c>
      <c r="L643" s="60">
        <f t="shared" si="54"/>
        <v>887.49999999999989</v>
      </c>
      <c r="M643" s="60">
        <f t="shared" si="55"/>
        <v>162.5</v>
      </c>
      <c r="N643" s="62">
        <f t="shared" si="57"/>
        <v>380</v>
      </c>
      <c r="O643" s="60">
        <f t="shared" si="58"/>
        <v>886.25000000000011</v>
      </c>
      <c r="P643" s="73">
        <v>25</v>
      </c>
      <c r="Q643" s="60">
        <f t="shared" si="59"/>
        <v>2700</v>
      </c>
      <c r="R643" s="85">
        <v>763.75</v>
      </c>
      <c r="S643" s="60">
        <f t="shared" si="56"/>
        <v>1936.25</v>
      </c>
      <c r="T643" s="85">
        <v>11736.25</v>
      </c>
      <c r="U643" s="61" t="s">
        <v>167</v>
      </c>
      <c r="V643" s="109" t="s">
        <v>271</v>
      </c>
    </row>
    <row r="644" spans="1:22" hidden="1">
      <c r="A644" s="73">
        <v>635</v>
      </c>
      <c r="B644" s="73" t="s">
        <v>905</v>
      </c>
      <c r="C644" s="90" t="s">
        <v>17</v>
      </c>
      <c r="D644" s="90" t="s">
        <v>180</v>
      </c>
      <c r="E644" s="74" t="s">
        <v>1300</v>
      </c>
      <c r="F644" s="75">
        <v>45778</v>
      </c>
      <c r="G644" s="75">
        <v>45962</v>
      </c>
      <c r="H644" s="91">
        <v>40000</v>
      </c>
      <c r="I644" s="90">
        <v>442.65</v>
      </c>
      <c r="J644" s="76">
        <v>25</v>
      </c>
      <c r="K644" s="91">
        <v>1148</v>
      </c>
      <c r="L644" s="60">
        <f t="shared" si="54"/>
        <v>2839.9999999999995</v>
      </c>
      <c r="M644" s="60">
        <f t="shared" si="55"/>
        <v>520</v>
      </c>
      <c r="N644" s="62">
        <f t="shared" si="57"/>
        <v>1216</v>
      </c>
      <c r="O644" s="60">
        <f t="shared" si="58"/>
        <v>2836</v>
      </c>
      <c r="P644" s="73">
        <v>25</v>
      </c>
      <c r="Q644" s="60">
        <f t="shared" si="59"/>
        <v>8585</v>
      </c>
      <c r="R644" s="85">
        <v>2831.65</v>
      </c>
      <c r="S644" s="60">
        <f t="shared" si="56"/>
        <v>6196</v>
      </c>
      <c r="T644" s="85">
        <v>37168.35</v>
      </c>
      <c r="U644" s="61" t="s">
        <v>167</v>
      </c>
      <c r="V644" s="109" t="s">
        <v>271</v>
      </c>
    </row>
    <row r="645" spans="1:22" hidden="1">
      <c r="A645" s="73">
        <v>636</v>
      </c>
      <c r="B645" s="73" t="s">
        <v>110</v>
      </c>
      <c r="C645" s="90" t="s">
        <v>81</v>
      </c>
      <c r="D645" s="90" t="s">
        <v>1187</v>
      </c>
      <c r="E645" s="74" t="s">
        <v>1300</v>
      </c>
      <c r="F645" s="75">
        <v>45807</v>
      </c>
      <c r="G645" s="75" t="s">
        <v>1301</v>
      </c>
      <c r="H645" s="91">
        <v>90000</v>
      </c>
      <c r="I645" s="91">
        <v>9753.1200000000008</v>
      </c>
      <c r="J645" s="76">
        <v>25</v>
      </c>
      <c r="K645" s="91">
        <v>2583</v>
      </c>
      <c r="L645" s="60">
        <f t="shared" si="54"/>
        <v>6389.9999999999991</v>
      </c>
      <c r="M645" s="60">
        <f t="shared" si="55"/>
        <v>1170</v>
      </c>
      <c r="N645" s="62">
        <f t="shared" si="57"/>
        <v>2736</v>
      </c>
      <c r="O645" s="60">
        <f t="shared" si="58"/>
        <v>6381</v>
      </c>
      <c r="P645" s="73">
        <v>25</v>
      </c>
      <c r="Q645" s="60">
        <f t="shared" si="59"/>
        <v>19285</v>
      </c>
      <c r="R645" s="85">
        <v>15097.12</v>
      </c>
      <c r="S645" s="60">
        <f t="shared" si="56"/>
        <v>13941</v>
      </c>
      <c r="T645" s="85">
        <v>74902.880000000005</v>
      </c>
      <c r="U645" s="61" t="s">
        <v>167</v>
      </c>
      <c r="V645" s="109" t="s">
        <v>271</v>
      </c>
    </row>
    <row r="646" spans="1:22" hidden="1">
      <c r="A646" s="73">
        <v>637</v>
      </c>
      <c r="B646" s="73" t="s">
        <v>744</v>
      </c>
      <c r="C646" s="90" t="s">
        <v>386</v>
      </c>
      <c r="D646" s="90" t="s">
        <v>1154</v>
      </c>
      <c r="E646" s="74" t="s">
        <v>1300</v>
      </c>
      <c r="F646" s="75">
        <v>45689</v>
      </c>
      <c r="G646" s="75">
        <v>45870</v>
      </c>
      <c r="H646" s="91">
        <v>25000</v>
      </c>
      <c r="I646" s="90">
        <v>0</v>
      </c>
      <c r="J646" s="76">
        <v>25</v>
      </c>
      <c r="K646" s="90">
        <v>717.5</v>
      </c>
      <c r="L646" s="60">
        <f t="shared" si="54"/>
        <v>1774.9999999999998</v>
      </c>
      <c r="M646" s="60">
        <f t="shared" si="55"/>
        <v>325</v>
      </c>
      <c r="N646" s="62">
        <f t="shared" si="57"/>
        <v>760</v>
      </c>
      <c r="O646" s="60">
        <f t="shared" si="58"/>
        <v>1772.5000000000002</v>
      </c>
      <c r="P646" s="73">
        <v>25</v>
      </c>
      <c r="Q646" s="60">
        <f t="shared" si="59"/>
        <v>5375</v>
      </c>
      <c r="R646" s="85">
        <v>1502.5</v>
      </c>
      <c r="S646" s="60">
        <f t="shared" si="56"/>
        <v>3872.5</v>
      </c>
      <c r="T646" s="85">
        <v>23497.5</v>
      </c>
      <c r="U646" s="61" t="s">
        <v>167</v>
      </c>
      <c r="V646" s="95" t="s">
        <v>272</v>
      </c>
    </row>
    <row r="647" spans="1:22" hidden="1">
      <c r="A647" s="73">
        <v>638</v>
      </c>
      <c r="B647" s="90" t="s">
        <v>1316</v>
      </c>
      <c r="C647" s="90" t="s">
        <v>917</v>
      </c>
      <c r="D647" s="90" t="s">
        <v>1058</v>
      </c>
      <c r="E647" s="74" t="s">
        <v>1300</v>
      </c>
      <c r="F647" s="75">
        <v>45809</v>
      </c>
      <c r="G647" s="75">
        <v>45992</v>
      </c>
      <c r="H647" s="91">
        <v>57000</v>
      </c>
      <c r="I647" s="91">
        <v>2922.14</v>
      </c>
      <c r="J647" s="76">
        <v>25</v>
      </c>
      <c r="K647" s="91">
        <v>1635.9</v>
      </c>
      <c r="L647" s="60">
        <f t="shared" si="54"/>
        <v>4046.9999999999995</v>
      </c>
      <c r="M647" s="60">
        <f t="shared" si="55"/>
        <v>741</v>
      </c>
      <c r="N647" s="62">
        <f t="shared" si="57"/>
        <v>1732.8</v>
      </c>
      <c r="O647" s="60">
        <f t="shared" si="58"/>
        <v>4041.3</v>
      </c>
      <c r="P647" s="90">
        <v>25</v>
      </c>
      <c r="Q647" s="60">
        <f t="shared" si="59"/>
        <v>12223</v>
      </c>
      <c r="R647" s="85">
        <v>6315.84</v>
      </c>
      <c r="S647" s="60">
        <f t="shared" si="56"/>
        <v>8829.2999999999993</v>
      </c>
      <c r="T647" s="91">
        <v>50684.160000000003</v>
      </c>
      <c r="U647" s="61" t="s">
        <v>167</v>
      </c>
      <c r="V647" s="59" t="s">
        <v>272</v>
      </c>
    </row>
    <row r="648" spans="1:22" s="88" customFormat="1" hidden="1">
      <c r="A648" s="73">
        <v>639</v>
      </c>
      <c r="B648" s="73" t="s">
        <v>477</v>
      </c>
      <c r="C648" s="90" t="s">
        <v>55</v>
      </c>
      <c r="D648" s="90" t="s">
        <v>1150</v>
      </c>
      <c r="E648" s="74" t="s">
        <v>1300</v>
      </c>
      <c r="F648" s="75">
        <v>45474</v>
      </c>
      <c r="G648" s="75">
        <v>45809</v>
      </c>
      <c r="H648" s="91">
        <v>60000</v>
      </c>
      <c r="I648" s="91">
        <v>3486.68</v>
      </c>
      <c r="J648" s="76">
        <v>25</v>
      </c>
      <c r="K648" s="91">
        <v>1722</v>
      </c>
      <c r="L648" s="60">
        <f t="shared" si="54"/>
        <v>4260</v>
      </c>
      <c r="M648" s="60">
        <f t="shared" si="55"/>
        <v>780</v>
      </c>
      <c r="N648" s="62">
        <f t="shared" si="57"/>
        <v>1824</v>
      </c>
      <c r="O648" s="60">
        <f t="shared" si="58"/>
        <v>4254</v>
      </c>
      <c r="P648" s="73">
        <v>25</v>
      </c>
      <c r="Q648" s="60">
        <f t="shared" si="59"/>
        <v>12865</v>
      </c>
      <c r="R648" s="85">
        <v>7057.68</v>
      </c>
      <c r="S648" s="60">
        <f t="shared" si="56"/>
        <v>9294</v>
      </c>
      <c r="T648" s="85">
        <v>52942.32</v>
      </c>
      <c r="U648" s="61" t="s">
        <v>167</v>
      </c>
      <c r="V648" s="109" t="s">
        <v>272</v>
      </c>
    </row>
    <row r="649" spans="1:22" s="88" customFormat="1" hidden="1">
      <c r="A649" s="73">
        <v>640</v>
      </c>
      <c r="B649" s="73" t="s">
        <v>959</v>
      </c>
      <c r="C649" s="90" t="s">
        <v>13</v>
      </c>
      <c r="D649" s="90" t="s">
        <v>189</v>
      </c>
      <c r="E649" s="74" t="s">
        <v>1300</v>
      </c>
      <c r="F649" s="75">
        <v>45748</v>
      </c>
      <c r="G649" s="75">
        <v>45962</v>
      </c>
      <c r="H649" s="91">
        <v>80000</v>
      </c>
      <c r="I649" s="91">
        <v>7400.87</v>
      </c>
      <c r="J649" s="76">
        <v>25</v>
      </c>
      <c r="K649" s="91">
        <v>2296</v>
      </c>
      <c r="L649" s="60">
        <f t="shared" si="54"/>
        <v>5679.9999999999991</v>
      </c>
      <c r="M649" s="60">
        <f t="shared" si="55"/>
        <v>1040</v>
      </c>
      <c r="N649" s="62">
        <f t="shared" si="57"/>
        <v>2432</v>
      </c>
      <c r="O649" s="60">
        <f t="shared" si="58"/>
        <v>5672</v>
      </c>
      <c r="P649" s="73">
        <v>25</v>
      </c>
      <c r="Q649" s="60">
        <f t="shared" si="59"/>
        <v>17145</v>
      </c>
      <c r="R649" s="85">
        <v>12153.87</v>
      </c>
      <c r="S649" s="60">
        <f t="shared" si="56"/>
        <v>12392</v>
      </c>
      <c r="T649" s="85">
        <v>67846.13</v>
      </c>
      <c r="U649" s="61" t="s">
        <v>167</v>
      </c>
      <c r="V649" s="95" t="s">
        <v>272</v>
      </c>
    </row>
    <row r="650" spans="1:22" s="88" customFormat="1" hidden="1">
      <c r="A650" s="73">
        <v>641</v>
      </c>
      <c r="B650" s="73" t="s">
        <v>641</v>
      </c>
      <c r="C650" s="90" t="s">
        <v>4</v>
      </c>
      <c r="D650" s="90" t="s">
        <v>1165</v>
      </c>
      <c r="E650" s="74" t="s">
        <v>1300</v>
      </c>
      <c r="F650" s="75">
        <v>45807</v>
      </c>
      <c r="G650" s="75" t="s">
        <v>1301</v>
      </c>
      <c r="H650" s="91">
        <v>65000</v>
      </c>
      <c r="I650" s="91">
        <v>4427.58</v>
      </c>
      <c r="J650" s="76">
        <v>25</v>
      </c>
      <c r="K650" s="91">
        <v>1865.5</v>
      </c>
      <c r="L650" s="60">
        <f t="shared" ref="L650:L713" si="60">H650*0.071</f>
        <v>4615</v>
      </c>
      <c r="M650" s="60">
        <f t="shared" ref="M650:M713" si="61">H650*0.013</f>
        <v>845</v>
      </c>
      <c r="N650" s="62">
        <f t="shared" si="57"/>
        <v>1976</v>
      </c>
      <c r="O650" s="60">
        <f t="shared" si="58"/>
        <v>4608.5</v>
      </c>
      <c r="P650" s="73">
        <v>25</v>
      </c>
      <c r="Q650" s="60">
        <f t="shared" si="59"/>
        <v>13935</v>
      </c>
      <c r="R650" s="85">
        <v>8294.08</v>
      </c>
      <c r="S650" s="60">
        <f t="shared" ref="S650:S713" si="62">L650+M650+O650</f>
        <v>10068.5</v>
      </c>
      <c r="T650" s="85">
        <v>56705.919999999998</v>
      </c>
      <c r="U650" s="61" t="s">
        <v>167</v>
      </c>
      <c r="V650" s="109" t="s">
        <v>272</v>
      </c>
    </row>
    <row r="651" spans="1:22" s="88" customFormat="1" hidden="1">
      <c r="A651" s="73">
        <v>642</v>
      </c>
      <c r="B651" s="73" t="s">
        <v>1116</v>
      </c>
      <c r="C651" s="90" t="s">
        <v>60</v>
      </c>
      <c r="D651" s="90" t="s">
        <v>209</v>
      </c>
      <c r="E651" s="74" t="s">
        <v>1300</v>
      </c>
      <c r="F651" s="75">
        <v>45717</v>
      </c>
      <c r="G651" s="75">
        <v>45901</v>
      </c>
      <c r="H651" s="91">
        <v>60000</v>
      </c>
      <c r="I651" s="91">
        <v>3486.68</v>
      </c>
      <c r="J651" s="76">
        <v>25</v>
      </c>
      <c r="K651" s="91">
        <v>1722</v>
      </c>
      <c r="L651" s="60">
        <f t="shared" si="60"/>
        <v>4260</v>
      </c>
      <c r="M651" s="60">
        <f t="shared" si="61"/>
        <v>780</v>
      </c>
      <c r="N651" s="62">
        <f t="shared" ref="N651:N714" si="63">+H651*0.0304</f>
        <v>1824</v>
      </c>
      <c r="O651" s="60">
        <f t="shared" ref="O651:O714" si="64">H651*0.0709</f>
        <v>4254</v>
      </c>
      <c r="P651" s="73">
        <v>25</v>
      </c>
      <c r="Q651" s="60">
        <f t="shared" ref="Q651:Q714" si="65">SUM(K651:P651)</f>
        <v>12865</v>
      </c>
      <c r="R651" s="85">
        <v>7057.68</v>
      </c>
      <c r="S651" s="60">
        <f t="shared" si="62"/>
        <v>9294</v>
      </c>
      <c r="T651" s="85">
        <v>52942.32</v>
      </c>
      <c r="U651" s="61" t="s">
        <v>167</v>
      </c>
      <c r="V651" s="95" t="s">
        <v>272</v>
      </c>
    </row>
    <row r="652" spans="1:22" s="88" customFormat="1" hidden="1">
      <c r="A652" s="73">
        <v>643</v>
      </c>
      <c r="B652" s="73" t="s">
        <v>1117</v>
      </c>
      <c r="C652" s="90" t="s">
        <v>1053</v>
      </c>
      <c r="D652" s="90" t="s">
        <v>174</v>
      </c>
      <c r="E652" s="74" t="s">
        <v>1300</v>
      </c>
      <c r="F652" s="75">
        <v>45717</v>
      </c>
      <c r="G652" s="75">
        <v>45901</v>
      </c>
      <c r="H652" s="91">
        <v>60000</v>
      </c>
      <c r="I652" s="91">
        <v>3486.68</v>
      </c>
      <c r="J652" s="76">
        <v>25</v>
      </c>
      <c r="K652" s="91">
        <v>1722</v>
      </c>
      <c r="L652" s="60">
        <f t="shared" si="60"/>
        <v>4260</v>
      </c>
      <c r="M652" s="60">
        <f t="shared" si="61"/>
        <v>780</v>
      </c>
      <c r="N652" s="62">
        <f t="shared" si="63"/>
        <v>1824</v>
      </c>
      <c r="O652" s="60">
        <f t="shared" si="64"/>
        <v>4254</v>
      </c>
      <c r="P652" s="73">
        <v>25</v>
      </c>
      <c r="Q652" s="60">
        <f t="shared" si="65"/>
        <v>12865</v>
      </c>
      <c r="R652" s="85">
        <v>7057.68</v>
      </c>
      <c r="S652" s="60">
        <f t="shared" si="62"/>
        <v>9294</v>
      </c>
      <c r="T652" s="85">
        <v>52942.32</v>
      </c>
      <c r="U652" s="61" t="s">
        <v>167</v>
      </c>
      <c r="V652" s="95" t="s">
        <v>272</v>
      </c>
    </row>
    <row r="653" spans="1:22" s="88" customFormat="1" hidden="1">
      <c r="A653" s="73">
        <v>644</v>
      </c>
      <c r="B653" s="73" t="s">
        <v>1035</v>
      </c>
      <c r="C653" s="90" t="s">
        <v>60</v>
      </c>
      <c r="D653" s="90" t="s">
        <v>209</v>
      </c>
      <c r="E653" s="74" t="s">
        <v>1300</v>
      </c>
      <c r="F653" s="75">
        <v>45689</v>
      </c>
      <c r="G653" s="75">
        <v>45870</v>
      </c>
      <c r="H653" s="91">
        <v>60000</v>
      </c>
      <c r="I653" s="91">
        <v>3486.68</v>
      </c>
      <c r="J653" s="76">
        <v>25</v>
      </c>
      <c r="K653" s="91">
        <v>1722</v>
      </c>
      <c r="L653" s="60">
        <f t="shared" si="60"/>
        <v>4260</v>
      </c>
      <c r="M653" s="60">
        <f t="shared" si="61"/>
        <v>780</v>
      </c>
      <c r="N653" s="62">
        <f t="shared" si="63"/>
        <v>1824</v>
      </c>
      <c r="O653" s="60">
        <f t="shared" si="64"/>
        <v>4254</v>
      </c>
      <c r="P653" s="73">
        <v>125</v>
      </c>
      <c r="Q653" s="60">
        <f t="shared" si="65"/>
        <v>12965</v>
      </c>
      <c r="R653" s="85">
        <v>7057.68</v>
      </c>
      <c r="S653" s="60">
        <f t="shared" si="62"/>
        <v>9294</v>
      </c>
      <c r="T653" s="85">
        <v>52942.32</v>
      </c>
      <c r="U653" s="61" t="s">
        <v>167</v>
      </c>
      <c r="V653" s="95" t="s">
        <v>272</v>
      </c>
    </row>
    <row r="654" spans="1:22" s="88" customFormat="1" hidden="1">
      <c r="A654" s="73">
        <v>645</v>
      </c>
      <c r="B654" s="73" t="s">
        <v>574</v>
      </c>
      <c r="C654" s="90" t="s">
        <v>4</v>
      </c>
      <c r="D654" s="90" t="s">
        <v>208</v>
      </c>
      <c r="E654" s="74" t="s">
        <v>1300</v>
      </c>
      <c r="F654" s="75">
        <v>45689</v>
      </c>
      <c r="G654" s="75">
        <v>45870</v>
      </c>
      <c r="H654" s="91">
        <v>40000</v>
      </c>
      <c r="I654" s="90">
        <v>442.65</v>
      </c>
      <c r="J654" s="76">
        <v>25</v>
      </c>
      <c r="K654" s="91">
        <v>1148</v>
      </c>
      <c r="L654" s="60">
        <f t="shared" si="60"/>
        <v>2839.9999999999995</v>
      </c>
      <c r="M654" s="60">
        <f t="shared" si="61"/>
        <v>520</v>
      </c>
      <c r="N654" s="62">
        <f t="shared" si="63"/>
        <v>1216</v>
      </c>
      <c r="O654" s="60">
        <f t="shared" si="64"/>
        <v>2836</v>
      </c>
      <c r="P654" s="85">
        <v>20171.21</v>
      </c>
      <c r="Q654" s="60">
        <f t="shared" si="65"/>
        <v>28731.21</v>
      </c>
      <c r="R654" s="85">
        <v>22977.86</v>
      </c>
      <c r="S654" s="60">
        <f t="shared" si="62"/>
        <v>6196</v>
      </c>
      <c r="T654" s="85">
        <v>17022.14</v>
      </c>
      <c r="U654" s="61" t="s">
        <v>167</v>
      </c>
      <c r="V654" s="95" t="s">
        <v>271</v>
      </c>
    </row>
    <row r="655" spans="1:22" s="88" customFormat="1" hidden="1">
      <c r="A655" s="73">
        <v>646</v>
      </c>
      <c r="B655" s="73" t="s">
        <v>501</v>
      </c>
      <c r="C655" s="90" t="s">
        <v>262</v>
      </c>
      <c r="D655" s="90" t="s">
        <v>1150</v>
      </c>
      <c r="E655" s="74" t="s">
        <v>1300</v>
      </c>
      <c r="F655" s="75">
        <v>45689</v>
      </c>
      <c r="G655" s="75">
        <v>45870</v>
      </c>
      <c r="H655" s="91">
        <v>50000</v>
      </c>
      <c r="I655" s="91">
        <v>1854</v>
      </c>
      <c r="J655" s="76">
        <v>25</v>
      </c>
      <c r="K655" s="91">
        <v>1435</v>
      </c>
      <c r="L655" s="60">
        <f t="shared" si="60"/>
        <v>3549.9999999999995</v>
      </c>
      <c r="M655" s="60">
        <f t="shared" si="61"/>
        <v>650</v>
      </c>
      <c r="N655" s="62">
        <f t="shared" si="63"/>
        <v>1520</v>
      </c>
      <c r="O655" s="60">
        <f t="shared" si="64"/>
        <v>3545.0000000000005</v>
      </c>
      <c r="P655" s="73">
        <v>25</v>
      </c>
      <c r="Q655" s="60">
        <f t="shared" si="65"/>
        <v>10725</v>
      </c>
      <c r="R655" s="85">
        <v>6994.38</v>
      </c>
      <c r="S655" s="60">
        <f t="shared" si="62"/>
        <v>7745</v>
      </c>
      <c r="T655" s="85">
        <v>45166</v>
      </c>
      <c r="U655" s="61" t="s">
        <v>167</v>
      </c>
      <c r="V655" s="95" t="s">
        <v>271</v>
      </c>
    </row>
    <row r="656" spans="1:22" s="88" customFormat="1" hidden="1">
      <c r="A656" s="73">
        <v>647</v>
      </c>
      <c r="B656" s="73" t="s">
        <v>795</v>
      </c>
      <c r="C656" s="90" t="s">
        <v>45</v>
      </c>
      <c r="D656" s="90" t="s">
        <v>1154</v>
      </c>
      <c r="E656" s="74" t="s">
        <v>1300</v>
      </c>
      <c r="F656" s="75">
        <v>45807</v>
      </c>
      <c r="G656" s="75" t="s">
        <v>1301</v>
      </c>
      <c r="H656" s="91">
        <v>35000</v>
      </c>
      <c r="I656" s="90">
        <v>0</v>
      </c>
      <c r="J656" s="76">
        <v>25</v>
      </c>
      <c r="K656" s="91">
        <v>1004.5</v>
      </c>
      <c r="L656" s="60">
        <f t="shared" si="60"/>
        <v>2485</v>
      </c>
      <c r="M656" s="60">
        <f t="shared" si="61"/>
        <v>455</v>
      </c>
      <c r="N656" s="62">
        <f t="shared" si="63"/>
        <v>1064</v>
      </c>
      <c r="O656" s="60">
        <f t="shared" si="64"/>
        <v>2481.5</v>
      </c>
      <c r="P656" s="85">
        <v>4619.45</v>
      </c>
      <c r="Q656" s="60">
        <f t="shared" si="65"/>
        <v>12109.45</v>
      </c>
      <c r="R656" s="85">
        <v>2093.5</v>
      </c>
      <c r="S656" s="60">
        <f t="shared" si="62"/>
        <v>5421.5</v>
      </c>
      <c r="T656" s="85">
        <v>28312.05</v>
      </c>
      <c r="U656" s="61" t="s">
        <v>167</v>
      </c>
      <c r="V656" s="109" t="s">
        <v>272</v>
      </c>
    </row>
    <row r="657" spans="1:22" s="88" customFormat="1" hidden="1">
      <c r="A657" s="73">
        <v>648</v>
      </c>
      <c r="B657" s="73" t="s">
        <v>745</v>
      </c>
      <c r="C657" s="90" t="s">
        <v>55</v>
      </c>
      <c r="D657" s="90" t="s">
        <v>174</v>
      </c>
      <c r="E657" s="74" t="s">
        <v>1300</v>
      </c>
      <c r="F657" s="75">
        <v>45778</v>
      </c>
      <c r="G657" s="75">
        <v>45962</v>
      </c>
      <c r="H657" s="91">
        <v>65000</v>
      </c>
      <c r="I657" s="91">
        <v>4427.58</v>
      </c>
      <c r="J657" s="76">
        <v>25</v>
      </c>
      <c r="K657" s="91">
        <v>1865.5</v>
      </c>
      <c r="L657" s="60">
        <f t="shared" si="60"/>
        <v>4615</v>
      </c>
      <c r="M657" s="60">
        <f t="shared" si="61"/>
        <v>845</v>
      </c>
      <c r="N657" s="62">
        <f t="shared" si="63"/>
        <v>1976</v>
      </c>
      <c r="O657" s="60">
        <f t="shared" si="64"/>
        <v>4608.5</v>
      </c>
      <c r="P657" s="85">
        <v>3025</v>
      </c>
      <c r="Q657" s="60">
        <f t="shared" si="65"/>
        <v>16935</v>
      </c>
      <c r="R657" s="85">
        <v>9294.08</v>
      </c>
      <c r="S657" s="60">
        <f t="shared" si="62"/>
        <v>10068.5</v>
      </c>
      <c r="T657" s="85">
        <v>53705.919999999998</v>
      </c>
      <c r="U657" s="61" t="s">
        <v>167</v>
      </c>
      <c r="V657" s="109" t="s">
        <v>271</v>
      </c>
    </row>
    <row r="658" spans="1:22" s="88" customFormat="1" hidden="1">
      <c r="A658" s="73">
        <v>649</v>
      </c>
      <c r="B658" s="73" t="s">
        <v>813</v>
      </c>
      <c r="C658" s="90" t="s">
        <v>392</v>
      </c>
      <c r="D658" s="90" t="s">
        <v>209</v>
      </c>
      <c r="E658" s="74" t="s">
        <v>1300</v>
      </c>
      <c r="F658" s="75">
        <v>45627</v>
      </c>
      <c r="G658" s="75">
        <v>45809</v>
      </c>
      <c r="H658" s="91">
        <v>60000</v>
      </c>
      <c r="I658" s="91">
        <v>3486.68</v>
      </c>
      <c r="J658" s="76">
        <v>25</v>
      </c>
      <c r="K658" s="91">
        <v>1722</v>
      </c>
      <c r="L658" s="60">
        <f t="shared" si="60"/>
        <v>4260</v>
      </c>
      <c r="M658" s="60">
        <f t="shared" si="61"/>
        <v>780</v>
      </c>
      <c r="N658" s="62">
        <f t="shared" si="63"/>
        <v>1824</v>
      </c>
      <c r="O658" s="60">
        <f t="shared" si="64"/>
        <v>4254</v>
      </c>
      <c r="P658" s="73">
        <v>25</v>
      </c>
      <c r="Q658" s="60">
        <f t="shared" si="65"/>
        <v>12865</v>
      </c>
      <c r="R658" s="85">
        <v>7057.68</v>
      </c>
      <c r="S658" s="60">
        <f t="shared" si="62"/>
        <v>9294</v>
      </c>
      <c r="T658" s="85">
        <v>52942.32</v>
      </c>
      <c r="U658" s="61" t="s">
        <v>167</v>
      </c>
      <c r="V658" s="109" t="s">
        <v>271</v>
      </c>
    </row>
    <row r="659" spans="1:22" s="88" customFormat="1" hidden="1">
      <c r="A659" s="73">
        <v>650</v>
      </c>
      <c r="B659" s="73" t="s">
        <v>604</v>
      </c>
      <c r="C659" s="90" t="s">
        <v>384</v>
      </c>
      <c r="D659" s="90" t="s">
        <v>1154</v>
      </c>
      <c r="E659" s="74" t="s">
        <v>1300</v>
      </c>
      <c r="F659" s="75">
        <v>45627</v>
      </c>
      <c r="G659" s="75">
        <v>45809</v>
      </c>
      <c r="H659" s="91">
        <v>50000</v>
      </c>
      <c r="I659" s="91">
        <v>1854</v>
      </c>
      <c r="J659" s="76">
        <v>25</v>
      </c>
      <c r="K659" s="91">
        <v>1435</v>
      </c>
      <c r="L659" s="60">
        <f t="shared" si="60"/>
        <v>3549.9999999999995</v>
      </c>
      <c r="M659" s="60">
        <f t="shared" si="61"/>
        <v>650</v>
      </c>
      <c r="N659" s="62">
        <f t="shared" si="63"/>
        <v>1520</v>
      </c>
      <c r="O659" s="60">
        <f t="shared" si="64"/>
        <v>3545.0000000000005</v>
      </c>
      <c r="P659" s="73">
        <v>25</v>
      </c>
      <c r="Q659" s="60">
        <f t="shared" si="65"/>
        <v>10725</v>
      </c>
      <c r="R659" s="85">
        <v>4834</v>
      </c>
      <c r="S659" s="60">
        <f t="shared" si="62"/>
        <v>7745</v>
      </c>
      <c r="T659" s="85">
        <v>45166</v>
      </c>
      <c r="U659" s="61" t="s">
        <v>167</v>
      </c>
      <c r="V659" s="95" t="s">
        <v>271</v>
      </c>
    </row>
    <row r="660" spans="1:22" s="88" customFormat="1" hidden="1">
      <c r="A660" s="73">
        <v>651</v>
      </c>
      <c r="B660" s="73" t="s">
        <v>906</v>
      </c>
      <c r="C660" s="90" t="s">
        <v>35</v>
      </c>
      <c r="D660" s="90" t="s">
        <v>380</v>
      </c>
      <c r="E660" s="74" t="s">
        <v>1300</v>
      </c>
      <c r="F660" s="75">
        <v>45627</v>
      </c>
      <c r="G660" s="75">
        <v>45809</v>
      </c>
      <c r="H660" s="91">
        <v>80000</v>
      </c>
      <c r="I660" s="91">
        <v>7400.87</v>
      </c>
      <c r="J660" s="76">
        <v>25</v>
      </c>
      <c r="K660" s="91">
        <v>2296</v>
      </c>
      <c r="L660" s="60">
        <f t="shared" si="60"/>
        <v>5679.9999999999991</v>
      </c>
      <c r="M660" s="60">
        <f t="shared" si="61"/>
        <v>1040</v>
      </c>
      <c r="N660" s="62">
        <f t="shared" si="63"/>
        <v>2432</v>
      </c>
      <c r="O660" s="60">
        <f t="shared" si="64"/>
        <v>5672</v>
      </c>
      <c r="P660" s="73">
        <v>25</v>
      </c>
      <c r="Q660" s="60">
        <f t="shared" si="65"/>
        <v>17145</v>
      </c>
      <c r="R660" s="85">
        <v>12153.87</v>
      </c>
      <c r="S660" s="60">
        <f t="shared" si="62"/>
        <v>12392</v>
      </c>
      <c r="T660" s="85">
        <v>67846.13</v>
      </c>
      <c r="U660" s="61" t="s">
        <v>167</v>
      </c>
      <c r="V660" s="95" t="s">
        <v>271</v>
      </c>
    </row>
    <row r="661" spans="1:22" s="88" customFormat="1" hidden="1">
      <c r="A661" s="73">
        <v>652</v>
      </c>
      <c r="B661" s="73" t="s">
        <v>257</v>
      </c>
      <c r="C661" s="90" t="s">
        <v>21</v>
      </c>
      <c r="D661" s="90" t="s">
        <v>1216</v>
      </c>
      <c r="E661" s="74" t="s">
        <v>1300</v>
      </c>
      <c r="F661" s="75">
        <v>45778</v>
      </c>
      <c r="G661" s="75">
        <v>45962</v>
      </c>
      <c r="H661" s="91">
        <v>20000</v>
      </c>
      <c r="I661" s="90">
        <v>0</v>
      </c>
      <c r="J661" s="76">
        <v>25</v>
      </c>
      <c r="K661" s="90">
        <v>574</v>
      </c>
      <c r="L661" s="60">
        <f t="shared" si="60"/>
        <v>1419.9999999999998</v>
      </c>
      <c r="M661" s="60">
        <f t="shared" si="61"/>
        <v>260</v>
      </c>
      <c r="N661" s="62">
        <f t="shared" si="63"/>
        <v>608</v>
      </c>
      <c r="O661" s="60">
        <f t="shared" si="64"/>
        <v>1418</v>
      </c>
      <c r="P661" s="73">
        <v>125</v>
      </c>
      <c r="Q661" s="60">
        <f t="shared" si="65"/>
        <v>4405</v>
      </c>
      <c r="R661" s="85">
        <v>1307</v>
      </c>
      <c r="S661" s="60">
        <f t="shared" si="62"/>
        <v>3098</v>
      </c>
      <c r="T661" s="85">
        <v>18693</v>
      </c>
      <c r="U661" s="61" t="s">
        <v>167</v>
      </c>
      <c r="V661" s="109" t="s">
        <v>271</v>
      </c>
    </row>
    <row r="662" spans="1:22" s="88" customFormat="1" hidden="1">
      <c r="A662" s="73">
        <v>653</v>
      </c>
      <c r="B662" s="73" t="s">
        <v>702</v>
      </c>
      <c r="C662" s="90" t="s">
        <v>68</v>
      </c>
      <c r="D662" s="90" t="s">
        <v>1196</v>
      </c>
      <c r="E662" s="74" t="s">
        <v>1300</v>
      </c>
      <c r="F662" s="75">
        <v>45778</v>
      </c>
      <c r="G662" s="75">
        <v>45962</v>
      </c>
      <c r="H662" s="91">
        <v>50000</v>
      </c>
      <c r="I662" s="91">
        <v>1854</v>
      </c>
      <c r="J662" s="76">
        <v>25</v>
      </c>
      <c r="K662" s="91">
        <v>1435</v>
      </c>
      <c r="L662" s="60">
        <f t="shared" si="60"/>
        <v>3549.9999999999995</v>
      </c>
      <c r="M662" s="60">
        <f t="shared" si="61"/>
        <v>650</v>
      </c>
      <c r="N662" s="62">
        <f t="shared" si="63"/>
        <v>1520</v>
      </c>
      <c r="O662" s="60">
        <f t="shared" si="64"/>
        <v>3545.0000000000005</v>
      </c>
      <c r="P662" s="73">
        <v>25</v>
      </c>
      <c r="Q662" s="60">
        <f t="shared" si="65"/>
        <v>10725</v>
      </c>
      <c r="R662" s="85">
        <v>4834</v>
      </c>
      <c r="S662" s="60">
        <f t="shared" si="62"/>
        <v>7745</v>
      </c>
      <c r="T662" s="85">
        <v>45166</v>
      </c>
      <c r="U662" s="61" t="s">
        <v>167</v>
      </c>
      <c r="V662" s="109" t="s">
        <v>271</v>
      </c>
    </row>
    <row r="663" spans="1:22" s="88" customFormat="1" hidden="1">
      <c r="A663" s="73">
        <v>654</v>
      </c>
      <c r="B663" s="73" t="s">
        <v>860</v>
      </c>
      <c r="C663" s="90" t="s">
        <v>6</v>
      </c>
      <c r="D663" s="90" t="s">
        <v>1244</v>
      </c>
      <c r="E663" s="74" t="s">
        <v>1300</v>
      </c>
      <c r="F663" s="75">
        <v>45778</v>
      </c>
      <c r="G663" s="75">
        <v>45962</v>
      </c>
      <c r="H663" s="91">
        <v>120000</v>
      </c>
      <c r="I663" s="91">
        <v>16809.87</v>
      </c>
      <c r="J663" s="76">
        <v>25</v>
      </c>
      <c r="K663" s="91">
        <v>3444</v>
      </c>
      <c r="L663" s="60">
        <f t="shared" si="60"/>
        <v>8520</v>
      </c>
      <c r="M663" s="60">
        <f t="shared" si="61"/>
        <v>1560</v>
      </c>
      <c r="N663" s="62">
        <f t="shared" si="63"/>
        <v>3648</v>
      </c>
      <c r="O663" s="60">
        <f t="shared" si="64"/>
        <v>8508</v>
      </c>
      <c r="P663" s="73">
        <v>125</v>
      </c>
      <c r="Q663" s="60">
        <f t="shared" si="65"/>
        <v>25805</v>
      </c>
      <c r="R663" s="85">
        <v>23926.87</v>
      </c>
      <c r="S663" s="60">
        <f t="shared" si="62"/>
        <v>18588</v>
      </c>
      <c r="T663" s="85">
        <v>95973.13</v>
      </c>
      <c r="U663" s="61" t="s">
        <v>167</v>
      </c>
      <c r="V663" s="95" t="s">
        <v>271</v>
      </c>
    </row>
    <row r="664" spans="1:22" s="88" customFormat="1" hidden="1">
      <c r="A664" s="73">
        <v>655</v>
      </c>
      <c r="B664" s="73" t="s">
        <v>960</v>
      </c>
      <c r="C664" s="90" t="s">
        <v>68</v>
      </c>
      <c r="D664" s="90" t="s">
        <v>209</v>
      </c>
      <c r="E664" s="74" t="s">
        <v>1300</v>
      </c>
      <c r="F664" s="75">
        <v>45748</v>
      </c>
      <c r="G664" s="75">
        <v>45962</v>
      </c>
      <c r="H664" s="91">
        <v>60000</v>
      </c>
      <c r="I664" s="91">
        <v>3486.68</v>
      </c>
      <c r="J664" s="76">
        <v>25</v>
      </c>
      <c r="K664" s="91">
        <v>1722</v>
      </c>
      <c r="L664" s="60">
        <f t="shared" si="60"/>
        <v>4260</v>
      </c>
      <c r="M664" s="60">
        <f t="shared" si="61"/>
        <v>780</v>
      </c>
      <c r="N664" s="62">
        <f t="shared" si="63"/>
        <v>1824</v>
      </c>
      <c r="O664" s="60">
        <f t="shared" si="64"/>
        <v>4254</v>
      </c>
      <c r="P664" s="73">
        <v>125</v>
      </c>
      <c r="Q664" s="60">
        <f t="shared" si="65"/>
        <v>12965</v>
      </c>
      <c r="R664" s="85">
        <v>7057.68</v>
      </c>
      <c r="S664" s="60">
        <f t="shared" si="62"/>
        <v>9294</v>
      </c>
      <c r="T664" s="85">
        <v>52942.32</v>
      </c>
      <c r="U664" s="61" t="s">
        <v>167</v>
      </c>
      <c r="V664" s="95" t="s">
        <v>272</v>
      </c>
    </row>
    <row r="665" spans="1:22" s="88" customFormat="1" hidden="1">
      <c r="A665" s="73">
        <v>656</v>
      </c>
      <c r="B665" s="73" t="s">
        <v>861</v>
      </c>
      <c r="C665" s="90" t="s">
        <v>6</v>
      </c>
      <c r="D665" s="90" t="s">
        <v>1245</v>
      </c>
      <c r="E665" s="74" t="s">
        <v>1300</v>
      </c>
      <c r="F665" s="75">
        <v>45689</v>
      </c>
      <c r="G665" s="75">
        <v>45870</v>
      </c>
      <c r="H665" s="91">
        <v>155000</v>
      </c>
      <c r="I665" s="91">
        <v>25042.74</v>
      </c>
      <c r="J665" s="76">
        <v>25</v>
      </c>
      <c r="K665" s="91">
        <v>4448.5</v>
      </c>
      <c r="L665" s="60">
        <f t="shared" si="60"/>
        <v>11004.999999999998</v>
      </c>
      <c r="M665" s="60">
        <f t="shared" si="61"/>
        <v>2015</v>
      </c>
      <c r="N665" s="62">
        <f t="shared" si="63"/>
        <v>4712</v>
      </c>
      <c r="O665" s="60">
        <f t="shared" si="64"/>
        <v>10989.5</v>
      </c>
      <c r="P665" s="73">
        <v>25</v>
      </c>
      <c r="Q665" s="60">
        <f t="shared" si="65"/>
        <v>33195</v>
      </c>
      <c r="R665" s="85">
        <v>31284.99</v>
      </c>
      <c r="S665" s="60">
        <f t="shared" si="62"/>
        <v>24009.5</v>
      </c>
      <c r="T665" s="85">
        <v>120771.76</v>
      </c>
      <c r="U665" s="61" t="s">
        <v>167</v>
      </c>
      <c r="V665" s="95" t="s">
        <v>272</v>
      </c>
    </row>
    <row r="666" spans="1:22" s="88" customFormat="1" hidden="1">
      <c r="A666" s="73">
        <v>657</v>
      </c>
      <c r="B666" s="73" t="s">
        <v>796</v>
      </c>
      <c r="C666" s="90" t="s">
        <v>262</v>
      </c>
      <c r="D666" s="90" t="s">
        <v>1210</v>
      </c>
      <c r="E666" s="74" t="s">
        <v>1300</v>
      </c>
      <c r="F666" s="75">
        <v>45807</v>
      </c>
      <c r="G666" s="75" t="s">
        <v>1301</v>
      </c>
      <c r="H666" s="91">
        <v>25000</v>
      </c>
      <c r="I666" s="90">
        <v>0</v>
      </c>
      <c r="J666" s="76">
        <v>25</v>
      </c>
      <c r="K666" s="90">
        <v>717.5</v>
      </c>
      <c r="L666" s="60">
        <f t="shared" si="60"/>
        <v>1774.9999999999998</v>
      </c>
      <c r="M666" s="60">
        <f t="shared" si="61"/>
        <v>325</v>
      </c>
      <c r="N666" s="62">
        <f t="shared" si="63"/>
        <v>760</v>
      </c>
      <c r="O666" s="60">
        <f t="shared" si="64"/>
        <v>1772.5000000000002</v>
      </c>
      <c r="P666" s="73">
        <v>25</v>
      </c>
      <c r="Q666" s="60">
        <f t="shared" si="65"/>
        <v>5375</v>
      </c>
      <c r="R666" s="85">
        <v>1502.5</v>
      </c>
      <c r="S666" s="60">
        <f t="shared" si="62"/>
        <v>3872.5</v>
      </c>
      <c r="T666" s="85">
        <v>23497.5</v>
      </c>
      <c r="U666" s="61" t="s">
        <v>167</v>
      </c>
      <c r="V666" s="109" t="s">
        <v>271</v>
      </c>
    </row>
    <row r="667" spans="1:22" s="88" customFormat="1" hidden="1">
      <c r="A667" s="73">
        <v>658</v>
      </c>
      <c r="B667" s="73" t="s">
        <v>370</v>
      </c>
      <c r="C667" s="90" t="s">
        <v>388</v>
      </c>
      <c r="D667" s="90" t="s">
        <v>177</v>
      </c>
      <c r="E667" s="74" t="s">
        <v>1300</v>
      </c>
      <c r="F667" s="75">
        <v>45778</v>
      </c>
      <c r="G667" s="75">
        <v>45962</v>
      </c>
      <c r="H667" s="91">
        <v>65000</v>
      </c>
      <c r="I667" s="91">
        <v>4427.58</v>
      </c>
      <c r="J667" s="76">
        <v>25</v>
      </c>
      <c r="K667" s="91">
        <v>1865.5</v>
      </c>
      <c r="L667" s="60">
        <f t="shared" si="60"/>
        <v>4615</v>
      </c>
      <c r="M667" s="60">
        <f t="shared" si="61"/>
        <v>845</v>
      </c>
      <c r="N667" s="62">
        <f t="shared" si="63"/>
        <v>1976</v>
      </c>
      <c r="O667" s="60">
        <f t="shared" si="64"/>
        <v>4608.5</v>
      </c>
      <c r="P667" s="73">
        <v>25</v>
      </c>
      <c r="Q667" s="60">
        <f t="shared" si="65"/>
        <v>13935</v>
      </c>
      <c r="R667" s="85">
        <v>8294.08</v>
      </c>
      <c r="S667" s="60">
        <f t="shared" si="62"/>
        <v>10068.5</v>
      </c>
      <c r="T667" s="85">
        <v>56705.919999999998</v>
      </c>
      <c r="U667" s="61" t="s">
        <v>167</v>
      </c>
      <c r="V667" s="109" t="s">
        <v>271</v>
      </c>
    </row>
    <row r="668" spans="1:22" s="88" customFormat="1" hidden="1">
      <c r="A668" s="73">
        <v>659</v>
      </c>
      <c r="B668" s="73" t="s">
        <v>1275</v>
      </c>
      <c r="C668" s="90" t="s">
        <v>37</v>
      </c>
      <c r="D668" s="90" t="s">
        <v>187</v>
      </c>
      <c r="E668" s="74" t="s">
        <v>1300</v>
      </c>
      <c r="F668" s="75">
        <v>45748</v>
      </c>
      <c r="G668" s="75">
        <v>45962</v>
      </c>
      <c r="H668" s="91">
        <v>85000</v>
      </c>
      <c r="I668" s="91">
        <v>8576.99</v>
      </c>
      <c r="J668" s="76">
        <v>25</v>
      </c>
      <c r="K668" s="91">
        <v>2439.5</v>
      </c>
      <c r="L668" s="60">
        <f t="shared" si="60"/>
        <v>6034.9999999999991</v>
      </c>
      <c r="M668" s="60">
        <f t="shared" si="61"/>
        <v>1105</v>
      </c>
      <c r="N668" s="62">
        <f t="shared" si="63"/>
        <v>2584</v>
      </c>
      <c r="O668" s="60">
        <f t="shared" si="64"/>
        <v>6026.5</v>
      </c>
      <c r="P668" s="73">
        <v>25</v>
      </c>
      <c r="Q668" s="60">
        <f t="shared" si="65"/>
        <v>18215</v>
      </c>
      <c r="R668" s="85">
        <v>13625.49</v>
      </c>
      <c r="S668" s="60">
        <f t="shared" si="62"/>
        <v>13166.5</v>
      </c>
      <c r="T668" s="85">
        <v>71374.509999999995</v>
      </c>
      <c r="U668" s="61" t="s">
        <v>167</v>
      </c>
      <c r="V668" s="95" t="s">
        <v>272</v>
      </c>
    </row>
    <row r="669" spans="1:22" s="88" customFormat="1" hidden="1">
      <c r="A669" s="73">
        <v>660</v>
      </c>
      <c r="B669" s="73" t="s">
        <v>101</v>
      </c>
      <c r="C669" s="90" t="s">
        <v>21</v>
      </c>
      <c r="D669" s="90" t="s">
        <v>1246</v>
      </c>
      <c r="E669" s="74" t="s">
        <v>1300</v>
      </c>
      <c r="F669" s="75">
        <v>45717</v>
      </c>
      <c r="G669" s="75">
        <v>45901</v>
      </c>
      <c r="H669" s="91">
        <v>20000</v>
      </c>
      <c r="I669" s="90">
        <v>0</v>
      </c>
      <c r="J669" s="76">
        <v>25</v>
      </c>
      <c r="K669" s="90">
        <v>574</v>
      </c>
      <c r="L669" s="60">
        <f t="shared" si="60"/>
        <v>1419.9999999999998</v>
      </c>
      <c r="M669" s="60">
        <f t="shared" si="61"/>
        <v>260</v>
      </c>
      <c r="N669" s="62">
        <f t="shared" si="63"/>
        <v>608</v>
      </c>
      <c r="O669" s="60">
        <f t="shared" si="64"/>
        <v>1418</v>
      </c>
      <c r="P669" s="73">
        <v>25</v>
      </c>
      <c r="Q669" s="60">
        <f t="shared" si="65"/>
        <v>4305</v>
      </c>
      <c r="R669" s="85">
        <v>1207</v>
      </c>
      <c r="S669" s="60">
        <f t="shared" si="62"/>
        <v>3098</v>
      </c>
      <c r="T669" s="85">
        <v>18793</v>
      </c>
      <c r="U669" s="61" t="s">
        <v>167</v>
      </c>
      <c r="V669" s="95" t="s">
        <v>272</v>
      </c>
    </row>
    <row r="670" spans="1:22" s="88" customFormat="1" hidden="1">
      <c r="A670" s="73">
        <v>661</v>
      </c>
      <c r="B670" s="73" t="s">
        <v>92</v>
      </c>
      <c r="C670" s="90" t="s">
        <v>21</v>
      </c>
      <c r="D670" s="90" t="s">
        <v>1152</v>
      </c>
      <c r="E670" s="74" t="s">
        <v>1300</v>
      </c>
      <c r="F670" s="75">
        <v>45807</v>
      </c>
      <c r="G670" s="75" t="s">
        <v>1301</v>
      </c>
      <c r="H670" s="91">
        <v>20000</v>
      </c>
      <c r="I670" s="90">
        <v>0</v>
      </c>
      <c r="J670" s="76">
        <v>25</v>
      </c>
      <c r="K670" s="90">
        <v>574</v>
      </c>
      <c r="L670" s="60">
        <f t="shared" si="60"/>
        <v>1419.9999999999998</v>
      </c>
      <c r="M670" s="60">
        <f t="shared" si="61"/>
        <v>260</v>
      </c>
      <c r="N670" s="62">
        <f t="shared" si="63"/>
        <v>608</v>
      </c>
      <c r="O670" s="60">
        <f t="shared" si="64"/>
        <v>1418</v>
      </c>
      <c r="P670" s="85">
        <v>9159.66</v>
      </c>
      <c r="Q670" s="60">
        <f t="shared" si="65"/>
        <v>13439.66</v>
      </c>
      <c r="R670" s="85">
        <v>9839.35</v>
      </c>
      <c r="S670" s="60">
        <f t="shared" si="62"/>
        <v>3098</v>
      </c>
      <c r="T670" s="85">
        <v>10160.65</v>
      </c>
      <c r="U670" s="61" t="s">
        <v>167</v>
      </c>
      <c r="V670" s="109" t="s">
        <v>271</v>
      </c>
    </row>
    <row r="671" spans="1:22" s="88" customFormat="1" hidden="1">
      <c r="A671" s="73">
        <v>662</v>
      </c>
      <c r="B671" s="73" t="s">
        <v>249</v>
      </c>
      <c r="C671" s="90" t="s">
        <v>21</v>
      </c>
      <c r="D671" s="90" t="s">
        <v>1157</v>
      </c>
      <c r="E671" s="74" t="s">
        <v>1300</v>
      </c>
      <c r="F671" s="75">
        <v>45748</v>
      </c>
      <c r="G671" s="75">
        <v>45962</v>
      </c>
      <c r="H671" s="91">
        <v>20000</v>
      </c>
      <c r="I671" s="90">
        <v>0</v>
      </c>
      <c r="J671" s="76">
        <v>25</v>
      </c>
      <c r="K671" s="90">
        <v>574</v>
      </c>
      <c r="L671" s="60">
        <f t="shared" si="60"/>
        <v>1419.9999999999998</v>
      </c>
      <c r="M671" s="60">
        <f t="shared" si="61"/>
        <v>260</v>
      </c>
      <c r="N671" s="62">
        <f t="shared" si="63"/>
        <v>608</v>
      </c>
      <c r="O671" s="60">
        <f t="shared" si="64"/>
        <v>1418</v>
      </c>
      <c r="P671" s="73">
        <v>125</v>
      </c>
      <c r="Q671" s="60">
        <f t="shared" si="65"/>
        <v>4405</v>
      </c>
      <c r="R671" s="85">
        <v>1307</v>
      </c>
      <c r="S671" s="60">
        <f t="shared" si="62"/>
        <v>3098</v>
      </c>
      <c r="T671" s="85">
        <v>18693</v>
      </c>
      <c r="U671" s="61" t="s">
        <v>167</v>
      </c>
      <c r="V671" s="109" t="s">
        <v>271</v>
      </c>
    </row>
    <row r="672" spans="1:22" s="88" customFormat="1" ht="30" hidden="1">
      <c r="A672" s="73">
        <v>663</v>
      </c>
      <c r="B672" s="73" t="s">
        <v>1276</v>
      </c>
      <c r="C672" s="90" t="s">
        <v>32</v>
      </c>
      <c r="D672" s="90" t="s">
        <v>1149</v>
      </c>
      <c r="E672" s="84" t="s">
        <v>695</v>
      </c>
      <c r="F672" s="75">
        <v>45748</v>
      </c>
      <c r="G672" s="75">
        <v>45962</v>
      </c>
      <c r="H672" s="91">
        <v>45000</v>
      </c>
      <c r="I672" s="91">
        <v>1148.33</v>
      </c>
      <c r="J672" s="76">
        <v>25</v>
      </c>
      <c r="K672" s="91">
        <v>1291.5</v>
      </c>
      <c r="L672" s="60">
        <f t="shared" si="60"/>
        <v>3194.9999999999995</v>
      </c>
      <c r="M672" s="60">
        <f t="shared" si="61"/>
        <v>585</v>
      </c>
      <c r="N672" s="62">
        <f t="shared" si="63"/>
        <v>1368</v>
      </c>
      <c r="O672" s="60">
        <f t="shared" si="64"/>
        <v>3190.5</v>
      </c>
      <c r="P672" s="73">
        <v>25</v>
      </c>
      <c r="Q672" s="60">
        <f t="shared" si="65"/>
        <v>9655</v>
      </c>
      <c r="R672" s="85">
        <v>3832.83</v>
      </c>
      <c r="S672" s="60">
        <f t="shared" si="62"/>
        <v>6970.5</v>
      </c>
      <c r="T672" s="85">
        <v>41167.17</v>
      </c>
      <c r="U672" s="61" t="s">
        <v>167</v>
      </c>
      <c r="V672" s="95" t="s">
        <v>271</v>
      </c>
    </row>
    <row r="673" spans="1:22" s="88" customFormat="1" hidden="1">
      <c r="A673" s="73">
        <v>664</v>
      </c>
      <c r="B673" s="73" t="s">
        <v>1036</v>
      </c>
      <c r="C673" s="90" t="s">
        <v>532</v>
      </c>
      <c r="D673" s="90" t="s">
        <v>1146</v>
      </c>
      <c r="E673" s="74" t="s">
        <v>1300</v>
      </c>
      <c r="F673" s="75">
        <v>45689</v>
      </c>
      <c r="G673" s="75">
        <v>45870</v>
      </c>
      <c r="H673" s="91">
        <v>46000</v>
      </c>
      <c r="I673" s="91">
        <v>1289.46</v>
      </c>
      <c r="J673" s="76">
        <v>25</v>
      </c>
      <c r="K673" s="91">
        <v>1320.2</v>
      </c>
      <c r="L673" s="60">
        <f t="shared" si="60"/>
        <v>3265.9999999999995</v>
      </c>
      <c r="M673" s="60">
        <f t="shared" si="61"/>
        <v>598</v>
      </c>
      <c r="N673" s="62">
        <f t="shared" si="63"/>
        <v>1398.4</v>
      </c>
      <c r="O673" s="60">
        <f t="shared" si="64"/>
        <v>3261.4</v>
      </c>
      <c r="P673" s="73">
        <v>25</v>
      </c>
      <c r="Q673" s="60">
        <f t="shared" si="65"/>
        <v>9869</v>
      </c>
      <c r="R673" s="85">
        <v>4033.06</v>
      </c>
      <c r="S673" s="60">
        <f t="shared" si="62"/>
        <v>7125.4</v>
      </c>
      <c r="T673" s="85">
        <v>41966.94</v>
      </c>
      <c r="U673" s="61" t="s">
        <v>167</v>
      </c>
      <c r="V673" s="95" t="s">
        <v>271</v>
      </c>
    </row>
    <row r="674" spans="1:22" s="88" customFormat="1" hidden="1">
      <c r="A674" s="73">
        <v>665</v>
      </c>
      <c r="B674" s="73" t="s">
        <v>642</v>
      </c>
      <c r="C674" s="90" t="s">
        <v>392</v>
      </c>
      <c r="D674" s="90" t="s">
        <v>209</v>
      </c>
      <c r="E674" s="74" t="s">
        <v>1300</v>
      </c>
      <c r="F674" s="75">
        <v>45778</v>
      </c>
      <c r="G674" s="75">
        <v>45962</v>
      </c>
      <c r="H674" s="91">
        <v>46000</v>
      </c>
      <c r="I674" s="91">
        <v>1289.46</v>
      </c>
      <c r="J674" s="76">
        <v>25</v>
      </c>
      <c r="K674" s="91">
        <v>1320.2</v>
      </c>
      <c r="L674" s="60">
        <f t="shared" si="60"/>
        <v>3265.9999999999995</v>
      </c>
      <c r="M674" s="60">
        <f t="shared" si="61"/>
        <v>598</v>
      </c>
      <c r="N674" s="62">
        <f t="shared" si="63"/>
        <v>1398.4</v>
      </c>
      <c r="O674" s="60">
        <f t="shared" si="64"/>
        <v>3261.4</v>
      </c>
      <c r="P674" s="73">
        <v>125</v>
      </c>
      <c r="Q674" s="60">
        <f t="shared" si="65"/>
        <v>9969</v>
      </c>
      <c r="R674" s="85">
        <v>4133.0600000000004</v>
      </c>
      <c r="S674" s="60">
        <f t="shared" si="62"/>
        <v>7125.4</v>
      </c>
      <c r="T674" s="85">
        <v>41866.94</v>
      </c>
      <c r="U674" s="61" t="s">
        <v>167</v>
      </c>
      <c r="V674" s="109" t="s">
        <v>271</v>
      </c>
    </row>
    <row r="675" spans="1:22" s="88" customFormat="1" hidden="1">
      <c r="A675" s="73">
        <v>666</v>
      </c>
      <c r="B675" s="73" t="s">
        <v>605</v>
      </c>
      <c r="C675" s="90" t="s">
        <v>545</v>
      </c>
      <c r="D675" s="90" t="s">
        <v>1154</v>
      </c>
      <c r="E675" s="74" t="s">
        <v>1300</v>
      </c>
      <c r="F675" s="75">
        <v>45807</v>
      </c>
      <c r="G675" s="75" t="s">
        <v>1301</v>
      </c>
      <c r="H675" s="91">
        <v>45000</v>
      </c>
      <c r="I675" s="91">
        <v>1148.33</v>
      </c>
      <c r="J675" s="76">
        <v>25</v>
      </c>
      <c r="K675" s="91">
        <v>1291.5</v>
      </c>
      <c r="L675" s="60">
        <f t="shared" si="60"/>
        <v>3194.9999999999995</v>
      </c>
      <c r="M675" s="60">
        <f t="shared" si="61"/>
        <v>585</v>
      </c>
      <c r="N675" s="62">
        <f t="shared" si="63"/>
        <v>1368</v>
      </c>
      <c r="O675" s="60">
        <f t="shared" si="64"/>
        <v>3190.5</v>
      </c>
      <c r="P675" s="85">
        <v>7960.53</v>
      </c>
      <c r="Q675" s="60">
        <f t="shared" si="65"/>
        <v>17590.53</v>
      </c>
      <c r="R675" s="85">
        <v>13754.84</v>
      </c>
      <c r="S675" s="60">
        <f t="shared" si="62"/>
        <v>6970.5</v>
      </c>
      <c r="T675" s="85">
        <v>31568.7</v>
      </c>
      <c r="U675" s="61" t="s">
        <v>167</v>
      </c>
      <c r="V675" s="109" t="s">
        <v>271</v>
      </c>
    </row>
    <row r="676" spans="1:22" s="88" customFormat="1" hidden="1">
      <c r="A676" s="73">
        <v>667</v>
      </c>
      <c r="B676" s="73" t="s">
        <v>780</v>
      </c>
      <c r="C676" s="90" t="s">
        <v>21</v>
      </c>
      <c r="D676" s="90" t="s">
        <v>172</v>
      </c>
      <c r="E676" s="74" t="s">
        <v>1300</v>
      </c>
      <c r="F676" s="75">
        <v>45807</v>
      </c>
      <c r="G676" s="75" t="s">
        <v>1301</v>
      </c>
      <c r="H676" s="91">
        <v>38000</v>
      </c>
      <c r="I676" s="90">
        <v>160.38</v>
      </c>
      <c r="J676" s="76">
        <v>25</v>
      </c>
      <c r="K676" s="91">
        <v>1090.5999999999999</v>
      </c>
      <c r="L676" s="60">
        <f t="shared" si="60"/>
        <v>2697.9999999999995</v>
      </c>
      <c r="M676" s="60">
        <f t="shared" si="61"/>
        <v>494</v>
      </c>
      <c r="N676" s="62">
        <f t="shared" si="63"/>
        <v>1155.2</v>
      </c>
      <c r="O676" s="60">
        <f t="shared" si="64"/>
        <v>2694.2000000000003</v>
      </c>
      <c r="P676" s="73">
        <v>125</v>
      </c>
      <c r="Q676" s="60">
        <f t="shared" si="65"/>
        <v>8257</v>
      </c>
      <c r="R676" s="85">
        <v>2531.1799999999998</v>
      </c>
      <c r="S676" s="60">
        <f t="shared" si="62"/>
        <v>5886.2</v>
      </c>
      <c r="T676" s="85">
        <v>35468.82</v>
      </c>
      <c r="U676" s="61" t="s">
        <v>167</v>
      </c>
      <c r="V676" s="109" t="s">
        <v>271</v>
      </c>
    </row>
    <row r="677" spans="1:22" s="88" customFormat="1" hidden="1">
      <c r="A677" s="73">
        <v>668</v>
      </c>
      <c r="B677" s="73" t="s">
        <v>227</v>
      </c>
      <c r="C677" s="90" t="s">
        <v>41</v>
      </c>
      <c r="D677" s="90" t="s">
        <v>1233</v>
      </c>
      <c r="E677" s="74" t="s">
        <v>1300</v>
      </c>
      <c r="F677" s="75">
        <v>45778</v>
      </c>
      <c r="G677" s="75">
        <v>45962</v>
      </c>
      <c r="H677" s="91">
        <v>65000</v>
      </c>
      <c r="I677" s="91">
        <v>4427.58</v>
      </c>
      <c r="J677" s="76">
        <v>25</v>
      </c>
      <c r="K677" s="91">
        <v>1865.5</v>
      </c>
      <c r="L677" s="60">
        <f t="shared" si="60"/>
        <v>4615</v>
      </c>
      <c r="M677" s="60">
        <f t="shared" si="61"/>
        <v>845</v>
      </c>
      <c r="N677" s="62">
        <f t="shared" si="63"/>
        <v>1976</v>
      </c>
      <c r="O677" s="60">
        <f t="shared" si="64"/>
        <v>4608.5</v>
      </c>
      <c r="P677" s="73">
        <v>125</v>
      </c>
      <c r="Q677" s="60">
        <f t="shared" si="65"/>
        <v>14035</v>
      </c>
      <c r="R677" s="85">
        <v>8394.08</v>
      </c>
      <c r="S677" s="60">
        <f t="shared" si="62"/>
        <v>10068.5</v>
      </c>
      <c r="T677" s="85">
        <v>56605.919999999998</v>
      </c>
      <c r="U677" s="61" t="s">
        <v>167</v>
      </c>
      <c r="V677" s="109" t="s">
        <v>271</v>
      </c>
    </row>
    <row r="678" spans="1:22" s="88" customFormat="1" hidden="1">
      <c r="A678" s="73">
        <v>669</v>
      </c>
      <c r="B678" s="73" t="s">
        <v>426</v>
      </c>
      <c r="C678" s="90" t="s">
        <v>55</v>
      </c>
      <c r="D678" s="90" t="s">
        <v>1161</v>
      </c>
      <c r="E678" s="74" t="s">
        <v>1300</v>
      </c>
      <c r="F678" s="75">
        <v>45536</v>
      </c>
      <c r="G678" s="75">
        <v>45809</v>
      </c>
      <c r="H678" s="91">
        <v>35000</v>
      </c>
      <c r="I678" s="90">
        <v>0</v>
      </c>
      <c r="J678" s="76">
        <v>25</v>
      </c>
      <c r="K678" s="91">
        <v>1004.5</v>
      </c>
      <c r="L678" s="60">
        <f t="shared" si="60"/>
        <v>2485</v>
      </c>
      <c r="M678" s="60">
        <f t="shared" si="61"/>
        <v>455</v>
      </c>
      <c r="N678" s="62">
        <f t="shared" si="63"/>
        <v>1064</v>
      </c>
      <c r="O678" s="60">
        <f t="shared" si="64"/>
        <v>2481.5</v>
      </c>
      <c r="P678" s="73">
        <v>25</v>
      </c>
      <c r="Q678" s="60">
        <f t="shared" si="65"/>
        <v>7515</v>
      </c>
      <c r="R678" s="85">
        <v>2093.5</v>
      </c>
      <c r="S678" s="60">
        <f t="shared" si="62"/>
        <v>5421.5</v>
      </c>
      <c r="T678" s="85">
        <v>32906.5</v>
      </c>
      <c r="U678" s="61" t="s">
        <v>167</v>
      </c>
      <c r="V678" s="109" t="s">
        <v>271</v>
      </c>
    </row>
    <row r="679" spans="1:22" s="88" customFormat="1" hidden="1">
      <c r="A679" s="73">
        <v>670</v>
      </c>
      <c r="B679" s="73" t="s">
        <v>478</v>
      </c>
      <c r="C679" s="90" t="s">
        <v>21</v>
      </c>
      <c r="D679" s="90" t="s">
        <v>1176</v>
      </c>
      <c r="E679" s="74" t="s">
        <v>1300</v>
      </c>
      <c r="F679" s="75">
        <v>45689</v>
      </c>
      <c r="G679" s="75">
        <v>45870</v>
      </c>
      <c r="H679" s="91">
        <v>20000</v>
      </c>
      <c r="I679" s="90">
        <v>0</v>
      </c>
      <c r="J679" s="76">
        <v>25</v>
      </c>
      <c r="K679" s="90">
        <v>574</v>
      </c>
      <c r="L679" s="60">
        <f t="shared" si="60"/>
        <v>1419.9999999999998</v>
      </c>
      <c r="M679" s="60">
        <f t="shared" si="61"/>
        <v>260</v>
      </c>
      <c r="N679" s="62">
        <f t="shared" si="63"/>
        <v>608</v>
      </c>
      <c r="O679" s="60">
        <f t="shared" si="64"/>
        <v>1418</v>
      </c>
      <c r="P679" s="73">
        <v>25</v>
      </c>
      <c r="Q679" s="60">
        <f t="shared" si="65"/>
        <v>4305</v>
      </c>
      <c r="R679" s="85">
        <v>1207</v>
      </c>
      <c r="S679" s="60">
        <f t="shared" si="62"/>
        <v>3098</v>
      </c>
      <c r="T679" s="85">
        <v>18793</v>
      </c>
      <c r="U679" s="61" t="s">
        <v>167</v>
      </c>
      <c r="V679" s="95" t="s">
        <v>271</v>
      </c>
    </row>
    <row r="680" spans="1:22" s="88" customFormat="1" hidden="1">
      <c r="A680" s="73">
        <v>671</v>
      </c>
      <c r="B680" s="73" t="s">
        <v>121</v>
      </c>
      <c r="C680" s="90" t="s">
        <v>21</v>
      </c>
      <c r="D680" s="90" t="s">
        <v>1219</v>
      </c>
      <c r="E680" s="74" t="s">
        <v>1300</v>
      </c>
      <c r="F680" s="75">
        <v>45807</v>
      </c>
      <c r="G680" s="75" t="s">
        <v>1301</v>
      </c>
      <c r="H680" s="91">
        <v>20000</v>
      </c>
      <c r="I680" s="90">
        <v>0</v>
      </c>
      <c r="J680" s="76">
        <v>25</v>
      </c>
      <c r="K680" s="90">
        <v>574</v>
      </c>
      <c r="L680" s="60">
        <f t="shared" si="60"/>
        <v>1419.9999999999998</v>
      </c>
      <c r="M680" s="60">
        <f t="shared" si="61"/>
        <v>260</v>
      </c>
      <c r="N680" s="62">
        <f t="shared" si="63"/>
        <v>608</v>
      </c>
      <c r="O680" s="60">
        <f t="shared" si="64"/>
        <v>1418</v>
      </c>
      <c r="P680" s="73">
        <v>125</v>
      </c>
      <c r="Q680" s="60">
        <f t="shared" si="65"/>
        <v>4405</v>
      </c>
      <c r="R680" s="85">
        <v>1307</v>
      </c>
      <c r="S680" s="60">
        <f t="shared" si="62"/>
        <v>3098</v>
      </c>
      <c r="T680" s="85">
        <v>18693</v>
      </c>
      <c r="U680" s="61" t="s">
        <v>167</v>
      </c>
      <c r="V680" s="109" t="s">
        <v>271</v>
      </c>
    </row>
    <row r="681" spans="1:22" s="88" customFormat="1" hidden="1">
      <c r="A681" s="73">
        <v>672</v>
      </c>
      <c r="B681" s="73" t="s">
        <v>862</v>
      </c>
      <c r="C681" s="90" t="s">
        <v>55</v>
      </c>
      <c r="D681" s="90" t="s">
        <v>1146</v>
      </c>
      <c r="E681" s="74" t="s">
        <v>1300</v>
      </c>
      <c r="F681" s="75">
        <v>45717</v>
      </c>
      <c r="G681" s="75">
        <v>45901</v>
      </c>
      <c r="H681" s="91">
        <v>95000</v>
      </c>
      <c r="I681" s="91">
        <v>10500.38</v>
      </c>
      <c r="J681" s="76">
        <v>25</v>
      </c>
      <c r="K681" s="91">
        <v>2726.5</v>
      </c>
      <c r="L681" s="60">
        <f t="shared" si="60"/>
        <v>6744.9999999999991</v>
      </c>
      <c r="M681" s="60">
        <f t="shared" si="61"/>
        <v>1235</v>
      </c>
      <c r="N681" s="62">
        <f t="shared" si="63"/>
        <v>2888</v>
      </c>
      <c r="O681" s="60">
        <f t="shared" si="64"/>
        <v>6735.5</v>
      </c>
      <c r="P681" s="85">
        <v>1740.46</v>
      </c>
      <c r="Q681" s="60">
        <f t="shared" si="65"/>
        <v>22070.46</v>
      </c>
      <c r="R681" s="85">
        <v>16568.740000000002</v>
      </c>
      <c r="S681" s="60">
        <f t="shared" si="62"/>
        <v>14715.5</v>
      </c>
      <c r="T681" s="85">
        <v>77144.66</v>
      </c>
      <c r="U681" s="61" t="s">
        <v>167</v>
      </c>
      <c r="V681" s="95" t="s">
        <v>272</v>
      </c>
    </row>
    <row r="682" spans="1:22" s="88" customFormat="1" hidden="1">
      <c r="A682" s="73">
        <v>673</v>
      </c>
      <c r="B682" s="73" t="s">
        <v>825</v>
      </c>
      <c r="C682" s="90" t="s">
        <v>262</v>
      </c>
      <c r="D682" s="90" t="s">
        <v>174</v>
      </c>
      <c r="E682" s="74" t="s">
        <v>1300</v>
      </c>
      <c r="F682" s="75">
        <v>45778</v>
      </c>
      <c r="G682" s="75">
        <v>45962</v>
      </c>
      <c r="H682" s="91">
        <v>75000</v>
      </c>
      <c r="I682" s="91">
        <v>6309.38</v>
      </c>
      <c r="J682" s="76">
        <v>25</v>
      </c>
      <c r="K682" s="91">
        <v>2152.5</v>
      </c>
      <c r="L682" s="60">
        <f t="shared" si="60"/>
        <v>5324.9999999999991</v>
      </c>
      <c r="M682" s="60">
        <f t="shared" si="61"/>
        <v>975</v>
      </c>
      <c r="N682" s="62">
        <f t="shared" si="63"/>
        <v>2280</v>
      </c>
      <c r="O682" s="60">
        <f t="shared" si="64"/>
        <v>5317.5</v>
      </c>
      <c r="P682" s="85">
        <v>8692.2000000000007</v>
      </c>
      <c r="Q682" s="60">
        <f t="shared" si="65"/>
        <v>24742.2</v>
      </c>
      <c r="R682" s="85">
        <v>15766.88</v>
      </c>
      <c r="S682" s="60">
        <f t="shared" si="62"/>
        <v>11617.5</v>
      </c>
      <c r="T682" s="85">
        <v>55565.919999999998</v>
      </c>
      <c r="U682" s="61" t="s">
        <v>167</v>
      </c>
      <c r="V682" s="95" t="s">
        <v>271</v>
      </c>
    </row>
    <row r="683" spans="1:22" s="88" customFormat="1" hidden="1">
      <c r="A683" s="73">
        <v>674</v>
      </c>
      <c r="B683" s="73" t="s">
        <v>1118</v>
      </c>
      <c r="C683" s="90" t="s">
        <v>6</v>
      </c>
      <c r="D683" s="90" t="s">
        <v>1234</v>
      </c>
      <c r="E683" s="74" t="s">
        <v>1300</v>
      </c>
      <c r="F683" s="75">
        <v>45717</v>
      </c>
      <c r="G683" s="75">
        <v>45901</v>
      </c>
      <c r="H683" s="91">
        <v>145000</v>
      </c>
      <c r="I683" s="91">
        <v>22690.49</v>
      </c>
      <c r="J683" s="76">
        <v>25</v>
      </c>
      <c r="K683" s="91">
        <v>4161.5</v>
      </c>
      <c r="L683" s="60">
        <f t="shared" si="60"/>
        <v>10294.999999999998</v>
      </c>
      <c r="M683" s="60">
        <f t="shared" si="61"/>
        <v>1885</v>
      </c>
      <c r="N683" s="62">
        <f t="shared" si="63"/>
        <v>4408</v>
      </c>
      <c r="O683" s="60">
        <f t="shared" si="64"/>
        <v>10280.5</v>
      </c>
      <c r="P683" s="73">
        <v>25</v>
      </c>
      <c r="Q683" s="60">
        <f t="shared" si="65"/>
        <v>31055</v>
      </c>
      <c r="R683" s="85">
        <v>31284.99</v>
      </c>
      <c r="S683" s="60">
        <f t="shared" si="62"/>
        <v>22460.5</v>
      </c>
      <c r="T683" s="85">
        <v>113715.01</v>
      </c>
      <c r="U683" s="61" t="s">
        <v>167</v>
      </c>
      <c r="V683" s="95" t="s">
        <v>272</v>
      </c>
    </row>
    <row r="684" spans="1:22" s="88" customFormat="1" hidden="1">
      <c r="A684" s="73">
        <v>675</v>
      </c>
      <c r="B684" s="73" t="s">
        <v>1119</v>
      </c>
      <c r="C684" s="90" t="s">
        <v>23</v>
      </c>
      <c r="D684" s="90" t="s">
        <v>1188</v>
      </c>
      <c r="E684" s="74" t="s">
        <v>1300</v>
      </c>
      <c r="F684" s="75">
        <v>45717</v>
      </c>
      <c r="G684" s="75">
        <v>45901</v>
      </c>
      <c r="H684" s="91">
        <v>40000</v>
      </c>
      <c r="I684" s="90">
        <v>442.65</v>
      </c>
      <c r="J684" s="76">
        <v>25</v>
      </c>
      <c r="K684" s="91">
        <v>1148</v>
      </c>
      <c r="L684" s="60">
        <f t="shared" si="60"/>
        <v>2839.9999999999995</v>
      </c>
      <c r="M684" s="60">
        <f t="shared" si="61"/>
        <v>520</v>
      </c>
      <c r="N684" s="62">
        <f t="shared" si="63"/>
        <v>1216</v>
      </c>
      <c r="O684" s="60">
        <f t="shared" si="64"/>
        <v>2836</v>
      </c>
      <c r="P684" s="73">
        <v>25</v>
      </c>
      <c r="Q684" s="60">
        <f t="shared" si="65"/>
        <v>8585</v>
      </c>
      <c r="R684" s="85">
        <v>2831.65</v>
      </c>
      <c r="S684" s="60">
        <f t="shared" si="62"/>
        <v>6196</v>
      </c>
      <c r="T684" s="85">
        <v>37168.35</v>
      </c>
      <c r="U684" s="61" t="s">
        <v>167</v>
      </c>
      <c r="V684" s="95" t="s">
        <v>272</v>
      </c>
    </row>
    <row r="685" spans="1:22" s="88" customFormat="1" hidden="1">
      <c r="A685" s="73">
        <v>676</v>
      </c>
      <c r="B685" s="73" t="s">
        <v>343</v>
      </c>
      <c r="C685" s="90" t="s">
        <v>81</v>
      </c>
      <c r="D685" s="90" t="s">
        <v>1229</v>
      </c>
      <c r="E685" s="74" t="s">
        <v>1300</v>
      </c>
      <c r="F685" s="75">
        <v>45627</v>
      </c>
      <c r="G685" s="75">
        <v>45809</v>
      </c>
      <c r="H685" s="91">
        <v>60000</v>
      </c>
      <c r="I685" s="91">
        <v>3486.68</v>
      </c>
      <c r="J685" s="76">
        <v>25</v>
      </c>
      <c r="K685" s="91">
        <v>1722</v>
      </c>
      <c r="L685" s="60">
        <f t="shared" si="60"/>
        <v>4260</v>
      </c>
      <c r="M685" s="60">
        <f t="shared" si="61"/>
        <v>780</v>
      </c>
      <c r="N685" s="62">
        <f t="shared" si="63"/>
        <v>1824</v>
      </c>
      <c r="O685" s="60">
        <f t="shared" si="64"/>
        <v>4254</v>
      </c>
      <c r="P685" s="73">
        <v>25</v>
      </c>
      <c r="Q685" s="60">
        <f t="shared" si="65"/>
        <v>12865</v>
      </c>
      <c r="R685" s="85">
        <v>7057.68</v>
      </c>
      <c r="S685" s="60">
        <f t="shared" si="62"/>
        <v>9294</v>
      </c>
      <c r="T685" s="85">
        <v>52942.32</v>
      </c>
      <c r="U685" s="61" t="s">
        <v>167</v>
      </c>
      <c r="V685" s="95" t="s">
        <v>271</v>
      </c>
    </row>
    <row r="686" spans="1:22" s="88" customFormat="1" hidden="1">
      <c r="A686" s="73">
        <v>677</v>
      </c>
      <c r="B686" s="73" t="s">
        <v>797</v>
      </c>
      <c r="C686" s="90" t="s">
        <v>63</v>
      </c>
      <c r="D686" s="90" t="s">
        <v>1165</v>
      </c>
      <c r="E686" s="74" t="s">
        <v>1300</v>
      </c>
      <c r="F686" s="75">
        <v>45778</v>
      </c>
      <c r="G686" s="75">
        <v>45962</v>
      </c>
      <c r="H686" s="91">
        <v>60000</v>
      </c>
      <c r="I686" s="91">
        <v>3486.68</v>
      </c>
      <c r="J686" s="76">
        <v>25</v>
      </c>
      <c r="K686" s="91">
        <v>1722</v>
      </c>
      <c r="L686" s="60">
        <f t="shared" si="60"/>
        <v>4260</v>
      </c>
      <c r="M686" s="60">
        <f t="shared" si="61"/>
        <v>780</v>
      </c>
      <c r="N686" s="62">
        <f t="shared" si="63"/>
        <v>1824</v>
      </c>
      <c r="O686" s="60">
        <f t="shared" si="64"/>
        <v>4254</v>
      </c>
      <c r="P686" s="73">
        <v>25</v>
      </c>
      <c r="Q686" s="60">
        <f t="shared" si="65"/>
        <v>12865</v>
      </c>
      <c r="R686" s="85">
        <v>7057.68</v>
      </c>
      <c r="S686" s="60">
        <f t="shared" si="62"/>
        <v>9294</v>
      </c>
      <c r="T686" s="85">
        <v>52942.32</v>
      </c>
      <c r="U686" s="61" t="s">
        <v>167</v>
      </c>
      <c r="V686" s="109" t="s">
        <v>272</v>
      </c>
    </row>
    <row r="687" spans="1:22" s="88" customFormat="1" hidden="1">
      <c r="A687" s="73">
        <v>678</v>
      </c>
      <c r="B687" s="73" t="s">
        <v>1277</v>
      </c>
      <c r="C687" s="90" t="s">
        <v>387</v>
      </c>
      <c r="D687" s="90" t="s">
        <v>180</v>
      </c>
      <c r="E687" s="74" t="s">
        <v>1300</v>
      </c>
      <c r="F687" s="75">
        <v>45748</v>
      </c>
      <c r="G687" s="75">
        <v>45962</v>
      </c>
      <c r="H687" s="91">
        <v>80000</v>
      </c>
      <c r="I687" s="91">
        <v>7400.87</v>
      </c>
      <c r="J687" s="76">
        <v>25</v>
      </c>
      <c r="K687" s="91">
        <v>2296</v>
      </c>
      <c r="L687" s="60">
        <f t="shared" si="60"/>
        <v>5679.9999999999991</v>
      </c>
      <c r="M687" s="60">
        <f t="shared" si="61"/>
        <v>1040</v>
      </c>
      <c r="N687" s="62">
        <f t="shared" si="63"/>
        <v>2432</v>
      </c>
      <c r="O687" s="60">
        <f t="shared" si="64"/>
        <v>5672</v>
      </c>
      <c r="P687" s="73">
        <v>25</v>
      </c>
      <c r="Q687" s="60">
        <f t="shared" si="65"/>
        <v>17145</v>
      </c>
      <c r="R687" s="85">
        <v>12153.87</v>
      </c>
      <c r="S687" s="60">
        <f t="shared" si="62"/>
        <v>12392</v>
      </c>
      <c r="T687" s="85">
        <v>67846.13</v>
      </c>
      <c r="U687" s="61" t="s">
        <v>167</v>
      </c>
      <c r="V687" s="95" t="s">
        <v>272</v>
      </c>
    </row>
    <row r="688" spans="1:22" s="88" customFormat="1" hidden="1">
      <c r="A688" s="73">
        <v>679</v>
      </c>
      <c r="B688" s="73" t="s">
        <v>660</v>
      </c>
      <c r="C688" s="90" t="s">
        <v>693</v>
      </c>
      <c r="D688" s="90" t="s">
        <v>191</v>
      </c>
      <c r="E688" s="74" t="s">
        <v>1300</v>
      </c>
      <c r="F688" s="75">
        <v>45717</v>
      </c>
      <c r="G688" s="75">
        <v>45901</v>
      </c>
      <c r="H688" s="91">
        <v>50000</v>
      </c>
      <c r="I688" s="91">
        <v>1854</v>
      </c>
      <c r="J688" s="76">
        <v>25</v>
      </c>
      <c r="K688" s="91">
        <v>1435</v>
      </c>
      <c r="L688" s="60">
        <f t="shared" si="60"/>
        <v>3549.9999999999995</v>
      </c>
      <c r="M688" s="60">
        <f t="shared" si="61"/>
        <v>650</v>
      </c>
      <c r="N688" s="62">
        <f t="shared" si="63"/>
        <v>1520</v>
      </c>
      <c r="O688" s="60">
        <f t="shared" si="64"/>
        <v>3545.0000000000005</v>
      </c>
      <c r="P688" s="73">
        <v>125</v>
      </c>
      <c r="Q688" s="60">
        <f t="shared" si="65"/>
        <v>10825</v>
      </c>
      <c r="R688" s="85">
        <v>4934</v>
      </c>
      <c r="S688" s="60">
        <f t="shared" si="62"/>
        <v>7745</v>
      </c>
      <c r="T688" s="85">
        <v>45066</v>
      </c>
      <c r="U688" s="61" t="s">
        <v>167</v>
      </c>
      <c r="V688" s="95" t="s">
        <v>271</v>
      </c>
    </row>
    <row r="689" spans="1:22" s="88" customFormat="1" hidden="1">
      <c r="A689" s="73">
        <v>680</v>
      </c>
      <c r="B689" s="73" t="s">
        <v>997</v>
      </c>
      <c r="C689" s="90" t="s">
        <v>55</v>
      </c>
      <c r="D689" s="90" t="s">
        <v>179</v>
      </c>
      <c r="E689" s="74" t="s">
        <v>1300</v>
      </c>
      <c r="F689" s="75">
        <v>45658</v>
      </c>
      <c r="G689" s="75">
        <v>45809</v>
      </c>
      <c r="H689" s="91">
        <v>95000</v>
      </c>
      <c r="I689" s="91">
        <v>10500.38</v>
      </c>
      <c r="J689" s="76">
        <v>25</v>
      </c>
      <c r="K689" s="91">
        <v>2726.5</v>
      </c>
      <c r="L689" s="60">
        <f t="shared" si="60"/>
        <v>6744.9999999999991</v>
      </c>
      <c r="M689" s="60">
        <f t="shared" si="61"/>
        <v>1235</v>
      </c>
      <c r="N689" s="62">
        <f t="shared" si="63"/>
        <v>2888</v>
      </c>
      <c r="O689" s="60">
        <f t="shared" si="64"/>
        <v>6735.5</v>
      </c>
      <c r="P689" s="73">
        <v>25</v>
      </c>
      <c r="Q689" s="60">
        <f t="shared" si="65"/>
        <v>20355</v>
      </c>
      <c r="R689" s="85">
        <v>16568.740000000002</v>
      </c>
      <c r="S689" s="60">
        <f t="shared" si="62"/>
        <v>14715.5</v>
      </c>
      <c r="T689" s="85">
        <v>78431.259999999995</v>
      </c>
      <c r="U689" s="61" t="s">
        <v>167</v>
      </c>
      <c r="V689" s="95" t="s">
        <v>272</v>
      </c>
    </row>
    <row r="690" spans="1:22" s="88" customFormat="1" hidden="1">
      <c r="A690" s="73">
        <v>681</v>
      </c>
      <c r="B690" s="73" t="s">
        <v>294</v>
      </c>
      <c r="C690" s="90" t="s">
        <v>532</v>
      </c>
      <c r="D690" s="90" t="s">
        <v>1146</v>
      </c>
      <c r="E690" s="74" t="s">
        <v>1300</v>
      </c>
      <c r="F690" s="75">
        <v>45627</v>
      </c>
      <c r="G690" s="75">
        <v>45809</v>
      </c>
      <c r="H690" s="91">
        <v>45000</v>
      </c>
      <c r="I690" s="91">
        <v>1148.33</v>
      </c>
      <c r="J690" s="76">
        <v>25</v>
      </c>
      <c r="K690" s="91">
        <v>1291.5</v>
      </c>
      <c r="L690" s="60">
        <f t="shared" si="60"/>
        <v>3194.9999999999995</v>
      </c>
      <c r="M690" s="60">
        <f t="shared" si="61"/>
        <v>585</v>
      </c>
      <c r="N690" s="62">
        <f t="shared" si="63"/>
        <v>1368</v>
      </c>
      <c r="O690" s="60">
        <f t="shared" si="64"/>
        <v>3190.5</v>
      </c>
      <c r="P690" s="73">
        <v>125</v>
      </c>
      <c r="Q690" s="60">
        <f t="shared" si="65"/>
        <v>9755</v>
      </c>
      <c r="R690" s="85">
        <v>3932.83</v>
      </c>
      <c r="S690" s="60">
        <f t="shared" si="62"/>
        <v>6970.5</v>
      </c>
      <c r="T690" s="85">
        <v>41067.17</v>
      </c>
      <c r="U690" s="61" t="s">
        <v>167</v>
      </c>
      <c r="V690" s="109" t="s">
        <v>271</v>
      </c>
    </row>
    <row r="691" spans="1:22" s="88" customFormat="1" hidden="1">
      <c r="A691" s="73">
        <v>682</v>
      </c>
      <c r="B691" s="73" t="s">
        <v>798</v>
      </c>
      <c r="C691" s="90" t="s">
        <v>62</v>
      </c>
      <c r="D691" s="90" t="s">
        <v>709</v>
      </c>
      <c r="E691" s="74" t="s">
        <v>1300</v>
      </c>
      <c r="F691" s="75">
        <v>45536</v>
      </c>
      <c r="G691" s="75">
        <v>45809</v>
      </c>
      <c r="H691" s="91">
        <v>40000</v>
      </c>
      <c r="I691" s="90">
        <v>442.65</v>
      </c>
      <c r="J691" s="76">
        <v>25</v>
      </c>
      <c r="K691" s="91">
        <v>1148</v>
      </c>
      <c r="L691" s="60">
        <f t="shared" si="60"/>
        <v>2839.9999999999995</v>
      </c>
      <c r="M691" s="60">
        <f t="shared" si="61"/>
        <v>520</v>
      </c>
      <c r="N691" s="62">
        <f t="shared" si="63"/>
        <v>1216</v>
      </c>
      <c r="O691" s="60">
        <f t="shared" si="64"/>
        <v>2836</v>
      </c>
      <c r="P691" s="73">
        <v>25</v>
      </c>
      <c r="Q691" s="60">
        <f t="shared" si="65"/>
        <v>8585</v>
      </c>
      <c r="R691" s="85">
        <v>2831.65</v>
      </c>
      <c r="S691" s="60">
        <f t="shared" si="62"/>
        <v>6196</v>
      </c>
      <c r="T691" s="85">
        <v>37168.35</v>
      </c>
      <c r="U691" s="61" t="s">
        <v>167</v>
      </c>
      <c r="V691" s="109" t="s">
        <v>272</v>
      </c>
    </row>
    <row r="692" spans="1:22" s="88" customFormat="1" hidden="1">
      <c r="A692" s="73">
        <v>683</v>
      </c>
      <c r="B692" s="73" t="s">
        <v>147</v>
      </c>
      <c r="C692" s="90" t="s">
        <v>21</v>
      </c>
      <c r="D692" s="90" t="s">
        <v>1205</v>
      </c>
      <c r="E692" s="74" t="s">
        <v>1300</v>
      </c>
      <c r="F692" s="75">
        <v>45536</v>
      </c>
      <c r="G692" s="75">
        <v>45809</v>
      </c>
      <c r="H692" s="91">
        <v>20000</v>
      </c>
      <c r="I692" s="90">
        <v>0</v>
      </c>
      <c r="J692" s="76">
        <v>25</v>
      </c>
      <c r="K692" s="90">
        <v>574</v>
      </c>
      <c r="L692" s="60">
        <f t="shared" si="60"/>
        <v>1419.9999999999998</v>
      </c>
      <c r="M692" s="60">
        <f t="shared" si="61"/>
        <v>260</v>
      </c>
      <c r="N692" s="62">
        <f t="shared" si="63"/>
        <v>608</v>
      </c>
      <c r="O692" s="60">
        <f t="shared" si="64"/>
        <v>1418</v>
      </c>
      <c r="P692" s="85">
        <v>2025</v>
      </c>
      <c r="Q692" s="60">
        <f t="shared" si="65"/>
        <v>6305</v>
      </c>
      <c r="R692" s="85">
        <v>3207</v>
      </c>
      <c r="S692" s="60">
        <f t="shared" si="62"/>
        <v>3098</v>
      </c>
      <c r="T692" s="85">
        <v>16793</v>
      </c>
      <c r="U692" s="61" t="s">
        <v>167</v>
      </c>
      <c r="V692" s="110" t="s">
        <v>271</v>
      </c>
    </row>
    <row r="693" spans="1:22" s="88" customFormat="1" hidden="1">
      <c r="A693" s="73">
        <v>684</v>
      </c>
      <c r="B693" s="73" t="s">
        <v>606</v>
      </c>
      <c r="C693" s="90" t="s">
        <v>62</v>
      </c>
      <c r="D693" s="90" t="s">
        <v>709</v>
      </c>
      <c r="E693" s="74" t="s">
        <v>1300</v>
      </c>
      <c r="F693" s="75">
        <v>45627</v>
      </c>
      <c r="G693" s="75">
        <v>45809</v>
      </c>
      <c r="H693" s="91">
        <v>40000</v>
      </c>
      <c r="I693" s="90">
        <v>442.65</v>
      </c>
      <c r="J693" s="76">
        <v>25</v>
      </c>
      <c r="K693" s="91">
        <v>1148</v>
      </c>
      <c r="L693" s="60">
        <f t="shared" si="60"/>
        <v>2839.9999999999995</v>
      </c>
      <c r="M693" s="60">
        <f t="shared" si="61"/>
        <v>520</v>
      </c>
      <c r="N693" s="62">
        <f t="shared" si="63"/>
        <v>1216</v>
      </c>
      <c r="O693" s="60">
        <f t="shared" si="64"/>
        <v>2836</v>
      </c>
      <c r="P693" s="85">
        <v>6102.37</v>
      </c>
      <c r="Q693" s="60">
        <f t="shared" si="65"/>
        <v>14662.369999999999</v>
      </c>
      <c r="R693" s="85">
        <v>9054.0499999999993</v>
      </c>
      <c r="S693" s="60">
        <f t="shared" si="62"/>
        <v>6196</v>
      </c>
      <c r="T693" s="85">
        <v>31090.98</v>
      </c>
      <c r="U693" s="61" t="s">
        <v>167</v>
      </c>
      <c r="V693" s="110" t="s">
        <v>271</v>
      </c>
    </row>
    <row r="694" spans="1:22" s="88" customFormat="1" hidden="1">
      <c r="A694" s="73">
        <v>685</v>
      </c>
      <c r="B694" s="73" t="s">
        <v>1037</v>
      </c>
      <c r="C694" s="90" t="s">
        <v>262</v>
      </c>
      <c r="D694" s="90" t="s">
        <v>920</v>
      </c>
      <c r="E694" s="74" t="s">
        <v>1300</v>
      </c>
      <c r="F694" s="75">
        <v>45689</v>
      </c>
      <c r="G694" s="75">
        <v>45870</v>
      </c>
      <c r="H694" s="91">
        <v>80000</v>
      </c>
      <c r="I694" s="91">
        <v>7400.87</v>
      </c>
      <c r="J694" s="76">
        <v>25</v>
      </c>
      <c r="K694" s="91">
        <v>2296</v>
      </c>
      <c r="L694" s="60">
        <f t="shared" si="60"/>
        <v>5679.9999999999991</v>
      </c>
      <c r="M694" s="60">
        <f t="shared" si="61"/>
        <v>1040</v>
      </c>
      <c r="N694" s="62">
        <f t="shared" si="63"/>
        <v>2432</v>
      </c>
      <c r="O694" s="60">
        <f t="shared" si="64"/>
        <v>5672</v>
      </c>
      <c r="P694" s="85">
        <v>6160.41</v>
      </c>
      <c r="Q694" s="60">
        <f t="shared" si="65"/>
        <v>23280.41</v>
      </c>
      <c r="R694" s="85">
        <v>12153.87</v>
      </c>
      <c r="S694" s="60">
        <f t="shared" si="62"/>
        <v>12392</v>
      </c>
      <c r="T694" s="85">
        <v>61710.720000000001</v>
      </c>
      <c r="U694" s="61" t="s">
        <v>167</v>
      </c>
      <c r="V694" s="95" t="s">
        <v>271</v>
      </c>
    </row>
    <row r="695" spans="1:22" s="88" customFormat="1" hidden="1">
      <c r="A695" s="73">
        <v>686</v>
      </c>
      <c r="B695" s="73" t="s">
        <v>781</v>
      </c>
      <c r="C695" s="90" t="s">
        <v>21</v>
      </c>
      <c r="D695" s="90" t="s">
        <v>1156</v>
      </c>
      <c r="E695" s="74" t="s">
        <v>1300</v>
      </c>
      <c r="F695" s="75">
        <v>45627</v>
      </c>
      <c r="G695" s="75">
        <v>45809</v>
      </c>
      <c r="H695" s="91">
        <v>38000</v>
      </c>
      <c r="I695" s="90">
        <v>160.38</v>
      </c>
      <c r="J695" s="76">
        <v>25</v>
      </c>
      <c r="K695" s="91">
        <v>1090.5999999999999</v>
      </c>
      <c r="L695" s="60">
        <f t="shared" si="60"/>
        <v>2697.9999999999995</v>
      </c>
      <c r="M695" s="60">
        <f t="shared" si="61"/>
        <v>494</v>
      </c>
      <c r="N695" s="62">
        <f t="shared" si="63"/>
        <v>1155.2</v>
      </c>
      <c r="O695" s="60">
        <f t="shared" si="64"/>
        <v>2694.2000000000003</v>
      </c>
      <c r="P695" s="73">
        <v>25</v>
      </c>
      <c r="Q695" s="60">
        <f t="shared" si="65"/>
        <v>8157</v>
      </c>
      <c r="R695" s="85">
        <v>2431.1799999999998</v>
      </c>
      <c r="S695" s="60">
        <f t="shared" si="62"/>
        <v>5886.2</v>
      </c>
      <c r="T695" s="85">
        <v>35568.82</v>
      </c>
      <c r="U695" s="61" t="s">
        <v>167</v>
      </c>
      <c r="V695" s="109" t="s">
        <v>271</v>
      </c>
    </row>
    <row r="696" spans="1:22" s="88" customFormat="1" hidden="1">
      <c r="A696" s="73">
        <v>687</v>
      </c>
      <c r="B696" s="73" t="s">
        <v>1120</v>
      </c>
      <c r="C696" s="90" t="s">
        <v>384</v>
      </c>
      <c r="D696" s="90" t="s">
        <v>1201</v>
      </c>
      <c r="E696" s="74" t="s">
        <v>1300</v>
      </c>
      <c r="F696" s="75">
        <v>45717</v>
      </c>
      <c r="G696" s="75">
        <v>45901</v>
      </c>
      <c r="H696" s="91">
        <v>50000</v>
      </c>
      <c r="I696" s="91">
        <v>1854</v>
      </c>
      <c r="J696" s="76">
        <v>25</v>
      </c>
      <c r="K696" s="91">
        <v>1435</v>
      </c>
      <c r="L696" s="60">
        <f t="shared" si="60"/>
        <v>3549.9999999999995</v>
      </c>
      <c r="M696" s="60">
        <f t="shared" si="61"/>
        <v>650</v>
      </c>
      <c r="N696" s="62">
        <f t="shared" si="63"/>
        <v>1520</v>
      </c>
      <c r="O696" s="60">
        <f t="shared" si="64"/>
        <v>3545.0000000000005</v>
      </c>
      <c r="P696" s="73">
        <v>25</v>
      </c>
      <c r="Q696" s="60">
        <f t="shared" si="65"/>
        <v>10725</v>
      </c>
      <c r="R696" s="85">
        <v>4834</v>
      </c>
      <c r="S696" s="60">
        <f t="shared" si="62"/>
        <v>7745</v>
      </c>
      <c r="T696" s="85">
        <v>45166</v>
      </c>
      <c r="U696" s="61" t="s">
        <v>167</v>
      </c>
      <c r="V696" s="95" t="s">
        <v>272</v>
      </c>
    </row>
    <row r="697" spans="1:22" s="88" customFormat="1" hidden="1">
      <c r="A697" s="73">
        <v>688</v>
      </c>
      <c r="B697" s="73" t="s">
        <v>643</v>
      </c>
      <c r="C697" s="90" t="s">
        <v>37</v>
      </c>
      <c r="D697" s="90" t="s">
        <v>179</v>
      </c>
      <c r="E697" s="74" t="s">
        <v>1300</v>
      </c>
      <c r="F697" s="75">
        <v>45807</v>
      </c>
      <c r="G697" s="75" t="s">
        <v>1301</v>
      </c>
      <c r="H697" s="91">
        <v>90000</v>
      </c>
      <c r="I697" s="91">
        <v>9753.1200000000008</v>
      </c>
      <c r="J697" s="76">
        <v>25</v>
      </c>
      <c r="K697" s="91">
        <v>2583</v>
      </c>
      <c r="L697" s="60">
        <f t="shared" si="60"/>
        <v>6389.9999999999991</v>
      </c>
      <c r="M697" s="60">
        <f t="shared" si="61"/>
        <v>1170</v>
      </c>
      <c r="N697" s="62">
        <f t="shared" si="63"/>
        <v>2736</v>
      </c>
      <c r="O697" s="60">
        <f t="shared" si="64"/>
        <v>6381</v>
      </c>
      <c r="P697" s="85">
        <v>1525</v>
      </c>
      <c r="Q697" s="60">
        <f t="shared" si="65"/>
        <v>20785</v>
      </c>
      <c r="R697" s="85">
        <v>15097.12</v>
      </c>
      <c r="S697" s="60">
        <f t="shared" si="62"/>
        <v>13941</v>
      </c>
      <c r="T697" s="85">
        <v>73402.880000000005</v>
      </c>
      <c r="U697" s="61" t="s">
        <v>167</v>
      </c>
      <c r="V697" s="109" t="s">
        <v>271</v>
      </c>
    </row>
    <row r="698" spans="1:22" s="88" customFormat="1" hidden="1">
      <c r="A698" s="73">
        <v>689</v>
      </c>
      <c r="B698" s="73" t="s">
        <v>448</v>
      </c>
      <c r="C698" s="90" t="s">
        <v>80</v>
      </c>
      <c r="D698" s="90" t="s">
        <v>1236</v>
      </c>
      <c r="E698" s="74" t="s">
        <v>1300</v>
      </c>
      <c r="F698" s="75">
        <v>45627</v>
      </c>
      <c r="G698" s="75">
        <v>45809</v>
      </c>
      <c r="H698" s="91">
        <v>60000</v>
      </c>
      <c r="I698" s="91">
        <v>3486.68</v>
      </c>
      <c r="J698" s="76">
        <v>25</v>
      </c>
      <c r="K698" s="91">
        <v>1722</v>
      </c>
      <c r="L698" s="60">
        <f t="shared" si="60"/>
        <v>4260</v>
      </c>
      <c r="M698" s="60">
        <f t="shared" si="61"/>
        <v>780</v>
      </c>
      <c r="N698" s="62">
        <f t="shared" si="63"/>
        <v>1824</v>
      </c>
      <c r="O698" s="60">
        <f t="shared" si="64"/>
        <v>4254</v>
      </c>
      <c r="P698" s="85">
        <v>2025</v>
      </c>
      <c r="Q698" s="60">
        <f t="shared" si="65"/>
        <v>14865</v>
      </c>
      <c r="R698" s="85">
        <v>9057.68</v>
      </c>
      <c r="S698" s="60">
        <f t="shared" si="62"/>
        <v>9294</v>
      </c>
      <c r="T698" s="85">
        <v>50942.32</v>
      </c>
      <c r="U698" s="61" t="s">
        <v>167</v>
      </c>
      <c r="V698" s="109" t="s">
        <v>271</v>
      </c>
    </row>
    <row r="699" spans="1:22" s="88" customFormat="1" hidden="1">
      <c r="A699" s="73">
        <v>690</v>
      </c>
      <c r="B699" s="73" t="s">
        <v>644</v>
      </c>
      <c r="C699" s="90" t="s">
        <v>21</v>
      </c>
      <c r="D699" s="90" t="s">
        <v>1182</v>
      </c>
      <c r="E699" s="74" t="s">
        <v>1300</v>
      </c>
      <c r="F699" s="75">
        <v>45807</v>
      </c>
      <c r="G699" s="75" t="s">
        <v>1301</v>
      </c>
      <c r="H699" s="91">
        <v>20000</v>
      </c>
      <c r="I699" s="90">
        <v>0</v>
      </c>
      <c r="J699" s="76">
        <v>25</v>
      </c>
      <c r="K699" s="90">
        <v>574</v>
      </c>
      <c r="L699" s="60">
        <f t="shared" si="60"/>
        <v>1419.9999999999998</v>
      </c>
      <c r="M699" s="60">
        <f t="shared" si="61"/>
        <v>260</v>
      </c>
      <c r="N699" s="62">
        <f t="shared" si="63"/>
        <v>608</v>
      </c>
      <c r="O699" s="60">
        <f t="shared" si="64"/>
        <v>1418</v>
      </c>
      <c r="P699" s="73">
        <v>25</v>
      </c>
      <c r="Q699" s="60">
        <f t="shared" si="65"/>
        <v>4305</v>
      </c>
      <c r="R699" s="85">
        <v>1207</v>
      </c>
      <c r="S699" s="60">
        <f t="shared" si="62"/>
        <v>3098</v>
      </c>
      <c r="T699" s="85">
        <v>18793</v>
      </c>
      <c r="U699" s="61" t="s">
        <v>167</v>
      </c>
      <c r="V699" s="109" t="s">
        <v>271</v>
      </c>
    </row>
    <row r="700" spans="1:22" s="88" customFormat="1" hidden="1">
      <c r="A700" s="73">
        <v>691</v>
      </c>
      <c r="B700" s="73" t="s">
        <v>1038</v>
      </c>
      <c r="C700" s="90" t="s">
        <v>386</v>
      </c>
      <c r="D700" s="90" t="s">
        <v>174</v>
      </c>
      <c r="E700" s="74" t="s">
        <v>1300</v>
      </c>
      <c r="F700" s="75">
        <v>45689</v>
      </c>
      <c r="G700" s="75">
        <v>45870</v>
      </c>
      <c r="H700" s="91">
        <v>45000</v>
      </c>
      <c r="I700" s="91">
        <v>1148.33</v>
      </c>
      <c r="J700" s="76">
        <v>25</v>
      </c>
      <c r="K700" s="91">
        <v>1291.5</v>
      </c>
      <c r="L700" s="60">
        <f t="shared" si="60"/>
        <v>3194.9999999999995</v>
      </c>
      <c r="M700" s="60">
        <f t="shared" si="61"/>
        <v>585</v>
      </c>
      <c r="N700" s="62">
        <f t="shared" si="63"/>
        <v>1368</v>
      </c>
      <c r="O700" s="60">
        <f t="shared" si="64"/>
        <v>3190.5</v>
      </c>
      <c r="P700" s="85">
        <v>2525</v>
      </c>
      <c r="Q700" s="60">
        <f t="shared" si="65"/>
        <v>12155</v>
      </c>
      <c r="R700" s="85">
        <v>6832.83</v>
      </c>
      <c r="S700" s="60">
        <f t="shared" si="62"/>
        <v>6970.5</v>
      </c>
      <c r="T700" s="85">
        <v>38667.17</v>
      </c>
      <c r="U700" s="61" t="s">
        <v>167</v>
      </c>
      <c r="V700" s="95" t="s">
        <v>271</v>
      </c>
    </row>
    <row r="701" spans="1:22" s="88" customFormat="1" hidden="1">
      <c r="A701" s="73">
        <v>692</v>
      </c>
      <c r="B701" s="73" t="s">
        <v>961</v>
      </c>
      <c r="C701" s="90" t="s">
        <v>988</v>
      </c>
      <c r="D701" s="90" t="s">
        <v>189</v>
      </c>
      <c r="E701" s="74" t="s">
        <v>1300</v>
      </c>
      <c r="F701" s="75">
        <v>45748</v>
      </c>
      <c r="G701" s="75">
        <v>45962</v>
      </c>
      <c r="H701" s="91">
        <v>95000</v>
      </c>
      <c r="I701" s="91">
        <v>10500.38</v>
      </c>
      <c r="J701" s="76">
        <v>25</v>
      </c>
      <c r="K701" s="91">
        <v>2726.5</v>
      </c>
      <c r="L701" s="60">
        <f t="shared" si="60"/>
        <v>6744.9999999999991</v>
      </c>
      <c r="M701" s="60">
        <f t="shared" si="61"/>
        <v>1235</v>
      </c>
      <c r="N701" s="62">
        <f t="shared" si="63"/>
        <v>2888</v>
      </c>
      <c r="O701" s="60">
        <f t="shared" si="64"/>
        <v>6735.5</v>
      </c>
      <c r="P701" s="85">
        <v>1740.46</v>
      </c>
      <c r="Q701" s="60">
        <f t="shared" si="65"/>
        <v>22070.46</v>
      </c>
      <c r="R701" s="85">
        <v>16568.740000000002</v>
      </c>
      <c r="S701" s="60">
        <f t="shared" si="62"/>
        <v>14715.5</v>
      </c>
      <c r="T701" s="85">
        <v>77144.66</v>
      </c>
      <c r="U701" s="61" t="s">
        <v>167</v>
      </c>
      <c r="V701" s="95" t="s">
        <v>271</v>
      </c>
    </row>
    <row r="702" spans="1:22" s="88" customFormat="1" hidden="1">
      <c r="A702" s="73">
        <v>693</v>
      </c>
      <c r="B702" s="73" t="s">
        <v>746</v>
      </c>
      <c r="C702" s="90" t="s">
        <v>386</v>
      </c>
      <c r="D702" s="90" t="s">
        <v>1154</v>
      </c>
      <c r="E702" s="74" t="s">
        <v>1300</v>
      </c>
      <c r="F702" s="75">
        <v>45627</v>
      </c>
      <c r="G702" s="75">
        <v>45809</v>
      </c>
      <c r="H702" s="91">
        <v>46000</v>
      </c>
      <c r="I702" s="91">
        <v>1289.46</v>
      </c>
      <c r="J702" s="76">
        <v>25</v>
      </c>
      <c r="K702" s="91">
        <v>1320.2</v>
      </c>
      <c r="L702" s="60">
        <f t="shared" si="60"/>
        <v>3265.9999999999995</v>
      </c>
      <c r="M702" s="60">
        <f t="shared" si="61"/>
        <v>598</v>
      </c>
      <c r="N702" s="62">
        <f t="shared" si="63"/>
        <v>1398.4</v>
      </c>
      <c r="O702" s="60">
        <f t="shared" si="64"/>
        <v>3261.4</v>
      </c>
      <c r="P702" s="73">
        <v>25</v>
      </c>
      <c r="Q702" s="60">
        <f t="shared" si="65"/>
        <v>9869</v>
      </c>
      <c r="R702" s="85">
        <v>4033.06</v>
      </c>
      <c r="S702" s="60">
        <f t="shared" si="62"/>
        <v>7125.4</v>
      </c>
      <c r="T702" s="85">
        <v>41966.94</v>
      </c>
      <c r="U702" s="61" t="s">
        <v>167</v>
      </c>
      <c r="V702" s="109" t="s">
        <v>271</v>
      </c>
    </row>
    <row r="703" spans="1:22" s="88" customFormat="1" hidden="1">
      <c r="A703" s="73">
        <v>694</v>
      </c>
      <c r="B703" s="73" t="s">
        <v>449</v>
      </c>
      <c r="C703" s="90" t="s">
        <v>21</v>
      </c>
      <c r="D703" s="90" t="s">
        <v>1236</v>
      </c>
      <c r="E703" s="74" t="s">
        <v>1300</v>
      </c>
      <c r="F703" s="75">
        <v>45778</v>
      </c>
      <c r="G703" s="75">
        <v>45962</v>
      </c>
      <c r="H703" s="91">
        <v>20000</v>
      </c>
      <c r="I703" s="90">
        <v>0</v>
      </c>
      <c r="J703" s="76">
        <v>25</v>
      </c>
      <c r="K703" s="90">
        <v>574</v>
      </c>
      <c r="L703" s="60">
        <f t="shared" si="60"/>
        <v>1419.9999999999998</v>
      </c>
      <c r="M703" s="60">
        <f t="shared" si="61"/>
        <v>260</v>
      </c>
      <c r="N703" s="62">
        <f t="shared" si="63"/>
        <v>608</v>
      </c>
      <c r="O703" s="60">
        <f t="shared" si="64"/>
        <v>1418</v>
      </c>
      <c r="P703" s="73">
        <v>25</v>
      </c>
      <c r="Q703" s="60">
        <f t="shared" si="65"/>
        <v>4305</v>
      </c>
      <c r="R703" s="85">
        <v>1207</v>
      </c>
      <c r="S703" s="60">
        <f t="shared" si="62"/>
        <v>3098</v>
      </c>
      <c r="T703" s="85">
        <v>18793</v>
      </c>
      <c r="U703" s="61" t="s">
        <v>167</v>
      </c>
      <c r="V703" s="109" t="s">
        <v>271</v>
      </c>
    </row>
    <row r="704" spans="1:22" s="88" customFormat="1" hidden="1">
      <c r="A704" s="73">
        <v>695</v>
      </c>
      <c r="B704" s="73" t="s">
        <v>962</v>
      </c>
      <c r="C704" s="90" t="s">
        <v>23</v>
      </c>
      <c r="D704" s="90" t="s">
        <v>1189</v>
      </c>
      <c r="E704" s="74" t="s">
        <v>1300</v>
      </c>
      <c r="F704" s="75">
        <v>45748</v>
      </c>
      <c r="G704" s="75">
        <v>45962</v>
      </c>
      <c r="H704" s="91">
        <v>20000</v>
      </c>
      <c r="I704" s="90">
        <v>0</v>
      </c>
      <c r="J704" s="76">
        <v>25</v>
      </c>
      <c r="K704" s="90">
        <v>574</v>
      </c>
      <c r="L704" s="60">
        <f t="shared" si="60"/>
        <v>1419.9999999999998</v>
      </c>
      <c r="M704" s="60">
        <f t="shared" si="61"/>
        <v>260</v>
      </c>
      <c r="N704" s="62">
        <f t="shared" si="63"/>
        <v>608</v>
      </c>
      <c r="O704" s="60">
        <f t="shared" si="64"/>
        <v>1418</v>
      </c>
      <c r="P704" s="73">
        <v>25</v>
      </c>
      <c r="Q704" s="60">
        <f t="shared" si="65"/>
        <v>4305</v>
      </c>
      <c r="R704" s="85">
        <v>1207</v>
      </c>
      <c r="S704" s="60">
        <f t="shared" si="62"/>
        <v>3098</v>
      </c>
      <c r="T704" s="85">
        <v>18793</v>
      </c>
      <c r="U704" s="61" t="s">
        <v>167</v>
      </c>
      <c r="V704" s="95" t="s">
        <v>271</v>
      </c>
    </row>
    <row r="705" spans="1:22" s="88" customFormat="1" hidden="1">
      <c r="A705" s="73">
        <v>696</v>
      </c>
      <c r="B705" s="73" t="s">
        <v>1121</v>
      </c>
      <c r="C705" s="90" t="s">
        <v>266</v>
      </c>
      <c r="D705" s="90" t="s">
        <v>182</v>
      </c>
      <c r="E705" s="74" t="s">
        <v>1300</v>
      </c>
      <c r="F705" s="75">
        <v>45717</v>
      </c>
      <c r="G705" s="75">
        <v>45901</v>
      </c>
      <c r="H705" s="91">
        <v>80000</v>
      </c>
      <c r="I705" s="91">
        <v>7400.87</v>
      </c>
      <c r="J705" s="76">
        <v>25</v>
      </c>
      <c r="K705" s="91">
        <v>2296</v>
      </c>
      <c r="L705" s="60">
        <f t="shared" si="60"/>
        <v>5679.9999999999991</v>
      </c>
      <c r="M705" s="60">
        <f t="shared" si="61"/>
        <v>1040</v>
      </c>
      <c r="N705" s="62">
        <f t="shared" si="63"/>
        <v>2432</v>
      </c>
      <c r="O705" s="60">
        <f t="shared" si="64"/>
        <v>5672</v>
      </c>
      <c r="P705" s="73">
        <v>25</v>
      </c>
      <c r="Q705" s="60">
        <f t="shared" si="65"/>
        <v>17145</v>
      </c>
      <c r="R705" s="85">
        <v>12153.87</v>
      </c>
      <c r="S705" s="60">
        <f t="shared" si="62"/>
        <v>12392</v>
      </c>
      <c r="T705" s="85">
        <v>67846.13</v>
      </c>
      <c r="U705" s="61" t="s">
        <v>167</v>
      </c>
      <c r="V705" s="95" t="s">
        <v>271</v>
      </c>
    </row>
    <row r="706" spans="1:22" hidden="1">
      <c r="A706" s="73">
        <v>697</v>
      </c>
      <c r="B706" s="73" t="s">
        <v>356</v>
      </c>
      <c r="C706" s="90" t="s">
        <v>21</v>
      </c>
      <c r="D706" s="90" t="s">
        <v>1157</v>
      </c>
      <c r="E706" s="74" t="s">
        <v>1300</v>
      </c>
      <c r="F706" s="75">
        <v>45807</v>
      </c>
      <c r="G706" s="75" t="s">
        <v>1301</v>
      </c>
      <c r="H706" s="91">
        <v>20000</v>
      </c>
      <c r="I706" s="90">
        <v>0</v>
      </c>
      <c r="J706" s="76">
        <v>25</v>
      </c>
      <c r="K706" s="90">
        <v>574</v>
      </c>
      <c r="L706" s="60">
        <f t="shared" si="60"/>
        <v>1419.9999999999998</v>
      </c>
      <c r="M706" s="60">
        <f t="shared" si="61"/>
        <v>260</v>
      </c>
      <c r="N706" s="62">
        <f t="shared" si="63"/>
        <v>608</v>
      </c>
      <c r="O706" s="60">
        <f t="shared" si="64"/>
        <v>1418</v>
      </c>
      <c r="P706" s="73">
        <v>125</v>
      </c>
      <c r="Q706" s="60">
        <f t="shared" si="65"/>
        <v>4405</v>
      </c>
      <c r="R706" s="85">
        <v>1307</v>
      </c>
      <c r="S706" s="60">
        <f t="shared" si="62"/>
        <v>3098</v>
      </c>
      <c r="T706" s="85">
        <v>18693</v>
      </c>
      <c r="U706" s="61" t="s">
        <v>167</v>
      </c>
      <c r="V706" s="109" t="s">
        <v>271</v>
      </c>
    </row>
    <row r="707" spans="1:22" hidden="1">
      <c r="A707" s="73">
        <v>698</v>
      </c>
      <c r="B707" s="73" t="s">
        <v>1295</v>
      </c>
      <c r="C707" s="90" t="s">
        <v>510</v>
      </c>
      <c r="D707" s="90" t="s">
        <v>174</v>
      </c>
      <c r="E707" s="74" t="s">
        <v>1300</v>
      </c>
      <c r="F707" s="75">
        <v>45809</v>
      </c>
      <c r="G707" s="75">
        <v>45992</v>
      </c>
      <c r="H707" s="91">
        <v>60000</v>
      </c>
      <c r="I707" s="91">
        <v>3486.68</v>
      </c>
      <c r="J707" s="76">
        <v>25</v>
      </c>
      <c r="K707" s="91">
        <v>1722</v>
      </c>
      <c r="L707" s="60">
        <f t="shared" si="60"/>
        <v>4260</v>
      </c>
      <c r="M707" s="60">
        <f t="shared" si="61"/>
        <v>780</v>
      </c>
      <c r="N707" s="62">
        <f t="shared" si="63"/>
        <v>1824</v>
      </c>
      <c r="O707" s="60">
        <f t="shared" si="64"/>
        <v>4254</v>
      </c>
      <c r="P707" s="73">
        <v>25</v>
      </c>
      <c r="Q707" s="60">
        <f t="shared" si="65"/>
        <v>12865</v>
      </c>
      <c r="R707" s="85">
        <v>7057.68</v>
      </c>
      <c r="S707" s="60">
        <f t="shared" si="62"/>
        <v>9294</v>
      </c>
      <c r="T707" s="85">
        <v>52942.32</v>
      </c>
      <c r="U707" s="61" t="s">
        <v>167</v>
      </c>
      <c r="V707" s="95" t="s">
        <v>271</v>
      </c>
    </row>
    <row r="708" spans="1:22" hidden="1">
      <c r="A708" s="73">
        <v>699</v>
      </c>
      <c r="B708" s="73" t="s">
        <v>1122</v>
      </c>
      <c r="C708" s="90" t="s">
        <v>80</v>
      </c>
      <c r="D708" s="90" t="s">
        <v>172</v>
      </c>
      <c r="E708" s="74" t="s">
        <v>1300</v>
      </c>
      <c r="F708" s="75">
        <v>45717</v>
      </c>
      <c r="G708" s="75">
        <v>45901</v>
      </c>
      <c r="H708" s="91">
        <v>95000</v>
      </c>
      <c r="I708" s="91">
        <v>10929.24</v>
      </c>
      <c r="J708" s="76">
        <v>25</v>
      </c>
      <c r="K708" s="91">
        <v>2726.5</v>
      </c>
      <c r="L708" s="60">
        <f t="shared" si="60"/>
        <v>6744.9999999999991</v>
      </c>
      <c r="M708" s="60">
        <f t="shared" si="61"/>
        <v>1235</v>
      </c>
      <c r="N708" s="62">
        <f t="shared" si="63"/>
        <v>2888</v>
      </c>
      <c r="O708" s="60">
        <f t="shared" si="64"/>
        <v>6735.5</v>
      </c>
      <c r="P708" s="73">
        <v>25</v>
      </c>
      <c r="Q708" s="60">
        <f t="shared" si="65"/>
        <v>20355</v>
      </c>
      <c r="R708" s="85">
        <v>16568.740000000002</v>
      </c>
      <c r="S708" s="60">
        <f t="shared" si="62"/>
        <v>14715.5</v>
      </c>
      <c r="T708" s="85">
        <v>78431.259999999995</v>
      </c>
      <c r="U708" s="61" t="s">
        <v>167</v>
      </c>
      <c r="V708" s="95" t="s">
        <v>272</v>
      </c>
    </row>
    <row r="709" spans="1:22" hidden="1">
      <c r="A709" s="73">
        <v>700</v>
      </c>
      <c r="B709" s="73" t="s">
        <v>1123</v>
      </c>
      <c r="C709" s="90" t="s">
        <v>384</v>
      </c>
      <c r="D709" s="90" t="s">
        <v>1163</v>
      </c>
      <c r="E709" s="74" t="s">
        <v>1300</v>
      </c>
      <c r="F709" s="75">
        <v>45717</v>
      </c>
      <c r="G709" s="75">
        <v>45901</v>
      </c>
      <c r="H709" s="91">
        <v>50000</v>
      </c>
      <c r="I709" s="91">
        <v>1854</v>
      </c>
      <c r="J709" s="76">
        <v>25</v>
      </c>
      <c r="K709" s="91">
        <v>1435</v>
      </c>
      <c r="L709" s="60">
        <f t="shared" si="60"/>
        <v>3549.9999999999995</v>
      </c>
      <c r="M709" s="60">
        <f t="shared" si="61"/>
        <v>650</v>
      </c>
      <c r="N709" s="62">
        <f t="shared" si="63"/>
        <v>1520</v>
      </c>
      <c r="O709" s="60">
        <f t="shared" si="64"/>
        <v>3545.0000000000005</v>
      </c>
      <c r="P709" s="73">
        <v>25</v>
      </c>
      <c r="Q709" s="60">
        <f t="shared" si="65"/>
        <v>10725</v>
      </c>
      <c r="R709" s="85">
        <v>4834</v>
      </c>
      <c r="S709" s="60">
        <f t="shared" si="62"/>
        <v>7745</v>
      </c>
      <c r="T709" s="85">
        <v>45166</v>
      </c>
      <c r="U709" s="61" t="s">
        <v>167</v>
      </c>
      <c r="V709" s="95" t="s">
        <v>272</v>
      </c>
    </row>
    <row r="710" spans="1:22" hidden="1">
      <c r="A710" s="73">
        <v>701</v>
      </c>
      <c r="B710" s="73" t="s">
        <v>963</v>
      </c>
      <c r="C710" s="90" t="s">
        <v>262</v>
      </c>
      <c r="D710" s="90" t="s">
        <v>921</v>
      </c>
      <c r="E710" s="74" t="s">
        <v>1300</v>
      </c>
      <c r="F710" s="75">
        <v>45748</v>
      </c>
      <c r="G710" s="75">
        <v>45962</v>
      </c>
      <c r="H710" s="91">
        <v>80000</v>
      </c>
      <c r="I710" s="91">
        <v>7400.87</v>
      </c>
      <c r="J710" s="76">
        <v>25</v>
      </c>
      <c r="K710" s="91">
        <v>2296</v>
      </c>
      <c r="L710" s="60">
        <f t="shared" si="60"/>
        <v>5679.9999999999991</v>
      </c>
      <c r="M710" s="60">
        <f t="shared" si="61"/>
        <v>1040</v>
      </c>
      <c r="N710" s="62">
        <f t="shared" si="63"/>
        <v>2432</v>
      </c>
      <c r="O710" s="60">
        <f t="shared" si="64"/>
        <v>5672</v>
      </c>
      <c r="P710" s="73">
        <v>25</v>
      </c>
      <c r="Q710" s="60">
        <f t="shared" si="65"/>
        <v>17145</v>
      </c>
      <c r="R710" s="85">
        <v>12153.87</v>
      </c>
      <c r="S710" s="60">
        <f t="shared" si="62"/>
        <v>12392</v>
      </c>
      <c r="T710" s="85">
        <v>67846.13</v>
      </c>
      <c r="U710" s="61" t="s">
        <v>167</v>
      </c>
      <c r="V710" s="95" t="s">
        <v>272</v>
      </c>
    </row>
    <row r="711" spans="1:22" hidden="1">
      <c r="A711" s="73">
        <v>702</v>
      </c>
      <c r="B711" s="73" t="s">
        <v>292</v>
      </c>
      <c r="C711" s="90" t="s">
        <v>68</v>
      </c>
      <c r="D711" s="90" t="s">
        <v>1146</v>
      </c>
      <c r="E711" s="74" t="s">
        <v>1300</v>
      </c>
      <c r="F711" s="75">
        <v>45778</v>
      </c>
      <c r="G711" s="75">
        <v>45962</v>
      </c>
      <c r="H711" s="91">
        <v>25000</v>
      </c>
      <c r="I711" s="90">
        <v>0</v>
      </c>
      <c r="J711" s="76">
        <v>25</v>
      </c>
      <c r="K711" s="90">
        <v>717.5</v>
      </c>
      <c r="L711" s="60">
        <f t="shared" si="60"/>
        <v>1774.9999999999998</v>
      </c>
      <c r="M711" s="60">
        <f t="shared" si="61"/>
        <v>325</v>
      </c>
      <c r="N711" s="62">
        <f t="shared" si="63"/>
        <v>760</v>
      </c>
      <c r="O711" s="60">
        <f t="shared" si="64"/>
        <v>1772.5000000000002</v>
      </c>
      <c r="P711" s="85">
        <v>1840.46</v>
      </c>
      <c r="Q711" s="60">
        <f t="shared" si="65"/>
        <v>7190.46</v>
      </c>
      <c r="R711" s="85">
        <v>3317.96</v>
      </c>
      <c r="S711" s="60">
        <f t="shared" si="62"/>
        <v>3872.5</v>
      </c>
      <c r="T711" s="85">
        <v>21682.04</v>
      </c>
      <c r="U711" s="61" t="s">
        <v>167</v>
      </c>
      <c r="V711" s="109" t="s">
        <v>271</v>
      </c>
    </row>
    <row r="712" spans="1:22" hidden="1">
      <c r="A712" s="73">
        <v>703</v>
      </c>
      <c r="B712" s="73" t="s">
        <v>964</v>
      </c>
      <c r="C712" s="90" t="s">
        <v>262</v>
      </c>
      <c r="D712" s="90" t="s">
        <v>180</v>
      </c>
      <c r="E712" s="74" t="s">
        <v>1300</v>
      </c>
      <c r="F712" s="75">
        <v>45748</v>
      </c>
      <c r="G712" s="75">
        <v>45962</v>
      </c>
      <c r="H712" s="91">
        <v>80000</v>
      </c>
      <c r="I712" s="91">
        <v>7400.87</v>
      </c>
      <c r="J712" s="76">
        <v>25</v>
      </c>
      <c r="K712" s="91">
        <v>2296</v>
      </c>
      <c r="L712" s="60">
        <f t="shared" si="60"/>
        <v>5679.9999999999991</v>
      </c>
      <c r="M712" s="60">
        <f t="shared" si="61"/>
        <v>1040</v>
      </c>
      <c r="N712" s="62">
        <f t="shared" si="63"/>
        <v>2432</v>
      </c>
      <c r="O712" s="60">
        <f t="shared" si="64"/>
        <v>5672</v>
      </c>
      <c r="P712" s="73">
        <v>25</v>
      </c>
      <c r="Q712" s="60">
        <f t="shared" si="65"/>
        <v>17145</v>
      </c>
      <c r="R712" s="85">
        <v>12153.87</v>
      </c>
      <c r="S712" s="60">
        <f t="shared" si="62"/>
        <v>12392</v>
      </c>
      <c r="T712" s="85">
        <v>67846.13</v>
      </c>
      <c r="U712" s="61" t="s">
        <v>167</v>
      </c>
      <c r="V712" s="95" t="s">
        <v>272</v>
      </c>
    </row>
    <row r="713" spans="1:22" hidden="1">
      <c r="A713" s="73">
        <v>704</v>
      </c>
      <c r="B713" s="73" t="s">
        <v>502</v>
      </c>
      <c r="C713" s="90" t="s">
        <v>20</v>
      </c>
      <c r="D713" s="90" t="s">
        <v>379</v>
      </c>
      <c r="E713" s="74" t="s">
        <v>1300</v>
      </c>
      <c r="F713" s="75">
        <v>45627</v>
      </c>
      <c r="G713" s="75">
        <v>45809</v>
      </c>
      <c r="H713" s="91">
        <v>45000</v>
      </c>
      <c r="I713" s="91">
        <v>1148.33</v>
      </c>
      <c r="J713" s="76">
        <v>25</v>
      </c>
      <c r="K713" s="91">
        <v>1291.5</v>
      </c>
      <c r="L713" s="60">
        <f t="shared" si="60"/>
        <v>3194.9999999999995</v>
      </c>
      <c r="M713" s="60">
        <f t="shared" si="61"/>
        <v>585</v>
      </c>
      <c r="N713" s="62">
        <f t="shared" si="63"/>
        <v>1368</v>
      </c>
      <c r="O713" s="60">
        <f t="shared" si="64"/>
        <v>3190.5</v>
      </c>
      <c r="P713" s="73">
        <v>125</v>
      </c>
      <c r="Q713" s="60">
        <f t="shared" si="65"/>
        <v>9755</v>
      </c>
      <c r="R713" s="85">
        <v>6093.21</v>
      </c>
      <c r="S713" s="60">
        <f t="shared" si="62"/>
        <v>6970.5</v>
      </c>
      <c r="T713" s="85">
        <v>41067.17</v>
      </c>
      <c r="U713" s="61" t="s">
        <v>167</v>
      </c>
      <c r="V713" s="109" t="s">
        <v>271</v>
      </c>
    </row>
    <row r="714" spans="1:22" hidden="1">
      <c r="A714" s="73">
        <v>705</v>
      </c>
      <c r="B714" s="73" t="s">
        <v>747</v>
      </c>
      <c r="C714" s="90" t="s">
        <v>386</v>
      </c>
      <c r="D714" s="90" t="s">
        <v>1154</v>
      </c>
      <c r="E714" s="74" t="s">
        <v>1300</v>
      </c>
      <c r="F714" s="75">
        <v>45807</v>
      </c>
      <c r="G714" s="75" t="s">
        <v>1301</v>
      </c>
      <c r="H714" s="91">
        <v>15000</v>
      </c>
      <c r="I714" s="90">
        <v>0</v>
      </c>
      <c r="J714" s="76">
        <v>25</v>
      </c>
      <c r="K714" s="90">
        <v>430.5</v>
      </c>
      <c r="L714" s="60">
        <f t="shared" ref="L714:L777" si="66">H714*0.071</f>
        <v>1065</v>
      </c>
      <c r="M714" s="60">
        <f t="shared" ref="M714:M777" si="67">H714*0.013</f>
        <v>195</v>
      </c>
      <c r="N714" s="62">
        <f t="shared" si="63"/>
        <v>456</v>
      </c>
      <c r="O714" s="60">
        <f t="shared" si="64"/>
        <v>1063.5</v>
      </c>
      <c r="P714" s="73">
        <v>25</v>
      </c>
      <c r="Q714" s="60">
        <f t="shared" si="65"/>
        <v>3235</v>
      </c>
      <c r="R714" s="85">
        <v>911.5</v>
      </c>
      <c r="S714" s="60">
        <f t="shared" ref="S714:S777" si="68">L714+M714+O714</f>
        <v>2323.5</v>
      </c>
      <c r="T714" s="85">
        <v>14088.5</v>
      </c>
      <c r="U714" s="61" t="s">
        <v>167</v>
      </c>
      <c r="V714" s="109" t="s">
        <v>271</v>
      </c>
    </row>
    <row r="715" spans="1:22" hidden="1">
      <c r="A715" s="73">
        <v>706</v>
      </c>
      <c r="B715" s="73" t="s">
        <v>863</v>
      </c>
      <c r="C715" s="90" t="s">
        <v>5</v>
      </c>
      <c r="D715" s="90" t="s">
        <v>186</v>
      </c>
      <c r="E715" s="74" t="s">
        <v>1300</v>
      </c>
      <c r="F715" s="75">
        <v>45627</v>
      </c>
      <c r="G715" s="75">
        <v>45809</v>
      </c>
      <c r="H715" s="91">
        <v>220000</v>
      </c>
      <c r="I715" s="91">
        <v>40357.08</v>
      </c>
      <c r="J715" s="76">
        <v>25</v>
      </c>
      <c r="K715" s="91">
        <v>6314</v>
      </c>
      <c r="L715" s="60">
        <f t="shared" si="66"/>
        <v>15619.999999999998</v>
      </c>
      <c r="M715" s="60">
        <f t="shared" si="67"/>
        <v>2860</v>
      </c>
      <c r="N715" s="62">
        <f t="shared" ref="N715:N778" si="69">+H715*0.0304</f>
        <v>6688</v>
      </c>
      <c r="O715" s="60">
        <f t="shared" ref="O715:O778" si="70">H715*0.0709</f>
        <v>15598.000000000002</v>
      </c>
      <c r="P715" s="73">
        <v>25</v>
      </c>
      <c r="Q715" s="60">
        <f t="shared" ref="Q715:Q778" si="71">SUM(K715:P715)</f>
        <v>47105</v>
      </c>
      <c r="R715" s="85">
        <v>41586.370000000003</v>
      </c>
      <c r="S715" s="60">
        <f t="shared" si="68"/>
        <v>34078</v>
      </c>
      <c r="T715" s="85">
        <v>166714.78</v>
      </c>
      <c r="U715" s="61" t="s">
        <v>167</v>
      </c>
      <c r="V715" s="109" t="s">
        <v>271</v>
      </c>
    </row>
    <row r="716" spans="1:22" hidden="1">
      <c r="A716" s="73">
        <v>707</v>
      </c>
      <c r="B716" s="73" t="s">
        <v>864</v>
      </c>
      <c r="C716" s="90" t="s">
        <v>6</v>
      </c>
      <c r="D716" s="90" t="s">
        <v>202</v>
      </c>
      <c r="E716" s="74" t="s">
        <v>1300</v>
      </c>
      <c r="F716" s="75">
        <v>45627</v>
      </c>
      <c r="G716" s="75">
        <v>45809</v>
      </c>
      <c r="H716" s="91">
        <v>145000</v>
      </c>
      <c r="I716" s="91">
        <v>22690.49</v>
      </c>
      <c r="J716" s="76">
        <v>25</v>
      </c>
      <c r="K716" s="91">
        <v>4161.5</v>
      </c>
      <c r="L716" s="60">
        <f t="shared" si="66"/>
        <v>10294.999999999998</v>
      </c>
      <c r="M716" s="60">
        <f t="shared" si="67"/>
        <v>1885</v>
      </c>
      <c r="N716" s="62">
        <f t="shared" si="69"/>
        <v>4408</v>
      </c>
      <c r="O716" s="60">
        <f t="shared" si="70"/>
        <v>10280.5</v>
      </c>
      <c r="P716" s="73">
        <v>25</v>
      </c>
      <c r="Q716" s="60">
        <f t="shared" si="71"/>
        <v>31055</v>
      </c>
      <c r="R716" s="85">
        <v>31284.99</v>
      </c>
      <c r="S716" s="60">
        <f t="shared" si="68"/>
        <v>22460.5</v>
      </c>
      <c r="T716" s="85">
        <v>113715.01</v>
      </c>
      <c r="U716" s="61" t="s">
        <v>167</v>
      </c>
      <c r="V716" s="109" t="s">
        <v>271</v>
      </c>
    </row>
    <row r="717" spans="1:22" hidden="1">
      <c r="A717" s="73">
        <v>708</v>
      </c>
      <c r="B717" s="73" t="s">
        <v>525</v>
      </c>
      <c r="C717" s="90" t="s">
        <v>384</v>
      </c>
      <c r="D717" s="90" t="s">
        <v>1243</v>
      </c>
      <c r="E717" s="74" t="s">
        <v>1300</v>
      </c>
      <c r="F717" s="75">
        <v>45778</v>
      </c>
      <c r="G717" s="75">
        <v>45962</v>
      </c>
      <c r="H717" s="91">
        <v>50000</v>
      </c>
      <c r="I717" s="91">
        <v>1854</v>
      </c>
      <c r="J717" s="76">
        <v>25</v>
      </c>
      <c r="K717" s="91">
        <v>1435</v>
      </c>
      <c r="L717" s="60">
        <f t="shared" si="66"/>
        <v>3549.9999999999995</v>
      </c>
      <c r="M717" s="60">
        <f t="shared" si="67"/>
        <v>650</v>
      </c>
      <c r="N717" s="62">
        <f t="shared" si="69"/>
        <v>1520</v>
      </c>
      <c r="O717" s="60">
        <f t="shared" si="70"/>
        <v>3545.0000000000005</v>
      </c>
      <c r="P717" s="73">
        <v>25</v>
      </c>
      <c r="Q717" s="60">
        <f t="shared" si="71"/>
        <v>10725</v>
      </c>
      <c r="R717" s="85">
        <v>1088.8</v>
      </c>
      <c r="S717" s="60">
        <f t="shared" si="68"/>
        <v>7745</v>
      </c>
      <c r="T717" s="85">
        <v>45166</v>
      </c>
      <c r="U717" s="61" t="s">
        <v>167</v>
      </c>
      <c r="V717" s="109" t="s">
        <v>271</v>
      </c>
    </row>
    <row r="718" spans="1:22" hidden="1">
      <c r="A718" s="73">
        <v>709</v>
      </c>
      <c r="B718" s="90" t="s">
        <v>1317</v>
      </c>
      <c r="C718" s="90" t="s">
        <v>23</v>
      </c>
      <c r="D718" s="90" t="s">
        <v>1243</v>
      </c>
      <c r="E718" s="74" t="s">
        <v>1300</v>
      </c>
      <c r="F718" s="75">
        <v>45809</v>
      </c>
      <c r="G718" s="75">
        <v>45992</v>
      </c>
      <c r="H718" s="91">
        <v>40000</v>
      </c>
      <c r="I718" s="90">
        <v>442.65</v>
      </c>
      <c r="J718" s="76">
        <v>25</v>
      </c>
      <c r="K718" s="91">
        <v>1148</v>
      </c>
      <c r="L718" s="60">
        <f t="shared" si="66"/>
        <v>2839.9999999999995</v>
      </c>
      <c r="M718" s="60">
        <f t="shared" si="67"/>
        <v>520</v>
      </c>
      <c r="N718" s="62">
        <f t="shared" si="69"/>
        <v>1216</v>
      </c>
      <c r="O718" s="60">
        <f t="shared" si="70"/>
        <v>2836</v>
      </c>
      <c r="P718" s="90">
        <v>25</v>
      </c>
      <c r="Q718" s="60">
        <f t="shared" si="71"/>
        <v>8585</v>
      </c>
      <c r="R718" s="85">
        <v>2831.65</v>
      </c>
      <c r="S718" s="60">
        <f t="shared" si="68"/>
        <v>6196</v>
      </c>
      <c r="T718" s="91">
        <v>37168.35</v>
      </c>
      <c r="U718" s="61" t="s">
        <v>167</v>
      </c>
      <c r="V718" s="59" t="s">
        <v>272</v>
      </c>
    </row>
    <row r="719" spans="1:22" hidden="1">
      <c r="A719" s="73">
        <v>710</v>
      </c>
      <c r="B719" s="73" t="s">
        <v>799</v>
      </c>
      <c r="C719" s="90" t="s">
        <v>384</v>
      </c>
      <c r="D719" s="90" t="s">
        <v>1202</v>
      </c>
      <c r="E719" s="74" t="s">
        <v>1300</v>
      </c>
      <c r="F719" s="75">
        <v>45627</v>
      </c>
      <c r="G719" s="75">
        <v>45809</v>
      </c>
      <c r="H719" s="91">
        <v>50000</v>
      </c>
      <c r="I719" s="91">
        <v>1854</v>
      </c>
      <c r="J719" s="76">
        <v>25</v>
      </c>
      <c r="K719" s="91">
        <v>1435</v>
      </c>
      <c r="L719" s="60">
        <f t="shared" si="66"/>
        <v>3549.9999999999995</v>
      </c>
      <c r="M719" s="60">
        <f t="shared" si="67"/>
        <v>650</v>
      </c>
      <c r="N719" s="62">
        <f t="shared" si="69"/>
        <v>1520</v>
      </c>
      <c r="O719" s="60">
        <f t="shared" si="70"/>
        <v>3545.0000000000005</v>
      </c>
      <c r="P719" s="73">
        <v>25</v>
      </c>
      <c r="Q719" s="60">
        <f t="shared" si="71"/>
        <v>10725</v>
      </c>
      <c r="R719" s="85">
        <v>4834</v>
      </c>
      <c r="S719" s="60">
        <f t="shared" si="68"/>
        <v>7745</v>
      </c>
      <c r="T719" s="85">
        <v>45166</v>
      </c>
      <c r="U719" s="61" t="s">
        <v>167</v>
      </c>
      <c r="V719" s="109" t="s">
        <v>271</v>
      </c>
    </row>
    <row r="720" spans="1:22" hidden="1">
      <c r="A720" s="73">
        <v>711</v>
      </c>
      <c r="B720" s="73" t="s">
        <v>125</v>
      </c>
      <c r="C720" s="90" t="s">
        <v>21</v>
      </c>
      <c r="D720" s="90" t="s">
        <v>1191</v>
      </c>
      <c r="E720" s="74" t="s">
        <v>1300</v>
      </c>
      <c r="F720" s="75">
        <v>45807</v>
      </c>
      <c r="G720" s="75" t="s">
        <v>1301</v>
      </c>
      <c r="H720" s="91">
        <v>20000</v>
      </c>
      <c r="I720" s="90">
        <v>0</v>
      </c>
      <c r="J720" s="76">
        <v>25</v>
      </c>
      <c r="K720" s="90">
        <v>574</v>
      </c>
      <c r="L720" s="60">
        <f t="shared" si="66"/>
        <v>1419.9999999999998</v>
      </c>
      <c r="M720" s="60">
        <f t="shared" si="67"/>
        <v>260</v>
      </c>
      <c r="N720" s="62">
        <f t="shared" si="69"/>
        <v>608</v>
      </c>
      <c r="O720" s="60">
        <f t="shared" si="70"/>
        <v>1418</v>
      </c>
      <c r="P720" s="73">
        <v>25</v>
      </c>
      <c r="Q720" s="60">
        <f t="shared" si="71"/>
        <v>4305</v>
      </c>
      <c r="R720" s="85">
        <v>1207</v>
      </c>
      <c r="S720" s="60">
        <f t="shared" si="68"/>
        <v>3098</v>
      </c>
      <c r="T720" s="85">
        <v>18793</v>
      </c>
      <c r="U720" s="61" t="s">
        <v>167</v>
      </c>
      <c r="V720" s="109" t="s">
        <v>271</v>
      </c>
    </row>
    <row r="721" spans="1:22" hidden="1">
      <c r="A721" s="73">
        <v>712</v>
      </c>
      <c r="B721" s="73" t="s">
        <v>357</v>
      </c>
      <c r="C721" s="90" t="s">
        <v>21</v>
      </c>
      <c r="D721" s="90" t="s">
        <v>1229</v>
      </c>
      <c r="E721" s="74" t="s">
        <v>1300</v>
      </c>
      <c r="F721" s="75">
        <v>45536</v>
      </c>
      <c r="G721" s="75">
        <v>45809</v>
      </c>
      <c r="H721" s="91">
        <v>20000</v>
      </c>
      <c r="I721" s="90">
        <v>0</v>
      </c>
      <c r="J721" s="76">
        <v>25</v>
      </c>
      <c r="K721" s="90">
        <v>574</v>
      </c>
      <c r="L721" s="60">
        <f t="shared" si="66"/>
        <v>1419.9999999999998</v>
      </c>
      <c r="M721" s="60">
        <f t="shared" si="67"/>
        <v>260</v>
      </c>
      <c r="N721" s="62">
        <f t="shared" si="69"/>
        <v>608</v>
      </c>
      <c r="O721" s="60">
        <f t="shared" si="70"/>
        <v>1418</v>
      </c>
      <c r="P721" s="73">
        <v>25</v>
      </c>
      <c r="Q721" s="60">
        <f t="shared" si="71"/>
        <v>4305</v>
      </c>
      <c r="R721" s="85">
        <v>1207</v>
      </c>
      <c r="S721" s="60">
        <f t="shared" si="68"/>
        <v>3098</v>
      </c>
      <c r="T721" s="85">
        <v>18793</v>
      </c>
      <c r="U721" s="61" t="s">
        <v>167</v>
      </c>
      <c r="V721" s="109" t="s">
        <v>271</v>
      </c>
    </row>
    <row r="722" spans="1:22" hidden="1">
      <c r="A722" s="73">
        <v>713</v>
      </c>
      <c r="B722" s="73" t="s">
        <v>677</v>
      </c>
      <c r="C722" s="90" t="s">
        <v>692</v>
      </c>
      <c r="D722" s="90" t="s">
        <v>1154</v>
      </c>
      <c r="E722" s="74" t="s">
        <v>1300</v>
      </c>
      <c r="F722" s="75">
        <v>45689</v>
      </c>
      <c r="G722" s="75">
        <v>45870</v>
      </c>
      <c r="H722" s="91">
        <v>40000</v>
      </c>
      <c r="I722" s="90">
        <v>442.65</v>
      </c>
      <c r="J722" s="76">
        <v>25</v>
      </c>
      <c r="K722" s="91">
        <v>1148</v>
      </c>
      <c r="L722" s="60">
        <f t="shared" si="66"/>
        <v>2839.9999999999995</v>
      </c>
      <c r="M722" s="60">
        <f t="shared" si="67"/>
        <v>520</v>
      </c>
      <c r="N722" s="62">
        <f t="shared" si="69"/>
        <v>1216</v>
      </c>
      <c r="O722" s="60">
        <f t="shared" si="70"/>
        <v>2836</v>
      </c>
      <c r="P722" s="85">
        <v>13882.11</v>
      </c>
      <c r="Q722" s="60">
        <f t="shared" si="71"/>
        <v>22442.11</v>
      </c>
      <c r="R722" s="85">
        <v>7831.65</v>
      </c>
      <c r="S722" s="60">
        <f t="shared" si="68"/>
        <v>6196</v>
      </c>
      <c r="T722" s="85">
        <v>23311.24</v>
      </c>
      <c r="U722" s="61" t="s">
        <v>167</v>
      </c>
      <c r="V722" s="95" t="s">
        <v>272</v>
      </c>
    </row>
    <row r="723" spans="1:22" ht="30" hidden="1">
      <c r="A723" s="73">
        <v>714</v>
      </c>
      <c r="B723" s="73" t="s">
        <v>965</v>
      </c>
      <c r="C723" s="90" t="s">
        <v>989</v>
      </c>
      <c r="D723" s="90" t="s">
        <v>187</v>
      </c>
      <c r="E723" s="84" t="s">
        <v>695</v>
      </c>
      <c r="F723" s="75">
        <v>45748</v>
      </c>
      <c r="G723" s="75">
        <v>45962</v>
      </c>
      <c r="H723" s="91">
        <v>150000</v>
      </c>
      <c r="I723" s="91">
        <v>23866.62</v>
      </c>
      <c r="J723" s="76">
        <v>25</v>
      </c>
      <c r="K723" s="91">
        <v>4305</v>
      </c>
      <c r="L723" s="60">
        <f t="shared" si="66"/>
        <v>10649.999999999998</v>
      </c>
      <c r="M723" s="60">
        <f t="shared" si="67"/>
        <v>1950</v>
      </c>
      <c r="N723" s="62">
        <f t="shared" si="69"/>
        <v>4560</v>
      </c>
      <c r="O723" s="60">
        <f t="shared" si="70"/>
        <v>10635</v>
      </c>
      <c r="P723" s="73">
        <v>25</v>
      </c>
      <c r="Q723" s="60">
        <f t="shared" si="71"/>
        <v>32125</v>
      </c>
      <c r="R723" s="85">
        <v>32756.62</v>
      </c>
      <c r="S723" s="60">
        <f t="shared" si="68"/>
        <v>23235</v>
      </c>
      <c r="T723" s="85">
        <v>117243.38</v>
      </c>
      <c r="U723" s="61" t="s">
        <v>167</v>
      </c>
      <c r="V723" s="95" t="s">
        <v>272</v>
      </c>
    </row>
    <row r="724" spans="1:22" hidden="1">
      <c r="A724" s="73">
        <v>715</v>
      </c>
      <c r="B724" s="73" t="s">
        <v>966</v>
      </c>
      <c r="C724" s="90" t="s">
        <v>68</v>
      </c>
      <c r="D724" s="90" t="s">
        <v>1247</v>
      </c>
      <c r="E724" s="74" t="s">
        <v>1300</v>
      </c>
      <c r="F724" s="75">
        <v>45748</v>
      </c>
      <c r="G724" s="75">
        <v>45962</v>
      </c>
      <c r="H724" s="91">
        <v>50000</v>
      </c>
      <c r="I724" s="91">
        <v>1854</v>
      </c>
      <c r="J724" s="76">
        <v>25</v>
      </c>
      <c r="K724" s="91">
        <v>1435</v>
      </c>
      <c r="L724" s="60">
        <f t="shared" si="66"/>
        <v>3549.9999999999995</v>
      </c>
      <c r="M724" s="60">
        <f t="shared" si="67"/>
        <v>650</v>
      </c>
      <c r="N724" s="62">
        <f t="shared" si="69"/>
        <v>1520</v>
      </c>
      <c r="O724" s="60">
        <f t="shared" si="70"/>
        <v>3545.0000000000005</v>
      </c>
      <c r="P724" s="73">
        <v>25</v>
      </c>
      <c r="Q724" s="60">
        <f t="shared" si="71"/>
        <v>10725</v>
      </c>
      <c r="R724" s="85">
        <v>4834</v>
      </c>
      <c r="S724" s="60">
        <f t="shared" si="68"/>
        <v>7745</v>
      </c>
      <c r="T724" s="85">
        <v>45166</v>
      </c>
      <c r="U724" s="61" t="s">
        <v>167</v>
      </c>
      <c r="V724" s="95" t="s">
        <v>272</v>
      </c>
    </row>
    <row r="725" spans="1:22" ht="30" hidden="1">
      <c r="A725" s="73">
        <v>716</v>
      </c>
      <c r="B725" s="73" t="s">
        <v>1039</v>
      </c>
      <c r="C725" s="90" t="s">
        <v>1303</v>
      </c>
      <c r="D725" s="90" t="s">
        <v>453</v>
      </c>
      <c r="E725" s="84" t="s">
        <v>695</v>
      </c>
      <c r="F725" s="75">
        <v>45689</v>
      </c>
      <c r="G725" s="75">
        <v>45870</v>
      </c>
      <c r="H725" s="91">
        <v>70000</v>
      </c>
      <c r="I725" s="91">
        <v>5368.48</v>
      </c>
      <c r="J725" s="76">
        <v>25</v>
      </c>
      <c r="K725" s="91">
        <v>2009</v>
      </c>
      <c r="L725" s="60">
        <f t="shared" si="66"/>
        <v>4970</v>
      </c>
      <c r="M725" s="60">
        <f t="shared" si="67"/>
        <v>910</v>
      </c>
      <c r="N725" s="62">
        <f t="shared" si="69"/>
        <v>2128</v>
      </c>
      <c r="O725" s="60">
        <f t="shared" si="70"/>
        <v>4963</v>
      </c>
      <c r="P725" s="73">
        <v>25</v>
      </c>
      <c r="Q725" s="60">
        <f t="shared" si="71"/>
        <v>15005</v>
      </c>
      <c r="R725" s="85">
        <v>7057.68</v>
      </c>
      <c r="S725" s="60">
        <f t="shared" si="68"/>
        <v>10843</v>
      </c>
      <c r="T725" s="85">
        <v>52942.32</v>
      </c>
      <c r="U725" s="61" t="s">
        <v>167</v>
      </c>
      <c r="V725" s="95" t="s">
        <v>272</v>
      </c>
    </row>
    <row r="726" spans="1:22" hidden="1">
      <c r="A726" s="73">
        <v>717</v>
      </c>
      <c r="B726" s="73" t="s">
        <v>503</v>
      </c>
      <c r="C726" s="90" t="s">
        <v>451</v>
      </c>
      <c r="D726" s="90" t="s">
        <v>181</v>
      </c>
      <c r="E726" s="74" t="s">
        <v>1300</v>
      </c>
      <c r="F726" s="75">
        <v>45627</v>
      </c>
      <c r="G726" s="75">
        <v>45809</v>
      </c>
      <c r="H726" s="91">
        <v>80000</v>
      </c>
      <c r="I726" s="91">
        <v>6972</v>
      </c>
      <c r="J726" s="76">
        <v>25</v>
      </c>
      <c r="K726" s="91">
        <v>2296</v>
      </c>
      <c r="L726" s="60">
        <f t="shared" si="66"/>
        <v>5679.9999999999991</v>
      </c>
      <c r="M726" s="60">
        <f t="shared" si="67"/>
        <v>1040</v>
      </c>
      <c r="N726" s="62">
        <f t="shared" si="69"/>
        <v>2432</v>
      </c>
      <c r="O726" s="60">
        <f t="shared" si="70"/>
        <v>5672</v>
      </c>
      <c r="P726" s="85">
        <v>3340.46</v>
      </c>
      <c r="Q726" s="60">
        <f t="shared" si="71"/>
        <v>20460.46</v>
      </c>
      <c r="R726" s="85">
        <v>12253.87</v>
      </c>
      <c r="S726" s="60">
        <f t="shared" si="68"/>
        <v>12392</v>
      </c>
      <c r="T726" s="85">
        <v>66246.13</v>
      </c>
      <c r="U726" s="61" t="s">
        <v>167</v>
      </c>
      <c r="V726" s="109" t="s">
        <v>271</v>
      </c>
    </row>
    <row r="727" spans="1:22" hidden="1">
      <c r="A727" s="73">
        <v>718</v>
      </c>
      <c r="B727" s="73" t="s">
        <v>100</v>
      </c>
      <c r="C727" s="90" t="s">
        <v>21</v>
      </c>
      <c r="D727" s="90" t="s">
        <v>1248</v>
      </c>
      <c r="E727" s="74" t="s">
        <v>1300</v>
      </c>
      <c r="F727" s="75">
        <v>45627</v>
      </c>
      <c r="G727" s="75">
        <v>45809</v>
      </c>
      <c r="H727" s="91">
        <v>20000</v>
      </c>
      <c r="I727" s="90">
        <v>0</v>
      </c>
      <c r="J727" s="76">
        <v>25</v>
      </c>
      <c r="K727" s="90">
        <v>574</v>
      </c>
      <c r="L727" s="60">
        <f t="shared" si="66"/>
        <v>1419.9999999999998</v>
      </c>
      <c r="M727" s="60">
        <f t="shared" si="67"/>
        <v>260</v>
      </c>
      <c r="N727" s="62">
        <f t="shared" si="69"/>
        <v>608</v>
      </c>
      <c r="O727" s="60">
        <f t="shared" si="70"/>
        <v>1418</v>
      </c>
      <c r="P727" s="73">
        <v>25</v>
      </c>
      <c r="Q727" s="60">
        <f t="shared" si="71"/>
        <v>4305</v>
      </c>
      <c r="R727" s="85">
        <v>1207</v>
      </c>
      <c r="S727" s="60">
        <f t="shared" si="68"/>
        <v>3098</v>
      </c>
      <c r="T727" s="85">
        <v>18793</v>
      </c>
      <c r="U727" s="61" t="s">
        <v>167</v>
      </c>
      <c r="V727" s="109" t="s">
        <v>271</v>
      </c>
    </row>
    <row r="728" spans="1:22" hidden="1">
      <c r="A728" s="73">
        <v>719</v>
      </c>
      <c r="B728" s="73" t="s">
        <v>907</v>
      </c>
      <c r="C728" s="90" t="s">
        <v>263</v>
      </c>
      <c r="D728" s="90" t="s">
        <v>269</v>
      </c>
      <c r="E728" s="74" t="s">
        <v>1300</v>
      </c>
      <c r="F728" s="75">
        <v>45627</v>
      </c>
      <c r="G728" s="75">
        <v>45809</v>
      </c>
      <c r="H728" s="91">
        <v>60000</v>
      </c>
      <c r="I728" s="91">
        <v>3486.68</v>
      </c>
      <c r="J728" s="76">
        <v>25</v>
      </c>
      <c r="K728" s="91">
        <v>1722</v>
      </c>
      <c r="L728" s="60">
        <f t="shared" si="66"/>
        <v>4260</v>
      </c>
      <c r="M728" s="60">
        <f t="shared" si="67"/>
        <v>780</v>
      </c>
      <c r="N728" s="62">
        <f t="shared" si="69"/>
        <v>1824</v>
      </c>
      <c r="O728" s="60">
        <f t="shared" si="70"/>
        <v>4254</v>
      </c>
      <c r="P728" s="73">
        <v>25</v>
      </c>
      <c r="Q728" s="60">
        <f t="shared" si="71"/>
        <v>12865</v>
      </c>
      <c r="R728" s="85">
        <v>7057.68</v>
      </c>
      <c r="S728" s="60">
        <f t="shared" si="68"/>
        <v>9294</v>
      </c>
      <c r="T728" s="85">
        <v>52942.32</v>
      </c>
      <c r="U728" s="61" t="s">
        <v>167</v>
      </c>
      <c r="V728" s="109" t="s">
        <v>271</v>
      </c>
    </row>
    <row r="729" spans="1:22" hidden="1">
      <c r="A729" s="73">
        <v>720</v>
      </c>
      <c r="B729" s="73" t="s">
        <v>217</v>
      </c>
      <c r="C729" s="90" t="s">
        <v>23</v>
      </c>
      <c r="D729" s="90" t="s">
        <v>1163</v>
      </c>
      <c r="E729" s="74" t="s">
        <v>1300</v>
      </c>
      <c r="F729" s="75">
        <v>45778</v>
      </c>
      <c r="G729" s="75">
        <v>45962</v>
      </c>
      <c r="H729" s="91">
        <v>20000</v>
      </c>
      <c r="I729" s="90">
        <v>0</v>
      </c>
      <c r="J729" s="76">
        <v>25</v>
      </c>
      <c r="K729" s="90">
        <v>574</v>
      </c>
      <c r="L729" s="60">
        <f t="shared" si="66"/>
        <v>1419.9999999999998</v>
      </c>
      <c r="M729" s="60">
        <f t="shared" si="67"/>
        <v>260</v>
      </c>
      <c r="N729" s="62">
        <f t="shared" si="69"/>
        <v>608</v>
      </c>
      <c r="O729" s="60">
        <f t="shared" si="70"/>
        <v>1418</v>
      </c>
      <c r="P729" s="73">
        <v>25</v>
      </c>
      <c r="Q729" s="60">
        <f t="shared" si="71"/>
        <v>4305</v>
      </c>
      <c r="R729" s="85">
        <v>1207</v>
      </c>
      <c r="S729" s="60">
        <f t="shared" si="68"/>
        <v>3098</v>
      </c>
      <c r="T729" s="85">
        <v>18793</v>
      </c>
      <c r="U729" s="61" t="s">
        <v>167</v>
      </c>
      <c r="V729" s="95" t="s">
        <v>271</v>
      </c>
    </row>
    <row r="730" spans="1:22" hidden="1">
      <c r="A730" s="73">
        <v>721</v>
      </c>
      <c r="B730" s="73" t="s">
        <v>865</v>
      </c>
      <c r="C730" s="90" t="s">
        <v>6</v>
      </c>
      <c r="D730" s="90" t="s">
        <v>181</v>
      </c>
      <c r="E730" s="74" t="s">
        <v>1300</v>
      </c>
      <c r="F730" s="75">
        <v>45807</v>
      </c>
      <c r="G730" s="75" t="s">
        <v>1301</v>
      </c>
      <c r="H730" s="91">
        <v>155000</v>
      </c>
      <c r="I730" s="91">
        <v>25042.74</v>
      </c>
      <c r="J730" s="76">
        <v>25</v>
      </c>
      <c r="K730" s="91">
        <v>4448.5</v>
      </c>
      <c r="L730" s="60">
        <f t="shared" si="66"/>
        <v>11004.999999999998</v>
      </c>
      <c r="M730" s="60">
        <f t="shared" si="67"/>
        <v>2015</v>
      </c>
      <c r="N730" s="62">
        <f t="shared" si="69"/>
        <v>4712</v>
      </c>
      <c r="O730" s="60">
        <f t="shared" si="70"/>
        <v>10989.5</v>
      </c>
      <c r="P730" s="73">
        <v>125</v>
      </c>
      <c r="Q730" s="60">
        <f t="shared" si="71"/>
        <v>33295</v>
      </c>
      <c r="R730" s="85">
        <v>31284.99</v>
      </c>
      <c r="S730" s="60">
        <f t="shared" si="68"/>
        <v>24009.5</v>
      </c>
      <c r="T730" s="85">
        <v>120671.76</v>
      </c>
      <c r="U730" s="61" t="s">
        <v>167</v>
      </c>
      <c r="V730" s="109" t="s">
        <v>272</v>
      </c>
    </row>
    <row r="731" spans="1:22" ht="30" customHeight="1" thickBot="1">
      <c r="A731" s="115">
        <v>722</v>
      </c>
      <c r="B731" s="115" t="s">
        <v>700</v>
      </c>
      <c r="C731" s="116" t="s">
        <v>1328</v>
      </c>
      <c r="D731" s="116" t="s">
        <v>1169</v>
      </c>
      <c r="E731" s="74" t="s">
        <v>1300</v>
      </c>
      <c r="F731" s="75">
        <v>45627</v>
      </c>
      <c r="G731" s="75">
        <v>45809</v>
      </c>
      <c r="H731" s="154">
        <v>50000</v>
      </c>
      <c r="I731" s="154">
        <v>1854</v>
      </c>
      <c r="J731" s="155">
        <v>25</v>
      </c>
      <c r="K731" s="154">
        <v>1435</v>
      </c>
      <c r="L731" s="156">
        <f t="shared" si="66"/>
        <v>3549.9999999999995</v>
      </c>
      <c r="M731" s="156">
        <f t="shared" si="67"/>
        <v>650</v>
      </c>
      <c r="N731" s="155">
        <f t="shared" si="69"/>
        <v>1520</v>
      </c>
      <c r="O731" s="156">
        <f t="shared" si="70"/>
        <v>3545.0000000000005</v>
      </c>
      <c r="P731" s="157">
        <v>25</v>
      </c>
      <c r="Q731" s="156">
        <f t="shared" si="71"/>
        <v>10725</v>
      </c>
      <c r="R731" s="157">
        <v>4834</v>
      </c>
      <c r="S731" s="156">
        <f t="shared" si="68"/>
        <v>7745</v>
      </c>
      <c r="T731" s="157">
        <v>45166</v>
      </c>
      <c r="U731" s="61" t="s">
        <v>167</v>
      </c>
      <c r="V731" s="62" t="s">
        <v>271</v>
      </c>
    </row>
    <row r="732" spans="1:22" hidden="1">
      <c r="A732" s="73">
        <v>723</v>
      </c>
      <c r="B732" s="73" t="s">
        <v>699</v>
      </c>
      <c r="C732" s="90" t="s">
        <v>68</v>
      </c>
      <c r="D732" s="90" t="s">
        <v>1202</v>
      </c>
      <c r="E732" s="74" t="s">
        <v>1300</v>
      </c>
      <c r="F732" s="75">
        <v>45778</v>
      </c>
      <c r="G732" s="75">
        <v>45962</v>
      </c>
      <c r="H732" s="150">
        <v>50000</v>
      </c>
      <c r="I732" s="150">
        <v>1854</v>
      </c>
      <c r="J732" s="151">
        <v>25</v>
      </c>
      <c r="K732" s="150">
        <v>1435</v>
      </c>
      <c r="L732" s="152">
        <f t="shared" si="66"/>
        <v>3549.9999999999995</v>
      </c>
      <c r="M732" s="152">
        <f t="shared" si="67"/>
        <v>650</v>
      </c>
      <c r="N732" s="153">
        <f t="shared" si="69"/>
        <v>1520</v>
      </c>
      <c r="O732" s="152">
        <f t="shared" si="70"/>
        <v>3545.0000000000005</v>
      </c>
      <c r="P732" s="93">
        <v>25</v>
      </c>
      <c r="Q732" s="152">
        <f t="shared" si="71"/>
        <v>10725</v>
      </c>
      <c r="R732" s="94">
        <v>4834</v>
      </c>
      <c r="S732" s="152">
        <f t="shared" si="68"/>
        <v>7745</v>
      </c>
      <c r="T732" s="94">
        <v>45166</v>
      </c>
      <c r="U732" s="61" t="s">
        <v>167</v>
      </c>
      <c r="V732" s="95" t="s">
        <v>271</v>
      </c>
    </row>
    <row r="733" spans="1:22" hidden="1">
      <c r="A733" s="73">
        <v>724</v>
      </c>
      <c r="B733" s="73" t="s">
        <v>866</v>
      </c>
      <c r="C733" s="90" t="s">
        <v>879</v>
      </c>
      <c r="D733" s="90" t="s">
        <v>176</v>
      </c>
      <c r="E733" s="74" t="s">
        <v>1300</v>
      </c>
      <c r="F733" s="75">
        <v>45778</v>
      </c>
      <c r="G733" s="75">
        <v>45962</v>
      </c>
      <c r="H733" s="91">
        <v>80000</v>
      </c>
      <c r="I733" s="91">
        <v>7400.87</v>
      </c>
      <c r="J733" s="76">
        <v>25</v>
      </c>
      <c r="K733" s="91">
        <v>2296</v>
      </c>
      <c r="L733" s="60">
        <f t="shared" si="66"/>
        <v>5679.9999999999991</v>
      </c>
      <c r="M733" s="60">
        <f t="shared" si="67"/>
        <v>1040</v>
      </c>
      <c r="N733" s="62">
        <f t="shared" si="69"/>
        <v>2432</v>
      </c>
      <c r="O733" s="60">
        <f t="shared" si="70"/>
        <v>5672</v>
      </c>
      <c r="P733" s="73">
        <v>25</v>
      </c>
      <c r="Q733" s="60">
        <f t="shared" si="71"/>
        <v>17145</v>
      </c>
      <c r="R733" s="85">
        <v>12153.87</v>
      </c>
      <c r="S733" s="60">
        <f t="shared" si="68"/>
        <v>12392</v>
      </c>
      <c r="T733" s="85">
        <v>67846.13</v>
      </c>
      <c r="U733" s="61" t="s">
        <v>167</v>
      </c>
      <c r="V733" s="109" t="s">
        <v>271</v>
      </c>
    </row>
    <row r="734" spans="1:22" hidden="1">
      <c r="A734" s="73">
        <v>725</v>
      </c>
      <c r="B734" s="73" t="s">
        <v>672</v>
      </c>
      <c r="C734" s="90" t="s">
        <v>55</v>
      </c>
      <c r="D734" s="90" t="s">
        <v>1154</v>
      </c>
      <c r="E734" s="74" t="s">
        <v>1300</v>
      </c>
      <c r="F734" s="75">
        <v>45778</v>
      </c>
      <c r="G734" s="75">
        <v>45962</v>
      </c>
      <c r="H734" s="91">
        <v>70000</v>
      </c>
      <c r="I734" s="91">
        <v>5368.48</v>
      </c>
      <c r="J734" s="76">
        <v>25</v>
      </c>
      <c r="K734" s="91">
        <v>2009</v>
      </c>
      <c r="L734" s="60">
        <f t="shared" si="66"/>
        <v>4970</v>
      </c>
      <c r="M734" s="60">
        <f t="shared" si="67"/>
        <v>910</v>
      </c>
      <c r="N734" s="62">
        <f t="shared" si="69"/>
        <v>2128</v>
      </c>
      <c r="O734" s="60">
        <f t="shared" si="70"/>
        <v>4963</v>
      </c>
      <c r="P734" s="73">
        <v>25</v>
      </c>
      <c r="Q734" s="60">
        <f t="shared" si="71"/>
        <v>15005</v>
      </c>
      <c r="R734" s="85">
        <v>4834</v>
      </c>
      <c r="S734" s="60">
        <f t="shared" si="68"/>
        <v>10843</v>
      </c>
      <c r="T734" s="85">
        <v>60469.52</v>
      </c>
      <c r="U734" s="61" t="s">
        <v>167</v>
      </c>
      <c r="V734" s="109" t="s">
        <v>271</v>
      </c>
    </row>
    <row r="735" spans="1:22" hidden="1">
      <c r="A735" s="73">
        <v>726</v>
      </c>
      <c r="B735" s="73" t="s">
        <v>908</v>
      </c>
      <c r="C735" s="90" t="s">
        <v>84</v>
      </c>
      <c r="D735" s="90" t="s">
        <v>180</v>
      </c>
      <c r="E735" s="74" t="s">
        <v>1300</v>
      </c>
      <c r="F735" s="75">
        <v>45627</v>
      </c>
      <c r="G735" s="75">
        <v>45809</v>
      </c>
      <c r="H735" s="91">
        <v>51000</v>
      </c>
      <c r="I735" s="91">
        <v>1995.14</v>
      </c>
      <c r="J735" s="76">
        <v>25</v>
      </c>
      <c r="K735" s="91">
        <v>1463.7</v>
      </c>
      <c r="L735" s="60">
        <f t="shared" si="66"/>
        <v>3620.9999999999995</v>
      </c>
      <c r="M735" s="60">
        <f t="shared" si="67"/>
        <v>663</v>
      </c>
      <c r="N735" s="62">
        <f t="shared" si="69"/>
        <v>1550.4</v>
      </c>
      <c r="O735" s="60">
        <f t="shared" si="70"/>
        <v>3615.9</v>
      </c>
      <c r="P735" s="85">
        <v>1525</v>
      </c>
      <c r="Q735" s="60">
        <f t="shared" si="71"/>
        <v>12439</v>
      </c>
      <c r="R735" s="85">
        <v>5034.24</v>
      </c>
      <c r="S735" s="60">
        <f t="shared" si="68"/>
        <v>7899.9</v>
      </c>
      <c r="T735" s="85">
        <v>44465.760000000002</v>
      </c>
      <c r="U735" s="61" t="s">
        <v>167</v>
      </c>
      <c r="V735" s="95" t="s">
        <v>272</v>
      </c>
    </row>
    <row r="736" spans="1:22" hidden="1">
      <c r="A736" s="73">
        <v>727</v>
      </c>
      <c r="B736" s="73" t="s">
        <v>819</v>
      </c>
      <c r="C736" s="90" t="s">
        <v>21</v>
      </c>
      <c r="D736" s="90" t="s">
        <v>1187</v>
      </c>
      <c r="E736" s="74" t="s">
        <v>1300</v>
      </c>
      <c r="F736" s="75">
        <v>45627</v>
      </c>
      <c r="G736" s="75">
        <v>45809</v>
      </c>
      <c r="H736" s="91">
        <v>20000</v>
      </c>
      <c r="I736" s="90">
        <v>0</v>
      </c>
      <c r="J736" s="76">
        <v>25</v>
      </c>
      <c r="K736" s="90">
        <v>574</v>
      </c>
      <c r="L736" s="60">
        <f t="shared" si="66"/>
        <v>1419.9999999999998</v>
      </c>
      <c r="M736" s="60">
        <f t="shared" si="67"/>
        <v>260</v>
      </c>
      <c r="N736" s="62">
        <f t="shared" si="69"/>
        <v>608</v>
      </c>
      <c r="O736" s="60">
        <f t="shared" si="70"/>
        <v>1418</v>
      </c>
      <c r="P736" s="73">
        <v>125</v>
      </c>
      <c r="Q736" s="60">
        <f t="shared" si="71"/>
        <v>4405</v>
      </c>
      <c r="R736" s="85">
        <v>1307</v>
      </c>
      <c r="S736" s="60">
        <f t="shared" si="68"/>
        <v>3098</v>
      </c>
      <c r="T736" s="85">
        <v>18693</v>
      </c>
      <c r="U736" s="61" t="s">
        <v>167</v>
      </c>
      <c r="V736" s="95" t="s">
        <v>271</v>
      </c>
    </row>
    <row r="737" spans="1:22" hidden="1">
      <c r="A737" s="73">
        <v>728</v>
      </c>
      <c r="B737" s="73" t="s">
        <v>330</v>
      </c>
      <c r="C737" s="90" t="s">
        <v>387</v>
      </c>
      <c r="D737" s="90" t="s">
        <v>168</v>
      </c>
      <c r="E737" s="74" t="s">
        <v>1300</v>
      </c>
      <c r="F737" s="75">
        <v>45778</v>
      </c>
      <c r="G737" s="75">
        <v>45962</v>
      </c>
      <c r="H737" s="91">
        <v>45000</v>
      </c>
      <c r="I737" s="91">
        <v>1148.33</v>
      </c>
      <c r="J737" s="76">
        <v>25</v>
      </c>
      <c r="K737" s="91">
        <v>1291.5</v>
      </c>
      <c r="L737" s="60">
        <f t="shared" si="66"/>
        <v>3194.9999999999995</v>
      </c>
      <c r="M737" s="60">
        <f t="shared" si="67"/>
        <v>585</v>
      </c>
      <c r="N737" s="62">
        <f t="shared" si="69"/>
        <v>1368</v>
      </c>
      <c r="O737" s="60">
        <f t="shared" si="70"/>
        <v>3190.5</v>
      </c>
      <c r="P737" s="73">
        <v>125</v>
      </c>
      <c r="Q737" s="60">
        <f t="shared" si="71"/>
        <v>9755</v>
      </c>
      <c r="R737" s="85">
        <v>3832.83</v>
      </c>
      <c r="S737" s="60">
        <f t="shared" si="68"/>
        <v>6970.5</v>
      </c>
      <c r="T737" s="85">
        <v>41067.17</v>
      </c>
      <c r="U737" s="61" t="s">
        <v>167</v>
      </c>
      <c r="V737" s="109" t="s">
        <v>271</v>
      </c>
    </row>
    <row r="738" spans="1:22" hidden="1">
      <c r="A738" s="73">
        <v>729</v>
      </c>
      <c r="B738" s="73" t="s">
        <v>354</v>
      </c>
      <c r="C738" s="90" t="s">
        <v>21</v>
      </c>
      <c r="D738" s="90" t="s">
        <v>172</v>
      </c>
      <c r="E738" s="74" t="s">
        <v>1300</v>
      </c>
      <c r="F738" s="75">
        <v>45778</v>
      </c>
      <c r="G738" s="75">
        <v>45962</v>
      </c>
      <c r="H738" s="91">
        <v>20000</v>
      </c>
      <c r="I738" s="90">
        <v>0</v>
      </c>
      <c r="J738" s="76">
        <v>25</v>
      </c>
      <c r="K738" s="90">
        <v>574</v>
      </c>
      <c r="L738" s="60">
        <f t="shared" si="66"/>
        <v>1419.9999999999998</v>
      </c>
      <c r="M738" s="60">
        <f t="shared" si="67"/>
        <v>260</v>
      </c>
      <c r="N738" s="62">
        <f t="shared" si="69"/>
        <v>608</v>
      </c>
      <c r="O738" s="60">
        <f t="shared" si="70"/>
        <v>1418</v>
      </c>
      <c r="P738" s="73">
        <v>125</v>
      </c>
      <c r="Q738" s="60">
        <f t="shared" si="71"/>
        <v>4405</v>
      </c>
      <c r="R738" s="85">
        <v>1307</v>
      </c>
      <c r="S738" s="60">
        <f t="shared" si="68"/>
        <v>3098</v>
      </c>
      <c r="T738" s="85">
        <v>18693</v>
      </c>
      <c r="U738" s="61" t="s">
        <v>167</v>
      </c>
      <c r="V738" s="109" t="s">
        <v>271</v>
      </c>
    </row>
    <row r="739" spans="1:22" hidden="1">
      <c r="A739" s="73">
        <v>730</v>
      </c>
      <c r="B739" s="73" t="s">
        <v>1040</v>
      </c>
      <c r="C739" s="90" t="s">
        <v>691</v>
      </c>
      <c r="D739" s="90" t="s">
        <v>920</v>
      </c>
      <c r="E739" s="74" t="s">
        <v>1300</v>
      </c>
      <c r="F739" s="75">
        <v>45689</v>
      </c>
      <c r="G739" s="75">
        <v>45870</v>
      </c>
      <c r="H739" s="91">
        <v>70000</v>
      </c>
      <c r="I739" s="91">
        <v>5368.48</v>
      </c>
      <c r="J739" s="76">
        <v>25</v>
      </c>
      <c r="K739" s="91">
        <v>2009</v>
      </c>
      <c r="L739" s="60">
        <f t="shared" si="66"/>
        <v>4970</v>
      </c>
      <c r="M739" s="60">
        <f t="shared" si="67"/>
        <v>910</v>
      </c>
      <c r="N739" s="62">
        <f t="shared" si="69"/>
        <v>2128</v>
      </c>
      <c r="O739" s="60">
        <f t="shared" si="70"/>
        <v>4963</v>
      </c>
      <c r="P739" s="73">
        <v>25</v>
      </c>
      <c r="Q739" s="60">
        <f t="shared" si="71"/>
        <v>15005</v>
      </c>
      <c r="R739" s="85">
        <v>9530.48</v>
      </c>
      <c r="S739" s="60">
        <f t="shared" si="68"/>
        <v>10843</v>
      </c>
      <c r="T739" s="85">
        <v>60469.52</v>
      </c>
      <c r="U739" s="61" t="s">
        <v>167</v>
      </c>
      <c r="V739" s="95" t="s">
        <v>272</v>
      </c>
    </row>
    <row r="740" spans="1:22" hidden="1">
      <c r="A740" s="73">
        <v>731</v>
      </c>
      <c r="B740" s="73" t="s">
        <v>664</v>
      </c>
      <c r="C740" s="90" t="s">
        <v>689</v>
      </c>
      <c r="D740" s="90" t="s">
        <v>1154</v>
      </c>
      <c r="E740" s="74" t="s">
        <v>1300</v>
      </c>
      <c r="F740" s="75">
        <v>45536</v>
      </c>
      <c r="G740" s="75">
        <v>45809</v>
      </c>
      <c r="H740" s="91">
        <v>50000</v>
      </c>
      <c r="I740" s="91">
        <v>1854</v>
      </c>
      <c r="J740" s="76">
        <v>25</v>
      </c>
      <c r="K740" s="91">
        <v>1435</v>
      </c>
      <c r="L740" s="60">
        <f t="shared" si="66"/>
        <v>3549.9999999999995</v>
      </c>
      <c r="M740" s="60">
        <f t="shared" si="67"/>
        <v>650</v>
      </c>
      <c r="N740" s="62">
        <f t="shared" si="69"/>
        <v>1520</v>
      </c>
      <c r="O740" s="60">
        <f t="shared" si="70"/>
        <v>3545.0000000000005</v>
      </c>
      <c r="P740" s="73">
        <v>25</v>
      </c>
      <c r="Q740" s="60">
        <f t="shared" si="71"/>
        <v>10725</v>
      </c>
      <c r="R740" s="85">
        <v>4834</v>
      </c>
      <c r="S740" s="60">
        <f t="shared" si="68"/>
        <v>7745</v>
      </c>
      <c r="T740" s="85">
        <v>45166</v>
      </c>
      <c r="U740" s="61" t="s">
        <v>167</v>
      </c>
      <c r="V740" s="109" t="s">
        <v>272</v>
      </c>
    </row>
    <row r="741" spans="1:22" hidden="1">
      <c r="A741" s="73">
        <v>732</v>
      </c>
      <c r="B741" s="73" t="s">
        <v>808</v>
      </c>
      <c r="C741" s="90" t="s">
        <v>62</v>
      </c>
      <c r="D741" s="90" t="s">
        <v>1202</v>
      </c>
      <c r="E741" s="74" t="s">
        <v>1300</v>
      </c>
      <c r="F741" s="75">
        <v>45778</v>
      </c>
      <c r="G741" s="75">
        <v>45962</v>
      </c>
      <c r="H741" s="91">
        <v>20000</v>
      </c>
      <c r="I741" s="90">
        <v>0</v>
      </c>
      <c r="J741" s="76">
        <v>25</v>
      </c>
      <c r="K741" s="90">
        <v>574</v>
      </c>
      <c r="L741" s="60">
        <f t="shared" si="66"/>
        <v>1419.9999999999998</v>
      </c>
      <c r="M741" s="60">
        <f t="shared" si="67"/>
        <v>260</v>
      </c>
      <c r="N741" s="62">
        <f t="shared" si="69"/>
        <v>608</v>
      </c>
      <c r="O741" s="60">
        <f t="shared" si="70"/>
        <v>1418</v>
      </c>
      <c r="P741" s="73">
        <v>25</v>
      </c>
      <c r="Q741" s="60">
        <f t="shared" si="71"/>
        <v>4305</v>
      </c>
      <c r="R741" s="85">
        <v>1207</v>
      </c>
      <c r="S741" s="60">
        <f t="shared" si="68"/>
        <v>3098</v>
      </c>
      <c r="T741" s="85">
        <v>18793</v>
      </c>
      <c r="U741" s="61" t="s">
        <v>167</v>
      </c>
      <c r="V741" s="109" t="s">
        <v>271</v>
      </c>
    </row>
    <row r="742" spans="1:22" hidden="1">
      <c r="A742" s="73">
        <v>733</v>
      </c>
      <c r="B742" s="73" t="s">
        <v>680</v>
      </c>
      <c r="C742" s="90" t="s">
        <v>63</v>
      </c>
      <c r="D742" s="90" t="s">
        <v>179</v>
      </c>
      <c r="E742" s="74" t="s">
        <v>1300</v>
      </c>
      <c r="F742" s="75">
        <v>45778</v>
      </c>
      <c r="G742" s="75">
        <v>45962</v>
      </c>
      <c r="H742" s="91">
        <v>90000</v>
      </c>
      <c r="I742" s="91">
        <v>9753.1200000000008</v>
      </c>
      <c r="J742" s="76">
        <v>25</v>
      </c>
      <c r="K742" s="91">
        <v>2583</v>
      </c>
      <c r="L742" s="60">
        <f t="shared" si="66"/>
        <v>6389.9999999999991</v>
      </c>
      <c r="M742" s="60">
        <f t="shared" si="67"/>
        <v>1170</v>
      </c>
      <c r="N742" s="62">
        <f t="shared" si="69"/>
        <v>2736</v>
      </c>
      <c r="O742" s="60">
        <f t="shared" si="70"/>
        <v>6381</v>
      </c>
      <c r="P742" s="73">
        <v>125</v>
      </c>
      <c r="Q742" s="60">
        <f t="shared" si="71"/>
        <v>19385</v>
      </c>
      <c r="R742" s="85">
        <v>15197.12</v>
      </c>
      <c r="S742" s="60">
        <f t="shared" si="68"/>
        <v>13941</v>
      </c>
      <c r="T742" s="85">
        <v>80049.440000000002</v>
      </c>
      <c r="U742" s="61" t="s">
        <v>167</v>
      </c>
      <c r="V742" s="110" t="s">
        <v>271</v>
      </c>
    </row>
    <row r="743" spans="1:22" hidden="1">
      <c r="A743" s="73">
        <v>734</v>
      </c>
      <c r="B743" s="73" t="s">
        <v>427</v>
      </c>
      <c r="C743" s="90" t="s">
        <v>21</v>
      </c>
      <c r="D743" s="90" t="s">
        <v>1227</v>
      </c>
      <c r="E743" s="74" t="s">
        <v>1300</v>
      </c>
      <c r="F743" s="75">
        <v>45627</v>
      </c>
      <c r="G743" s="75">
        <v>45809</v>
      </c>
      <c r="H743" s="91">
        <v>20000</v>
      </c>
      <c r="I743" s="90">
        <v>0</v>
      </c>
      <c r="J743" s="76">
        <v>25</v>
      </c>
      <c r="K743" s="90">
        <v>574</v>
      </c>
      <c r="L743" s="60">
        <f t="shared" si="66"/>
        <v>1419.9999999999998</v>
      </c>
      <c r="M743" s="60">
        <f t="shared" si="67"/>
        <v>260</v>
      </c>
      <c r="N743" s="62">
        <f t="shared" si="69"/>
        <v>608</v>
      </c>
      <c r="O743" s="60">
        <f t="shared" si="70"/>
        <v>1418</v>
      </c>
      <c r="P743" s="73">
        <v>125</v>
      </c>
      <c r="Q743" s="60">
        <f t="shared" si="71"/>
        <v>4405</v>
      </c>
      <c r="R743" s="85">
        <v>1307</v>
      </c>
      <c r="S743" s="60">
        <f t="shared" si="68"/>
        <v>3098</v>
      </c>
      <c r="T743" s="85">
        <v>18693</v>
      </c>
      <c r="U743" s="61" t="s">
        <v>167</v>
      </c>
      <c r="V743" s="109" t="s">
        <v>272</v>
      </c>
    </row>
    <row r="744" spans="1:22" hidden="1">
      <c r="A744" s="73">
        <v>735</v>
      </c>
      <c r="B744" s="73" t="s">
        <v>105</v>
      </c>
      <c r="C744" s="90" t="s">
        <v>80</v>
      </c>
      <c r="D744" s="90" t="s">
        <v>1156</v>
      </c>
      <c r="E744" s="74" t="s">
        <v>1300</v>
      </c>
      <c r="F744" s="75">
        <v>45627</v>
      </c>
      <c r="G744" s="75">
        <v>45809</v>
      </c>
      <c r="H744" s="91">
        <v>130000</v>
      </c>
      <c r="I744" s="91">
        <v>19162.12</v>
      </c>
      <c r="J744" s="76">
        <v>25</v>
      </c>
      <c r="K744" s="91">
        <v>3731</v>
      </c>
      <c r="L744" s="60">
        <f t="shared" si="66"/>
        <v>9230</v>
      </c>
      <c r="M744" s="60">
        <f t="shared" si="67"/>
        <v>1690</v>
      </c>
      <c r="N744" s="62">
        <f t="shared" si="69"/>
        <v>3952</v>
      </c>
      <c r="O744" s="60">
        <f t="shared" si="70"/>
        <v>9217</v>
      </c>
      <c r="P744" s="73">
        <v>125</v>
      </c>
      <c r="Q744" s="60">
        <f t="shared" si="71"/>
        <v>27945</v>
      </c>
      <c r="R744" s="85">
        <v>26970.12</v>
      </c>
      <c r="S744" s="60">
        <f t="shared" si="68"/>
        <v>20137</v>
      </c>
      <c r="T744" s="85">
        <v>103029.88</v>
      </c>
      <c r="U744" s="61" t="s">
        <v>167</v>
      </c>
      <c r="V744" s="109" t="s">
        <v>271</v>
      </c>
    </row>
    <row r="745" spans="1:22" hidden="1">
      <c r="A745" s="73">
        <v>736</v>
      </c>
      <c r="B745" s="73" t="s">
        <v>275</v>
      </c>
      <c r="C745" s="90" t="s">
        <v>55</v>
      </c>
      <c r="D745" s="90" t="s">
        <v>1213</v>
      </c>
      <c r="E745" s="74" t="s">
        <v>1300</v>
      </c>
      <c r="F745" s="75">
        <v>45627</v>
      </c>
      <c r="G745" s="75">
        <v>45809</v>
      </c>
      <c r="H745" s="91">
        <v>60000</v>
      </c>
      <c r="I745" s="91">
        <v>3486.68</v>
      </c>
      <c r="J745" s="76">
        <v>25</v>
      </c>
      <c r="K745" s="91">
        <v>1722</v>
      </c>
      <c r="L745" s="60">
        <f t="shared" si="66"/>
        <v>4260</v>
      </c>
      <c r="M745" s="60">
        <f t="shared" si="67"/>
        <v>780</v>
      </c>
      <c r="N745" s="62">
        <f t="shared" si="69"/>
        <v>1824</v>
      </c>
      <c r="O745" s="60">
        <f t="shared" si="70"/>
        <v>4254</v>
      </c>
      <c r="P745" s="73">
        <v>25</v>
      </c>
      <c r="Q745" s="60">
        <f t="shared" si="71"/>
        <v>12865</v>
      </c>
      <c r="R745" s="85">
        <v>7057.68</v>
      </c>
      <c r="S745" s="60">
        <f t="shared" si="68"/>
        <v>9294</v>
      </c>
      <c r="T745" s="85">
        <v>52942.32</v>
      </c>
      <c r="U745" s="61" t="s">
        <v>167</v>
      </c>
      <c r="V745" s="109" t="s">
        <v>271</v>
      </c>
    </row>
    <row r="746" spans="1:22" hidden="1">
      <c r="A746" s="73">
        <v>737</v>
      </c>
      <c r="B746" s="73" t="s">
        <v>1278</v>
      </c>
      <c r="C746" s="90" t="s">
        <v>1289</v>
      </c>
      <c r="D746" s="90" t="s">
        <v>187</v>
      </c>
      <c r="E746" s="74" t="s">
        <v>1300</v>
      </c>
      <c r="F746" s="75">
        <v>45748</v>
      </c>
      <c r="G746" s="75">
        <v>45962</v>
      </c>
      <c r="H746" s="91">
        <v>95000</v>
      </c>
      <c r="I746" s="91">
        <v>10929.24</v>
      </c>
      <c r="J746" s="76">
        <v>25</v>
      </c>
      <c r="K746" s="91">
        <v>2726.5</v>
      </c>
      <c r="L746" s="60">
        <f t="shared" si="66"/>
        <v>6744.9999999999991</v>
      </c>
      <c r="M746" s="60">
        <f t="shared" si="67"/>
        <v>1235</v>
      </c>
      <c r="N746" s="62">
        <f t="shared" si="69"/>
        <v>2888</v>
      </c>
      <c r="O746" s="60">
        <f t="shared" si="70"/>
        <v>6735.5</v>
      </c>
      <c r="P746" s="73">
        <v>25</v>
      </c>
      <c r="Q746" s="60">
        <f t="shared" si="71"/>
        <v>20355</v>
      </c>
      <c r="R746" s="85">
        <v>16568.740000000002</v>
      </c>
      <c r="S746" s="60">
        <f t="shared" si="68"/>
        <v>14715.5</v>
      </c>
      <c r="T746" s="85">
        <v>78431.259999999995</v>
      </c>
      <c r="U746" s="61" t="s">
        <v>167</v>
      </c>
      <c r="V746" s="95" t="s">
        <v>271</v>
      </c>
    </row>
    <row r="747" spans="1:22" hidden="1">
      <c r="A747" s="73">
        <v>738</v>
      </c>
      <c r="B747" s="73" t="s">
        <v>607</v>
      </c>
      <c r="C747" s="90" t="s">
        <v>20</v>
      </c>
      <c r="D747" s="90" t="s">
        <v>1154</v>
      </c>
      <c r="E747" s="74" t="s">
        <v>1300</v>
      </c>
      <c r="F747" s="75">
        <v>45807</v>
      </c>
      <c r="G747" s="75" t="s">
        <v>1301</v>
      </c>
      <c r="H747" s="91">
        <v>36600</v>
      </c>
      <c r="I747" s="90">
        <v>0</v>
      </c>
      <c r="J747" s="76">
        <v>25</v>
      </c>
      <c r="K747" s="91">
        <v>1050.42</v>
      </c>
      <c r="L747" s="60">
        <f t="shared" si="66"/>
        <v>2598.6</v>
      </c>
      <c r="M747" s="60">
        <f t="shared" si="67"/>
        <v>475.79999999999995</v>
      </c>
      <c r="N747" s="62">
        <f t="shared" si="69"/>
        <v>1112.6400000000001</v>
      </c>
      <c r="O747" s="60">
        <f t="shared" si="70"/>
        <v>2594.94</v>
      </c>
      <c r="P747" s="73">
        <v>25</v>
      </c>
      <c r="Q747" s="60">
        <f t="shared" si="71"/>
        <v>7857.4</v>
      </c>
      <c r="R747" s="85">
        <v>2188.06</v>
      </c>
      <c r="S747" s="60">
        <f t="shared" si="68"/>
        <v>5669.34</v>
      </c>
      <c r="T747" s="85">
        <v>34411.94</v>
      </c>
      <c r="U747" s="61" t="s">
        <v>167</v>
      </c>
      <c r="V747" s="109" t="s">
        <v>272</v>
      </c>
    </row>
    <row r="748" spans="1:22" hidden="1">
      <c r="A748" s="73">
        <v>739</v>
      </c>
      <c r="B748" s="73" t="s">
        <v>291</v>
      </c>
      <c r="C748" s="90" t="s">
        <v>68</v>
      </c>
      <c r="D748" s="90" t="s">
        <v>1146</v>
      </c>
      <c r="E748" s="74" t="s">
        <v>1300</v>
      </c>
      <c r="F748" s="75">
        <v>45778</v>
      </c>
      <c r="G748" s="75">
        <v>45962</v>
      </c>
      <c r="H748" s="91">
        <v>25000</v>
      </c>
      <c r="I748" s="90">
        <v>0</v>
      </c>
      <c r="J748" s="76">
        <v>25</v>
      </c>
      <c r="K748" s="90">
        <v>717.5</v>
      </c>
      <c r="L748" s="60">
        <f t="shared" si="66"/>
        <v>1774.9999999999998</v>
      </c>
      <c r="M748" s="60">
        <f t="shared" si="67"/>
        <v>325</v>
      </c>
      <c r="N748" s="62">
        <f t="shared" si="69"/>
        <v>760</v>
      </c>
      <c r="O748" s="60">
        <f t="shared" si="70"/>
        <v>1772.5000000000002</v>
      </c>
      <c r="P748" s="73">
        <v>125</v>
      </c>
      <c r="Q748" s="60">
        <f t="shared" si="71"/>
        <v>5475</v>
      </c>
      <c r="R748" s="85">
        <v>2824.14</v>
      </c>
      <c r="S748" s="60">
        <f t="shared" si="68"/>
        <v>3872.5</v>
      </c>
      <c r="T748" s="85">
        <v>23397.5</v>
      </c>
      <c r="U748" s="61" t="s">
        <v>167</v>
      </c>
      <c r="V748" s="109" t="s">
        <v>272</v>
      </c>
    </row>
    <row r="749" spans="1:22" hidden="1">
      <c r="A749" s="73">
        <v>740</v>
      </c>
      <c r="B749" s="73" t="s">
        <v>557</v>
      </c>
      <c r="C749" s="90" t="s">
        <v>21</v>
      </c>
      <c r="D749" s="90" t="s">
        <v>1241</v>
      </c>
      <c r="E749" s="74" t="s">
        <v>1300</v>
      </c>
      <c r="F749" s="75">
        <v>45504</v>
      </c>
      <c r="G749" s="75">
        <v>45869</v>
      </c>
      <c r="H749" s="91">
        <v>20000</v>
      </c>
      <c r="I749" s="90">
        <v>0</v>
      </c>
      <c r="J749" s="76">
        <v>25</v>
      </c>
      <c r="K749" s="90">
        <v>574</v>
      </c>
      <c r="L749" s="60">
        <f t="shared" si="66"/>
        <v>1419.9999999999998</v>
      </c>
      <c r="M749" s="60">
        <f t="shared" si="67"/>
        <v>260</v>
      </c>
      <c r="N749" s="62">
        <f t="shared" si="69"/>
        <v>608</v>
      </c>
      <c r="O749" s="60">
        <f t="shared" si="70"/>
        <v>1418</v>
      </c>
      <c r="P749" s="73">
        <v>25</v>
      </c>
      <c r="Q749" s="60">
        <f t="shared" si="71"/>
        <v>4305</v>
      </c>
      <c r="R749" s="85">
        <v>1207</v>
      </c>
      <c r="S749" s="60">
        <f t="shared" si="68"/>
        <v>3098</v>
      </c>
      <c r="T749" s="85">
        <v>18793</v>
      </c>
      <c r="U749" s="61" t="s">
        <v>167</v>
      </c>
      <c r="V749" s="109" t="s">
        <v>271</v>
      </c>
    </row>
    <row r="750" spans="1:22" hidden="1">
      <c r="A750" s="73">
        <v>741</v>
      </c>
      <c r="B750" s="73" t="s">
        <v>51</v>
      </c>
      <c r="C750" s="90" t="s">
        <v>52</v>
      </c>
      <c r="D750" s="90" t="s">
        <v>185</v>
      </c>
      <c r="E750" s="74" t="s">
        <v>1300</v>
      </c>
      <c r="F750" s="75">
        <v>45778</v>
      </c>
      <c r="G750" s="75">
        <v>45962</v>
      </c>
      <c r="H750" s="91">
        <v>65000</v>
      </c>
      <c r="I750" s="91">
        <v>4427.58</v>
      </c>
      <c r="J750" s="76">
        <v>25</v>
      </c>
      <c r="K750" s="91">
        <v>1865.5</v>
      </c>
      <c r="L750" s="60">
        <f t="shared" si="66"/>
        <v>4615</v>
      </c>
      <c r="M750" s="60">
        <f t="shared" si="67"/>
        <v>845</v>
      </c>
      <c r="N750" s="62">
        <f t="shared" si="69"/>
        <v>1976</v>
      </c>
      <c r="O750" s="60">
        <f t="shared" si="70"/>
        <v>4608.5</v>
      </c>
      <c r="P750" s="73">
        <v>25</v>
      </c>
      <c r="Q750" s="60">
        <f t="shared" si="71"/>
        <v>13935</v>
      </c>
      <c r="R750" s="85">
        <v>8294.08</v>
      </c>
      <c r="S750" s="60">
        <f t="shared" si="68"/>
        <v>10068.5</v>
      </c>
      <c r="T750" s="85">
        <v>56705.919999999998</v>
      </c>
      <c r="U750" s="61" t="s">
        <v>167</v>
      </c>
      <c r="V750" s="109" t="s">
        <v>271</v>
      </c>
    </row>
    <row r="751" spans="1:22" hidden="1">
      <c r="A751" s="73">
        <v>742</v>
      </c>
      <c r="B751" s="73" t="s">
        <v>575</v>
      </c>
      <c r="C751" s="90" t="s">
        <v>4</v>
      </c>
      <c r="D751" s="90" t="s">
        <v>576</v>
      </c>
      <c r="E751" s="74" t="s">
        <v>1300</v>
      </c>
      <c r="F751" s="75">
        <v>45627</v>
      </c>
      <c r="G751" s="75">
        <v>45809</v>
      </c>
      <c r="H751" s="91">
        <v>80000</v>
      </c>
      <c r="I751" s="91">
        <v>7400.87</v>
      </c>
      <c r="J751" s="76">
        <v>25</v>
      </c>
      <c r="K751" s="91">
        <v>2296</v>
      </c>
      <c r="L751" s="60">
        <f t="shared" si="66"/>
        <v>5679.9999999999991</v>
      </c>
      <c r="M751" s="60">
        <f t="shared" si="67"/>
        <v>1040</v>
      </c>
      <c r="N751" s="62">
        <f t="shared" si="69"/>
        <v>2432</v>
      </c>
      <c r="O751" s="60">
        <f t="shared" si="70"/>
        <v>5672</v>
      </c>
      <c r="P751" s="73">
        <v>125</v>
      </c>
      <c r="Q751" s="60">
        <f t="shared" si="71"/>
        <v>17245</v>
      </c>
      <c r="R751" s="85">
        <v>12253.87</v>
      </c>
      <c r="S751" s="60">
        <f t="shared" si="68"/>
        <v>12392</v>
      </c>
      <c r="T751" s="85">
        <v>67746.13</v>
      </c>
      <c r="U751" s="61" t="s">
        <v>167</v>
      </c>
      <c r="V751" s="109" t="s">
        <v>271</v>
      </c>
    </row>
    <row r="752" spans="1:22" hidden="1">
      <c r="A752" s="73">
        <v>743</v>
      </c>
      <c r="B752" s="73" t="s">
        <v>909</v>
      </c>
      <c r="C752" s="90" t="s">
        <v>34</v>
      </c>
      <c r="D752" s="90" t="s">
        <v>269</v>
      </c>
      <c r="E752" s="74" t="s">
        <v>1300</v>
      </c>
      <c r="F752" s="75">
        <v>45807</v>
      </c>
      <c r="G752" s="75" t="s">
        <v>1301</v>
      </c>
      <c r="H752" s="91">
        <v>60000</v>
      </c>
      <c r="I752" s="91">
        <v>3486.68</v>
      </c>
      <c r="J752" s="76">
        <v>25</v>
      </c>
      <c r="K752" s="91">
        <v>1722</v>
      </c>
      <c r="L752" s="60">
        <f t="shared" si="66"/>
        <v>4260</v>
      </c>
      <c r="M752" s="60">
        <f t="shared" si="67"/>
        <v>780</v>
      </c>
      <c r="N752" s="62">
        <f t="shared" si="69"/>
        <v>1824</v>
      </c>
      <c r="O752" s="60">
        <f t="shared" si="70"/>
        <v>4254</v>
      </c>
      <c r="P752" s="73">
        <v>25</v>
      </c>
      <c r="Q752" s="60">
        <f t="shared" si="71"/>
        <v>12865</v>
      </c>
      <c r="R752" s="85">
        <v>7057.68</v>
      </c>
      <c r="S752" s="60">
        <f t="shared" si="68"/>
        <v>9294</v>
      </c>
      <c r="T752" s="85">
        <v>52942.32</v>
      </c>
      <c r="U752" s="61" t="s">
        <v>167</v>
      </c>
      <c r="V752" s="109" t="s">
        <v>271</v>
      </c>
    </row>
    <row r="753" spans="1:22" hidden="1">
      <c r="A753" s="73">
        <v>744</v>
      </c>
      <c r="B753" s="73" t="s">
        <v>1296</v>
      </c>
      <c r="C753" s="90" t="s">
        <v>80</v>
      </c>
      <c r="D753" s="90" t="s">
        <v>1187</v>
      </c>
      <c r="E753" s="74" t="s">
        <v>1300</v>
      </c>
      <c r="F753" s="75">
        <v>45809</v>
      </c>
      <c r="G753" s="75">
        <v>45992</v>
      </c>
      <c r="H753" s="91">
        <v>60000</v>
      </c>
      <c r="I753" s="91">
        <v>3486.68</v>
      </c>
      <c r="J753" s="76">
        <v>25</v>
      </c>
      <c r="K753" s="91">
        <v>1722</v>
      </c>
      <c r="L753" s="60">
        <f t="shared" si="66"/>
        <v>4260</v>
      </c>
      <c r="M753" s="60">
        <f t="shared" si="67"/>
        <v>780</v>
      </c>
      <c r="N753" s="62">
        <f t="shared" si="69"/>
        <v>1824</v>
      </c>
      <c r="O753" s="60">
        <f t="shared" si="70"/>
        <v>4254</v>
      </c>
      <c r="P753" s="73">
        <v>25</v>
      </c>
      <c r="Q753" s="60">
        <f t="shared" si="71"/>
        <v>12865</v>
      </c>
      <c r="R753" s="85">
        <v>7057.68</v>
      </c>
      <c r="S753" s="60">
        <f t="shared" si="68"/>
        <v>9294</v>
      </c>
      <c r="T753" s="85">
        <v>52942.32</v>
      </c>
      <c r="U753" s="61" t="s">
        <v>167</v>
      </c>
      <c r="V753" s="95" t="s">
        <v>271</v>
      </c>
    </row>
    <row r="754" spans="1:22" hidden="1">
      <c r="A754" s="73">
        <v>745</v>
      </c>
      <c r="B754" s="73" t="s">
        <v>645</v>
      </c>
      <c r="C754" s="90" t="s">
        <v>80</v>
      </c>
      <c r="D754" s="90" t="s">
        <v>174</v>
      </c>
      <c r="E754" s="74" t="s">
        <v>1300</v>
      </c>
      <c r="F754" s="75">
        <v>45778</v>
      </c>
      <c r="G754" s="75">
        <v>45962</v>
      </c>
      <c r="H754" s="91">
        <v>85000</v>
      </c>
      <c r="I754" s="91">
        <v>8576.99</v>
      </c>
      <c r="J754" s="76">
        <v>25</v>
      </c>
      <c r="K754" s="91">
        <v>2439.5</v>
      </c>
      <c r="L754" s="60">
        <f t="shared" si="66"/>
        <v>6034.9999999999991</v>
      </c>
      <c r="M754" s="60">
        <f t="shared" si="67"/>
        <v>1105</v>
      </c>
      <c r="N754" s="62">
        <f t="shared" si="69"/>
        <v>2584</v>
      </c>
      <c r="O754" s="60">
        <f t="shared" si="70"/>
        <v>6026.5</v>
      </c>
      <c r="P754" s="73">
        <v>125</v>
      </c>
      <c r="Q754" s="60">
        <f t="shared" si="71"/>
        <v>18315</v>
      </c>
      <c r="R754" s="85">
        <v>14725.49</v>
      </c>
      <c r="S754" s="60">
        <f t="shared" si="68"/>
        <v>13166.5</v>
      </c>
      <c r="T754" s="85">
        <v>71274.509999999995</v>
      </c>
      <c r="U754" s="61" t="s">
        <v>167</v>
      </c>
      <c r="V754" s="109" t="s">
        <v>271</v>
      </c>
    </row>
    <row r="755" spans="1:22" ht="30" hidden="1">
      <c r="A755" s="73">
        <v>746</v>
      </c>
      <c r="B755" s="73" t="s">
        <v>1124</v>
      </c>
      <c r="C755" s="90" t="s">
        <v>759</v>
      </c>
      <c r="D755" s="90" t="s">
        <v>187</v>
      </c>
      <c r="E755" s="84" t="s">
        <v>695</v>
      </c>
      <c r="F755" s="75">
        <v>45717</v>
      </c>
      <c r="G755" s="75">
        <v>45901</v>
      </c>
      <c r="H755" s="91">
        <v>30000</v>
      </c>
      <c r="I755" s="90">
        <v>0</v>
      </c>
      <c r="J755" s="76">
        <v>25</v>
      </c>
      <c r="K755" s="90">
        <v>861</v>
      </c>
      <c r="L755" s="60">
        <f t="shared" si="66"/>
        <v>2130</v>
      </c>
      <c r="M755" s="60">
        <f t="shared" si="67"/>
        <v>390</v>
      </c>
      <c r="N755" s="62">
        <f t="shared" si="69"/>
        <v>912</v>
      </c>
      <c r="O755" s="60">
        <f t="shared" si="70"/>
        <v>2127</v>
      </c>
      <c r="P755" s="73">
        <v>25</v>
      </c>
      <c r="Q755" s="60">
        <f t="shared" si="71"/>
        <v>6445</v>
      </c>
      <c r="R755" s="85">
        <v>1798</v>
      </c>
      <c r="S755" s="60">
        <f t="shared" si="68"/>
        <v>4647</v>
      </c>
      <c r="T755" s="85">
        <v>28202</v>
      </c>
      <c r="U755" s="61" t="s">
        <v>167</v>
      </c>
      <c r="V755" s="95" t="s">
        <v>271</v>
      </c>
    </row>
    <row r="756" spans="1:22" hidden="1">
      <c r="A756" s="73">
        <v>747</v>
      </c>
      <c r="B756" s="73" t="s">
        <v>867</v>
      </c>
      <c r="C756" s="90" t="s">
        <v>5</v>
      </c>
      <c r="D756" s="90" t="s">
        <v>1230</v>
      </c>
      <c r="E756" s="74" t="s">
        <v>1300</v>
      </c>
      <c r="F756" s="75">
        <v>45778</v>
      </c>
      <c r="G756" s="75">
        <v>45962</v>
      </c>
      <c r="H756" s="91">
        <v>220000</v>
      </c>
      <c r="I756" s="91">
        <v>39928.22</v>
      </c>
      <c r="J756" s="76">
        <v>25</v>
      </c>
      <c r="K756" s="91">
        <v>6314</v>
      </c>
      <c r="L756" s="60">
        <f t="shared" si="66"/>
        <v>15619.999999999998</v>
      </c>
      <c r="M756" s="60">
        <f t="shared" si="67"/>
        <v>2860</v>
      </c>
      <c r="N756" s="62">
        <f t="shared" si="69"/>
        <v>6688</v>
      </c>
      <c r="O756" s="60">
        <f t="shared" si="70"/>
        <v>15598.000000000002</v>
      </c>
      <c r="P756" s="85">
        <v>1740.46</v>
      </c>
      <c r="Q756" s="60">
        <f t="shared" si="71"/>
        <v>48820.46</v>
      </c>
      <c r="R756" s="85">
        <v>41586.370000000003</v>
      </c>
      <c r="S756" s="60">
        <f t="shared" si="68"/>
        <v>34078</v>
      </c>
      <c r="T756" s="85">
        <v>165428.18</v>
      </c>
      <c r="U756" s="61" t="s">
        <v>167</v>
      </c>
      <c r="V756" s="95" t="s">
        <v>271</v>
      </c>
    </row>
    <row r="757" spans="1:22" hidden="1">
      <c r="A757" s="73">
        <v>748</v>
      </c>
      <c r="B757" s="73" t="s">
        <v>1041</v>
      </c>
      <c r="C757" s="90" t="s">
        <v>60</v>
      </c>
      <c r="D757" s="90" t="s">
        <v>1248</v>
      </c>
      <c r="E757" s="74" t="s">
        <v>1300</v>
      </c>
      <c r="F757" s="75">
        <v>45689</v>
      </c>
      <c r="G757" s="75">
        <v>45870</v>
      </c>
      <c r="H757" s="91">
        <v>60000</v>
      </c>
      <c r="I757" s="91">
        <v>3486.68</v>
      </c>
      <c r="J757" s="76">
        <v>25</v>
      </c>
      <c r="K757" s="91">
        <v>1722</v>
      </c>
      <c r="L757" s="60">
        <f t="shared" si="66"/>
        <v>4260</v>
      </c>
      <c r="M757" s="60">
        <f t="shared" si="67"/>
        <v>780</v>
      </c>
      <c r="N757" s="62">
        <f t="shared" si="69"/>
        <v>1824</v>
      </c>
      <c r="O757" s="60">
        <f t="shared" si="70"/>
        <v>4254</v>
      </c>
      <c r="P757" s="85">
        <v>2525</v>
      </c>
      <c r="Q757" s="60">
        <f t="shared" si="71"/>
        <v>15365</v>
      </c>
      <c r="R757" s="85">
        <v>10057.68</v>
      </c>
      <c r="S757" s="60">
        <f t="shared" si="68"/>
        <v>9294</v>
      </c>
      <c r="T757" s="85">
        <v>50442.32</v>
      </c>
      <c r="U757" s="61" t="s">
        <v>167</v>
      </c>
      <c r="V757" s="95" t="s">
        <v>271</v>
      </c>
    </row>
    <row r="758" spans="1:22" hidden="1">
      <c r="A758" s="73">
        <v>749</v>
      </c>
      <c r="B758" s="73" t="s">
        <v>479</v>
      </c>
      <c r="C758" s="90" t="s">
        <v>21</v>
      </c>
      <c r="D758" s="90" t="s">
        <v>1162</v>
      </c>
      <c r="E758" s="74" t="s">
        <v>1300</v>
      </c>
      <c r="F758" s="75">
        <v>45627</v>
      </c>
      <c r="G758" s="75">
        <v>45809</v>
      </c>
      <c r="H758" s="91">
        <v>20000</v>
      </c>
      <c r="I758" s="90">
        <v>0</v>
      </c>
      <c r="J758" s="76">
        <v>25</v>
      </c>
      <c r="K758" s="90">
        <v>574</v>
      </c>
      <c r="L758" s="60">
        <f t="shared" si="66"/>
        <v>1419.9999999999998</v>
      </c>
      <c r="M758" s="60">
        <f t="shared" si="67"/>
        <v>260</v>
      </c>
      <c r="N758" s="62">
        <f t="shared" si="69"/>
        <v>608</v>
      </c>
      <c r="O758" s="60">
        <f t="shared" si="70"/>
        <v>1418</v>
      </c>
      <c r="P758" s="73">
        <v>125</v>
      </c>
      <c r="Q758" s="60">
        <f t="shared" si="71"/>
        <v>4405</v>
      </c>
      <c r="R758" s="85">
        <v>1307</v>
      </c>
      <c r="S758" s="60">
        <f t="shared" si="68"/>
        <v>3098</v>
      </c>
      <c r="T758" s="85">
        <v>18693</v>
      </c>
      <c r="U758" s="61" t="s">
        <v>167</v>
      </c>
      <c r="V758" s="95" t="s">
        <v>271</v>
      </c>
    </row>
    <row r="759" spans="1:22" hidden="1">
      <c r="A759" s="73">
        <v>750</v>
      </c>
      <c r="B759" s="73" t="s">
        <v>608</v>
      </c>
      <c r="C759" s="90" t="s">
        <v>55</v>
      </c>
      <c r="D759" s="90" t="s">
        <v>1154</v>
      </c>
      <c r="E759" s="74" t="s">
        <v>1300</v>
      </c>
      <c r="F759" s="75">
        <v>45627</v>
      </c>
      <c r="G759" s="75">
        <v>45809</v>
      </c>
      <c r="H759" s="91">
        <v>95000</v>
      </c>
      <c r="I759" s="91">
        <v>10929.24</v>
      </c>
      <c r="J759" s="76">
        <v>25</v>
      </c>
      <c r="K759" s="91">
        <v>2726.5</v>
      </c>
      <c r="L759" s="60">
        <f t="shared" si="66"/>
        <v>6744.9999999999991</v>
      </c>
      <c r="M759" s="60">
        <f t="shared" si="67"/>
        <v>1235</v>
      </c>
      <c r="N759" s="62">
        <f t="shared" si="69"/>
        <v>2888</v>
      </c>
      <c r="O759" s="60">
        <f t="shared" si="70"/>
        <v>6735.5</v>
      </c>
      <c r="P759" s="73">
        <v>25</v>
      </c>
      <c r="Q759" s="60">
        <f t="shared" si="71"/>
        <v>20355</v>
      </c>
      <c r="R759" s="85">
        <v>16568.740000000002</v>
      </c>
      <c r="S759" s="60">
        <f t="shared" si="68"/>
        <v>14715.5</v>
      </c>
      <c r="T759" s="85">
        <v>78431.259999999995</v>
      </c>
      <c r="U759" s="61" t="s">
        <v>167</v>
      </c>
      <c r="V759" s="109" t="s">
        <v>271</v>
      </c>
    </row>
    <row r="760" spans="1:22" hidden="1">
      <c r="A760" s="73">
        <v>751</v>
      </c>
      <c r="B760" s="73" t="s">
        <v>504</v>
      </c>
      <c r="C760" s="90" t="s">
        <v>7</v>
      </c>
      <c r="D760" s="90" t="s">
        <v>187</v>
      </c>
      <c r="E760" s="74" t="s">
        <v>1300</v>
      </c>
      <c r="F760" s="75">
        <v>45807</v>
      </c>
      <c r="G760" s="75" t="s">
        <v>1301</v>
      </c>
      <c r="H760" s="91">
        <v>80000</v>
      </c>
      <c r="I760" s="91">
        <v>6564.09</v>
      </c>
      <c r="J760" s="76">
        <v>25</v>
      </c>
      <c r="K760" s="91">
        <v>2296</v>
      </c>
      <c r="L760" s="60">
        <f t="shared" si="66"/>
        <v>5679.9999999999991</v>
      </c>
      <c r="M760" s="60">
        <f t="shared" si="67"/>
        <v>1040</v>
      </c>
      <c r="N760" s="62">
        <f t="shared" si="69"/>
        <v>2432</v>
      </c>
      <c r="O760" s="60">
        <f t="shared" si="70"/>
        <v>5672</v>
      </c>
      <c r="P760" s="85">
        <v>3555.92</v>
      </c>
      <c r="Q760" s="60">
        <f t="shared" si="71"/>
        <v>20675.919999999998</v>
      </c>
      <c r="R760" s="85">
        <v>12253.87</v>
      </c>
      <c r="S760" s="60">
        <f t="shared" si="68"/>
        <v>12392</v>
      </c>
      <c r="T760" s="85">
        <v>65151.99</v>
      </c>
      <c r="U760" s="61" t="s">
        <v>167</v>
      </c>
      <c r="V760" s="109" t="s">
        <v>271</v>
      </c>
    </row>
    <row r="761" spans="1:22" hidden="1">
      <c r="A761" s="73">
        <v>752</v>
      </c>
      <c r="B761" s="73" t="s">
        <v>910</v>
      </c>
      <c r="C761" s="90" t="s">
        <v>917</v>
      </c>
      <c r="D761" s="90" t="s">
        <v>187</v>
      </c>
      <c r="E761" s="74" t="s">
        <v>1300</v>
      </c>
      <c r="F761" s="75">
        <v>45689</v>
      </c>
      <c r="G761" s="75">
        <v>45870</v>
      </c>
      <c r="H761" s="91">
        <v>50000</v>
      </c>
      <c r="I761" s="91">
        <v>1854</v>
      </c>
      <c r="J761" s="76">
        <v>25</v>
      </c>
      <c r="K761" s="91">
        <v>1435</v>
      </c>
      <c r="L761" s="60">
        <f t="shared" si="66"/>
        <v>3549.9999999999995</v>
      </c>
      <c r="M761" s="60">
        <f t="shared" si="67"/>
        <v>650</v>
      </c>
      <c r="N761" s="62">
        <f t="shared" si="69"/>
        <v>1520</v>
      </c>
      <c r="O761" s="60">
        <f t="shared" si="70"/>
        <v>3545.0000000000005</v>
      </c>
      <c r="P761" s="73">
        <v>25</v>
      </c>
      <c r="Q761" s="60">
        <f t="shared" si="71"/>
        <v>10725</v>
      </c>
      <c r="R761" s="85">
        <v>4834</v>
      </c>
      <c r="S761" s="60">
        <f t="shared" si="68"/>
        <v>7745</v>
      </c>
      <c r="T761" s="85">
        <v>45166</v>
      </c>
      <c r="U761" s="61" t="s">
        <v>167</v>
      </c>
      <c r="V761" s="95" t="s">
        <v>271</v>
      </c>
    </row>
    <row r="762" spans="1:22" hidden="1">
      <c r="A762" s="73">
        <v>753</v>
      </c>
      <c r="B762" s="90" t="s">
        <v>1318</v>
      </c>
      <c r="C762" s="90" t="s">
        <v>80</v>
      </c>
      <c r="D762" s="90" t="s">
        <v>1213</v>
      </c>
      <c r="E762" s="74" t="s">
        <v>1300</v>
      </c>
      <c r="F762" s="75">
        <v>45809</v>
      </c>
      <c r="G762" s="75">
        <v>45992</v>
      </c>
      <c r="H762" s="91">
        <v>90000</v>
      </c>
      <c r="I762" s="91">
        <v>9753.1200000000008</v>
      </c>
      <c r="J762" s="76">
        <v>25</v>
      </c>
      <c r="K762" s="91">
        <v>2583</v>
      </c>
      <c r="L762" s="60">
        <f t="shared" si="66"/>
        <v>6389.9999999999991</v>
      </c>
      <c r="M762" s="60">
        <f t="shared" si="67"/>
        <v>1170</v>
      </c>
      <c r="N762" s="62">
        <f t="shared" si="69"/>
        <v>2736</v>
      </c>
      <c r="O762" s="60">
        <f t="shared" si="70"/>
        <v>6381</v>
      </c>
      <c r="P762" s="90">
        <v>25</v>
      </c>
      <c r="Q762" s="60">
        <f t="shared" si="71"/>
        <v>19285</v>
      </c>
      <c r="R762" s="85">
        <v>15097.12</v>
      </c>
      <c r="S762" s="60">
        <f t="shared" si="68"/>
        <v>13941</v>
      </c>
      <c r="T762" s="91">
        <v>74902.880000000005</v>
      </c>
      <c r="U762" s="61" t="s">
        <v>167</v>
      </c>
      <c r="V762" s="59" t="s">
        <v>271</v>
      </c>
    </row>
    <row r="763" spans="1:22" hidden="1">
      <c r="A763" s="73">
        <v>754</v>
      </c>
      <c r="B763" s="73" t="s">
        <v>967</v>
      </c>
      <c r="C763" s="90" t="s">
        <v>60</v>
      </c>
      <c r="D763" s="90" t="s">
        <v>1146</v>
      </c>
      <c r="E763" s="74" t="s">
        <v>1300</v>
      </c>
      <c r="F763" s="75">
        <v>45748</v>
      </c>
      <c r="G763" s="75">
        <v>45962</v>
      </c>
      <c r="H763" s="91">
        <v>50000</v>
      </c>
      <c r="I763" s="91">
        <v>1854</v>
      </c>
      <c r="J763" s="76">
        <v>25</v>
      </c>
      <c r="K763" s="91">
        <v>1435</v>
      </c>
      <c r="L763" s="60">
        <f t="shared" si="66"/>
        <v>3549.9999999999995</v>
      </c>
      <c r="M763" s="60">
        <f t="shared" si="67"/>
        <v>650</v>
      </c>
      <c r="N763" s="62">
        <f t="shared" si="69"/>
        <v>1520</v>
      </c>
      <c r="O763" s="60">
        <f t="shared" si="70"/>
        <v>3545.0000000000005</v>
      </c>
      <c r="P763" s="73">
        <v>25</v>
      </c>
      <c r="Q763" s="60">
        <f t="shared" si="71"/>
        <v>10725</v>
      </c>
      <c r="R763" s="85">
        <v>4834</v>
      </c>
      <c r="S763" s="60">
        <f t="shared" si="68"/>
        <v>7745</v>
      </c>
      <c r="T763" s="85">
        <v>45166</v>
      </c>
      <c r="U763" s="61" t="s">
        <v>167</v>
      </c>
      <c r="V763" s="95" t="s">
        <v>271</v>
      </c>
    </row>
    <row r="764" spans="1:22" hidden="1">
      <c r="A764" s="73">
        <v>755</v>
      </c>
      <c r="B764" s="73" t="s">
        <v>911</v>
      </c>
      <c r="C764" s="90" t="s">
        <v>5</v>
      </c>
      <c r="D764" s="90" t="s">
        <v>207</v>
      </c>
      <c r="E764" s="74" t="s">
        <v>1300</v>
      </c>
      <c r="F764" s="75">
        <v>45627</v>
      </c>
      <c r="G764" s="75">
        <v>45809</v>
      </c>
      <c r="H764" s="91">
        <v>195000</v>
      </c>
      <c r="I764" s="91">
        <v>34451.74</v>
      </c>
      <c r="J764" s="76">
        <v>25</v>
      </c>
      <c r="K764" s="91">
        <v>5596.5</v>
      </c>
      <c r="L764" s="60">
        <f t="shared" si="66"/>
        <v>13844.999999999998</v>
      </c>
      <c r="M764" s="60">
        <f t="shared" si="67"/>
        <v>2535</v>
      </c>
      <c r="N764" s="62">
        <f t="shared" si="69"/>
        <v>5928</v>
      </c>
      <c r="O764" s="60">
        <f t="shared" si="70"/>
        <v>13825.500000000002</v>
      </c>
      <c r="P764" s="73">
        <v>25</v>
      </c>
      <c r="Q764" s="60">
        <f t="shared" si="71"/>
        <v>41755</v>
      </c>
      <c r="R764" s="85">
        <v>35699.870000000003</v>
      </c>
      <c r="S764" s="60">
        <f t="shared" si="68"/>
        <v>30205.5</v>
      </c>
      <c r="T764" s="85">
        <v>148998.76</v>
      </c>
      <c r="U764" s="61" t="s">
        <v>167</v>
      </c>
      <c r="V764" s="109" t="s">
        <v>271</v>
      </c>
    </row>
    <row r="765" spans="1:22" hidden="1">
      <c r="A765" s="73">
        <v>756</v>
      </c>
      <c r="B765" s="73" t="s">
        <v>646</v>
      </c>
      <c r="C765" s="90" t="s">
        <v>21</v>
      </c>
      <c r="D765" s="90" t="s">
        <v>1153</v>
      </c>
      <c r="E765" s="74" t="s">
        <v>1300</v>
      </c>
      <c r="F765" s="75">
        <v>45627</v>
      </c>
      <c r="G765" s="75">
        <v>45809</v>
      </c>
      <c r="H765" s="91">
        <v>32000</v>
      </c>
      <c r="I765" s="90">
        <v>0</v>
      </c>
      <c r="J765" s="76">
        <v>25</v>
      </c>
      <c r="K765" s="90">
        <v>918.4</v>
      </c>
      <c r="L765" s="60">
        <f t="shared" si="66"/>
        <v>2272</v>
      </c>
      <c r="M765" s="60">
        <f t="shared" si="67"/>
        <v>416</v>
      </c>
      <c r="N765" s="62">
        <f t="shared" si="69"/>
        <v>972.8</v>
      </c>
      <c r="O765" s="60">
        <f t="shared" si="70"/>
        <v>2268.8000000000002</v>
      </c>
      <c r="P765" s="73">
        <v>25</v>
      </c>
      <c r="Q765" s="60">
        <f t="shared" si="71"/>
        <v>6873</v>
      </c>
      <c r="R765" s="85">
        <v>1916.2</v>
      </c>
      <c r="S765" s="60">
        <f t="shared" si="68"/>
        <v>4956.8</v>
      </c>
      <c r="T765" s="85">
        <v>30083.8</v>
      </c>
      <c r="U765" s="61" t="s">
        <v>167</v>
      </c>
      <c r="V765" s="109" t="s">
        <v>271</v>
      </c>
    </row>
    <row r="766" spans="1:22" hidden="1">
      <c r="A766" s="73">
        <v>757</v>
      </c>
      <c r="B766" s="73" t="s">
        <v>236</v>
      </c>
      <c r="C766" s="90" t="s">
        <v>80</v>
      </c>
      <c r="D766" s="90" t="s">
        <v>1237</v>
      </c>
      <c r="E766" s="74" t="s">
        <v>1300</v>
      </c>
      <c r="F766" s="75">
        <v>45717</v>
      </c>
      <c r="G766" s="75">
        <v>45901</v>
      </c>
      <c r="H766" s="91">
        <v>60000</v>
      </c>
      <c r="I766" s="91">
        <v>3486.68</v>
      </c>
      <c r="J766" s="76">
        <v>25</v>
      </c>
      <c r="K766" s="91">
        <v>1722</v>
      </c>
      <c r="L766" s="60">
        <f t="shared" si="66"/>
        <v>4260</v>
      </c>
      <c r="M766" s="60">
        <f t="shared" si="67"/>
        <v>780</v>
      </c>
      <c r="N766" s="62">
        <f t="shared" si="69"/>
        <v>1824</v>
      </c>
      <c r="O766" s="60">
        <f t="shared" si="70"/>
        <v>4254</v>
      </c>
      <c r="P766" s="73">
        <v>25</v>
      </c>
      <c r="Q766" s="60">
        <f t="shared" si="71"/>
        <v>12865</v>
      </c>
      <c r="R766" s="85">
        <v>7057.68</v>
      </c>
      <c r="S766" s="60">
        <f t="shared" si="68"/>
        <v>9294</v>
      </c>
      <c r="T766" s="85">
        <v>52942.32</v>
      </c>
      <c r="U766" s="61" t="s">
        <v>167</v>
      </c>
      <c r="V766" s="95" t="s">
        <v>271</v>
      </c>
    </row>
    <row r="767" spans="1:22" hidden="1">
      <c r="A767" s="73">
        <v>758</v>
      </c>
      <c r="B767" s="73" t="s">
        <v>656</v>
      </c>
      <c r="C767" s="90" t="s">
        <v>20</v>
      </c>
      <c r="D767" s="90" t="s">
        <v>1154</v>
      </c>
      <c r="E767" s="74" t="s">
        <v>1300</v>
      </c>
      <c r="F767" s="75">
        <v>45778</v>
      </c>
      <c r="G767" s="75">
        <v>45962</v>
      </c>
      <c r="H767" s="91">
        <v>50000</v>
      </c>
      <c r="I767" s="91">
        <v>1854</v>
      </c>
      <c r="J767" s="76">
        <v>25</v>
      </c>
      <c r="K767" s="91">
        <v>1435</v>
      </c>
      <c r="L767" s="60">
        <f t="shared" si="66"/>
        <v>3549.9999999999995</v>
      </c>
      <c r="M767" s="60">
        <f t="shared" si="67"/>
        <v>650</v>
      </c>
      <c r="N767" s="62">
        <f t="shared" si="69"/>
        <v>1520</v>
      </c>
      <c r="O767" s="60">
        <f t="shared" si="70"/>
        <v>3545.0000000000005</v>
      </c>
      <c r="P767" s="73">
        <v>25</v>
      </c>
      <c r="Q767" s="60">
        <f t="shared" si="71"/>
        <v>10725</v>
      </c>
      <c r="R767" s="85">
        <v>4834</v>
      </c>
      <c r="S767" s="60">
        <f t="shared" si="68"/>
        <v>7745</v>
      </c>
      <c r="T767" s="85">
        <v>45166</v>
      </c>
      <c r="U767" s="61" t="s">
        <v>167</v>
      </c>
      <c r="V767" s="109" t="s">
        <v>271</v>
      </c>
    </row>
    <row r="768" spans="1:22" hidden="1">
      <c r="A768" s="73">
        <v>759</v>
      </c>
      <c r="B768" s="73" t="s">
        <v>1042</v>
      </c>
      <c r="C768" s="90" t="s">
        <v>262</v>
      </c>
      <c r="D768" s="90" t="s">
        <v>920</v>
      </c>
      <c r="E768" s="74" t="s">
        <v>1300</v>
      </c>
      <c r="F768" s="75">
        <v>45689</v>
      </c>
      <c r="G768" s="75">
        <v>45870</v>
      </c>
      <c r="H768" s="91">
        <v>80000</v>
      </c>
      <c r="I768" s="91">
        <v>7400.87</v>
      </c>
      <c r="J768" s="76">
        <v>25</v>
      </c>
      <c r="K768" s="91">
        <v>2296</v>
      </c>
      <c r="L768" s="60">
        <f t="shared" si="66"/>
        <v>5679.9999999999991</v>
      </c>
      <c r="M768" s="60">
        <f t="shared" si="67"/>
        <v>1040</v>
      </c>
      <c r="N768" s="62">
        <f t="shared" si="69"/>
        <v>2432</v>
      </c>
      <c r="O768" s="60">
        <f t="shared" si="70"/>
        <v>5672</v>
      </c>
      <c r="P768" s="85">
        <v>4625</v>
      </c>
      <c r="Q768" s="60">
        <f t="shared" si="71"/>
        <v>21745</v>
      </c>
      <c r="R768" s="85">
        <v>12153.87</v>
      </c>
      <c r="S768" s="60">
        <f t="shared" si="68"/>
        <v>12392</v>
      </c>
      <c r="T768" s="85">
        <v>63246.13</v>
      </c>
      <c r="U768" s="61" t="s">
        <v>167</v>
      </c>
      <c r="V768" s="95" t="s">
        <v>271</v>
      </c>
    </row>
    <row r="769" spans="1:22" hidden="1">
      <c r="A769" s="73">
        <v>760</v>
      </c>
      <c r="B769" s="73" t="s">
        <v>968</v>
      </c>
      <c r="C769" s="90" t="s">
        <v>4</v>
      </c>
      <c r="D769" s="90" t="s">
        <v>380</v>
      </c>
      <c r="E769" s="74" t="s">
        <v>1300</v>
      </c>
      <c r="F769" s="75">
        <v>45748</v>
      </c>
      <c r="G769" s="75">
        <v>45962</v>
      </c>
      <c r="H769" s="91">
        <v>80000</v>
      </c>
      <c r="I769" s="91">
        <v>7400.87</v>
      </c>
      <c r="J769" s="76">
        <v>25</v>
      </c>
      <c r="K769" s="91">
        <v>2296</v>
      </c>
      <c r="L769" s="60">
        <f t="shared" si="66"/>
        <v>5679.9999999999991</v>
      </c>
      <c r="M769" s="60">
        <f t="shared" si="67"/>
        <v>1040</v>
      </c>
      <c r="N769" s="62">
        <f t="shared" si="69"/>
        <v>2432</v>
      </c>
      <c r="O769" s="60">
        <f t="shared" si="70"/>
        <v>5672</v>
      </c>
      <c r="P769" s="85">
        <v>3564.77</v>
      </c>
      <c r="Q769" s="60">
        <f t="shared" si="71"/>
        <v>20684.77</v>
      </c>
      <c r="R769" s="85">
        <v>16577.71</v>
      </c>
      <c r="S769" s="60">
        <f t="shared" si="68"/>
        <v>12392</v>
      </c>
      <c r="T769" s="85">
        <v>68454.3</v>
      </c>
      <c r="U769" s="61" t="s">
        <v>167</v>
      </c>
      <c r="V769" s="95" t="s">
        <v>272</v>
      </c>
    </row>
    <row r="770" spans="1:22" hidden="1">
      <c r="A770" s="73">
        <v>761</v>
      </c>
      <c r="B770" s="73" t="s">
        <v>969</v>
      </c>
      <c r="C770" s="90" t="s">
        <v>416</v>
      </c>
      <c r="D770" s="90" t="s">
        <v>187</v>
      </c>
      <c r="E770" s="74" t="s">
        <v>1300</v>
      </c>
      <c r="F770" s="75">
        <v>45748</v>
      </c>
      <c r="G770" s="75">
        <v>45962</v>
      </c>
      <c r="H770" s="91">
        <v>80000</v>
      </c>
      <c r="I770" s="91">
        <v>7400.87</v>
      </c>
      <c r="J770" s="76">
        <v>25</v>
      </c>
      <c r="K770" s="91">
        <v>2296</v>
      </c>
      <c r="L770" s="60">
        <f t="shared" si="66"/>
        <v>5679.9999999999991</v>
      </c>
      <c r="M770" s="60">
        <f t="shared" si="67"/>
        <v>1040</v>
      </c>
      <c r="N770" s="62">
        <f t="shared" si="69"/>
        <v>2432</v>
      </c>
      <c r="O770" s="60">
        <f t="shared" si="70"/>
        <v>5672</v>
      </c>
      <c r="P770" s="73">
        <v>25</v>
      </c>
      <c r="Q770" s="60">
        <f t="shared" si="71"/>
        <v>17145</v>
      </c>
      <c r="R770" s="85">
        <v>12153.87</v>
      </c>
      <c r="S770" s="60">
        <f t="shared" si="68"/>
        <v>12392</v>
      </c>
      <c r="T770" s="85">
        <v>67846.13</v>
      </c>
      <c r="U770" s="61" t="s">
        <v>167</v>
      </c>
      <c r="V770" s="95" t="s">
        <v>272</v>
      </c>
    </row>
    <row r="771" spans="1:22" hidden="1">
      <c r="A771" s="73">
        <v>762</v>
      </c>
      <c r="B771" s="73" t="s">
        <v>782</v>
      </c>
      <c r="C771" s="90" t="s">
        <v>62</v>
      </c>
      <c r="D771" s="90" t="s">
        <v>186</v>
      </c>
      <c r="E771" s="74" t="s">
        <v>1300</v>
      </c>
      <c r="F771" s="75">
        <v>45689</v>
      </c>
      <c r="G771" s="75">
        <v>45870</v>
      </c>
      <c r="H771" s="91">
        <v>60000</v>
      </c>
      <c r="I771" s="91">
        <v>3486.68</v>
      </c>
      <c r="J771" s="76">
        <v>25</v>
      </c>
      <c r="K771" s="91">
        <v>1722</v>
      </c>
      <c r="L771" s="60">
        <f t="shared" si="66"/>
        <v>4260</v>
      </c>
      <c r="M771" s="60">
        <f t="shared" si="67"/>
        <v>780</v>
      </c>
      <c r="N771" s="62">
        <f t="shared" si="69"/>
        <v>1824</v>
      </c>
      <c r="O771" s="60">
        <f t="shared" si="70"/>
        <v>4254</v>
      </c>
      <c r="P771" s="73">
        <v>125</v>
      </c>
      <c r="Q771" s="60">
        <f t="shared" si="71"/>
        <v>12965</v>
      </c>
      <c r="R771" s="85">
        <v>7157.68</v>
      </c>
      <c r="S771" s="60">
        <f t="shared" si="68"/>
        <v>9294</v>
      </c>
      <c r="T771" s="85">
        <v>52842.32</v>
      </c>
      <c r="U771" s="61" t="s">
        <v>167</v>
      </c>
      <c r="V771" s="95" t="s">
        <v>271</v>
      </c>
    </row>
    <row r="772" spans="1:22" hidden="1">
      <c r="A772" s="73">
        <v>763</v>
      </c>
      <c r="B772" s="73" t="s">
        <v>647</v>
      </c>
      <c r="C772" s="90" t="s">
        <v>60</v>
      </c>
      <c r="D772" s="90" t="s">
        <v>174</v>
      </c>
      <c r="E772" s="74" t="s">
        <v>1300</v>
      </c>
      <c r="F772" s="75">
        <v>45778</v>
      </c>
      <c r="G772" s="75">
        <v>45962</v>
      </c>
      <c r="H772" s="91">
        <v>60000</v>
      </c>
      <c r="I772" s="91">
        <v>3486.68</v>
      </c>
      <c r="J772" s="76">
        <v>25</v>
      </c>
      <c r="K772" s="91">
        <v>1722</v>
      </c>
      <c r="L772" s="60">
        <f t="shared" si="66"/>
        <v>4260</v>
      </c>
      <c r="M772" s="60">
        <f t="shared" si="67"/>
        <v>780</v>
      </c>
      <c r="N772" s="62">
        <f t="shared" si="69"/>
        <v>1824</v>
      </c>
      <c r="O772" s="60">
        <f t="shared" si="70"/>
        <v>4254</v>
      </c>
      <c r="P772" s="85">
        <v>3125</v>
      </c>
      <c r="Q772" s="60">
        <f t="shared" si="71"/>
        <v>15965</v>
      </c>
      <c r="R772" s="85">
        <v>21729.13</v>
      </c>
      <c r="S772" s="60">
        <f t="shared" si="68"/>
        <v>9294</v>
      </c>
      <c r="T772" s="85">
        <v>49842.32</v>
      </c>
      <c r="U772" s="61" t="s">
        <v>167</v>
      </c>
      <c r="V772" s="109" t="s">
        <v>271</v>
      </c>
    </row>
    <row r="773" spans="1:22" hidden="1">
      <c r="A773" s="73">
        <v>764</v>
      </c>
      <c r="B773" s="73" t="s">
        <v>88</v>
      </c>
      <c r="C773" s="90" t="s">
        <v>15</v>
      </c>
      <c r="D773" s="90" t="s">
        <v>172</v>
      </c>
      <c r="E773" s="74" t="s">
        <v>1300</v>
      </c>
      <c r="F773" s="75">
        <v>45778</v>
      </c>
      <c r="G773" s="75">
        <v>45962</v>
      </c>
      <c r="H773" s="91">
        <v>22440</v>
      </c>
      <c r="I773" s="90">
        <v>0</v>
      </c>
      <c r="J773" s="76">
        <v>25</v>
      </c>
      <c r="K773" s="90">
        <v>644.03</v>
      </c>
      <c r="L773" s="60">
        <f t="shared" si="66"/>
        <v>1593.2399999999998</v>
      </c>
      <c r="M773" s="60">
        <f t="shared" si="67"/>
        <v>291.71999999999997</v>
      </c>
      <c r="N773" s="62">
        <f t="shared" si="69"/>
        <v>682.17600000000004</v>
      </c>
      <c r="O773" s="60">
        <f t="shared" si="70"/>
        <v>1590.9960000000001</v>
      </c>
      <c r="P773" s="73">
        <v>25</v>
      </c>
      <c r="Q773" s="60">
        <f t="shared" si="71"/>
        <v>4827.1619999999994</v>
      </c>
      <c r="R773" s="85">
        <v>1351.21</v>
      </c>
      <c r="S773" s="60">
        <f t="shared" si="68"/>
        <v>3475.9560000000001</v>
      </c>
      <c r="T773" s="85">
        <v>21088.79</v>
      </c>
      <c r="U773" s="61" t="s">
        <v>167</v>
      </c>
      <c r="V773" s="95" t="s">
        <v>271</v>
      </c>
    </row>
    <row r="774" spans="1:22" hidden="1">
      <c r="A774" s="73">
        <v>765</v>
      </c>
      <c r="B774" s="73" t="s">
        <v>970</v>
      </c>
      <c r="C774" s="90" t="s">
        <v>23</v>
      </c>
      <c r="D774" s="90" t="s">
        <v>1166</v>
      </c>
      <c r="E774" s="74" t="s">
        <v>1300</v>
      </c>
      <c r="F774" s="75">
        <v>45748</v>
      </c>
      <c r="G774" s="75">
        <v>45962</v>
      </c>
      <c r="H774" s="91">
        <v>30000</v>
      </c>
      <c r="I774" s="90">
        <v>0</v>
      </c>
      <c r="J774" s="76">
        <v>25</v>
      </c>
      <c r="K774" s="90">
        <v>861</v>
      </c>
      <c r="L774" s="60">
        <f t="shared" si="66"/>
        <v>2130</v>
      </c>
      <c r="M774" s="60">
        <f t="shared" si="67"/>
        <v>390</v>
      </c>
      <c r="N774" s="62">
        <f t="shared" si="69"/>
        <v>912</v>
      </c>
      <c r="O774" s="60">
        <f t="shared" si="70"/>
        <v>2127</v>
      </c>
      <c r="P774" s="73">
        <v>25</v>
      </c>
      <c r="Q774" s="60">
        <f t="shared" si="71"/>
        <v>6445</v>
      </c>
      <c r="R774" s="85">
        <v>1798</v>
      </c>
      <c r="S774" s="60">
        <f t="shared" si="68"/>
        <v>4647</v>
      </c>
      <c r="T774" s="85">
        <v>28202</v>
      </c>
      <c r="U774" s="61" t="s">
        <v>167</v>
      </c>
      <c r="V774" s="95" t="s">
        <v>272</v>
      </c>
    </row>
    <row r="775" spans="1:22" hidden="1">
      <c r="A775" s="73">
        <v>766</v>
      </c>
      <c r="B775" s="73" t="s">
        <v>371</v>
      </c>
      <c r="C775" s="90" t="s">
        <v>52</v>
      </c>
      <c r="D775" s="90" t="s">
        <v>177</v>
      </c>
      <c r="E775" s="74" t="s">
        <v>1300</v>
      </c>
      <c r="F775" s="75">
        <v>45717</v>
      </c>
      <c r="G775" s="75">
        <v>45901</v>
      </c>
      <c r="H775" s="91">
        <v>65000</v>
      </c>
      <c r="I775" s="91">
        <v>4427.58</v>
      </c>
      <c r="J775" s="76">
        <v>25</v>
      </c>
      <c r="K775" s="91">
        <v>1865.5</v>
      </c>
      <c r="L775" s="60">
        <f t="shared" si="66"/>
        <v>4615</v>
      </c>
      <c r="M775" s="60">
        <f t="shared" si="67"/>
        <v>845</v>
      </c>
      <c r="N775" s="62">
        <f t="shared" si="69"/>
        <v>1976</v>
      </c>
      <c r="O775" s="60">
        <f t="shared" si="70"/>
        <v>4608.5</v>
      </c>
      <c r="P775" s="73">
        <v>25</v>
      </c>
      <c r="Q775" s="60">
        <f t="shared" si="71"/>
        <v>13935</v>
      </c>
      <c r="R775" s="85">
        <v>8294.08</v>
      </c>
      <c r="S775" s="60">
        <f t="shared" si="68"/>
        <v>10068.5</v>
      </c>
      <c r="T775" s="85">
        <v>56705.919999999998</v>
      </c>
      <c r="U775" s="61" t="s">
        <v>167</v>
      </c>
      <c r="V775" s="95" t="s">
        <v>271</v>
      </c>
    </row>
    <row r="776" spans="1:22" hidden="1">
      <c r="A776" s="73">
        <v>767</v>
      </c>
      <c r="B776" s="73" t="s">
        <v>1043</v>
      </c>
      <c r="C776" s="90" t="s">
        <v>416</v>
      </c>
      <c r="D776" s="90" t="s">
        <v>209</v>
      </c>
      <c r="E776" s="74" t="s">
        <v>1300</v>
      </c>
      <c r="F776" s="75">
        <v>45689</v>
      </c>
      <c r="G776" s="75">
        <v>45870</v>
      </c>
      <c r="H776" s="91">
        <v>65000</v>
      </c>
      <c r="I776" s="91">
        <v>4427.58</v>
      </c>
      <c r="J776" s="76">
        <v>25</v>
      </c>
      <c r="K776" s="91">
        <v>1865.5</v>
      </c>
      <c r="L776" s="60">
        <f t="shared" si="66"/>
        <v>4615</v>
      </c>
      <c r="M776" s="60">
        <f t="shared" si="67"/>
        <v>845</v>
      </c>
      <c r="N776" s="62">
        <f t="shared" si="69"/>
        <v>1976</v>
      </c>
      <c r="O776" s="60">
        <f t="shared" si="70"/>
        <v>4608.5</v>
      </c>
      <c r="P776" s="85">
        <v>6125</v>
      </c>
      <c r="Q776" s="60">
        <f t="shared" si="71"/>
        <v>20035</v>
      </c>
      <c r="R776" s="85">
        <v>8294.08</v>
      </c>
      <c r="S776" s="60">
        <f t="shared" si="68"/>
        <v>10068.5</v>
      </c>
      <c r="T776" s="85">
        <v>50605.919999999998</v>
      </c>
      <c r="U776" s="61" t="s">
        <v>167</v>
      </c>
      <c r="V776" s="95" t="s">
        <v>271</v>
      </c>
    </row>
    <row r="777" spans="1:22" hidden="1">
      <c r="A777" s="73">
        <v>768</v>
      </c>
      <c r="B777" s="73" t="s">
        <v>43</v>
      </c>
      <c r="C777" s="90" t="s">
        <v>15</v>
      </c>
      <c r="D777" s="90" t="s">
        <v>178</v>
      </c>
      <c r="E777" s="74" t="s">
        <v>1300</v>
      </c>
      <c r="F777" s="75">
        <v>45778</v>
      </c>
      <c r="G777" s="75">
        <v>45962</v>
      </c>
      <c r="H777" s="91">
        <v>45000</v>
      </c>
      <c r="I777" s="91">
        <v>1148.33</v>
      </c>
      <c r="J777" s="76">
        <v>25</v>
      </c>
      <c r="K777" s="91">
        <v>1291.5</v>
      </c>
      <c r="L777" s="60">
        <f t="shared" si="66"/>
        <v>3194.9999999999995</v>
      </c>
      <c r="M777" s="60">
        <f t="shared" si="67"/>
        <v>585</v>
      </c>
      <c r="N777" s="62">
        <f t="shared" si="69"/>
        <v>1368</v>
      </c>
      <c r="O777" s="60">
        <f t="shared" si="70"/>
        <v>3190.5</v>
      </c>
      <c r="P777" s="73">
        <v>125</v>
      </c>
      <c r="Q777" s="60">
        <f t="shared" si="71"/>
        <v>9755</v>
      </c>
      <c r="R777" s="85">
        <v>3932.83</v>
      </c>
      <c r="S777" s="60">
        <f t="shared" si="68"/>
        <v>6970.5</v>
      </c>
      <c r="T777" s="85">
        <v>41067.17</v>
      </c>
      <c r="U777" s="61" t="s">
        <v>167</v>
      </c>
      <c r="V777" s="109" t="s">
        <v>271</v>
      </c>
    </row>
    <row r="778" spans="1:22" hidden="1">
      <c r="A778" s="73">
        <v>769</v>
      </c>
      <c r="B778" s="73" t="s">
        <v>86</v>
      </c>
      <c r="C778" s="90" t="s">
        <v>6</v>
      </c>
      <c r="D778" s="90" t="s">
        <v>172</v>
      </c>
      <c r="E778" s="74" t="s">
        <v>1300</v>
      </c>
      <c r="F778" s="75">
        <v>45778</v>
      </c>
      <c r="G778" s="75">
        <v>45962</v>
      </c>
      <c r="H778" s="91">
        <v>110000</v>
      </c>
      <c r="I778" s="91">
        <v>14028.75</v>
      </c>
      <c r="J778" s="76">
        <v>25</v>
      </c>
      <c r="K778" s="91">
        <v>3157</v>
      </c>
      <c r="L778" s="60">
        <f t="shared" ref="L778:L841" si="72">H778*0.071</f>
        <v>7809.9999999999991</v>
      </c>
      <c r="M778" s="60">
        <f t="shared" ref="M778:M841" si="73">H778*0.013</f>
        <v>1430</v>
      </c>
      <c r="N778" s="62">
        <f t="shared" si="69"/>
        <v>3344</v>
      </c>
      <c r="O778" s="60">
        <f t="shared" si="70"/>
        <v>7799.0000000000009</v>
      </c>
      <c r="P778" s="85">
        <v>2740.46</v>
      </c>
      <c r="Q778" s="60">
        <f t="shared" si="71"/>
        <v>26280.46</v>
      </c>
      <c r="R778" s="85">
        <v>23270.21</v>
      </c>
      <c r="S778" s="60">
        <f t="shared" ref="S778:S841" si="74">L778+M778+O778</f>
        <v>17039</v>
      </c>
      <c r="T778" s="85">
        <v>86729.79</v>
      </c>
      <c r="U778" s="61" t="s">
        <v>167</v>
      </c>
      <c r="V778" s="109" t="s">
        <v>271</v>
      </c>
    </row>
    <row r="779" spans="1:22" hidden="1">
      <c r="A779" s="73">
        <v>770</v>
      </c>
      <c r="B779" s="73" t="s">
        <v>401</v>
      </c>
      <c r="C779" s="90" t="s">
        <v>80</v>
      </c>
      <c r="D779" s="90" t="s">
        <v>1241</v>
      </c>
      <c r="E779" s="74" t="s">
        <v>1300</v>
      </c>
      <c r="F779" s="75">
        <v>45778</v>
      </c>
      <c r="G779" s="75">
        <v>45962</v>
      </c>
      <c r="H779" s="91">
        <v>60000</v>
      </c>
      <c r="I779" s="91">
        <v>3486.68</v>
      </c>
      <c r="J779" s="76">
        <v>25</v>
      </c>
      <c r="K779" s="91">
        <v>1722</v>
      </c>
      <c r="L779" s="60">
        <f t="shared" si="72"/>
        <v>4260</v>
      </c>
      <c r="M779" s="60">
        <f t="shared" si="73"/>
        <v>780</v>
      </c>
      <c r="N779" s="62">
        <f t="shared" ref="N779:N842" si="75">+H779*0.0304</f>
        <v>1824</v>
      </c>
      <c r="O779" s="60">
        <f t="shared" ref="O779:O842" si="76">H779*0.0709</f>
        <v>4254</v>
      </c>
      <c r="P779" s="73">
        <v>25</v>
      </c>
      <c r="Q779" s="60">
        <f t="shared" ref="Q779:Q842" si="77">SUM(K779:P779)</f>
        <v>12865</v>
      </c>
      <c r="R779" s="85">
        <v>9423.2099999999991</v>
      </c>
      <c r="S779" s="60">
        <f t="shared" si="74"/>
        <v>9294</v>
      </c>
      <c r="T779" s="85">
        <v>52942.32</v>
      </c>
      <c r="U779" s="61" t="s">
        <v>167</v>
      </c>
      <c r="V779" s="95" t="s">
        <v>271</v>
      </c>
    </row>
    <row r="780" spans="1:22" hidden="1">
      <c r="A780" s="73">
        <v>771</v>
      </c>
      <c r="B780" s="73" t="s">
        <v>760</v>
      </c>
      <c r="C780" s="90" t="s">
        <v>60</v>
      </c>
      <c r="D780" s="90" t="s">
        <v>1168</v>
      </c>
      <c r="E780" s="74" t="s">
        <v>1300</v>
      </c>
      <c r="F780" s="75">
        <v>45504</v>
      </c>
      <c r="G780" s="75">
        <v>45869</v>
      </c>
      <c r="H780" s="91">
        <v>60000</v>
      </c>
      <c r="I780" s="91">
        <v>3486.68</v>
      </c>
      <c r="J780" s="76">
        <v>25</v>
      </c>
      <c r="K780" s="91">
        <v>1722</v>
      </c>
      <c r="L780" s="60">
        <f t="shared" si="72"/>
        <v>4260</v>
      </c>
      <c r="M780" s="60">
        <f t="shared" si="73"/>
        <v>780</v>
      </c>
      <c r="N780" s="62">
        <f t="shared" si="75"/>
        <v>1824</v>
      </c>
      <c r="O780" s="60">
        <f t="shared" si="76"/>
        <v>4254</v>
      </c>
      <c r="P780" s="85">
        <v>5025</v>
      </c>
      <c r="Q780" s="60">
        <f t="shared" si="77"/>
        <v>17865</v>
      </c>
      <c r="R780" s="85">
        <v>12057.68</v>
      </c>
      <c r="S780" s="60">
        <f t="shared" si="74"/>
        <v>9294</v>
      </c>
      <c r="T780" s="85">
        <v>47942.32</v>
      </c>
      <c r="U780" s="61" t="s">
        <v>167</v>
      </c>
      <c r="V780" s="109" t="s">
        <v>271</v>
      </c>
    </row>
    <row r="781" spans="1:22" hidden="1">
      <c r="A781" s="73">
        <v>772</v>
      </c>
      <c r="B781" s="73" t="s">
        <v>445</v>
      </c>
      <c r="C781" s="90" t="s">
        <v>262</v>
      </c>
      <c r="D781" s="90" t="s">
        <v>209</v>
      </c>
      <c r="E781" s="74" t="s">
        <v>1300</v>
      </c>
      <c r="F781" s="75">
        <v>45778</v>
      </c>
      <c r="G781" s="75">
        <v>45962</v>
      </c>
      <c r="H781" s="91">
        <v>70000</v>
      </c>
      <c r="I781" s="91">
        <v>5368.48</v>
      </c>
      <c r="J781" s="76">
        <v>25</v>
      </c>
      <c r="K781" s="91">
        <v>2009</v>
      </c>
      <c r="L781" s="60">
        <f t="shared" si="72"/>
        <v>4970</v>
      </c>
      <c r="M781" s="60">
        <f t="shared" si="73"/>
        <v>910</v>
      </c>
      <c r="N781" s="62">
        <f t="shared" si="75"/>
        <v>2128</v>
      </c>
      <c r="O781" s="60">
        <f t="shared" si="76"/>
        <v>4963</v>
      </c>
      <c r="P781" s="73">
        <v>125</v>
      </c>
      <c r="Q781" s="60">
        <f t="shared" si="77"/>
        <v>15105</v>
      </c>
      <c r="R781" s="85">
        <v>9630.48</v>
      </c>
      <c r="S781" s="60">
        <f t="shared" si="74"/>
        <v>10843</v>
      </c>
      <c r="T781" s="85">
        <v>60369.52</v>
      </c>
      <c r="U781" s="61" t="s">
        <v>167</v>
      </c>
      <c r="V781" s="109" t="s">
        <v>271</v>
      </c>
    </row>
    <row r="782" spans="1:22" hidden="1">
      <c r="A782" s="73">
        <v>773</v>
      </c>
      <c r="B782" s="73" t="s">
        <v>245</v>
      </c>
      <c r="C782" s="90" t="s">
        <v>21</v>
      </c>
      <c r="D782" s="90" t="s">
        <v>1157</v>
      </c>
      <c r="E782" s="74" t="s">
        <v>1300</v>
      </c>
      <c r="F782" s="75">
        <v>45627</v>
      </c>
      <c r="G782" s="75">
        <v>45809</v>
      </c>
      <c r="H782" s="91">
        <v>20000</v>
      </c>
      <c r="I782" s="90">
        <v>0</v>
      </c>
      <c r="J782" s="76">
        <v>25</v>
      </c>
      <c r="K782" s="90">
        <v>574</v>
      </c>
      <c r="L782" s="60">
        <f t="shared" si="72"/>
        <v>1419.9999999999998</v>
      </c>
      <c r="M782" s="60">
        <f t="shared" si="73"/>
        <v>260</v>
      </c>
      <c r="N782" s="62">
        <f t="shared" si="75"/>
        <v>608</v>
      </c>
      <c r="O782" s="60">
        <f t="shared" si="76"/>
        <v>1418</v>
      </c>
      <c r="P782" s="73">
        <v>125</v>
      </c>
      <c r="Q782" s="60">
        <f t="shared" si="77"/>
        <v>4405</v>
      </c>
      <c r="R782" s="85">
        <v>1307</v>
      </c>
      <c r="S782" s="60">
        <f t="shared" si="74"/>
        <v>3098</v>
      </c>
      <c r="T782" s="85">
        <v>18693</v>
      </c>
      <c r="U782" s="61" t="s">
        <v>167</v>
      </c>
      <c r="V782" s="109" t="s">
        <v>271</v>
      </c>
    </row>
    <row r="783" spans="1:22" hidden="1">
      <c r="A783" s="73">
        <v>774</v>
      </c>
      <c r="B783" s="73" t="s">
        <v>428</v>
      </c>
      <c r="C783" s="90" t="s">
        <v>21</v>
      </c>
      <c r="D783" s="90" t="s">
        <v>1171</v>
      </c>
      <c r="E783" s="74" t="s">
        <v>1300</v>
      </c>
      <c r="F783" s="75">
        <v>45778</v>
      </c>
      <c r="G783" s="75">
        <v>45962</v>
      </c>
      <c r="H783" s="91">
        <v>20000</v>
      </c>
      <c r="I783" s="90">
        <v>0</v>
      </c>
      <c r="J783" s="76">
        <v>25</v>
      </c>
      <c r="K783" s="90">
        <v>574</v>
      </c>
      <c r="L783" s="60">
        <f t="shared" si="72"/>
        <v>1419.9999999999998</v>
      </c>
      <c r="M783" s="60">
        <f t="shared" si="73"/>
        <v>260</v>
      </c>
      <c r="N783" s="62">
        <f t="shared" si="75"/>
        <v>608</v>
      </c>
      <c r="O783" s="60">
        <f t="shared" si="76"/>
        <v>1418</v>
      </c>
      <c r="P783" s="73">
        <v>125</v>
      </c>
      <c r="Q783" s="60">
        <f t="shared" si="77"/>
        <v>4405</v>
      </c>
      <c r="R783" s="85">
        <v>1307</v>
      </c>
      <c r="S783" s="60">
        <f t="shared" si="74"/>
        <v>3098</v>
      </c>
      <c r="T783" s="85">
        <v>18693</v>
      </c>
      <c r="U783" s="61" t="s">
        <v>167</v>
      </c>
      <c r="V783" s="109" t="s">
        <v>271</v>
      </c>
    </row>
    <row r="784" spans="1:22" hidden="1">
      <c r="A784" s="73">
        <v>775</v>
      </c>
      <c r="B784" s="73" t="s">
        <v>113</v>
      </c>
      <c r="C784" s="90" t="s">
        <v>21</v>
      </c>
      <c r="D784" s="90" t="s">
        <v>1157</v>
      </c>
      <c r="E784" s="74" t="s">
        <v>1300</v>
      </c>
      <c r="F784" s="75">
        <v>45717</v>
      </c>
      <c r="G784" s="75">
        <v>45901</v>
      </c>
      <c r="H784" s="91">
        <v>20000</v>
      </c>
      <c r="I784" s="90">
        <v>0</v>
      </c>
      <c r="J784" s="76">
        <v>25</v>
      </c>
      <c r="K784" s="90">
        <v>574</v>
      </c>
      <c r="L784" s="60">
        <f t="shared" si="72"/>
        <v>1419.9999999999998</v>
      </c>
      <c r="M784" s="60">
        <f t="shared" si="73"/>
        <v>260</v>
      </c>
      <c r="N784" s="62">
        <f t="shared" si="75"/>
        <v>608</v>
      </c>
      <c r="O784" s="60">
        <f t="shared" si="76"/>
        <v>1418</v>
      </c>
      <c r="P784" s="73">
        <v>125</v>
      </c>
      <c r="Q784" s="60">
        <f t="shared" si="77"/>
        <v>4405</v>
      </c>
      <c r="R784" s="85">
        <v>1307</v>
      </c>
      <c r="S784" s="60">
        <f t="shared" si="74"/>
        <v>3098</v>
      </c>
      <c r="T784" s="85">
        <v>18693</v>
      </c>
      <c r="U784" s="61" t="s">
        <v>167</v>
      </c>
      <c r="V784" s="95" t="s">
        <v>271</v>
      </c>
    </row>
    <row r="785" spans="1:22" hidden="1">
      <c r="A785" s="73">
        <v>776</v>
      </c>
      <c r="B785" s="73" t="s">
        <v>971</v>
      </c>
      <c r="C785" s="90" t="s">
        <v>262</v>
      </c>
      <c r="D785" s="90" t="s">
        <v>173</v>
      </c>
      <c r="E785" s="74" t="s">
        <v>1300</v>
      </c>
      <c r="F785" s="75">
        <v>45748</v>
      </c>
      <c r="G785" s="75">
        <v>45962</v>
      </c>
      <c r="H785" s="91">
        <v>65000</v>
      </c>
      <c r="I785" s="91">
        <v>4427.58</v>
      </c>
      <c r="J785" s="76">
        <v>25</v>
      </c>
      <c r="K785" s="91">
        <v>1865.5</v>
      </c>
      <c r="L785" s="60">
        <f t="shared" si="72"/>
        <v>4615</v>
      </c>
      <c r="M785" s="60">
        <f t="shared" si="73"/>
        <v>845</v>
      </c>
      <c r="N785" s="62">
        <f t="shared" si="75"/>
        <v>1976</v>
      </c>
      <c r="O785" s="60">
        <f t="shared" si="76"/>
        <v>4608.5</v>
      </c>
      <c r="P785" s="73">
        <v>25</v>
      </c>
      <c r="Q785" s="60">
        <f t="shared" si="77"/>
        <v>13935</v>
      </c>
      <c r="R785" s="85">
        <v>8294.08</v>
      </c>
      <c r="S785" s="60">
        <f t="shared" si="74"/>
        <v>10068.5</v>
      </c>
      <c r="T785" s="85">
        <v>56705.919999999998</v>
      </c>
      <c r="U785" s="61" t="s">
        <v>167</v>
      </c>
      <c r="V785" s="95" t="s">
        <v>271</v>
      </c>
    </row>
    <row r="786" spans="1:22" hidden="1">
      <c r="A786" s="73">
        <v>777</v>
      </c>
      <c r="B786" s="73" t="s">
        <v>748</v>
      </c>
      <c r="C786" s="90" t="s">
        <v>45</v>
      </c>
      <c r="D786" s="90" t="s">
        <v>513</v>
      </c>
      <c r="E786" s="74" t="s">
        <v>1300</v>
      </c>
      <c r="F786" s="75">
        <v>45627</v>
      </c>
      <c r="G786" s="75">
        <v>45809</v>
      </c>
      <c r="H786" s="91">
        <v>40000</v>
      </c>
      <c r="I786" s="90">
        <v>442.65</v>
      </c>
      <c r="J786" s="76">
        <v>25</v>
      </c>
      <c r="K786" s="91">
        <v>1148</v>
      </c>
      <c r="L786" s="60">
        <f t="shared" si="72"/>
        <v>2839.9999999999995</v>
      </c>
      <c r="M786" s="60">
        <f t="shared" si="73"/>
        <v>520</v>
      </c>
      <c r="N786" s="62">
        <f t="shared" si="75"/>
        <v>1216</v>
      </c>
      <c r="O786" s="60">
        <f t="shared" si="76"/>
        <v>2836</v>
      </c>
      <c r="P786" s="85">
        <v>2025</v>
      </c>
      <c r="Q786" s="60">
        <f t="shared" si="77"/>
        <v>10585</v>
      </c>
      <c r="R786" s="85">
        <v>4831.6499999999996</v>
      </c>
      <c r="S786" s="60">
        <f t="shared" si="74"/>
        <v>6196</v>
      </c>
      <c r="T786" s="85">
        <v>35168.35</v>
      </c>
      <c r="U786" s="61" t="s">
        <v>167</v>
      </c>
      <c r="V786" s="109" t="s">
        <v>272</v>
      </c>
    </row>
    <row r="787" spans="1:22" hidden="1">
      <c r="A787" s="73">
        <v>778</v>
      </c>
      <c r="B787" s="73" t="s">
        <v>1279</v>
      </c>
      <c r="C787" s="90" t="s">
        <v>6</v>
      </c>
      <c r="D787" s="90" t="s">
        <v>709</v>
      </c>
      <c r="E787" s="74" t="s">
        <v>1300</v>
      </c>
      <c r="F787" s="75">
        <v>45748</v>
      </c>
      <c r="G787" s="75">
        <v>45962</v>
      </c>
      <c r="H787" s="91">
        <v>145000</v>
      </c>
      <c r="I787" s="91">
        <v>22690.49</v>
      </c>
      <c r="J787" s="76">
        <v>25</v>
      </c>
      <c r="K787" s="91">
        <v>4161.5</v>
      </c>
      <c r="L787" s="60">
        <f t="shared" si="72"/>
        <v>10294.999999999998</v>
      </c>
      <c r="M787" s="60">
        <f t="shared" si="73"/>
        <v>1885</v>
      </c>
      <c r="N787" s="62">
        <f t="shared" si="75"/>
        <v>4408</v>
      </c>
      <c r="O787" s="60">
        <f t="shared" si="76"/>
        <v>10280.5</v>
      </c>
      <c r="P787" s="73">
        <v>25</v>
      </c>
      <c r="Q787" s="60">
        <f t="shared" si="77"/>
        <v>31055</v>
      </c>
      <c r="R787" s="85">
        <v>31284.99</v>
      </c>
      <c r="S787" s="60">
        <f t="shared" si="74"/>
        <v>22460.5</v>
      </c>
      <c r="T787" s="85">
        <v>113715.01</v>
      </c>
      <c r="U787" s="61" t="s">
        <v>167</v>
      </c>
      <c r="V787" s="95" t="s">
        <v>272</v>
      </c>
    </row>
    <row r="788" spans="1:22" hidden="1">
      <c r="A788" s="73">
        <v>779</v>
      </c>
      <c r="B788" s="73" t="s">
        <v>749</v>
      </c>
      <c r="C788" s="90" t="s">
        <v>386</v>
      </c>
      <c r="D788" s="90" t="s">
        <v>1154</v>
      </c>
      <c r="E788" s="74" t="s">
        <v>1300</v>
      </c>
      <c r="F788" s="75">
        <v>45627</v>
      </c>
      <c r="G788" s="75">
        <v>45809</v>
      </c>
      <c r="H788" s="91">
        <v>20000</v>
      </c>
      <c r="I788" s="90">
        <v>0</v>
      </c>
      <c r="J788" s="76">
        <v>25</v>
      </c>
      <c r="K788" s="90">
        <v>574</v>
      </c>
      <c r="L788" s="60">
        <f t="shared" si="72"/>
        <v>1419.9999999999998</v>
      </c>
      <c r="M788" s="60">
        <f t="shared" si="73"/>
        <v>260</v>
      </c>
      <c r="N788" s="62">
        <f t="shared" si="75"/>
        <v>608</v>
      </c>
      <c r="O788" s="60">
        <f t="shared" si="76"/>
        <v>1418</v>
      </c>
      <c r="P788" s="73">
        <v>25</v>
      </c>
      <c r="Q788" s="60">
        <f t="shared" si="77"/>
        <v>4305</v>
      </c>
      <c r="R788" s="85">
        <v>1207</v>
      </c>
      <c r="S788" s="60">
        <f t="shared" si="74"/>
        <v>3098</v>
      </c>
      <c r="T788" s="85">
        <v>18793</v>
      </c>
      <c r="U788" s="61" t="s">
        <v>167</v>
      </c>
      <c r="V788" s="109" t="s">
        <v>271</v>
      </c>
    </row>
    <row r="789" spans="1:22" hidden="1">
      <c r="A789" s="73">
        <v>780</v>
      </c>
      <c r="B789" s="73" t="s">
        <v>669</v>
      </c>
      <c r="C789" s="90" t="s">
        <v>4</v>
      </c>
      <c r="D789" s="90" t="s">
        <v>1154</v>
      </c>
      <c r="E789" s="74" t="s">
        <v>1300</v>
      </c>
      <c r="F789" s="75">
        <v>45778</v>
      </c>
      <c r="G789" s="75">
        <v>45962</v>
      </c>
      <c r="H789" s="91">
        <v>30000</v>
      </c>
      <c r="I789" s="90">
        <v>0</v>
      </c>
      <c r="J789" s="76">
        <v>25</v>
      </c>
      <c r="K789" s="90">
        <v>861</v>
      </c>
      <c r="L789" s="60">
        <f t="shared" si="72"/>
        <v>2130</v>
      </c>
      <c r="M789" s="60">
        <f t="shared" si="73"/>
        <v>390</v>
      </c>
      <c r="N789" s="62">
        <f t="shared" si="75"/>
        <v>912</v>
      </c>
      <c r="O789" s="60">
        <f t="shared" si="76"/>
        <v>2127</v>
      </c>
      <c r="P789" s="73">
        <v>25</v>
      </c>
      <c r="Q789" s="60">
        <f t="shared" si="77"/>
        <v>6445</v>
      </c>
      <c r="R789" s="85">
        <v>1798</v>
      </c>
      <c r="S789" s="60">
        <f t="shared" si="74"/>
        <v>4647</v>
      </c>
      <c r="T789" s="85">
        <v>28202</v>
      </c>
      <c r="U789" s="61" t="s">
        <v>167</v>
      </c>
      <c r="V789" s="109" t="s">
        <v>271</v>
      </c>
    </row>
    <row r="790" spans="1:22" hidden="1">
      <c r="A790" s="73">
        <v>781</v>
      </c>
      <c r="B790" s="73" t="s">
        <v>558</v>
      </c>
      <c r="C790" s="90" t="s">
        <v>21</v>
      </c>
      <c r="D790" s="90" t="s">
        <v>1168</v>
      </c>
      <c r="E790" s="74" t="s">
        <v>1300</v>
      </c>
      <c r="F790" s="75">
        <v>45778</v>
      </c>
      <c r="G790" s="75">
        <v>45962</v>
      </c>
      <c r="H790" s="91">
        <v>25000</v>
      </c>
      <c r="I790" s="90">
        <v>0</v>
      </c>
      <c r="J790" s="76">
        <v>25</v>
      </c>
      <c r="K790" s="90">
        <v>717.5</v>
      </c>
      <c r="L790" s="60">
        <f t="shared" si="72"/>
        <v>1774.9999999999998</v>
      </c>
      <c r="M790" s="60">
        <f t="shared" si="73"/>
        <v>325</v>
      </c>
      <c r="N790" s="62">
        <f t="shared" si="75"/>
        <v>760</v>
      </c>
      <c r="O790" s="60">
        <f t="shared" si="76"/>
        <v>1772.5000000000002</v>
      </c>
      <c r="P790" s="73">
        <v>25</v>
      </c>
      <c r="Q790" s="60">
        <f t="shared" si="77"/>
        <v>5375</v>
      </c>
      <c r="R790" s="85">
        <v>1502.5</v>
      </c>
      <c r="S790" s="60">
        <f t="shared" si="74"/>
        <v>3872.5</v>
      </c>
      <c r="T790" s="85">
        <v>23497.5</v>
      </c>
      <c r="U790" s="61" t="s">
        <v>167</v>
      </c>
      <c r="V790" s="109" t="s">
        <v>271</v>
      </c>
    </row>
    <row r="791" spans="1:22" hidden="1">
      <c r="A791" s="73">
        <v>782</v>
      </c>
      <c r="B791" s="73" t="s">
        <v>1280</v>
      </c>
      <c r="C791" s="90" t="s">
        <v>265</v>
      </c>
      <c r="D791" s="90" t="s">
        <v>182</v>
      </c>
      <c r="E791" s="74" t="s">
        <v>1300</v>
      </c>
      <c r="F791" s="75">
        <v>45748</v>
      </c>
      <c r="G791" s="75">
        <v>45962</v>
      </c>
      <c r="H791" s="91">
        <v>45000</v>
      </c>
      <c r="I791" s="91">
        <v>1148.33</v>
      </c>
      <c r="J791" s="76">
        <v>25</v>
      </c>
      <c r="K791" s="91">
        <v>1291.5</v>
      </c>
      <c r="L791" s="60">
        <f t="shared" si="72"/>
        <v>3194.9999999999995</v>
      </c>
      <c r="M791" s="60">
        <f t="shared" si="73"/>
        <v>585</v>
      </c>
      <c r="N791" s="62">
        <f t="shared" si="75"/>
        <v>1368</v>
      </c>
      <c r="O791" s="60">
        <f t="shared" si="76"/>
        <v>3190.5</v>
      </c>
      <c r="P791" s="73">
        <v>25</v>
      </c>
      <c r="Q791" s="60">
        <f t="shared" si="77"/>
        <v>9655</v>
      </c>
      <c r="R791" s="85">
        <v>3832.83</v>
      </c>
      <c r="S791" s="60">
        <f t="shared" si="74"/>
        <v>6970.5</v>
      </c>
      <c r="T791" s="85">
        <v>41167.17</v>
      </c>
      <c r="U791" s="61" t="s">
        <v>167</v>
      </c>
      <c r="V791" s="95" t="s">
        <v>272</v>
      </c>
    </row>
    <row r="792" spans="1:22" hidden="1">
      <c r="A792" s="73">
        <v>783</v>
      </c>
      <c r="B792" s="73" t="s">
        <v>450</v>
      </c>
      <c r="C792" s="90" t="s">
        <v>52</v>
      </c>
      <c r="D792" s="90" t="s">
        <v>185</v>
      </c>
      <c r="E792" s="74" t="s">
        <v>1300</v>
      </c>
      <c r="F792" s="75">
        <v>45689</v>
      </c>
      <c r="G792" s="75">
        <v>45870</v>
      </c>
      <c r="H792" s="91">
        <v>71500</v>
      </c>
      <c r="I792" s="91">
        <v>5650.75</v>
      </c>
      <c r="J792" s="76">
        <v>25</v>
      </c>
      <c r="K792" s="91">
        <v>2052.0500000000002</v>
      </c>
      <c r="L792" s="60">
        <f t="shared" si="72"/>
        <v>5076.5</v>
      </c>
      <c r="M792" s="60">
        <f t="shared" si="73"/>
        <v>929.5</v>
      </c>
      <c r="N792" s="62">
        <f t="shared" si="75"/>
        <v>2173.6</v>
      </c>
      <c r="O792" s="60">
        <f t="shared" si="76"/>
        <v>5069.3500000000004</v>
      </c>
      <c r="P792" s="73">
        <v>25</v>
      </c>
      <c r="Q792" s="60">
        <f t="shared" si="77"/>
        <v>15326</v>
      </c>
      <c r="R792" s="85">
        <v>9901.4</v>
      </c>
      <c r="S792" s="60">
        <f t="shared" si="74"/>
        <v>11075.35</v>
      </c>
      <c r="T792" s="85">
        <v>61598.6</v>
      </c>
      <c r="U792" s="61" t="s">
        <v>167</v>
      </c>
      <c r="V792" s="95" t="s">
        <v>272</v>
      </c>
    </row>
    <row r="793" spans="1:22" hidden="1">
      <c r="A793" s="73">
        <v>784</v>
      </c>
      <c r="B793" s="73" t="s">
        <v>868</v>
      </c>
      <c r="C793" s="90" t="s">
        <v>880</v>
      </c>
      <c r="D793" s="90" t="s">
        <v>1249</v>
      </c>
      <c r="E793" s="74" t="s">
        <v>1300</v>
      </c>
      <c r="F793" s="75">
        <v>45778</v>
      </c>
      <c r="G793" s="75">
        <v>45962</v>
      </c>
      <c r="H793" s="91">
        <v>31000</v>
      </c>
      <c r="I793" s="90">
        <v>0</v>
      </c>
      <c r="J793" s="76">
        <v>25</v>
      </c>
      <c r="K793" s="90">
        <v>889.7</v>
      </c>
      <c r="L793" s="60">
        <f t="shared" si="72"/>
        <v>2201</v>
      </c>
      <c r="M793" s="60">
        <f t="shared" si="73"/>
        <v>403</v>
      </c>
      <c r="N793" s="62">
        <f t="shared" si="75"/>
        <v>942.4</v>
      </c>
      <c r="O793" s="60">
        <f t="shared" si="76"/>
        <v>2197.9</v>
      </c>
      <c r="P793" s="73">
        <v>25</v>
      </c>
      <c r="Q793" s="60">
        <f t="shared" si="77"/>
        <v>6659</v>
      </c>
      <c r="R793" s="85">
        <v>1857.1</v>
      </c>
      <c r="S793" s="60">
        <f t="shared" si="74"/>
        <v>4801.8999999999996</v>
      </c>
      <c r="T793" s="85">
        <v>29142.9</v>
      </c>
      <c r="U793" s="61" t="s">
        <v>167</v>
      </c>
      <c r="V793" s="109" t="s">
        <v>271</v>
      </c>
    </row>
    <row r="794" spans="1:22" hidden="1">
      <c r="A794" s="73">
        <v>785</v>
      </c>
      <c r="B794" s="73" t="s">
        <v>783</v>
      </c>
      <c r="C794" s="90" t="s">
        <v>386</v>
      </c>
      <c r="D794" s="90" t="s">
        <v>1154</v>
      </c>
      <c r="E794" s="74" t="s">
        <v>1300</v>
      </c>
      <c r="F794" s="75">
        <v>45627</v>
      </c>
      <c r="G794" s="75">
        <v>45809</v>
      </c>
      <c r="H794" s="91">
        <v>15000</v>
      </c>
      <c r="I794" s="90">
        <v>0</v>
      </c>
      <c r="J794" s="76">
        <v>25</v>
      </c>
      <c r="K794" s="90">
        <v>430.5</v>
      </c>
      <c r="L794" s="60">
        <f t="shared" si="72"/>
        <v>1065</v>
      </c>
      <c r="M794" s="60">
        <f t="shared" si="73"/>
        <v>195</v>
      </c>
      <c r="N794" s="62">
        <f t="shared" si="75"/>
        <v>456</v>
      </c>
      <c r="O794" s="60">
        <f t="shared" si="76"/>
        <v>1063.5</v>
      </c>
      <c r="P794" s="73">
        <v>25</v>
      </c>
      <c r="Q794" s="60">
        <f t="shared" si="77"/>
        <v>3235</v>
      </c>
      <c r="R794" s="85">
        <v>911.5</v>
      </c>
      <c r="S794" s="60">
        <f t="shared" si="74"/>
        <v>2323.5</v>
      </c>
      <c r="T794" s="85">
        <v>14088.5</v>
      </c>
      <c r="U794" s="61" t="s">
        <v>167</v>
      </c>
      <c r="V794" s="109" t="s">
        <v>272</v>
      </c>
    </row>
    <row r="795" spans="1:22" hidden="1">
      <c r="A795" s="73">
        <v>786</v>
      </c>
      <c r="B795" s="73" t="s">
        <v>112</v>
      </c>
      <c r="C795" s="90" t="s">
        <v>21</v>
      </c>
      <c r="D795" s="90" t="s">
        <v>1215</v>
      </c>
      <c r="E795" s="74" t="s">
        <v>1300</v>
      </c>
      <c r="F795" s="75">
        <v>45807</v>
      </c>
      <c r="G795" s="75" t="s">
        <v>1301</v>
      </c>
      <c r="H795" s="91">
        <v>20000</v>
      </c>
      <c r="I795" s="90">
        <v>0</v>
      </c>
      <c r="J795" s="76">
        <v>25</v>
      </c>
      <c r="K795" s="90">
        <v>574</v>
      </c>
      <c r="L795" s="60">
        <f t="shared" si="72"/>
        <v>1419.9999999999998</v>
      </c>
      <c r="M795" s="60">
        <f t="shared" si="73"/>
        <v>260</v>
      </c>
      <c r="N795" s="62">
        <f t="shared" si="75"/>
        <v>608</v>
      </c>
      <c r="O795" s="60">
        <f t="shared" si="76"/>
        <v>1418</v>
      </c>
      <c r="P795" s="73">
        <v>25</v>
      </c>
      <c r="Q795" s="60">
        <f t="shared" si="77"/>
        <v>4305</v>
      </c>
      <c r="R795" s="85">
        <v>1207</v>
      </c>
      <c r="S795" s="60">
        <f t="shared" si="74"/>
        <v>3098</v>
      </c>
      <c r="T795" s="85">
        <v>18793</v>
      </c>
      <c r="U795" s="61" t="s">
        <v>167</v>
      </c>
      <c r="V795" s="109" t="s">
        <v>271</v>
      </c>
    </row>
    <row r="796" spans="1:22" hidden="1">
      <c r="A796" s="73">
        <v>787</v>
      </c>
      <c r="B796" s="73" t="s">
        <v>1125</v>
      </c>
      <c r="C796" s="90" t="s">
        <v>262</v>
      </c>
      <c r="D796" s="90" t="s">
        <v>209</v>
      </c>
      <c r="E796" s="74" t="s">
        <v>1300</v>
      </c>
      <c r="F796" s="75">
        <v>45717</v>
      </c>
      <c r="G796" s="75">
        <v>45901</v>
      </c>
      <c r="H796" s="91">
        <v>80000</v>
      </c>
      <c r="I796" s="91">
        <v>7400.87</v>
      </c>
      <c r="J796" s="76">
        <v>25</v>
      </c>
      <c r="K796" s="91">
        <v>2296</v>
      </c>
      <c r="L796" s="60">
        <f t="shared" si="72"/>
        <v>5679.9999999999991</v>
      </c>
      <c r="M796" s="60">
        <f t="shared" si="73"/>
        <v>1040</v>
      </c>
      <c r="N796" s="62">
        <f t="shared" si="75"/>
        <v>2432</v>
      </c>
      <c r="O796" s="60">
        <f t="shared" si="76"/>
        <v>5672</v>
      </c>
      <c r="P796" s="73">
        <v>25</v>
      </c>
      <c r="Q796" s="60">
        <f t="shared" si="77"/>
        <v>17145</v>
      </c>
      <c r="R796" s="85">
        <v>12153.87</v>
      </c>
      <c r="S796" s="60">
        <f t="shared" si="74"/>
        <v>12392</v>
      </c>
      <c r="T796" s="85">
        <v>67846.13</v>
      </c>
      <c r="U796" s="61" t="s">
        <v>167</v>
      </c>
      <c r="V796" s="95" t="s">
        <v>272</v>
      </c>
    </row>
    <row r="797" spans="1:22" hidden="1">
      <c r="A797" s="73">
        <v>788</v>
      </c>
      <c r="B797" s="73" t="s">
        <v>148</v>
      </c>
      <c r="C797" s="90" t="s">
        <v>21</v>
      </c>
      <c r="D797" s="90" t="s">
        <v>1250</v>
      </c>
      <c r="E797" s="74" t="s">
        <v>1300</v>
      </c>
      <c r="F797" s="75">
        <v>45778</v>
      </c>
      <c r="G797" s="75">
        <v>45962</v>
      </c>
      <c r="H797" s="91">
        <v>20000</v>
      </c>
      <c r="I797" s="90">
        <v>0</v>
      </c>
      <c r="J797" s="76">
        <v>25</v>
      </c>
      <c r="K797" s="90">
        <v>574</v>
      </c>
      <c r="L797" s="60">
        <f t="shared" si="72"/>
        <v>1419.9999999999998</v>
      </c>
      <c r="M797" s="60">
        <f t="shared" si="73"/>
        <v>260</v>
      </c>
      <c r="N797" s="62">
        <f t="shared" si="75"/>
        <v>608</v>
      </c>
      <c r="O797" s="60">
        <f t="shared" si="76"/>
        <v>1418</v>
      </c>
      <c r="P797" s="73">
        <v>25</v>
      </c>
      <c r="Q797" s="60">
        <f t="shared" si="77"/>
        <v>4305</v>
      </c>
      <c r="R797" s="85">
        <v>1207</v>
      </c>
      <c r="S797" s="60">
        <f t="shared" si="74"/>
        <v>3098</v>
      </c>
      <c r="T797" s="85">
        <v>18793</v>
      </c>
      <c r="U797" s="61" t="s">
        <v>167</v>
      </c>
      <c r="V797" s="95" t="s">
        <v>271</v>
      </c>
    </row>
    <row r="798" spans="1:22" hidden="1">
      <c r="A798" s="73">
        <v>789</v>
      </c>
      <c r="B798" s="73" t="s">
        <v>542</v>
      </c>
      <c r="C798" s="90" t="s">
        <v>544</v>
      </c>
      <c r="D798" s="90" t="s">
        <v>182</v>
      </c>
      <c r="E798" s="74" t="s">
        <v>1300</v>
      </c>
      <c r="F798" s="75">
        <v>45627</v>
      </c>
      <c r="G798" s="75">
        <v>45809</v>
      </c>
      <c r="H798" s="91">
        <v>130000</v>
      </c>
      <c r="I798" s="91">
        <v>19162.12</v>
      </c>
      <c r="J798" s="76">
        <v>25</v>
      </c>
      <c r="K798" s="91">
        <v>3731</v>
      </c>
      <c r="L798" s="60">
        <f t="shared" si="72"/>
        <v>9230</v>
      </c>
      <c r="M798" s="60">
        <f t="shared" si="73"/>
        <v>1690</v>
      </c>
      <c r="N798" s="62">
        <f t="shared" si="75"/>
        <v>3952</v>
      </c>
      <c r="O798" s="60">
        <f t="shared" si="76"/>
        <v>9217</v>
      </c>
      <c r="P798" s="73">
        <v>25</v>
      </c>
      <c r="Q798" s="60">
        <f t="shared" si="77"/>
        <v>27845</v>
      </c>
      <c r="R798" s="85">
        <v>26870.12</v>
      </c>
      <c r="S798" s="60">
        <f t="shared" si="74"/>
        <v>20137</v>
      </c>
      <c r="T798" s="85">
        <v>103129.88</v>
      </c>
      <c r="U798" s="61" t="s">
        <v>167</v>
      </c>
      <c r="V798" s="95" t="s">
        <v>271</v>
      </c>
    </row>
    <row r="799" spans="1:22" ht="30" hidden="1">
      <c r="A799" s="73">
        <v>790</v>
      </c>
      <c r="B799" s="90" t="s">
        <v>1319</v>
      </c>
      <c r="C799" s="90" t="s">
        <v>759</v>
      </c>
      <c r="D799" s="90" t="s">
        <v>187</v>
      </c>
      <c r="E799" s="84" t="s">
        <v>695</v>
      </c>
      <c r="F799" s="75">
        <v>45809</v>
      </c>
      <c r="G799" s="75">
        <v>45992</v>
      </c>
      <c r="H799" s="91">
        <v>25000</v>
      </c>
      <c r="I799" s="90">
        <v>0</v>
      </c>
      <c r="J799" s="76">
        <v>25</v>
      </c>
      <c r="K799" s="90">
        <v>717.5</v>
      </c>
      <c r="L799" s="60">
        <f t="shared" si="72"/>
        <v>1774.9999999999998</v>
      </c>
      <c r="M799" s="60">
        <f t="shared" si="73"/>
        <v>325</v>
      </c>
      <c r="N799" s="62">
        <f t="shared" si="75"/>
        <v>760</v>
      </c>
      <c r="O799" s="60">
        <f t="shared" si="76"/>
        <v>1772.5000000000002</v>
      </c>
      <c r="P799" s="90">
        <v>25</v>
      </c>
      <c r="Q799" s="60">
        <f t="shared" si="77"/>
        <v>5375</v>
      </c>
      <c r="R799" s="85">
        <v>1502.5</v>
      </c>
      <c r="S799" s="60">
        <f t="shared" si="74"/>
        <v>3872.5</v>
      </c>
      <c r="T799" s="91">
        <v>23497.5</v>
      </c>
      <c r="U799" s="61" t="s">
        <v>167</v>
      </c>
      <c r="V799" s="59" t="s">
        <v>271</v>
      </c>
    </row>
    <row r="800" spans="1:22" hidden="1">
      <c r="A800" s="73">
        <v>791</v>
      </c>
      <c r="B800" s="73" t="s">
        <v>667</v>
      </c>
      <c r="C800" s="90" t="s">
        <v>691</v>
      </c>
      <c r="D800" s="90" t="s">
        <v>1154</v>
      </c>
      <c r="E800" s="74" t="s">
        <v>1300</v>
      </c>
      <c r="F800" s="75">
        <v>45627</v>
      </c>
      <c r="G800" s="75">
        <v>45809</v>
      </c>
      <c r="H800" s="91">
        <v>50000</v>
      </c>
      <c r="I800" s="91">
        <v>1854</v>
      </c>
      <c r="J800" s="76">
        <v>25</v>
      </c>
      <c r="K800" s="91">
        <v>1435</v>
      </c>
      <c r="L800" s="60">
        <f t="shared" si="72"/>
        <v>3549.9999999999995</v>
      </c>
      <c r="M800" s="60">
        <f t="shared" si="73"/>
        <v>650</v>
      </c>
      <c r="N800" s="62">
        <f t="shared" si="75"/>
        <v>1520</v>
      </c>
      <c r="O800" s="60">
        <f t="shared" si="76"/>
        <v>3545.0000000000005</v>
      </c>
      <c r="P800" s="73">
        <v>25</v>
      </c>
      <c r="Q800" s="60">
        <f t="shared" si="77"/>
        <v>10725</v>
      </c>
      <c r="R800" s="85">
        <v>4834</v>
      </c>
      <c r="S800" s="60">
        <f t="shared" si="74"/>
        <v>7745</v>
      </c>
      <c r="T800" s="85">
        <v>45166</v>
      </c>
      <c r="U800" s="61" t="s">
        <v>167</v>
      </c>
      <c r="V800" s="109" t="s">
        <v>271</v>
      </c>
    </row>
    <row r="801" spans="1:22" hidden="1">
      <c r="A801" s="73">
        <v>792</v>
      </c>
      <c r="B801" s="73" t="s">
        <v>216</v>
      </c>
      <c r="C801" s="90" t="s">
        <v>21</v>
      </c>
      <c r="D801" s="90" t="s">
        <v>1187</v>
      </c>
      <c r="E801" s="74" t="s">
        <v>1300</v>
      </c>
      <c r="F801" s="75">
        <v>45778</v>
      </c>
      <c r="G801" s="75">
        <v>45962</v>
      </c>
      <c r="H801" s="91">
        <v>20000</v>
      </c>
      <c r="I801" s="90">
        <v>0</v>
      </c>
      <c r="J801" s="76">
        <v>25</v>
      </c>
      <c r="K801" s="90">
        <v>574</v>
      </c>
      <c r="L801" s="60">
        <f t="shared" si="72"/>
        <v>1419.9999999999998</v>
      </c>
      <c r="M801" s="60">
        <f t="shared" si="73"/>
        <v>260</v>
      </c>
      <c r="N801" s="62">
        <f t="shared" si="75"/>
        <v>608</v>
      </c>
      <c r="O801" s="60">
        <f t="shared" si="76"/>
        <v>1418</v>
      </c>
      <c r="P801" s="73">
        <v>125</v>
      </c>
      <c r="Q801" s="60">
        <f t="shared" si="77"/>
        <v>4405</v>
      </c>
      <c r="R801" s="85">
        <v>1307</v>
      </c>
      <c r="S801" s="60">
        <f t="shared" si="74"/>
        <v>3098</v>
      </c>
      <c r="T801" s="85">
        <v>18693</v>
      </c>
      <c r="U801" s="61" t="s">
        <v>167</v>
      </c>
      <c r="V801" s="109" t="s">
        <v>271</v>
      </c>
    </row>
    <row r="802" spans="1:22" hidden="1">
      <c r="A802" s="73">
        <v>793</v>
      </c>
      <c r="B802" s="73" t="s">
        <v>661</v>
      </c>
      <c r="C802" s="90" t="s">
        <v>55</v>
      </c>
      <c r="D802" s="90" t="s">
        <v>1154</v>
      </c>
      <c r="E802" s="74" t="s">
        <v>1300</v>
      </c>
      <c r="F802" s="75">
        <v>45778</v>
      </c>
      <c r="G802" s="75">
        <v>45962</v>
      </c>
      <c r="H802" s="91">
        <v>70000</v>
      </c>
      <c r="I802" s="91">
        <v>5368.48</v>
      </c>
      <c r="J802" s="76">
        <v>25</v>
      </c>
      <c r="K802" s="91">
        <v>2009</v>
      </c>
      <c r="L802" s="60">
        <f t="shared" si="72"/>
        <v>4970</v>
      </c>
      <c r="M802" s="60">
        <f t="shared" si="73"/>
        <v>910</v>
      </c>
      <c r="N802" s="62">
        <f t="shared" si="75"/>
        <v>2128</v>
      </c>
      <c r="O802" s="60">
        <f t="shared" si="76"/>
        <v>4963</v>
      </c>
      <c r="P802" s="73">
        <v>25</v>
      </c>
      <c r="Q802" s="60">
        <f t="shared" si="77"/>
        <v>15005</v>
      </c>
      <c r="R802" s="85">
        <v>9530.48</v>
      </c>
      <c r="S802" s="60">
        <f t="shared" si="74"/>
        <v>10843</v>
      </c>
      <c r="T802" s="85">
        <v>60469.52</v>
      </c>
      <c r="U802" s="61" t="s">
        <v>167</v>
      </c>
      <c r="V802" s="109" t="s">
        <v>271</v>
      </c>
    </row>
    <row r="803" spans="1:22" hidden="1">
      <c r="A803" s="73">
        <v>794</v>
      </c>
      <c r="B803" s="73" t="s">
        <v>99</v>
      </c>
      <c r="C803" s="90" t="s">
        <v>21</v>
      </c>
      <c r="D803" s="90" t="s">
        <v>1248</v>
      </c>
      <c r="E803" s="74" t="s">
        <v>1300</v>
      </c>
      <c r="F803" s="75">
        <v>45627</v>
      </c>
      <c r="G803" s="75">
        <v>45809</v>
      </c>
      <c r="H803" s="91">
        <v>20000</v>
      </c>
      <c r="I803" s="90">
        <v>0</v>
      </c>
      <c r="J803" s="76">
        <v>25</v>
      </c>
      <c r="K803" s="90">
        <v>574</v>
      </c>
      <c r="L803" s="60">
        <f t="shared" si="72"/>
        <v>1419.9999999999998</v>
      </c>
      <c r="M803" s="60">
        <f t="shared" si="73"/>
        <v>260</v>
      </c>
      <c r="N803" s="62">
        <f t="shared" si="75"/>
        <v>608</v>
      </c>
      <c r="O803" s="60">
        <f t="shared" si="76"/>
        <v>1418</v>
      </c>
      <c r="P803" s="85">
        <v>1740.46</v>
      </c>
      <c r="Q803" s="60">
        <f t="shared" si="77"/>
        <v>6020.46</v>
      </c>
      <c r="R803" s="85">
        <v>2922.46</v>
      </c>
      <c r="S803" s="60">
        <f t="shared" si="74"/>
        <v>3098</v>
      </c>
      <c r="T803" s="85">
        <v>17077.54</v>
      </c>
      <c r="U803" s="61" t="s">
        <v>167</v>
      </c>
      <c r="V803" s="109" t="s">
        <v>271</v>
      </c>
    </row>
    <row r="804" spans="1:22" hidden="1">
      <c r="A804" s="73">
        <v>795</v>
      </c>
      <c r="B804" s="73" t="s">
        <v>367</v>
      </c>
      <c r="C804" s="90" t="s">
        <v>14</v>
      </c>
      <c r="D804" s="90" t="s">
        <v>1216</v>
      </c>
      <c r="E804" s="74" t="s">
        <v>1300</v>
      </c>
      <c r="F804" s="75">
        <v>45627</v>
      </c>
      <c r="G804" s="75">
        <v>45809</v>
      </c>
      <c r="H804" s="91">
        <v>30000</v>
      </c>
      <c r="I804" s="90">
        <v>0</v>
      </c>
      <c r="J804" s="76">
        <v>25</v>
      </c>
      <c r="K804" s="90">
        <v>861</v>
      </c>
      <c r="L804" s="60">
        <f t="shared" si="72"/>
        <v>2130</v>
      </c>
      <c r="M804" s="60">
        <f t="shared" si="73"/>
        <v>390</v>
      </c>
      <c r="N804" s="62">
        <f t="shared" si="75"/>
        <v>912</v>
      </c>
      <c r="O804" s="60">
        <f t="shared" si="76"/>
        <v>2127</v>
      </c>
      <c r="P804" s="73">
        <v>125</v>
      </c>
      <c r="Q804" s="60">
        <f t="shared" si="77"/>
        <v>6545</v>
      </c>
      <c r="R804" s="85">
        <v>1898</v>
      </c>
      <c r="S804" s="60">
        <f t="shared" si="74"/>
        <v>4647</v>
      </c>
      <c r="T804" s="85">
        <v>28102</v>
      </c>
      <c r="U804" s="61" t="s">
        <v>167</v>
      </c>
      <c r="V804" s="109" t="s">
        <v>271</v>
      </c>
    </row>
    <row r="805" spans="1:22" hidden="1">
      <c r="A805" s="73">
        <v>796</v>
      </c>
      <c r="B805" s="73" t="s">
        <v>347</v>
      </c>
      <c r="C805" s="90" t="s">
        <v>21</v>
      </c>
      <c r="D805" s="90" t="s">
        <v>1229</v>
      </c>
      <c r="E805" s="74" t="s">
        <v>1300</v>
      </c>
      <c r="F805" s="75">
        <v>45778</v>
      </c>
      <c r="G805" s="75">
        <v>45962</v>
      </c>
      <c r="H805" s="91">
        <v>20000</v>
      </c>
      <c r="I805" s="90">
        <v>0</v>
      </c>
      <c r="J805" s="76">
        <v>25</v>
      </c>
      <c r="K805" s="90">
        <v>574</v>
      </c>
      <c r="L805" s="60">
        <f t="shared" si="72"/>
        <v>1419.9999999999998</v>
      </c>
      <c r="M805" s="60">
        <f t="shared" si="73"/>
        <v>260</v>
      </c>
      <c r="N805" s="62">
        <f t="shared" si="75"/>
        <v>608</v>
      </c>
      <c r="O805" s="60">
        <f t="shared" si="76"/>
        <v>1418</v>
      </c>
      <c r="P805" s="73">
        <v>25</v>
      </c>
      <c r="Q805" s="60">
        <f t="shared" si="77"/>
        <v>4305</v>
      </c>
      <c r="R805" s="85">
        <v>1207</v>
      </c>
      <c r="S805" s="60">
        <f t="shared" si="74"/>
        <v>3098</v>
      </c>
      <c r="T805" s="85">
        <v>18793</v>
      </c>
      <c r="U805" s="61" t="s">
        <v>167</v>
      </c>
      <c r="V805" s="109" t="s">
        <v>271</v>
      </c>
    </row>
    <row r="806" spans="1:22" hidden="1">
      <c r="A806" s="73">
        <v>797</v>
      </c>
      <c r="B806" s="73" t="s">
        <v>750</v>
      </c>
      <c r="C806" s="90" t="s">
        <v>392</v>
      </c>
      <c r="D806" s="90" t="s">
        <v>209</v>
      </c>
      <c r="E806" s="74" t="s">
        <v>1300</v>
      </c>
      <c r="F806" s="75">
        <v>45807</v>
      </c>
      <c r="G806" s="75" t="s">
        <v>1301</v>
      </c>
      <c r="H806" s="91">
        <v>46000</v>
      </c>
      <c r="I806" s="91">
        <v>1289.46</v>
      </c>
      <c r="J806" s="76">
        <v>25</v>
      </c>
      <c r="K806" s="91">
        <v>1320.2</v>
      </c>
      <c r="L806" s="60">
        <f t="shared" si="72"/>
        <v>3265.9999999999995</v>
      </c>
      <c r="M806" s="60">
        <f t="shared" si="73"/>
        <v>598</v>
      </c>
      <c r="N806" s="62">
        <f t="shared" si="75"/>
        <v>1398.4</v>
      </c>
      <c r="O806" s="60">
        <f t="shared" si="76"/>
        <v>3261.4</v>
      </c>
      <c r="P806" s="73">
        <v>25</v>
      </c>
      <c r="Q806" s="60">
        <f t="shared" si="77"/>
        <v>9869</v>
      </c>
      <c r="R806" s="85">
        <v>1502.5</v>
      </c>
      <c r="S806" s="60">
        <f t="shared" si="74"/>
        <v>7125.4</v>
      </c>
      <c r="T806" s="85">
        <v>41966.94</v>
      </c>
      <c r="U806" s="61" t="s">
        <v>167</v>
      </c>
      <c r="V806" s="109" t="s">
        <v>271</v>
      </c>
    </row>
    <row r="807" spans="1:22" hidden="1">
      <c r="A807" s="73">
        <v>798</v>
      </c>
      <c r="B807" s="73" t="s">
        <v>609</v>
      </c>
      <c r="C807" s="90" t="s">
        <v>55</v>
      </c>
      <c r="D807" s="90" t="s">
        <v>1154</v>
      </c>
      <c r="E807" s="74" t="s">
        <v>1300</v>
      </c>
      <c r="F807" s="75">
        <v>45627</v>
      </c>
      <c r="G807" s="75">
        <v>45809</v>
      </c>
      <c r="H807" s="91">
        <v>51044</v>
      </c>
      <c r="I807" s="91">
        <v>2001.35</v>
      </c>
      <c r="J807" s="76">
        <v>25</v>
      </c>
      <c r="K807" s="91">
        <v>1464.96</v>
      </c>
      <c r="L807" s="60">
        <f t="shared" si="72"/>
        <v>3624.1239999999998</v>
      </c>
      <c r="M807" s="60">
        <f t="shared" si="73"/>
        <v>663.572</v>
      </c>
      <c r="N807" s="62">
        <f t="shared" si="75"/>
        <v>1551.7375999999999</v>
      </c>
      <c r="O807" s="60">
        <f t="shared" si="76"/>
        <v>3619.0196000000001</v>
      </c>
      <c r="P807" s="73">
        <v>25</v>
      </c>
      <c r="Q807" s="60">
        <f t="shared" si="77"/>
        <v>10948.413199999999</v>
      </c>
      <c r="R807" s="85">
        <v>5043.05</v>
      </c>
      <c r="S807" s="60">
        <f t="shared" si="74"/>
        <v>7906.7155999999995</v>
      </c>
      <c r="T807" s="85">
        <v>46000.95</v>
      </c>
      <c r="U807" s="61" t="s">
        <v>167</v>
      </c>
      <c r="V807" s="109" t="s">
        <v>271</v>
      </c>
    </row>
    <row r="808" spans="1:22" hidden="1">
      <c r="A808" s="73">
        <v>799</v>
      </c>
      <c r="B808" s="73" t="s">
        <v>751</v>
      </c>
      <c r="C808" s="90" t="s">
        <v>21</v>
      </c>
      <c r="D808" s="90" t="s">
        <v>1218</v>
      </c>
      <c r="E808" s="74" t="s">
        <v>1300</v>
      </c>
      <c r="F808" s="75">
        <v>45778</v>
      </c>
      <c r="G808" s="75">
        <v>45962</v>
      </c>
      <c r="H808" s="91">
        <v>20000</v>
      </c>
      <c r="I808" s="90">
        <v>0</v>
      </c>
      <c r="J808" s="76">
        <v>25</v>
      </c>
      <c r="K808" s="90">
        <v>574</v>
      </c>
      <c r="L808" s="60">
        <f t="shared" si="72"/>
        <v>1419.9999999999998</v>
      </c>
      <c r="M808" s="60">
        <f t="shared" si="73"/>
        <v>260</v>
      </c>
      <c r="N808" s="62">
        <f t="shared" si="75"/>
        <v>608</v>
      </c>
      <c r="O808" s="60">
        <f t="shared" si="76"/>
        <v>1418</v>
      </c>
      <c r="P808" s="73">
        <v>125</v>
      </c>
      <c r="Q808" s="60">
        <f t="shared" si="77"/>
        <v>4405</v>
      </c>
      <c r="R808" s="85">
        <v>1307</v>
      </c>
      <c r="S808" s="60">
        <f t="shared" si="74"/>
        <v>3098</v>
      </c>
      <c r="T808" s="85">
        <v>18693</v>
      </c>
      <c r="U808" s="61" t="s">
        <v>167</v>
      </c>
      <c r="V808" s="95" t="s">
        <v>271</v>
      </c>
    </row>
    <row r="809" spans="1:22" hidden="1">
      <c r="A809" s="73">
        <v>800</v>
      </c>
      <c r="B809" s="73" t="s">
        <v>678</v>
      </c>
      <c r="C809" s="90" t="s">
        <v>386</v>
      </c>
      <c r="D809" s="90" t="s">
        <v>1154</v>
      </c>
      <c r="E809" s="74" t="s">
        <v>1300</v>
      </c>
      <c r="F809" s="75">
        <v>45778</v>
      </c>
      <c r="G809" s="75">
        <v>45962</v>
      </c>
      <c r="H809" s="91">
        <v>40000</v>
      </c>
      <c r="I809" s="90">
        <v>442.65</v>
      </c>
      <c r="J809" s="76">
        <v>25</v>
      </c>
      <c r="K809" s="91">
        <v>1148</v>
      </c>
      <c r="L809" s="60">
        <f t="shared" si="72"/>
        <v>2839.9999999999995</v>
      </c>
      <c r="M809" s="60">
        <f t="shared" si="73"/>
        <v>520</v>
      </c>
      <c r="N809" s="62">
        <f t="shared" si="75"/>
        <v>1216</v>
      </c>
      <c r="O809" s="60">
        <f t="shared" si="76"/>
        <v>2836</v>
      </c>
      <c r="P809" s="85">
        <v>7416.28</v>
      </c>
      <c r="Q809" s="60">
        <f t="shared" si="77"/>
        <v>15976.279999999999</v>
      </c>
      <c r="R809" s="85">
        <v>7740.6</v>
      </c>
      <c r="S809" s="60">
        <f t="shared" si="74"/>
        <v>6196</v>
      </c>
      <c r="T809" s="85">
        <v>33994.35</v>
      </c>
      <c r="U809" s="61" t="s">
        <v>167</v>
      </c>
      <c r="V809" s="109" t="s">
        <v>271</v>
      </c>
    </row>
    <row r="810" spans="1:22" hidden="1">
      <c r="A810" s="73">
        <v>801</v>
      </c>
      <c r="B810" s="73" t="s">
        <v>505</v>
      </c>
      <c r="C810" s="90" t="s">
        <v>21</v>
      </c>
      <c r="D810" s="90" t="s">
        <v>1197</v>
      </c>
      <c r="E810" s="74" t="s">
        <v>1300</v>
      </c>
      <c r="F810" s="75">
        <v>45778</v>
      </c>
      <c r="G810" s="75">
        <v>45962</v>
      </c>
      <c r="H810" s="91">
        <v>20000</v>
      </c>
      <c r="I810" s="90">
        <v>0</v>
      </c>
      <c r="J810" s="76">
        <v>25</v>
      </c>
      <c r="K810" s="90">
        <v>574</v>
      </c>
      <c r="L810" s="60">
        <f t="shared" si="72"/>
        <v>1419.9999999999998</v>
      </c>
      <c r="M810" s="60">
        <f t="shared" si="73"/>
        <v>260</v>
      </c>
      <c r="N810" s="62">
        <f t="shared" si="75"/>
        <v>608</v>
      </c>
      <c r="O810" s="60">
        <f t="shared" si="76"/>
        <v>1418</v>
      </c>
      <c r="P810" s="73">
        <v>25</v>
      </c>
      <c r="Q810" s="60">
        <f t="shared" si="77"/>
        <v>4305</v>
      </c>
      <c r="R810" s="85">
        <v>1207</v>
      </c>
      <c r="S810" s="60">
        <f t="shared" si="74"/>
        <v>3098</v>
      </c>
      <c r="T810" s="85">
        <v>18793</v>
      </c>
      <c r="U810" s="61" t="s">
        <v>167</v>
      </c>
      <c r="V810" s="109" t="s">
        <v>271</v>
      </c>
    </row>
    <row r="811" spans="1:22" hidden="1">
      <c r="A811" s="73">
        <v>802</v>
      </c>
      <c r="B811" s="73" t="s">
        <v>224</v>
      </c>
      <c r="C811" s="90" t="s">
        <v>52</v>
      </c>
      <c r="D811" s="90" t="s">
        <v>269</v>
      </c>
      <c r="E811" s="74" t="s">
        <v>1300</v>
      </c>
      <c r="F811" s="75">
        <v>45689</v>
      </c>
      <c r="G811" s="75">
        <v>45870</v>
      </c>
      <c r="H811" s="91">
        <v>50000</v>
      </c>
      <c r="I811" s="91">
        <v>1854</v>
      </c>
      <c r="J811" s="76">
        <v>25</v>
      </c>
      <c r="K811" s="91">
        <v>1435</v>
      </c>
      <c r="L811" s="60">
        <f t="shared" si="72"/>
        <v>3549.9999999999995</v>
      </c>
      <c r="M811" s="60">
        <f t="shared" si="73"/>
        <v>650</v>
      </c>
      <c r="N811" s="62">
        <f t="shared" si="75"/>
        <v>1520</v>
      </c>
      <c r="O811" s="60">
        <f t="shared" si="76"/>
        <v>3545.0000000000005</v>
      </c>
      <c r="P811" s="73">
        <v>125</v>
      </c>
      <c r="Q811" s="60">
        <f t="shared" si="77"/>
        <v>10825</v>
      </c>
      <c r="R811" s="85">
        <v>4934</v>
      </c>
      <c r="S811" s="60">
        <f t="shared" si="74"/>
        <v>7745</v>
      </c>
      <c r="T811" s="85">
        <v>45066</v>
      </c>
      <c r="U811" s="61" t="s">
        <v>167</v>
      </c>
      <c r="V811" s="95" t="s">
        <v>271</v>
      </c>
    </row>
    <row r="812" spans="1:22" hidden="1">
      <c r="A812" s="73">
        <v>803</v>
      </c>
      <c r="B812" s="73" t="s">
        <v>1281</v>
      </c>
      <c r="C812" s="90" t="s">
        <v>262</v>
      </c>
      <c r="D812" s="90" t="s">
        <v>1143</v>
      </c>
      <c r="E812" s="74" t="s">
        <v>1300</v>
      </c>
      <c r="F812" s="75">
        <v>45748</v>
      </c>
      <c r="G812" s="75">
        <v>45962</v>
      </c>
      <c r="H812" s="91">
        <v>80000</v>
      </c>
      <c r="I812" s="91">
        <v>7400.87</v>
      </c>
      <c r="J812" s="76">
        <v>25</v>
      </c>
      <c r="K812" s="91">
        <v>2296</v>
      </c>
      <c r="L812" s="60">
        <f t="shared" si="72"/>
        <v>5679.9999999999991</v>
      </c>
      <c r="M812" s="60">
        <f t="shared" si="73"/>
        <v>1040</v>
      </c>
      <c r="N812" s="62">
        <f t="shared" si="75"/>
        <v>2432</v>
      </c>
      <c r="O812" s="60">
        <f t="shared" si="76"/>
        <v>5672</v>
      </c>
      <c r="P812" s="85">
        <v>7025</v>
      </c>
      <c r="Q812" s="60">
        <f t="shared" si="77"/>
        <v>24145</v>
      </c>
      <c r="R812" s="85">
        <v>12153.87</v>
      </c>
      <c r="S812" s="60">
        <f t="shared" si="74"/>
        <v>12392</v>
      </c>
      <c r="T812" s="85">
        <v>67846.13</v>
      </c>
      <c r="U812" s="61" t="s">
        <v>167</v>
      </c>
      <c r="V812" s="95" t="s">
        <v>272</v>
      </c>
    </row>
    <row r="813" spans="1:22" hidden="1">
      <c r="A813" s="73">
        <v>804</v>
      </c>
      <c r="B813" s="73" t="s">
        <v>1126</v>
      </c>
      <c r="C813" s="90" t="s">
        <v>262</v>
      </c>
      <c r="D813" s="90" t="s">
        <v>380</v>
      </c>
      <c r="E813" s="74" t="s">
        <v>1300</v>
      </c>
      <c r="F813" s="75">
        <v>45717</v>
      </c>
      <c r="G813" s="75">
        <v>45901</v>
      </c>
      <c r="H813" s="91">
        <v>80000</v>
      </c>
      <c r="I813" s="91">
        <v>7400.87</v>
      </c>
      <c r="J813" s="76">
        <v>25</v>
      </c>
      <c r="K813" s="91">
        <v>2296</v>
      </c>
      <c r="L813" s="60">
        <f t="shared" si="72"/>
        <v>5679.9999999999991</v>
      </c>
      <c r="M813" s="60">
        <f t="shared" si="73"/>
        <v>1040</v>
      </c>
      <c r="N813" s="62">
        <f t="shared" si="75"/>
        <v>2432</v>
      </c>
      <c r="O813" s="60">
        <f t="shared" si="76"/>
        <v>5672</v>
      </c>
      <c r="P813" s="73">
        <v>25</v>
      </c>
      <c r="Q813" s="60">
        <f t="shared" si="77"/>
        <v>17145</v>
      </c>
      <c r="R813" s="85">
        <v>12153.87</v>
      </c>
      <c r="S813" s="60">
        <f t="shared" si="74"/>
        <v>12392</v>
      </c>
      <c r="T813" s="85">
        <v>67846.13</v>
      </c>
      <c r="U813" s="61" t="s">
        <v>167</v>
      </c>
      <c r="V813" s="95" t="s">
        <v>271</v>
      </c>
    </row>
    <row r="814" spans="1:22" hidden="1">
      <c r="A814" s="73">
        <v>805</v>
      </c>
      <c r="B814" s="73" t="s">
        <v>412</v>
      </c>
      <c r="C814" s="90" t="s">
        <v>21</v>
      </c>
      <c r="D814" s="90" t="s">
        <v>1251</v>
      </c>
      <c r="E814" s="74" t="s">
        <v>1300</v>
      </c>
      <c r="F814" s="75">
        <v>45717</v>
      </c>
      <c r="G814" s="75">
        <v>45901</v>
      </c>
      <c r="H814" s="91">
        <v>20000</v>
      </c>
      <c r="I814" s="90">
        <v>0</v>
      </c>
      <c r="J814" s="76">
        <v>25</v>
      </c>
      <c r="K814" s="90">
        <v>574</v>
      </c>
      <c r="L814" s="60">
        <f t="shared" si="72"/>
        <v>1419.9999999999998</v>
      </c>
      <c r="M814" s="60">
        <f t="shared" si="73"/>
        <v>260</v>
      </c>
      <c r="N814" s="62">
        <f t="shared" si="75"/>
        <v>608</v>
      </c>
      <c r="O814" s="60">
        <f t="shared" si="76"/>
        <v>1418</v>
      </c>
      <c r="P814" s="73">
        <v>25</v>
      </c>
      <c r="Q814" s="60">
        <f t="shared" si="77"/>
        <v>4305</v>
      </c>
      <c r="R814" s="85">
        <v>1207</v>
      </c>
      <c r="S814" s="60">
        <f t="shared" si="74"/>
        <v>3098</v>
      </c>
      <c r="T814" s="85">
        <v>18793</v>
      </c>
      <c r="U814" s="61" t="s">
        <v>167</v>
      </c>
      <c r="V814" s="95" t="s">
        <v>271</v>
      </c>
    </row>
    <row r="815" spans="1:22" hidden="1">
      <c r="A815" s="73">
        <v>806</v>
      </c>
      <c r="B815" s="73" t="s">
        <v>1127</v>
      </c>
      <c r="C815" s="90" t="s">
        <v>384</v>
      </c>
      <c r="D815" s="90" t="s">
        <v>1184</v>
      </c>
      <c r="E815" s="74" t="s">
        <v>1300</v>
      </c>
      <c r="F815" s="75">
        <v>45717</v>
      </c>
      <c r="G815" s="75">
        <v>45901</v>
      </c>
      <c r="H815" s="91">
        <v>50000</v>
      </c>
      <c r="I815" s="91">
        <v>1854</v>
      </c>
      <c r="J815" s="76">
        <v>25</v>
      </c>
      <c r="K815" s="91">
        <v>1435</v>
      </c>
      <c r="L815" s="60">
        <f t="shared" si="72"/>
        <v>3549.9999999999995</v>
      </c>
      <c r="M815" s="60">
        <f t="shared" si="73"/>
        <v>650</v>
      </c>
      <c r="N815" s="62">
        <f t="shared" si="75"/>
        <v>1520</v>
      </c>
      <c r="O815" s="60">
        <f t="shared" si="76"/>
        <v>3545.0000000000005</v>
      </c>
      <c r="P815" s="73">
        <v>25</v>
      </c>
      <c r="Q815" s="60">
        <f t="shared" si="77"/>
        <v>10725</v>
      </c>
      <c r="R815" s="85">
        <v>4834</v>
      </c>
      <c r="S815" s="60">
        <f t="shared" si="74"/>
        <v>7745</v>
      </c>
      <c r="T815" s="85">
        <v>45166</v>
      </c>
      <c r="U815" s="61" t="s">
        <v>167</v>
      </c>
      <c r="V815" s="95" t="s">
        <v>272</v>
      </c>
    </row>
    <row r="816" spans="1:22" hidden="1">
      <c r="A816" s="73">
        <v>807</v>
      </c>
      <c r="B816" s="73" t="s">
        <v>340</v>
      </c>
      <c r="C816" s="90" t="s">
        <v>21</v>
      </c>
      <c r="D816" s="90" t="s">
        <v>1187</v>
      </c>
      <c r="E816" s="74" t="s">
        <v>1300</v>
      </c>
      <c r="F816" s="75">
        <v>45778</v>
      </c>
      <c r="G816" s="75">
        <v>45962</v>
      </c>
      <c r="H816" s="91">
        <v>20000</v>
      </c>
      <c r="I816" s="90">
        <v>0</v>
      </c>
      <c r="J816" s="76">
        <v>25</v>
      </c>
      <c r="K816" s="90">
        <v>574</v>
      </c>
      <c r="L816" s="60">
        <f t="shared" si="72"/>
        <v>1419.9999999999998</v>
      </c>
      <c r="M816" s="60">
        <f t="shared" si="73"/>
        <v>260</v>
      </c>
      <c r="N816" s="62">
        <f t="shared" si="75"/>
        <v>608</v>
      </c>
      <c r="O816" s="60">
        <f t="shared" si="76"/>
        <v>1418</v>
      </c>
      <c r="P816" s="85">
        <v>3555.92</v>
      </c>
      <c r="Q816" s="60">
        <f t="shared" si="77"/>
        <v>7835.92</v>
      </c>
      <c r="R816" s="85">
        <v>4737.92</v>
      </c>
      <c r="S816" s="60">
        <f t="shared" si="74"/>
        <v>3098</v>
      </c>
      <c r="T816" s="85">
        <v>15262.08</v>
      </c>
      <c r="U816" s="61" t="s">
        <v>167</v>
      </c>
      <c r="V816" s="109" t="s">
        <v>271</v>
      </c>
    </row>
    <row r="817" spans="1:22" hidden="1">
      <c r="A817" s="73">
        <v>808</v>
      </c>
      <c r="B817" s="73" t="s">
        <v>429</v>
      </c>
      <c r="C817" s="90" t="s">
        <v>55</v>
      </c>
      <c r="D817" s="90" t="s">
        <v>1252</v>
      </c>
      <c r="E817" s="74" t="s">
        <v>1300</v>
      </c>
      <c r="F817" s="75">
        <v>45778</v>
      </c>
      <c r="G817" s="75">
        <v>45962</v>
      </c>
      <c r="H817" s="91">
        <v>120000</v>
      </c>
      <c r="I817" s="91">
        <v>16809.87</v>
      </c>
      <c r="J817" s="76">
        <v>25</v>
      </c>
      <c r="K817" s="91">
        <v>3444</v>
      </c>
      <c r="L817" s="60">
        <f t="shared" si="72"/>
        <v>8520</v>
      </c>
      <c r="M817" s="60">
        <f t="shared" si="73"/>
        <v>1560</v>
      </c>
      <c r="N817" s="62">
        <f t="shared" si="75"/>
        <v>3648</v>
      </c>
      <c r="O817" s="60">
        <f t="shared" si="76"/>
        <v>8508</v>
      </c>
      <c r="P817" s="73">
        <v>25</v>
      </c>
      <c r="Q817" s="60">
        <f t="shared" si="77"/>
        <v>25705</v>
      </c>
      <c r="R817" s="85">
        <v>23926.87</v>
      </c>
      <c r="S817" s="60">
        <f t="shared" si="74"/>
        <v>18588</v>
      </c>
      <c r="T817" s="85">
        <v>96073.13</v>
      </c>
      <c r="U817" s="61" t="s">
        <v>167</v>
      </c>
      <c r="V817" s="109" t="s">
        <v>271</v>
      </c>
    </row>
    <row r="818" spans="1:22" hidden="1">
      <c r="A818" s="73">
        <v>809</v>
      </c>
      <c r="B818" s="73" t="s">
        <v>869</v>
      </c>
      <c r="C818" s="90" t="s">
        <v>260</v>
      </c>
      <c r="D818" s="90" t="s">
        <v>170</v>
      </c>
      <c r="E818" s="74" t="s">
        <v>1300</v>
      </c>
      <c r="F818" s="75">
        <v>45504</v>
      </c>
      <c r="G818" s="75">
        <v>45869</v>
      </c>
      <c r="H818" s="91">
        <v>80000</v>
      </c>
      <c r="I818" s="91">
        <v>6972</v>
      </c>
      <c r="J818" s="76">
        <v>25</v>
      </c>
      <c r="K818" s="91">
        <v>2296</v>
      </c>
      <c r="L818" s="60">
        <f t="shared" si="72"/>
        <v>5679.9999999999991</v>
      </c>
      <c r="M818" s="60">
        <f t="shared" si="73"/>
        <v>1040</v>
      </c>
      <c r="N818" s="62">
        <f t="shared" si="75"/>
        <v>2432</v>
      </c>
      <c r="O818" s="60">
        <f t="shared" si="76"/>
        <v>5672</v>
      </c>
      <c r="P818" s="85">
        <v>2140.46</v>
      </c>
      <c r="Q818" s="60">
        <f t="shared" si="77"/>
        <v>19260.46</v>
      </c>
      <c r="R818" s="85">
        <v>14724.53</v>
      </c>
      <c r="S818" s="60">
        <f t="shared" si="74"/>
        <v>12392</v>
      </c>
      <c r="T818" s="85">
        <v>66159.539999999994</v>
      </c>
      <c r="U818" s="61" t="s">
        <v>167</v>
      </c>
      <c r="V818" s="109" t="s">
        <v>271</v>
      </c>
    </row>
    <row r="819" spans="1:22" hidden="1">
      <c r="A819" s="73">
        <v>810</v>
      </c>
      <c r="B819" s="73" t="s">
        <v>520</v>
      </c>
      <c r="C819" s="90" t="s">
        <v>21</v>
      </c>
      <c r="D819" s="90" t="s">
        <v>1221</v>
      </c>
      <c r="E819" s="74" t="s">
        <v>1300</v>
      </c>
      <c r="F819" s="75">
        <v>45689</v>
      </c>
      <c r="G819" s="75">
        <v>45870</v>
      </c>
      <c r="H819" s="91">
        <v>20000</v>
      </c>
      <c r="I819" s="90">
        <v>0</v>
      </c>
      <c r="J819" s="76">
        <v>25</v>
      </c>
      <c r="K819" s="90">
        <v>574</v>
      </c>
      <c r="L819" s="60">
        <f t="shared" si="72"/>
        <v>1419.9999999999998</v>
      </c>
      <c r="M819" s="60">
        <f t="shared" si="73"/>
        <v>260</v>
      </c>
      <c r="N819" s="62">
        <f t="shared" si="75"/>
        <v>608</v>
      </c>
      <c r="O819" s="60">
        <f t="shared" si="76"/>
        <v>1418</v>
      </c>
      <c r="P819" s="73">
        <v>25</v>
      </c>
      <c r="Q819" s="60">
        <f t="shared" si="77"/>
        <v>4305</v>
      </c>
      <c r="R819" s="85">
        <v>1207</v>
      </c>
      <c r="S819" s="60">
        <f t="shared" si="74"/>
        <v>3098</v>
      </c>
      <c r="T819" s="85">
        <v>18793</v>
      </c>
      <c r="U819" s="61" t="s">
        <v>167</v>
      </c>
      <c r="V819" s="95" t="s">
        <v>271</v>
      </c>
    </row>
    <row r="820" spans="1:22" hidden="1">
      <c r="A820" s="73">
        <v>811</v>
      </c>
      <c r="B820" s="73" t="s">
        <v>70</v>
      </c>
      <c r="C820" s="90" t="s">
        <v>55</v>
      </c>
      <c r="D820" s="90" t="s">
        <v>1233</v>
      </c>
      <c r="E820" s="74" t="s">
        <v>1300</v>
      </c>
      <c r="F820" s="75">
        <v>45778</v>
      </c>
      <c r="G820" s="75">
        <v>45962</v>
      </c>
      <c r="H820" s="91">
        <v>130000</v>
      </c>
      <c r="I820" s="91">
        <v>19162.12</v>
      </c>
      <c r="J820" s="76">
        <v>25</v>
      </c>
      <c r="K820" s="91">
        <v>3731</v>
      </c>
      <c r="L820" s="60">
        <f t="shared" si="72"/>
        <v>9230</v>
      </c>
      <c r="M820" s="60">
        <f t="shared" si="73"/>
        <v>1690</v>
      </c>
      <c r="N820" s="62">
        <f t="shared" si="75"/>
        <v>3952</v>
      </c>
      <c r="O820" s="60">
        <f t="shared" si="76"/>
        <v>9217</v>
      </c>
      <c r="P820" s="73">
        <v>125</v>
      </c>
      <c r="Q820" s="60">
        <f t="shared" si="77"/>
        <v>27945</v>
      </c>
      <c r="R820" s="85">
        <v>26970.12</v>
      </c>
      <c r="S820" s="60">
        <f t="shared" si="74"/>
        <v>20137</v>
      </c>
      <c r="T820" s="85">
        <v>103029.88</v>
      </c>
      <c r="U820" s="61" t="s">
        <v>167</v>
      </c>
      <c r="V820" s="109" t="s">
        <v>271</v>
      </c>
    </row>
    <row r="821" spans="1:22" hidden="1">
      <c r="A821" s="73">
        <v>812</v>
      </c>
      <c r="B821" s="73" t="s">
        <v>94</v>
      </c>
      <c r="C821" s="90" t="s">
        <v>21</v>
      </c>
      <c r="D821" s="90" t="s">
        <v>1156</v>
      </c>
      <c r="E821" s="74" t="s">
        <v>1300</v>
      </c>
      <c r="F821" s="75">
        <v>45778</v>
      </c>
      <c r="G821" s="75">
        <v>45962</v>
      </c>
      <c r="H821" s="91">
        <v>20000</v>
      </c>
      <c r="I821" s="90">
        <v>0</v>
      </c>
      <c r="J821" s="76">
        <v>25</v>
      </c>
      <c r="K821" s="90">
        <v>574</v>
      </c>
      <c r="L821" s="60">
        <f t="shared" si="72"/>
        <v>1419.9999999999998</v>
      </c>
      <c r="M821" s="60">
        <f t="shared" si="73"/>
        <v>260</v>
      </c>
      <c r="N821" s="62">
        <f t="shared" si="75"/>
        <v>608</v>
      </c>
      <c r="O821" s="60">
        <f t="shared" si="76"/>
        <v>1418</v>
      </c>
      <c r="P821" s="73">
        <v>125</v>
      </c>
      <c r="Q821" s="60">
        <f t="shared" si="77"/>
        <v>4405</v>
      </c>
      <c r="R821" s="85">
        <v>1307</v>
      </c>
      <c r="S821" s="60">
        <f t="shared" si="74"/>
        <v>3098</v>
      </c>
      <c r="T821" s="85">
        <v>18693</v>
      </c>
      <c r="U821" s="61" t="s">
        <v>167</v>
      </c>
      <c r="V821" s="110" t="s">
        <v>271</v>
      </c>
    </row>
    <row r="822" spans="1:22" hidden="1">
      <c r="A822" s="73">
        <v>813</v>
      </c>
      <c r="B822" s="73" t="s">
        <v>95</v>
      </c>
      <c r="C822" s="90" t="s">
        <v>21</v>
      </c>
      <c r="D822" s="90" t="s">
        <v>1156</v>
      </c>
      <c r="E822" s="74" t="s">
        <v>1300</v>
      </c>
      <c r="F822" s="75">
        <v>45627</v>
      </c>
      <c r="G822" s="75">
        <v>45809</v>
      </c>
      <c r="H822" s="91">
        <v>20000</v>
      </c>
      <c r="I822" s="90">
        <v>0</v>
      </c>
      <c r="J822" s="76">
        <v>25</v>
      </c>
      <c r="K822" s="90">
        <v>574</v>
      </c>
      <c r="L822" s="60">
        <f t="shared" si="72"/>
        <v>1419.9999999999998</v>
      </c>
      <c r="M822" s="60">
        <f t="shared" si="73"/>
        <v>260</v>
      </c>
      <c r="N822" s="62">
        <f t="shared" si="75"/>
        <v>608</v>
      </c>
      <c r="O822" s="60">
        <f t="shared" si="76"/>
        <v>1418</v>
      </c>
      <c r="P822" s="73">
        <v>25</v>
      </c>
      <c r="Q822" s="60">
        <f t="shared" si="77"/>
        <v>4305</v>
      </c>
      <c r="R822" s="85">
        <v>1207</v>
      </c>
      <c r="S822" s="60">
        <f t="shared" si="74"/>
        <v>3098</v>
      </c>
      <c r="T822" s="85">
        <v>18793</v>
      </c>
      <c r="U822" s="61" t="s">
        <v>167</v>
      </c>
      <c r="V822" s="109" t="s">
        <v>271</v>
      </c>
    </row>
    <row r="823" spans="1:22" hidden="1">
      <c r="A823" s="73">
        <v>814</v>
      </c>
      <c r="B823" s="73" t="s">
        <v>870</v>
      </c>
      <c r="C823" s="90" t="s">
        <v>80</v>
      </c>
      <c r="D823" s="90" t="s">
        <v>174</v>
      </c>
      <c r="E823" s="74" t="s">
        <v>1300</v>
      </c>
      <c r="F823" s="75">
        <v>45778</v>
      </c>
      <c r="G823" s="75">
        <v>45962</v>
      </c>
      <c r="H823" s="91">
        <v>95000</v>
      </c>
      <c r="I823" s="91">
        <v>10929.24</v>
      </c>
      <c r="J823" s="76">
        <v>25</v>
      </c>
      <c r="K823" s="91">
        <v>2726.5</v>
      </c>
      <c r="L823" s="60">
        <f t="shared" si="72"/>
        <v>6744.9999999999991</v>
      </c>
      <c r="M823" s="60">
        <f t="shared" si="73"/>
        <v>1235</v>
      </c>
      <c r="N823" s="62">
        <f t="shared" si="75"/>
        <v>2888</v>
      </c>
      <c r="O823" s="60">
        <f t="shared" si="76"/>
        <v>6735.5</v>
      </c>
      <c r="P823" s="73">
        <v>25</v>
      </c>
      <c r="Q823" s="60">
        <f t="shared" si="77"/>
        <v>20355</v>
      </c>
      <c r="R823" s="85">
        <v>16568.740000000002</v>
      </c>
      <c r="S823" s="60">
        <f t="shared" si="74"/>
        <v>14715.5</v>
      </c>
      <c r="T823" s="85">
        <v>78431.259999999995</v>
      </c>
      <c r="U823" s="61" t="s">
        <v>167</v>
      </c>
      <c r="V823" s="109" t="s">
        <v>271</v>
      </c>
    </row>
    <row r="824" spans="1:22" hidden="1">
      <c r="A824" s="73">
        <v>815</v>
      </c>
      <c r="B824" s="73" t="s">
        <v>430</v>
      </c>
      <c r="C824" s="90" t="s">
        <v>21</v>
      </c>
      <c r="D824" s="90" t="s">
        <v>1176</v>
      </c>
      <c r="E824" s="74" t="s">
        <v>1300</v>
      </c>
      <c r="F824" s="75">
        <v>45627</v>
      </c>
      <c r="G824" s="75">
        <v>45809</v>
      </c>
      <c r="H824" s="91">
        <v>20000</v>
      </c>
      <c r="I824" s="90">
        <v>0</v>
      </c>
      <c r="J824" s="76">
        <v>25</v>
      </c>
      <c r="K824" s="90">
        <v>574</v>
      </c>
      <c r="L824" s="60">
        <f t="shared" si="72"/>
        <v>1419.9999999999998</v>
      </c>
      <c r="M824" s="60">
        <f t="shared" si="73"/>
        <v>260</v>
      </c>
      <c r="N824" s="62">
        <f t="shared" si="75"/>
        <v>608</v>
      </c>
      <c r="O824" s="60">
        <f t="shared" si="76"/>
        <v>1418</v>
      </c>
      <c r="P824" s="73">
        <v>25</v>
      </c>
      <c r="Q824" s="60">
        <f t="shared" si="77"/>
        <v>4305</v>
      </c>
      <c r="R824" s="85">
        <v>1207</v>
      </c>
      <c r="S824" s="60">
        <f t="shared" si="74"/>
        <v>3098</v>
      </c>
      <c r="T824" s="85">
        <v>18793</v>
      </c>
      <c r="U824" s="61" t="s">
        <v>167</v>
      </c>
      <c r="V824" s="109" t="s">
        <v>271</v>
      </c>
    </row>
    <row r="825" spans="1:22" hidden="1">
      <c r="A825" s="73">
        <v>816</v>
      </c>
      <c r="B825" s="73" t="s">
        <v>659</v>
      </c>
      <c r="C825" s="90" t="s">
        <v>55</v>
      </c>
      <c r="D825" s="90" t="s">
        <v>1154</v>
      </c>
      <c r="E825" s="74" t="s">
        <v>1300</v>
      </c>
      <c r="F825" s="75">
        <v>45474</v>
      </c>
      <c r="G825" s="75">
        <v>45809</v>
      </c>
      <c r="H825" s="91">
        <v>70000</v>
      </c>
      <c r="I825" s="91">
        <v>5368.48</v>
      </c>
      <c r="J825" s="76">
        <v>25</v>
      </c>
      <c r="K825" s="91">
        <v>2009</v>
      </c>
      <c r="L825" s="60">
        <f t="shared" si="72"/>
        <v>4970</v>
      </c>
      <c r="M825" s="60">
        <f t="shared" si="73"/>
        <v>910</v>
      </c>
      <c r="N825" s="62">
        <f t="shared" si="75"/>
        <v>2128</v>
      </c>
      <c r="O825" s="60">
        <f t="shared" si="76"/>
        <v>4963</v>
      </c>
      <c r="P825" s="73">
        <v>25</v>
      </c>
      <c r="Q825" s="60">
        <f t="shared" si="77"/>
        <v>15005</v>
      </c>
      <c r="R825" s="85">
        <v>9530.48</v>
      </c>
      <c r="S825" s="60">
        <f t="shared" si="74"/>
        <v>10843</v>
      </c>
      <c r="T825" s="85">
        <v>60469.52</v>
      </c>
      <c r="U825" s="61" t="s">
        <v>167</v>
      </c>
      <c r="V825" s="109" t="s">
        <v>271</v>
      </c>
    </row>
    <row r="826" spans="1:22" hidden="1">
      <c r="A826" s="73">
        <v>817</v>
      </c>
      <c r="B826" s="73" t="s">
        <v>244</v>
      </c>
      <c r="C826" s="90" t="s">
        <v>21</v>
      </c>
      <c r="D826" s="90" t="s">
        <v>1171</v>
      </c>
      <c r="E826" s="74" t="s">
        <v>1300</v>
      </c>
      <c r="F826" s="75">
        <v>45778</v>
      </c>
      <c r="G826" s="75">
        <v>45962</v>
      </c>
      <c r="H826" s="91">
        <v>20000</v>
      </c>
      <c r="I826" s="90">
        <v>0</v>
      </c>
      <c r="J826" s="76">
        <v>25</v>
      </c>
      <c r="K826" s="90">
        <v>574</v>
      </c>
      <c r="L826" s="60">
        <f t="shared" si="72"/>
        <v>1419.9999999999998</v>
      </c>
      <c r="M826" s="60">
        <f t="shared" si="73"/>
        <v>260</v>
      </c>
      <c r="N826" s="62">
        <f t="shared" si="75"/>
        <v>608</v>
      </c>
      <c r="O826" s="60">
        <f t="shared" si="76"/>
        <v>1418</v>
      </c>
      <c r="P826" s="73">
        <v>125</v>
      </c>
      <c r="Q826" s="60">
        <f t="shared" si="77"/>
        <v>4405</v>
      </c>
      <c r="R826" s="85">
        <v>1307</v>
      </c>
      <c r="S826" s="60">
        <f t="shared" si="74"/>
        <v>3098</v>
      </c>
      <c r="T826" s="85">
        <v>18693</v>
      </c>
      <c r="U826" s="61" t="s">
        <v>167</v>
      </c>
      <c r="V826" s="109" t="s">
        <v>271</v>
      </c>
    </row>
    <row r="827" spans="1:22" hidden="1">
      <c r="A827" s="73">
        <v>818</v>
      </c>
      <c r="B827" s="73" t="s">
        <v>399</v>
      </c>
      <c r="C827" s="90" t="s">
        <v>404</v>
      </c>
      <c r="D827" s="90" t="s">
        <v>180</v>
      </c>
      <c r="E827" s="74" t="s">
        <v>1300</v>
      </c>
      <c r="F827" s="75">
        <v>45778</v>
      </c>
      <c r="G827" s="75">
        <v>45962</v>
      </c>
      <c r="H827" s="91">
        <v>40000</v>
      </c>
      <c r="I827" s="90">
        <v>442.65</v>
      </c>
      <c r="J827" s="76">
        <v>25</v>
      </c>
      <c r="K827" s="91">
        <v>1148</v>
      </c>
      <c r="L827" s="60">
        <f t="shared" si="72"/>
        <v>2839.9999999999995</v>
      </c>
      <c r="M827" s="60">
        <f t="shared" si="73"/>
        <v>520</v>
      </c>
      <c r="N827" s="62">
        <f t="shared" si="75"/>
        <v>1216</v>
      </c>
      <c r="O827" s="60">
        <f t="shared" si="76"/>
        <v>2836</v>
      </c>
      <c r="P827" s="73">
        <v>125</v>
      </c>
      <c r="Q827" s="60">
        <f t="shared" si="77"/>
        <v>8685</v>
      </c>
      <c r="R827" s="85">
        <v>2931.65</v>
      </c>
      <c r="S827" s="60">
        <f t="shared" si="74"/>
        <v>6196</v>
      </c>
      <c r="T827" s="85">
        <v>37068.35</v>
      </c>
      <c r="U827" s="61" t="s">
        <v>167</v>
      </c>
      <c r="V827" s="109" t="s">
        <v>271</v>
      </c>
    </row>
    <row r="828" spans="1:22" hidden="1">
      <c r="A828" s="73">
        <v>819</v>
      </c>
      <c r="B828" s="73" t="s">
        <v>290</v>
      </c>
      <c r="C828" s="90" t="s">
        <v>68</v>
      </c>
      <c r="D828" s="90" t="s">
        <v>209</v>
      </c>
      <c r="E828" s="74" t="s">
        <v>1300</v>
      </c>
      <c r="F828" s="75">
        <v>45474</v>
      </c>
      <c r="G828" s="75">
        <v>45809</v>
      </c>
      <c r="H828" s="91">
        <v>25000</v>
      </c>
      <c r="I828" s="90">
        <v>0</v>
      </c>
      <c r="J828" s="76">
        <v>25</v>
      </c>
      <c r="K828" s="90">
        <v>717.5</v>
      </c>
      <c r="L828" s="60">
        <f t="shared" si="72"/>
        <v>1774.9999999999998</v>
      </c>
      <c r="M828" s="60">
        <f t="shared" si="73"/>
        <v>325</v>
      </c>
      <c r="N828" s="62">
        <f t="shared" si="75"/>
        <v>760</v>
      </c>
      <c r="O828" s="60">
        <f t="shared" si="76"/>
        <v>1772.5000000000002</v>
      </c>
      <c r="P828" s="85">
        <v>4820.2</v>
      </c>
      <c r="Q828" s="60">
        <f t="shared" si="77"/>
        <v>10170.200000000001</v>
      </c>
      <c r="R828" s="85">
        <v>2502.5</v>
      </c>
      <c r="S828" s="60">
        <f t="shared" si="74"/>
        <v>3872.5</v>
      </c>
      <c r="T828" s="85">
        <v>18702.3</v>
      </c>
      <c r="U828" s="61" t="s">
        <v>167</v>
      </c>
      <c r="V828" s="109" t="s">
        <v>271</v>
      </c>
    </row>
    <row r="829" spans="1:22" hidden="1">
      <c r="A829" s="73">
        <v>820</v>
      </c>
      <c r="B829" s="73" t="s">
        <v>65</v>
      </c>
      <c r="C829" s="90" t="s">
        <v>6</v>
      </c>
      <c r="D829" s="90" t="s">
        <v>1253</v>
      </c>
      <c r="E829" s="74" t="s">
        <v>1300</v>
      </c>
      <c r="F829" s="75">
        <v>45689</v>
      </c>
      <c r="G829" s="75">
        <v>45870</v>
      </c>
      <c r="H829" s="91">
        <v>120000</v>
      </c>
      <c r="I829" s="91">
        <v>16809.87</v>
      </c>
      <c r="J829" s="76">
        <v>25</v>
      </c>
      <c r="K829" s="91">
        <v>3444</v>
      </c>
      <c r="L829" s="60">
        <f t="shared" si="72"/>
        <v>8520</v>
      </c>
      <c r="M829" s="60">
        <f t="shared" si="73"/>
        <v>1560</v>
      </c>
      <c r="N829" s="62">
        <f t="shared" si="75"/>
        <v>3648</v>
      </c>
      <c r="O829" s="60">
        <f t="shared" si="76"/>
        <v>8508</v>
      </c>
      <c r="P829" s="73">
        <v>125</v>
      </c>
      <c r="Q829" s="60">
        <f t="shared" si="77"/>
        <v>25805</v>
      </c>
      <c r="R829" s="85">
        <v>26526.87</v>
      </c>
      <c r="S829" s="60">
        <f t="shared" si="74"/>
        <v>18588</v>
      </c>
      <c r="T829" s="85">
        <v>95973.13</v>
      </c>
      <c r="U829" s="61" t="s">
        <v>167</v>
      </c>
      <c r="V829" s="95" t="s">
        <v>271</v>
      </c>
    </row>
    <row r="830" spans="1:22" hidden="1">
      <c r="A830" s="73">
        <v>821</v>
      </c>
      <c r="B830" s="73" t="s">
        <v>681</v>
      </c>
      <c r="C830" s="90" t="s">
        <v>263</v>
      </c>
      <c r="D830" s="90" t="s">
        <v>1154</v>
      </c>
      <c r="E830" s="74" t="s">
        <v>1300</v>
      </c>
      <c r="F830" s="75">
        <v>45536</v>
      </c>
      <c r="G830" s="75">
        <v>45809</v>
      </c>
      <c r="H830" s="91">
        <v>35000</v>
      </c>
      <c r="I830" s="90">
        <v>0</v>
      </c>
      <c r="J830" s="76">
        <v>25</v>
      </c>
      <c r="K830" s="91">
        <v>1004.5</v>
      </c>
      <c r="L830" s="60">
        <f t="shared" si="72"/>
        <v>2485</v>
      </c>
      <c r="M830" s="60">
        <f t="shared" si="73"/>
        <v>455</v>
      </c>
      <c r="N830" s="62">
        <f t="shared" si="75"/>
        <v>1064</v>
      </c>
      <c r="O830" s="60">
        <f t="shared" si="76"/>
        <v>2481.5</v>
      </c>
      <c r="P830" s="73">
        <v>25</v>
      </c>
      <c r="Q830" s="60">
        <f t="shared" si="77"/>
        <v>7515</v>
      </c>
      <c r="R830" s="85">
        <v>2093.5</v>
      </c>
      <c r="S830" s="60">
        <f t="shared" si="74"/>
        <v>5421.5</v>
      </c>
      <c r="T830" s="85">
        <v>32906.5</v>
      </c>
      <c r="U830" s="61" t="s">
        <v>167</v>
      </c>
      <c r="V830" s="109" t="s">
        <v>271</v>
      </c>
    </row>
    <row r="831" spans="1:22" hidden="1">
      <c r="A831" s="73">
        <v>822</v>
      </c>
      <c r="B831" s="73" t="s">
        <v>282</v>
      </c>
      <c r="C831" s="90" t="s">
        <v>381</v>
      </c>
      <c r="D831" s="90" t="s">
        <v>378</v>
      </c>
      <c r="E831" s="74" t="s">
        <v>1300</v>
      </c>
      <c r="F831" s="75">
        <v>45627</v>
      </c>
      <c r="G831" s="75">
        <v>45809</v>
      </c>
      <c r="H831" s="91">
        <v>120000</v>
      </c>
      <c r="I831" s="91">
        <v>16809.87</v>
      </c>
      <c r="J831" s="76">
        <v>25</v>
      </c>
      <c r="K831" s="91">
        <v>3444</v>
      </c>
      <c r="L831" s="60">
        <f t="shared" si="72"/>
        <v>8520</v>
      </c>
      <c r="M831" s="60">
        <f t="shared" si="73"/>
        <v>1560</v>
      </c>
      <c r="N831" s="62">
        <f t="shared" si="75"/>
        <v>3648</v>
      </c>
      <c r="O831" s="60">
        <f t="shared" si="76"/>
        <v>8508</v>
      </c>
      <c r="P831" s="73">
        <v>125</v>
      </c>
      <c r="Q831" s="60">
        <f t="shared" si="77"/>
        <v>25805</v>
      </c>
      <c r="R831" s="85">
        <v>24026.87</v>
      </c>
      <c r="S831" s="60">
        <f t="shared" si="74"/>
        <v>18588</v>
      </c>
      <c r="T831" s="85">
        <v>95973.13</v>
      </c>
      <c r="U831" s="61" t="s">
        <v>167</v>
      </c>
      <c r="V831" s="109" t="s">
        <v>271</v>
      </c>
    </row>
    <row r="832" spans="1:22" hidden="1">
      <c r="A832" s="73">
        <v>823</v>
      </c>
      <c r="B832" s="73" t="s">
        <v>1128</v>
      </c>
      <c r="C832" s="90" t="s">
        <v>4</v>
      </c>
      <c r="D832" s="90" t="s">
        <v>1234</v>
      </c>
      <c r="E832" s="74" t="s">
        <v>1300</v>
      </c>
      <c r="F832" s="75">
        <v>45717</v>
      </c>
      <c r="G832" s="75">
        <v>45901</v>
      </c>
      <c r="H832" s="91">
        <v>80000</v>
      </c>
      <c r="I832" s="91">
        <v>7400.87</v>
      </c>
      <c r="J832" s="76">
        <v>25</v>
      </c>
      <c r="K832" s="91">
        <v>2296</v>
      </c>
      <c r="L832" s="60">
        <f t="shared" si="72"/>
        <v>5679.9999999999991</v>
      </c>
      <c r="M832" s="60">
        <f t="shared" si="73"/>
        <v>1040</v>
      </c>
      <c r="N832" s="62">
        <f t="shared" si="75"/>
        <v>2432</v>
      </c>
      <c r="O832" s="60">
        <f t="shared" si="76"/>
        <v>5672</v>
      </c>
      <c r="P832" s="85">
        <v>2025</v>
      </c>
      <c r="Q832" s="60">
        <f t="shared" si="77"/>
        <v>19145</v>
      </c>
      <c r="R832" s="85">
        <v>12153.87</v>
      </c>
      <c r="S832" s="60">
        <f t="shared" si="74"/>
        <v>12392</v>
      </c>
      <c r="T832" s="85">
        <v>65346.13</v>
      </c>
      <c r="U832" s="61" t="s">
        <v>167</v>
      </c>
      <c r="V832" s="95" t="s">
        <v>272</v>
      </c>
    </row>
    <row r="833" spans="1:22" hidden="1">
      <c r="A833" s="73">
        <v>824</v>
      </c>
      <c r="B833" s="73" t="s">
        <v>1044</v>
      </c>
      <c r="C833" s="90" t="s">
        <v>6</v>
      </c>
      <c r="D833" s="90" t="s">
        <v>583</v>
      </c>
      <c r="E833" s="74" t="s">
        <v>1300</v>
      </c>
      <c r="F833" s="75">
        <v>45689</v>
      </c>
      <c r="G833" s="75">
        <v>45870</v>
      </c>
      <c r="H833" s="91">
        <v>145000</v>
      </c>
      <c r="I833" s="91">
        <v>22690.49</v>
      </c>
      <c r="J833" s="76">
        <v>25</v>
      </c>
      <c r="K833" s="91">
        <v>4161.5</v>
      </c>
      <c r="L833" s="60">
        <f t="shared" si="72"/>
        <v>10294.999999999998</v>
      </c>
      <c r="M833" s="60">
        <f t="shared" si="73"/>
        <v>1885</v>
      </c>
      <c r="N833" s="62">
        <f t="shared" si="75"/>
        <v>4408</v>
      </c>
      <c r="O833" s="60">
        <f t="shared" si="76"/>
        <v>10280.5</v>
      </c>
      <c r="P833" s="73">
        <v>25</v>
      </c>
      <c r="Q833" s="60">
        <f t="shared" si="77"/>
        <v>31055</v>
      </c>
      <c r="R833" s="85">
        <v>31284.99</v>
      </c>
      <c r="S833" s="60">
        <f t="shared" si="74"/>
        <v>22460.5</v>
      </c>
      <c r="T833" s="85">
        <v>113715.01</v>
      </c>
      <c r="U833" s="61" t="s">
        <v>167</v>
      </c>
      <c r="V833" s="95" t="s">
        <v>271</v>
      </c>
    </row>
    <row r="834" spans="1:22" hidden="1">
      <c r="A834" s="73">
        <v>825</v>
      </c>
      <c r="B834" s="73" t="s">
        <v>871</v>
      </c>
      <c r="C834" s="90" t="s">
        <v>5</v>
      </c>
      <c r="D834" s="90" t="s">
        <v>1146</v>
      </c>
      <c r="E834" s="74" t="s">
        <v>1300</v>
      </c>
      <c r="F834" s="75">
        <v>45778</v>
      </c>
      <c r="G834" s="75">
        <v>45962</v>
      </c>
      <c r="H834" s="91">
        <v>220000</v>
      </c>
      <c r="I834" s="91">
        <v>40357.08</v>
      </c>
      <c r="J834" s="76">
        <v>25</v>
      </c>
      <c r="K834" s="91">
        <v>6314</v>
      </c>
      <c r="L834" s="60">
        <f t="shared" si="72"/>
        <v>15619.999999999998</v>
      </c>
      <c r="M834" s="60">
        <f t="shared" si="73"/>
        <v>2860</v>
      </c>
      <c r="N834" s="62">
        <f t="shared" si="75"/>
        <v>6688</v>
      </c>
      <c r="O834" s="60">
        <f t="shared" si="76"/>
        <v>15598.000000000002</v>
      </c>
      <c r="P834" s="73">
        <v>25</v>
      </c>
      <c r="Q834" s="60">
        <f t="shared" si="77"/>
        <v>47105</v>
      </c>
      <c r="R834" s="85">
        <v>41586.370000000003</v>
      </c>
      <c r="S834" s="60">
        <f t="shared" si="74"/>
        <v>34078</v>
      </c>
      <c r="T834" s="85">
        <v>166714.78</v>
      </c>
      <c r="U834" s="61" t="s">
        <v>167</v>
      </c>
      <c r="V834" s="109" t="s">
        <v>271</v>
      </c>
    </row>
    <row r="835" spans="1:22" hidden="1">
      <c r="A835" s="73">
        <v>826</v>
      </c>
      <c r="B835" s="73" t="s">
        <v>1129</v>
      </c>
      <c r="C835" s="90" t="s">
        <v>694</v>
      </c>
      <c r="D835" s="90" t="s">
        <v>1177</v>
      </c>
      <c r="E835" s="74" t="s">
        <v>1300</v>
      </c>
      <c r="F835" s="75">
        <v>45717</v>
      </c>
      <c r="G835" s="75">
        <v>45901</v>
      </c>
      <c r="H835" s="91">
        <v>95000</v>
      </c>
      <c r="I835" s="91">
        <v>10929.24</v>
      </c>
      <c r="J835" s="76">
        <v>25</v>
      </c>
      <c r="K835" s="91">
        <v>2726.5</v>
      </c>
      <c r="L835" s="60">
        <f t="shared" si="72"/>
        <v>6744.9999999999991</v>
      </c>
      <c r="M835" s="60">
        <f t="shared" si="73"/>
        <v>1235</v>
      </c>
      <c r="N835" s="62">
        <f t="shared" si="75"/>
        <v>2888</v>
      </c>
      <c r="O835" s="60">
        <f t="shared" si="76"/>
        <v>6735.5</v>
      </c>
      <c r="P835" s="73">
        <v>25</v>
      </c>
      <c r="Q835" s="60">
        <f t="shared" si="77"/>
        <v>20355</v>
      </c>
      <c r="R835" s="85">
        <v>16568.740000000002</v>
      </c>
      <c r="S835" s="60">
        <f t="shared" si="74"/>
        <v>14715.5</v>
      </c>
      <c r="T835" s="85">
        <v>78431.259999999995</v>
      </c>
      <c r="U835" s="61" t="s">
        <v>167</v>
      </c>
      <c r="V835" s="95" t="s">
        <v>271</v>
      </c>
    </row>
    <row r="836" spans="1:22" hidden="1">
      <c r="A836" s="73">
        <v>827</v>
      </c>
      <c r="B836" s="73" t="s">
        <v>1282</v>
      </c>
      <c r="C836" s="90" t="s">
        <v>60</v>
      </c>
      <c r="D836" s="90" t="s">
        <v>1288</v>
      </c>
      <c r="E836" s="74" t="s">
        <v>1300</v>
      </c>
      <c r="F836" s="75">
        <v>45748</v>
      </c>
      <c r="G836" s="75">
        <v>45962</v>
      </c>
      <c r="H836" s="91">
        <v>52000</v>
      </c>
      <c r="I836" s="91">
        <v>2136.27</v>
      </c>
      <c r="J836" s="76">
        <v>25</v>
      </c>
      <c r="K836" s="91">
        <v>1492.4</v>
      </c>
      <c r="L836" s="60">
        <f t="shared" si="72"/>
        <v>3691.9999999999995</v>
      </c>
      <c r="M836" s="60">
        <f t="shared" si="73"/>
        <v>676</v>
      </c>
      <c r="N836" s="62">
        <f t="shared" si="75"/>
        <v>1580.8</v>
      </c>
      <c r="O836" s="60">
        <f t="shared" si="76"/>
        <v>3686.8</v>
      </c>
      <c r="P836" s="73">
        <v>25</v>
      </c>
      <c r="Q836" s="60">
        <f t="shared" si="77"/>
        <v>11153</v>
      </c>
      <c r="R836" s="85">
        <v>5234.47</v>
      </c>
      <c r="S836" s="60">
        <f t="shared" si="74"/>
        <v>8054.8</v>
      </c>
      <c r="T836" s="85">
        <v>46765.53</v>
      </c>
      <c r="U836" s="61" t="s">
        <v>167</v>
      </c>
      <c r="V836" s="95" t="s">
        <v>271</v>
      </c>
    </row>
    <row r="837" spans="1:22" hidden="1">
      <c r="A837" s="73">
        <v>828</v>
      </c>
      <c r="B837" s="73" t="s">
        <v>90</v>
      </c>
      <c r="C837" s="90" t="s">
        <v>21</v>
      </c>
      <c r="D837" s="90" t="s">
        <v>1156</v>
      </c>
      <c r="E837" s="74" t="s">
        <v>1300</v>
      </c>
      <c r="F837" s="75">
        <v>45807</v>
      </c>
      <c r="G837" s="75" t="s">
        <v>1301</v>
      </c>
      <c r="H837" s="91">
        <v>20000</v>
      </c>
      <c r="I837" s="90">
        <v>0</v>
      </c>
      <c r="J837" s="76">
        <v>25</v>
      </c>
      <c r="K837" s="90">
        <v>574</v>
      </c>
      <c r="L837" s="60">
        <f t="shared" si="72"/>
        <v>1419.9999999999998</v>
      </c>
      <c r="M837" s="60">
        <f t="shared" si="73"/>
        <v>260</v>
      </c>
      <c r="N837" s="62">
        <f t="shared" si="75"/>
        <v>608</v>
      </c>
      <c r="O837" s="60">
        <f t="shared" si="76"/>
        <v>1418</v>
      </c>
      <c r="P837" s="73">
        <v>25</v>
      </c>
      <c r="Q837" s="60">
        <f t="shared" si="77"/>
        <v>4305</v>
      </c>
      <c r="R837" s="85">
        <v>1207</v>
      </c>
      <c r="S837" s="60">
        <f t="shared" si="74"/>
        <v>3098</v>
      </c>
      <c r="T837" s="85">
        <v>18793</v>
      </c>
      <c r="U837" s="61" t="s">
        <v>167</v>
      </c>
      <c r="V837" s="109" t="s">
        <v>271</v>
      </c>
    </row>
    <row r="838" spans="1:22" hidden="1">
      <c r="A838" s="73">
        <v>829</v>
      </c>
      <c r="B838" s="106" t="s">
        <v>480</v>
      </c>
      <c r="C838" s="90" t="s">
        <v>21</v>
      </c>
      <c r="D838" s="90" t="s">
        <v>1176</v>
      </c>
      <c r="E838" s="107" t="s">
        <v>1300</v>
      </c>
      <c r="F838" s="104">
        <v>45778</v>
      </c>
      <c r="G838" s="104">
        <v>45962</v>
      </c>
      <c r="H838" s="91">
        <v>20000</v>
      </c>
      <c r="I838" s="90">
        <v>0</v>
      </c>
      <c r="J838" s="105">
        <v>25</v>
      </c>
      <c r="K838" s="90">
        <v>574</v>
      </c>
      <c r="L838" s="60">
        <f t="shared" si="72"/>
        <v>1419.9999999999998</v>
      </c>
      <c r="M838" s="60">
        <f t="shared" si="73"/>
        <v>260</v>
      </c>
      <c r="N838" s="62">
        <f t="shared" si="75"/>
        <v>608</v>
      </c>
      <c r="O838" s="60">
        <f t="shared" si="76"/>
        <v>1418</v>
      </c>
      <c r="P838" s="106">
        <v>25</v>
      </c>
      <c r="Q838" s="60">
        <f t="shared" si="77"/>
        <v>4305</v>
      </c>
      <c r="R838" s="85">
        <v>1207</v>
      </c>
      <c r="S838" s="60">
        <f t="shared" si="74"/>
        <v>3098</v>
      </c>
      <c r="T838" s="108">
        <v>18793</v>
      </c>
      <c r="U838" s="61" t="s">
        <v>167</v>
      </c>
      <c r="V838" s="109" t="s">
        <v>271</v>
      </c>
    </row>
    <row r="839" spans="1:22" hidden="1">
      <c r="A839" s="73">
        <v>830</v>
      </c>
      <c r="B839" s="73" t="s">
        <v>912</v>
      </c>
      <c r="C839" s="90" t="s">
        <v>5</v>
      </c>
      <c r="D839" s="90" t="s">
        <v>921</v>
      </c>
      <c r="E839" s="74" t="s">
        <v>1300</v>
      </c>
      <c r="F839" s="75">
        <v>45627</v>
      </c>
      <c r="G839" s="75">
        <v>45809</v>
      </c>
      <c r="H839" s="91">
        <v>220000</v>
      </c>
      <c r="I839" s="91">
        <v>40357.08</v>
      </c>
      <c r="J839" s="76">
        <v>25</v>
      </c>
      <c r="K839" s="91">
        <v>6314</v>
      </c>
      <c r="L839" s="60">
        <f t="shared" si="72"/>
        <v>15619.999999999998</v>
      </c>
      <c r="M839" s="60">
        <f t="shared" si="73"/>
        <v>2860</v>
      </c>
      <c r="N839" s="62">
        <f t="shared" si="75"/>
        <v>6688</v>
      </c>
      <c r="O839" s="60">
        <f t="shared" si="76"/>
        <v>15598.000000000002</v>
      </c>
      <c r="P839" s="73">
        <v>25</v>
      </c>
      <c r="Q839" s="60">
        <f t="shared" si="77"/>
        <v>47105</v>
      </c>
      <c r="R839" s="85">
        <v>41586.370000000003</v>
      </c>
      <c r="S839" s="60">
        <f t="shared" si="74"/>
        <v>34078</v>
      </c>
      <c r="T839" s="85">
        <v>166714.78</v>
      </c>
      <c r="U839" s="61" t="s">
        <v>167</v>
      </c>
      <c r="V839" s="62" t="s">
        <v>272</v>
      </c>
    </row>
    <row r="840" spans="1:22" hidden="1">
      <c r="A840" s="73">
        <v>831</v>
      </c>
      <c r="B840" s="73" t="s">
        <v>972</v>
      </c>
      <c r="C840" s="90" t="s">
        <v>262</v>
      </c>
      <c r="D840" s="90" t="s">
        <v>1189</v>
      </c>
      <c r="E840" s="74" t="s">
        <v>1300</v>
      </c>
      <c r="F840" s="75">
        <v>45748</v>
      </c>
      <c r="G840" s="75">
        <v>45962</v>
      </c>
      <c r="H840" s="91">
        <v>40000</v>
      </c>
      <c r="I840" s="90">
        <v>442.65</v>
      </c>
      <c r="J840" s="76">
        <v>25</v>
      </c>
      <c r="K840" s="91">
        <v>1148</v>
      </c>
      <c r="L840" s="60">
        <f t="shared" si="72"/>
        <v>2839.9999999999995</v>
      </c>
      <c r="M840" s="60">
        <f t="shared" si="73"/>
        <v>520</v>
      </c>
      <c r="N840" s="62">
        <f t="shared" si="75"/>
        <v>1216</v>
      </c>
      <c r="O840" s="60">
        <f t="shared" si="76"/>
        <v>2836</v>
      </c>
      <c r="P840" s="73">
        <v>25</v>
      </c>
      <c r="Q840" s="60">
        <f t="shared" si="77"/>
        <v>8585</v>
      </c>
      <c r="R840" s="85">
        <v>2831.65</v>
      </c>
      <c r="S840" s="60">
        <f t="shared" si="74"/>
        <v>6196</v>
      </c>
      <c r="T840" s="85">
        <v>37168.35</v>
      </c>
      <c r="U840" s="61" t="s">
        <v>167</v>
      </c>
      <c r="V840" s="78" t="s">
        <v>271</v>
      </c>
    </row>
    <row r="841" spans="1:22" hidden="1">
      <c r="A841" s="73">
        <v>832</v>
      </c>
      <c r="B841" s="73" t="s">
        <v>648</v>
      </c>
      <c r="C841" s="90" t="s">
        <v>21</v>
      </c>
      <c r="D841" s="90" t="s">
        <v>1237</v>
      </c>
      <c r="E841" s="74" t="s">
        <v>1300</v>
      </c>
      <c r="F841" s="75">
        <v>45627</v>
      </c>
      <c r="G841" s="75">
        <v>45809</v>
      </c>
      <c r="H841" s="91">
        <v>20000</v>
      </c>
      <c r="I841" s="90">
        <v>0</v>
      </c>
      <c r="J841" s="76">
        <v>25</v>
      </c>
      <c r="K841" s="90">
        <v>574</v>
      </c>
      <c r="L841" s="60">
        <f t="shared" si="72"/>
        <v>1419.9999999999998</v>
      </c>
      <c r="M841" s="60">
        <f t="shared" si="73"/>
        <v>260</v>
      </c>
      <c r="N841" s="62">
        <f t="shared" si="75"/>
        <v>608</v>
      </c>
      <c r="O841" s="60">
        <f t="shared" si="76"/>
        <v>1418</v>
      </c>
      <c r="P841" s="73">
        <v>25</v>
      </c>
      <c r="Q841" s="60">
        <f t="shared" si="77"/>
        <v>4305</v>
      </c>
      <c r="R841" s="85">
        <v>1207</v>
      </c>
      <c r="S841" s="60">
        <f t="shared" si="74"/>
        <v>3098</v>
      </c>
      <c r="T841" s="85">
        <v>18793</v>
      </c>
      <c r="U841" s="61" t="s">
        <v>167</v>
      </c>
      <c r="V841" s="62" t="s">
        <v>271</v>
      </c>
    </row>
    <row r="842" spans="1:22" hidden="1">
      <c r="A842" s="73">
        <v>833</v>
      </c>
      <c r="B842" s="73" t="s">
        <v>323</v>
      </c>
      <c r="C842" s="90" t="s">
        <v>80</v>
      </c>
      <c r="D842" s="90" t="s">
        <v>171</v>
      </c>
      <c r="E842" s="74" t="s">
        <v>1300</v>
      </c>
      <c r="F842" s="75">
        <v>45807</v>
      </c>
      <c r="G842" s="75" t="s">
        <v>1301</v>
      </c>
      <c r="H842" s="91">
        <v>51000</v>
      </c>
      <c r="I842" s="91">
        <v>1995.14</v>
      </c>
      <c r="J842" s="76">
        <v>25</v>
      </c>
      <c r="K842" s="91">
        <v>1463.7</v>
      </c>
      <c r="L842" s="60">
        <f t="shared" ref="L842:L905" si="78">H842*0.071</f>
        <v>3620.9999999999995</v>
      </c>
      <c r="M842" s="60">
        <f t="shared" ref="M842:M905" si="79">H842*0.013</f>
        <v>663</v>
      </c>
      <c r="N842" s="62">
        <f t="shared" si="75"/>
        <v>1550.4</v>
      </c>
      <c r="O842" s="60">
        <f t="shared" si="76"/>
        <v>3615.9</v>
      </c>
      <c r="P842" s="73">
        <v>25</v>
      </c>
      <c r="Q842" s="60">
        <f t="shared" si="77"/>
        <v>10939</v>
      </c>
      <c r="R842" s="85">
        <v>5034.24</v>
      </c>
      <c r="S842" s="60">
        <f t="shared" ref="S842:S905" si="80">L842+M842+O842</f>
        <v>7899.9</v>
      </c>
      <c r="T842" s="85">
        <v>45965.760000000002</v>
      </c>
      <c r="U842" s="61" t="s">
        <v>167</v>
      </c>
      <c r="V842" s="62" t="s">
        <v>271</v>
      </c>
    </row>
    <row r="843" spans="1:22" hidden="1">
      <c r="A843" s="73">
        <v>834</v>
      </c>
      <c r="B843" s="73" t="s">
        <v>676</v>
      </c>
      <c r="C843" s="90" t="s">
        <v>35</v>
      </c>
      <c r="D843" s="90" t="s">
        <v>1154</v>
      </c>
      <c r="E843" s="74" t="s">
        <v>1300</v>
      </c>
      <c r="F843" s="75">
        <v>45778</v>
      </c>
      <c r="G843" s="75">
        <v>45962</v>
      </c>
      <c r="H843" s="91">
        <v>45000</v>
      </c>
      <c r="I843" s="91">
        <v>1148.33</v>
      </c>
      <c r="J843" s="76">
        <v>25</v>
      </c>
      <c r="K843" s="91">
        <v>1291.5</v>
      </c>
      <c r="L843" s="60">
        <f t="shared" si="78"/>
        <v>3194.9999999999995</v>
      </c>
      <c r="M843" s="60">
        <f t="shared" si="79"/>
        <v>585</v>
      </c>
      <c r="N843" s="62">
        <f t="shared" ref="N843:N906" si="81">+H843*0.0304</f>
        <v>1368</v>
      </c>
      <c r="O843" s="60">
        <f t="shared" ref="O843:O906" si="82">H843*0.0709</f>
        <v>3190.5</v>
      </c>
      <c r="P843" s="73">
        <v>25</v>
      </c>
      <c r="Q843" s="60">
        <f t="shared" ref="Q843:Q906" si="83">SUM(K843:P843)</f>
        <v>9655</v>
      </c>
      <c r="R843" s="85">
        <v>3832.83</v>
      </c>
      <c r="S843" s="60">
        <f t="shared" si="80"/>
        <v>6970.5</v>
      </c>
      <c r="T843" s="85">
        <v>41167.17</v>
      </c>
      <c r="U843" s="61" t="s">
        <v>167</v>
      </c>
      <c r="V843" s="62" t="s">
        <v>271</v>
      </c>
    </row>
    <row r="844" spans="1:22" hidden="1">
      <c r="A844" s="73">
        <v>835</v>
      </c>
      <c r="B844" s="73" t="s">
        <v>752</v>
      </c>
      <c r="C844" s="90" t="s">
        <v>55</v>
      </c>
      <c r="D844" s="90" t="s">
        <v>174</v>
      </c>
      <c r="E844" s="74" t="s">
        <v>1300</v>
      </c>
      <c r="F844" s="75">
        <v>45717</v>
      </c>
      <c r="G844" s="75">
        <v>45901</v>
      </c>
      <c r="H844" s="91">
        <v>65000</v>
      </c>
      <c r="I844" s="91">
        <v>4427.58</v>
      </c>
      <c r="J844" s="76">
        <v>25</v>
      </c>
      <c r="K844" s="91">
        <v>1865.5</v>
      </c>
      <c r="L844" s="60">
        <f t="shared" si="78"/>
        <v>4615</v>
      </c>
      <c r="M844" s="60">
        <f t="shared" si="79"/>
        <v>845</v>
      </c>
      <c r="N844" s="62">
        <f t="shared" si="81"/>
        <v>1976</v>
      </c>
      <c r="O844" s="60">
        <f t="shared" si="82"/>
        <v>4608.5</v>
      </c>
      <c r="P844" s="73">
        <v>25</v>
      </c>
      <c r="Q844" s="60">
        <f t="shared" si="83"/>
        <v>13935</v>
      </c>
      <c r="R844" s="85">
        <v>8294.08</v>
      </c>
      <c r="S844" s="60">
        <f t="shared" si="80"/>
        <v>10068.5</v>
      </c>
      <c r="T844" s="85">
        <v>56705.919999999998</v>
      </c>
      <c r="U844" s="61" t="s">
        <v>167</v>
      </c>
      <c r="V844" s="78" t="s">
        <v>271</v>
      </c>
    </row>
    <row r="845" spans="1:22" hidden="1">
      <c r="A845" s="73">
        <v>836</v>
      </c>
      <c r="B845" s="73" t="s">
        <v>610</v>
      </c>
      <c r="C845" s="90" t="s">
        <v>55</v>
      </c>
      <c r="D845" s="90" t="s">
        <v>1154</v>
      </c>
      <c r="E845" s="74" t="s">
        <v>1300</v>
      </c>
      <c r="F845" s="75">
        <v>45627</v>
      </c>
      <c r="G845" s="75">
        <v>45809</v>
      </c>
      <c r="H845" s="91">
        <v>100000</v>
      </c>
      <c r="I845" s="91">
        <v>12105.37</v>
      </c>
      <c r="J845" s="76">
        <v>25</v>
      </c>
      <c r="K845" s="91">
        <v>2870</v>
      </c>
      <c r="L845" s="60">
        <f t="shared" si="78"/>
        <v>7099.9999999999991</v>
      </c>
      <c r="M845" s="60">
        <f t="shared" si="79"/>
        <v>1300</v>
      </c>
      <c r="N845" s="62">
        <f t="shared" si="81"/>
        <v>3040</v>
      </c>
      <c r="O845" s="60">
        <f t="shared" si="82"/>
        <v>7090.0000000000009</v>
      </c>
      <c r="P845" s="73">
        <v>25</v>
      </c>
      <c r="Q845" s="60">
        <f t="shared" si="83"/>
        <v>21425</v>
      </c>
      <c r="R845" s="85">
        <v>18040.37</v>
      </c>
      <c r="S845" s="60">
        <f t="shared" si="80"/>
        <v>15490</v>
      </c>
      <c r="T845" s="85">
        <v>81959.63</v>
      </c>
      <c r="U845" s="61" t="s">
        <v>167</v>
      </c>
      <c r="V845" s="62" t="s">
        <v>271</v>
      </c>
    </row>
    <row r="846" spans="1:22" hidden="1">
      <c r="A846" s="73">
        <v>837</v>
      </c>
      <c r="B846" s="73" t="s">
        <v>1130</v>
      </c>
      <c r="C846" s="90" t="s">
        <v>20</v>
      </c>
      <c r="D846" s="90" t="s">
        <v>512</v>
      </c>
      <c r="E846" s="74" t="s">
        <v>1300</v>
      </c>
      <c r="F846" s="75">
        <v>45717</v>
      </c>
      <c r="G846" s="75">
        <v>45901</v>
      </c>
      <c r="H846" s="91">
        <v>60000</v>
      </c>
      <c r="I846" s="91">
        <v>3486.68</v>
      </c>
      <c r="J846" s="76">
        <v>25</v>
      </c>
      <c r="K846" s="91">
        <v>1722</v>
      </c>
      <c r="L846" s="60">
        <f t="shared" si="78"/>
        <v>4260</v>
      </c>
      <c r="M846" s="60">
        <f t="shared" si="79"/>
        <v>780</v>
      </c>
      <c r="N846" s="62">
        <f t="shared" si="81"/>
        <v>1824</v>
      </c>
      <c r="O846" s="60">
        <f t="shared" si="82"/>
        <v>4254</v>
      </c>
      <c r="P846" s="85">
        <v>5500.44</v>
      </c>
      <c r="Q846" s="60">
        <f t="shared" si="83"/>
        <v>18340.439999999999</v>
      </c>
      <c r="R846" s="85">
        <v>12533.12</v>
      </c>
      <c r="S846" s="60">
        <f t="shared" si="80"/>
        <v>9294</v>
      </c>
      <c r="T846" s="85">
        <v>47466.879999999997</v>
      </c>
      <c r="U846" s="61" t="s">
        <v>167</v>
      </c>
      <c r="V846" s="78" t="s">
        <v>272</v>
      </c>
    </row>
    <row r="847" spans="1:22" hidden="1">
      <c r="A847" s="73">
        <v>838</v>
      </c>
      <c r="B847" s="73" t="s">
        <v>116</v>
      </c>
      <c r="C847" s="90" t="s">
        <v>81</v>
      </c>
      <c r="D847" s="90" t="s">
        <v>1148</v>
      </c>
      <c r="E847" s="74" t="s">
        <v>1300</v>
      </c>
      <c r="F847" s="75">
        <v>45778</v>
      </c>
      <c r="G847" s="75">
        <v>45962</v>
      </c>
      <c r="H847" s="91">
        <v>60000</v>
      </c>
      <c r="I847" s="91">
        <v>3486.68</v>
      </c>
      <c r="J847" s="76">
        <v>25</v>
      </c>
      <c r="K847" s="91">
        <v>1722</v>
      </c>
      <c r="L847" s="60">
        <f t="shared" si="78"/>
        <v>4260</v>
      </c>
      <c r="M847" s="60">
        <f t="shared" si="79"/>
        <v>780</v>
      </c>
      <c r="N847" s="62">
        <f t="shared" si="81"/>
        <v>1824</v>
      </c>
      <c r="O847" s="60">
        <f t="shared" si="82"/>
        <v>4254</v>
      </c>
      <c r="P847" s="73">
        <v>125</v>
      </c>
      <c r="Q847" s="60">
        <f t="shared" si="83"/>
        <v>12965</v>
      </c>
      <c r="R847" s="85">
        <v>7157.68</v>
      </c>
      <c r="S847" s="60">
        <f t="shared" si="80"/>
        <v>9294</v>
      </c>
      <c r="T847" s="85">
        <v>52842.32</v>
      </c>
      <c r="U847" s="61" t="s">
        <v>167</v>
      </c>
      <c r="V847" s="62" t="s">
        <v>271</v>
      </c>
    </row>
    <row r="848" spans="1:22" hidden="1">
      <c r="A848" s="73">
        <v>839</v>
      </c>
      <c r="B848" s="73" t="s">
        <v>79</v>
      </c>
      <c r="C848" s="90" t="s">
        <v>80</v>
      </c>
      <c r="D848" s="90" t="s">
        <v>1213</v>
      </c>
      <c r="E848" s="74" t="s">
        <v>1300</v>
      </c>
      <c r="F848" s="75">
        <v>45778</v>
      </c>
      <c r="G848" s="75">
        <v>45962</v>
      </c>
      <c r="H848" s="91">
        <v>90000</v>
      </c>
      <c r="I848" s="91">
        <v>9753.1200000000008</v>
      </c>
      <c r="J848" s="76">
        <v>25</v>
      </c>
      <c r="K848" s="91">
        <v>2583</v>
      </c>
      <c r="L848" s="60">
        <f t="shared" si="78"/>
        <v>6389.9999999999991</v>
      </c>
      <c r="M848" s="60">
        <f t="shared" si="79"/>
        <v>1170</v>
      </c>
      <c r="N848" s="62">
        <f t="shared" si="81"/>
        <v>2736</v>
      </c>
      <c r="O848" s="60">
        <f t="shared" si="82"/>
        <v>6381</v>
      </c>
      <c r="P848" s="85">
        <v>5532.52</v>
      </c>
      <c r="Q848" s="60">
        <f t="shared" si="83"/>
        <v>24792.52</v>
      </c>
      <c r="R848" s="85">
        <v>23857.67</v>
      </c>
      <c r="S848" s="60">
        <f t="shared" si="80"/>
        <v>13941</v>
      </c>
      <c r="T848" s="85">
        <v>69395.360000000001</v>
      </c>
      <c r="U848" s="61" t="s">
        <v>167</v>
      </c>
      <c r="V848" s="62" t="s">
        <v>271</v>
      </c>
    </row>
    <row r="849" spans="1:22" hidden="1">
      <c r="A849" s="73">
        <v>840</v>
      </c>
      <c r="B849" s="73" t="s">
        <v>363</v>
      </c>
      <c r="C849" s="90" t="s">
        <v>14</v>
      </c>
      <c r="D849" s="90" t="s">
        <v>1216</v>
      </c>
      <c r="E849" s="74" t="s">
        <v>1300</v>
      </c>
      <c r="F849" s="75">
        <v>45627</v>
      </c>
      <c r="G849" s="75">
        <v>45809</v>
      </c>
      <c r="H849" s="91">
        <v>30000</v>
      </c>
      <c r="I849" s="90">
        <v>0</v>
      </c>
      <c r="J849" s="76">
        <v>25</v>
      </c>
      <c r="K849" s="90">
        <v>861</v>
      </c>
      <c r="L849" s="60">
        <f t="shared" si="78"/>
        <v>2130</v>
      </c>
      <c r="M849" s="60">
        <f t="shared" si="79"/>
        <v>390</v>
      </c>
      <c r="N849" s="62">
        <f t="shared" si="81"/>
        <v>912</v>
      </c>
      <c r="O849" s="60">
        <f t="shared" si="82"/>
        <v>2127</v>
      </c>
      <c r="P849" s="73">
        <v>125</v>
      </c>
      <c r="Q849" s="60">
        <f t="shared" si="83"/>
        <v>6545</v>
      </c>
      <c r="R849" s="85">
        <v>1898</v>
      </c>
      <c r="S849" s="60">
        <f t="shared" si="80"/>
        <v>4647</v>
      </c>
      <c r="T849" s="85">
        <v>28102</v>
      </c>
      <c r="U849" s="61" t="s">
        <v>167</v>
      </c>
      <c r="V849" s="62" t="s">
        <v>271</v>
      </c>
    </row>
    <row r="850" spans="1:22" hidden="1">
      <c r="A850" s="73">
        <v>841</v>
      </c>
      <c r="B850" s="73" t="s">
        <v>658</v>
      </c>
      <c r="C850" s="90" t="s">
        <v>14</v>
      </c>
      <c r="D850" s="90" t="s">
        <v>1154</v>
      </c>
      <c r="E850" s="74" t="s">
        <v>1300</v>
      </c>
      <c r="F850" s="75">
        <v>45627</v>
      </c>
      <c r="G850" s="75">
        <v>45809</v>
      </c>
      <c r="H850" s="91">
        <v>50000</v>
      </c>
      <c r="I850" s="91">
        <v>1854</v>
      </c>
      <c r="J850" s="76">
        <v>25</v>
      </c>
      <c r="K850" s="91">
        <v>1435</v>
      </c>
      <c r="L850" s="60">
        <f t="shared" si="78"/>
        <v>3549.9999999999995</v>
      </c>
      <c r="M850" s="60">
        <f t="shared" si="79"/>
        <v>650</v>
      </c>
      <c r="N850" s="62">
        <f t="shared" si="81"/>
        <v>1520</v>
      </c>
      <c r="O850" s="60">
        <f t="shared" si="82"/>
        <v>3545.0000000000005</v>
      </c>
      <c r="P850" s="85">
        <v>6112</v>
      </c>
      <c r="Q850" s="60">
        <f t="shared" si="83"/>
        <v>16812</v>
      </c>
      <c r="R850" s="85">
        <v>10921</v>
      </c>
      <c r="S850" s="60">
        <f t="shared" si="80"/>
        <v>7745</v>
      </c>
      <c r="T850" s="85">
        <v>39079</v>
      </c>
      <c r="U850" s="61" t="s">
        <v>167</v>
      </c>
      <c r="V850" s="62" t="s">
        <v>271</v>
      </c>
    </row>
    <row r="851" spans="1:22" hidden="1">
      <c r="A851" s="73">
        <v>842</v>
      </c>
      <c r="B851" s="73" t="s">
        <v>585</v>
      </c>
      <c r="C851" s="90" t="s">
        <v>21</v>
      </c>
      <c r="D851" s="90" t="s">
        <v>172</v>
      </c>
      <c r="E851" s="74" t="s">
        <v>1300</v>
      </c>
      <c r="F851" s="75">
        <v>45778</v>
      </c>
      <c r="G851" s="75">
        <v>45962</v>
      </c>
      <c r="H851" s="91">
        <v>46000</v>
      </c>
      <c r="I851" s="91">
        <v>1289.46</v>
      </c>
      <c r="J851" s="76">
        <v>25</v>
      </c>
      <c r="K851" s="91">
        <v>1320.2</v>
      </c>
      <c r="L851" s="60">
        <f t="shared" si="78"/>
        <v>3265.9999999999995</v>
      </c>
      <c r="M851" s="60">
        <f t="shared" si="79"/>
        <v>598</v>
      </c>
      <c r="N851" s="62">
        <f t="shared" si="81"/>
        <v>1398.4</v>
      </c>
      <c r="O851" s="60">
        <f t="shared" si="82"/>
        <v>3261.4</v>
      </c>
      <c r="P851" s="73">
        <v>25</v>
      </c>
      <c r="Q851" s="60">
        <f t="shared" si="83"/>
        <v>9869</v>
      </c>
      <c r="R851" s="85">
        <v>4033.06</v>
      </c>
      <c r="S851" s="60">
        <f t="shared" si="80"/>
        <v>7125.4</v>
      </c>
      <c r="T851" s="85">
        <v>41966.94</v>
      </c>
      <c r="U851" s="61" t="s">
        <v>167</v>
      </c>
      <c r="V851" s="62" t="s">
        <v>271</v>
      </c>
    </row>
    <row r="852" spans="1:22" hidden="1">
      <c r="A852" s="73">
        <v>843</v>
      </c>
      <c r="B852" s="73" t="s">
        <v>402</v>
      </c>
      <c r="C852" s="90" t="s">
        <v>55</v>
      </c>
      <c r="D852" s="90" t="s">
        <v>171</v>
      </c>
      <c r="E852" s="74" t="s">
        <v>1300</v>
      </c>
      <c r="F852" s="75">
        <v>45778</v>
      </c>
      <c r="G852" s="75">
        <v>45962</v>
      </c>
      <c r="H852" s="91">
        <v>55000</v>
      </c>
      <c r="I852" s="91">
        <v>2559.6799999999998</v>
      </c>
      <c r="J852" s="76">
        <v>25</v>
      </c>
      <c r="K852" s="91">
        <v>1578.5</v>
      </c>
      <c r="L852" s="60">
        <f t="shared" si="78"/>
        <v>3904.9999999999995</v>
      </c>
      <c r="M852" s="60">
        <f t="shared" si="79"/>
        <v>715</v>
      </c>
      <c r="N852" s="62">
        <f t="shared" si="81"/>
        <v>1672</v>
      </c>
      <c r="O852" s="60">
        <f t="shared" si="82"/>
        <v>3899.5000000000005</v>
      </c>
      <c r="P852" s="85">
        <v>5668.02</v>
      </c>
      <c r="Q852" s="60">
        <f t="shared" si="83"/>
        <v>17438.02</v>
      </c>
      <c r="R852" s="85">
        <v>7335.18</v>
      </c>
      <c r="S852" s="60">
        <f t="shared" si="80"/>
        <v>8519.5</v>
      </c>
      <c r="T852" s="85">
        <v>43521.8</v>
      </c>
      <c r="U852" s="61" t="s">
        <v>167</v>
      </c>
      <c r="V852" s="62" t="s">
        <v>271</v>
      </c>
    </row>
    <row r="853" spans="1:22" hidden="1">
      <c r="A853" s="73">
        <v>844</v>
      </c>
      <c r="B853" s="90" t="s">
        <v>1320</v>
      </c>
      <c r="C853" s="90" t="s">
        <v>511</v>
      </c>
      <c r="D853" s="90" t="s">
        <v>761</v>
      </c>
      <c r="E853" s="74" t="s">
        <v>1300</v>
      </c>
      <c r="F853" s="75">
        <v>45809</v>
      </c>
      <c r="G853" s="75">
        <v>45992</v>
      </c>
      <c r="H853" s="91">
        <v>80000</v>
      </c>
      <c r="I853" s="91">
        <v>7400.87</v>
      </c>
      <c r="J853" s="76">
        <v>25</v>
      </c>
      <c r="K853" s="91">
        <v>2296</v>
      </c>
      <c r="L853" s="60">
        <f t="shared" si="78"/>
        <v>5679.9999999999991</v>
      </c>
      <c r="M853" s="60">
        <f t="shared" si="79"/>
        <v>1040</v>
      </c>
      <c r="N853" s="62">
        <f t="shared" si="81"/>
        <v>2432</v>
      </c>
      <c r="O853" s="60">
        <f t="shared" si="82"/>
        <v>5672</v>
      </c>
      <c r="P853" s="90">
        <v>25</v>
      </c>
      <c r="Q853" s="60">
        <f t="shared" si="83"/>
        <v>17145</v>
      </c>
      <c r="R853" s="85">
        <v>12153.87</v>
      </c>
      <c r="S853" s="60">
        <f t="shared" si="80"/>
        <v>12392</v>
      </c>
      <c r="T853" s="91">
        <v>67846.13</v>
      </c>
      <c r="U853" s="61" t="s">
        <v>167</v>
      </c>
      <c r="V853" s="92" t="s">
        <v>271</v>
      </c>
    </row>
    <row r="854" spans="1:22" hidden="1">
      <c r="A854" s="73">
        <v>845</v>
      </c>
      <c r="B854" s="73" t="s">
        <v>431</v>
      </c>
      <c r="C854" s="90" t="s">
        <v>392</v>
      </c>
      <c r="D854" s="90" t="s">
        <v>192</v>
      </c>
      <c r="E854" s="74" t="s">
        <v>1300</v>
      </c>
      <c r="F854" s="75">
        <v>45807</v>
      </c>
      <c r="G854" s="75" t="s">
        <v>1301</v>
      </c>
      <c r="H854" s="91">
        <v>46000</v>
      </c>
      <c r="I854" s="91">
        <v>1289.46</v>
      </c>
      <c r="J854" s="76">
        <v>25</v>
      </c>
      <c r="K854" s="91">
        <v>1320.2</v>
      </c>
      <c r="L854" s="60">
        <f t="shared" si="78"/>
        <v>3265.9999999999995</v>
      </c>
      <c r="M854" s="60">
        <f t="shared" si="79"/>
        <v>598</v>
      </c>
      <c r="N854" s="62">
        <f t="shared" si="81"/>
        <v>1398.4</v>
      </c>
      <c r="O854" s="60">
        <f t="shared" si="82"/>
        <v>3261.4</v>
      </c>
      <c r="P854" s="73">
        <v>25</v>
      </c>
      <c r="Q854" s="60">
        <f t="shared" si="83"/>
        <v>9869</v>
      </c>
      <c r="R854" s="85">
        <v>8884.77</v>
      </c>
      <c r="S854" s="60">
        <f t="shared" si="80"/>
        <v>7125.4</v>
      </c>
      <c r="T854" s="85">
        <v>41966.94</v>
      </c>
      <c r="U854" s="61" t="s">
        <v>167</v>
      </c>
      <c r="V854" s="62" t="s">
        <v>271</v>
      </c>
    </row>
    <row r="855" spans="1:22" hidden="1">
      <c r="A855" s="73">
        <v>846</v>
      </c>
      <c r="B855" s="73" t="s">
        <v>312</v>
      </c>
      <c r="C855" s="90" t="s">
        <v>21</v>
      </c>
      <c r="D855" s="90" t="s">
        <v>1226</v>
      </c>
      <c r="E855" s="74" t="s">
        <v>1300</v>
      </c>
      <c r="F855" s="75">
        <v>45778</v>
      </c>
      <c r="G855" s="75">
        <v>45962</v>
      </c>
      <c r="H855" s="91">
        <v>20000</v>
      </c>
      <c r="I855" s="90">
        <v>0</v>
      </c>
      <c r="J855" s="76">
        <v>25</v>
      </c>
      <c r="K855" s="90">
        <v>574</v>
      </c>
      <c r="L855" s="60">
        <f t="shared" si="78"/>
        <v>1419.9999999999998</v>
      </c>
      <c r="M855" s="60">
        <f t="shared" si="79"/>
        <v>260</v>
      </c>
      <c r="N855" s="62">
        <f t="shared" si="81"/>
        <v>608</v>
      </c>
      <c r="O855" s="60">
        <f t="shared" si="82"/>
        <v>1418</v>
      </c>
      <c r="P855" s="85">
        <v>1740.46</v>
      </c>
      <c r="Q855" s="60">
        <f t="shared" si="83"/>
        <v>6020.46</v>
      </c>
      <c r="R855" s="85">
        <v>4690.6000000000004</v>
      </c>
      <c r="S855" s="60">
        <f t="shared" si="80"/>
        <v>3098</v>
      </c>
      <c r="T855" s="85">
        <v>17077.54</v>
      </c>
      <c r="U855" s="61" t="s">
        <v>167</v>
      </c>
      <c r="V855" s="62" t="s">
        <v>271</v>
      </c>
    </row>
    <row r="856" spans="1:22" hidden="1">
      <c r="A856" s="73">
        <v>847</v>
      </c>
      <c r="B856" s="73" t="s">
        <v>913</v>
      </c>
      <c r="C856" s="90" t="s">
        <v>917</v>
      </c>
      <c r="D856" s="90" t="s">
        <v>379</v>
      </c>
      <c r="E856" s="74" t="s">
        <v>1300</v>
      </c>
      <c r="F856" s="75">
        <v>45474</v>
      </c>
      <c r="G856" s="75">
        <v>45809</v>
      </c>
      <c r="H856" s="91">
        <v>50000</v>
      </c>
      <c r="I856" s="91">
        <v>1854</v>
      </c>
      <c r="J856" s="76">
        <v>25</v>
      </c>
      <c r="K856" s="91">
        <v>1435</v>
      </c>
      <c r="L856" s="60">
        <f t="shared" si="78"/>
        <v>3549.9999999999995</v>
      </c>
      <c r="M856" s="60">
        <f t="shared" si="79"/>
        <v>650</v>
      </c>
      <c r="N856" s="62">
        <f t="shared" si="81"/>
        <v>1520</v>
      </c>
      <c r="O856" s="60">
        <f t="shared" si="82"/>
        <v>3545.0000000000005</v>
      </c>
      <c r="P856" s="73">
        <v>25</v>
      </c>
      <c r="Q856" s="60">
        <f t="shared" si="83"/>
        <v>10725</v>
      </c>
      <c r="R856" s="85">
        <v>4834</v>
      </c>
      <c r="S856" s="60">
        <f t="shared" si="80"/>
        <v>7745</v>
      </c>
      <c r="T856" s="85">
        <v>45166</v>
      </c>
      <c r="U856" s="61" t="s">
        <v>167</v>
      </c>
      <c r="V856" s="62" t="s">
        <v>271</v>
      </c>
    </row>
    <row r="857" spans="1:22" hidden="1">
      <c r="A857" s="73">
        <v>848</v>
      </c>
      <c r="B857" s="73" t="s">
        <v>973</v>
      </c>
      <c r="C857" s="90" t="s">
        <v>55</v>
      </c>
      <c r="D857" s="90" t="s">
        <v>1146</v>
      </c>
      <c r="E857" s="74" t="s">
        <v>1300</v>
      </c>
      <c r="F857" s="75">
        <v>45748</v>
      </c>
      <c r="G857" s="75">
        <v>45962</v>
      </c>
      <c r="H857" s="91">
        <v>85000</v>
      </c>
      <c r="I857" s="91">
        <v>8576.99</v>
      </c>
      <c r="J857" s="76">
        <v>25</v>
      </c>
      <c r="K857" s="91">
        <v>2439.5</v>
      </c>
      <c r="L857" s="60">
        <f t="shared" si="78"/>
        <v>6034.9999999999991</v>
      </c>
      <c r="M857" s="60">
        <f t="shared" si="79"/>
        <v>1105</v>
      </c>
      <c r="N857" s="62">
        <f t="shared" si="81"/>
        <v>2584</v>
      </c>
      <c r="O857" s="60">
        <f t="shared" si="82"/>
        <v>6026.5</v>
      </c>
      <c r="P857" s="73">
        <v>25</v>
      </c>
      <c r="Q857" s="60">
        <f t="shared" si="83"/>
        <v>18215</v>
      </c>
      <c r="R857" s="85">
        <v>13625.49</v>
      </c>
      <c r="S857" s="60">
        <f t="shared" si="80"/>
        <v>13166.5</v>
      </c>
      <c r="T857" s="85">
        <v>71374.509999999995</v>
      </c>
      <c r="U857" s="61" t="s">
        <v>167</v>
      </c>
      <c r="V857" s="78" t="s">
        <v>271</v>
      </c>
    </row>
    <row r="858" spans="1:22" hidden="1">
      <c r="A858" s="73">
        <v>849</v>
      </c>
      <c r="B858" s="73" t="s">
        <v>974</v>
      </c>
      <c r="C858" s="90" t="s">
        <v>60</v>
      </c>
      <c r="D858" s="90" t="s">
        <v>1222</v>
      </c>
      <c r="E858" s="74" t="s">
        <v>1300</v>
      </c>
      <c r="F858" s="75">
        <v>45748</v>
      </c>
      <c r="G858" s="75">
        <v>45962</v>
      </c>
      <c r="H858" s="91">
        <v>60000</v>
      </c>
      <c r="I858" s="91">
        <v>3486.68</v>
      </c>
      <c r="J858" s="76">
        <v>25</v>
      </c>
      <c r="K858" s="91">
        <v>1722</v>
      </c>
      <c r="L858" s="60">
        <f t="shared" si="78"/>
        <v>4260</v>
      </c>
      <c r="M858" s="60">
        <f t="shared" si="79"/>
        <v>780</v>
      </c>
      <c r="N858" s="62">
        <f t="shared" si="81"/>
        <v>1824</v>
      </c>
      <c r="O858" s="60">
        <f t="shared" si="82"/>
        <v>4254</v>
      </c>
      <c r="P858" s="73">
        <v>25</v>
      </c>
      <c r="Q858" s="60">
        <f t="shared" si="83"/>
        <v>12865</v>
      </c>
      <c r="R858" s="85">
        <v>7057.68</v>
      </c>
      <c r="S858" s="60">
        <f t="shared" si="80"/>
        <v>9294</v>
      </c>
      <c r="T858" s="85">
        <v>52942.32</v>
      </c>
      <c r="U858" s="61" t="s">
        <v>167</v>
      </c>
      <c r="V858" s="78" t="s">
        <v>271</v>
      </c>
    </row>
    <row r="859" spans="1:22" hidden="1">
      <c r="A859" s="73">
        <v>850</v>
      </c>
      <c r="B859" s="73" t="s">
        <v>521</v>
      </c>
      <c r="C859" s="90" t="s">
        <v>7</v>
      </c>
      <c r="D859" s="90" t="s">
        <v>1182</v>
      </c>
      <c r="E859" s="74" t="s">
        <v>1300</v>
      </c>
      <c r="F859" s="75">
        <v>45778</v>
      </c>
      <c r="G859" s="75">
        <v>45962</v>
      </c>
      <c r="H859" s="91">
        <v>70000</v>
      </c>
      <c r="I859" s="91">
        <v>5368.48</v>
      </c>
      <c r="J859" s="76">
        <v>25</v>
      </c>
      <c r="K859" s="91">
        <v>2009</v>
      </c>
      <c r="L859" s="60">
        <f t="shared" si="78"/>
        <v>4970</v>
      </c>
      <c r="M859" s="60">
        <f t="shared" si="79"/>
        <v>910</v>
      </c>
      <c r="N859" s="62">
        <f t="shared" si="81"/>
        <v>2128</v>
      </c>
      <c r="O859" s="60">
        <f t="shared" si="82"/>
        <v>4963</v>
      </c>
      <c r="P859" s="73">
        <v>125</v>
      </c>
      <c r="Q859" s="60">
        <f t="shared" si="83"/>
        <v>15105</v>
      </c>
      <c r="R859" s="85">
        <v>9630.48</v>
      </c>
      <c r="S859" s="60">
        <f t="shared" si="80"/>
        <v>10843</v>
      </c>
      <c r="T859" s="85">
        <v>60369.52</v>
      </c>
      <c r="U859" s="61" t="s">
        <v>167</v>
      </c>
      <c r="V859" s="62" t="s">
        <v>271</v>
      </c>
    </row>
    <row r="860" spans="1:22" hidden="1">
      <c r="A860" s="73">
        <v>851</v>
      </c>
      <c r="B860" s="73" t="s">
        <v>914</v>
      </c>
      <c r="C860" s="90" t="s">
        <v>386</v>
      </c>
      <c r="D860" s="90" t="s">
        <v>174</v>
      </c>
      <c r="E860" s="74" t="s">
        <v>1300</v>
      </c>
      <c r="F860" s="75">
        <v>45474</v>
      </c>
      <c r="G860" s="75">
        <v>45809</v>
      </c>
      <c r="H860" s="91">
        <v>50000</v>
      </c>
      <c r="I860" s="91">
        <v>1854</v>
      </c>
      <c r="J860" s="76">
        <v>25</v>
      </c>
      <c r="K860" s="91">
        <v>1435</v>
      </c>
      <c r="L860" s="60">
        <f t="shared" si="78"/>
        <v>3549.9999999999995</v>
      </c>
      <c r="M860" s="60">
        <f t="shared" si="79"/>
        <v>650</v>
      </c>
      <c r="N860" s="62">
        <f t="shared" si="81"/>
        <v>1520</v>
      </c>
      <c r="O860" s="60">
        <f t="shared" si="82"/>
        <v>3545.0000000000005</v>
      </c>
      <c r="P860" s="73">
        <v>125</v>
      </c>
      <c r="Q860" s="60">
        <f t="shared" si="83"/>
        <v>10825</v>
      </c>
      <c r="R860" s="85">
        <v>4834</v>
      </c>
      <c r="S860" s="60">
        <f t="shared" si="80"/>
        <v>7745</v>
      </c>
      <c r="T860" s="85">
        <v>45066</v>
      </c>
      <c r="U860" s="61" t="s">
        <v>167</v>
      </c>
      <c r="V860" s="62" t="s">
        <v>272</v>
      </c>
    </row>
    <row r="861" spans="1:22" hidden="1">
      <c r="A861" s="73">
        <v>852</v>
      </c>
      <c r="B861" s="73" t="s">
        <v>586</v>
      </c>
      <c r="C861" s="90" t="s">
        <v>260</v>
      </c>
      <c r="D861" s="90" t="s">
        <v>709</v>
      </c>
      <c r="E861" s="74" t="s">
        <v>1300</v>
      </c>
      <c r="F861" s="75">
        <v>45807</v>
      </c>
      <c r="G861" s="75" t="s">
        <v>1301</v>
      </c>
      <c r="H861" s="91">
        <v>65000</v>
      </c>
      <c r="I861" s="91">
        <v>3741.39</v>
      </c>
      <c r="J861" s="76">
        <v>25</v>
      </c>
      <c r="K861" s="91">
        <v>1865.5</v>
      </c>
      <c r="L861" s="60">
        <f t="shared" si="78"/>
        <v>4615</v>
      </c>
      <c r="M861" s="60">
        <f t="shared" si="79"/>
        <v>845</v>
      </c>
      <c r="N861" s="62">
        <f t="shared" si="81"/>
        <v>1976</v>
      </c>
      <c r="O861" s="60">
        <f t="shared" si="82"/>
        <v>4608.5</v>
      </c>
      <c r="P861" s="85">
        <v>3555.92</v>
      </c>
      <c r="Q861" s="60">
        <f t="shared" si="83"/>
        <v>17465.919999999998</v>
      </c>
      <c r="R861" s="85">
        <v>11138.81</v>
      </c>
      <c r="S861" s="60">
        <f t="shared" si="80"/>
        <v>10068.5</v>
      </c>
      <c r="T861" s="85">
        <v>53861.19</v>
      </c>
      <c r="U861" s="61" t="s">
        <v>167</v>
      </c>
      <c r="V861" s="62" t="s">
        <v>271</v>
      </c>
    </row>
    <row r="862" spans="1:22" hidden="1">
      <c r="A862" s="73">
        <v>853</v>
      </c>
      <c r="B862" s="73" t="s">
        <v>411</v>
      </c>
      <c r="C862" s="90" t="s">
        <v>45</v>
      </c>
      <c r="D862" s="90" t="s">
        <v>177</v>
      </c>
      <c r="E862" s="74" t="s">
        <v>1300</v>
      </c>
      <c r="F862" s="75">
        <v>45717</v>
      </c>
      <c r="G862" s="75">
        <v>45901</v>
      </c>
      <c r="H862" s="91">
        <v>65000</v>
      </c>
      <c r="I862" s="91">
        <v>4427.58</v>
      </c>
      <c r="J862" s="76">
        <v>25</v>
      </c>
      <c r="K862" s="91">
        <v>1865.5</v>
      </c>
      <c r="L862" s="60">
        <f t="shared" si="78"/>
        <v>4615</v>
      </c>
      <c r="M862" s="60">
        <f t="shared" si="79"/>
        <v>845</v>
      </c>
      <c r="N862" s="62">
        <f t="shared" si="81"/>
        <v>1976</v>
      </c>
      <c r="O862" s="60">
        <f t="shared" si="82"/>
        <v>4608.5</v>
      </c>
      <c r="P862" s="73">
        <v>25</v>
      </c>
      <c r="Q862" s="60">
        <f t="shared" si="83"/>
        <v>13935</v>
      </c>
      <c r="R862" s="85">
        <v>8294.08</v>
      </c>
      <c r="S862" s="60">
        <f t="shared" si="80"/>
        <v>10068.5</v>
      </c>
      <c r="T862" s="85">
        <v>56705.919999999998</v>
      </c>
      <c r="U862" s="61" t="s">
        <v>167</v>
      </c>
      <c r="V862" s="78" t="s">
        <v>271</v>
      </c>
    </row>
    <row r="863" spans="1:22" hidden="1">
      <c r="A863" s="73">
        <v>854</v>
      </c>
      <c r="B863" s="73" t="s">
        <v>1131</v>
      </c>
      <c r="C863" s="90" t="s">
        <v>1145</v>
      </c>
      <c r="D863" s="90" t="s">
        <v>184</v>
      </c>
      <c r="E863" s="74" t="s">
        <v>1300</v>
      </c>
      <c r="F863" s="75">
        <v>45717</v>
      </c>
      <c r="G863" s="75">
        <v>45901</v>
      </c>
      <c r="H863" s="91">
        <v>80000</v>
      </c>
      <c r="I863" s="91">
        <v>7400.87</v>
      </c>
      <c r="J863" s="76">
        <v>25</v>
      </c>
      <c r="K863" s="91">
        <v>2296</v>
      </c>
      <c r="L863" s="60">
        <f t="shared" si="78"/>
        <v>5679.9999999999991</v>
      </c>
      <c r="M863" s="60">
        <f t="shared" si="79"/>
        <v>1040</v>
      </c>
      <c r="N863" s="62">
        <f t="shared" si="81"/>
        <v>2432</v>
      </c>
      <c r="O863" s="60">
        <f t="shared" si="82"/>
        <v>5672</v>
      </c>
      <c r="P863" s="73">
        <v>125</v>
      </c>
      <c r="Q863" s="60">
        <f t="shared" si="83"/>
        <v>17245</v>
      </c>
      <c r="R863" s="85">
        <v>12153.87</v>
      </c>
      <c r="S863" s="60">
        <f t="shared" si="80"/>
        <v>12392</v>
      </c>
      <c r="T863" s="85">
        <v>67846.13</v>
      </c>
      <c r="U863" s="61" t="s">
        <v>167</v>
      </c>
      <c r="V863" s="78" t="s">
        <v>272</v>
      </c>
    </row>
    <row r="864" spans="1:22" hidden="1">
      <c r="A864" s="73">
        <v>855</v>
      </c>
      <c r="B864" s="73" t="s">
        <v>872</v>
      </c>
      <c r="C864" s="90" t="s">
        <v>6</v>
      </c>
      <c r="D864" s="90" t="s">
        <v>1238</v>
      </c>
      <c r="E864" s="74" t="s">
        <v>1300</v>
      </c>
      <c r="F864" s="75">
        <v>45627</v>
      </c>
      <c r="G864" s="75">
        <v>45809</v>
      </c>
      <c r="H864" s="91">
        <v>155000</v>
      </c>
      <c r="I864" s="91">
        <v>25042.74</v>
      </c>
      <c r="J864" s="76">
        <v>25</v>
      </c>
      <c r="K864" s="91">
        <v>4448.5</v>
      </c>
      <c r="L864" s="60">
        <f t="shared" si="78"/>
        <v>11004.999999999998</v>
      </c>
      <c r="M864" s="60">
        <f t="shared" si="79"/>
        <v>2015</v>
      </c>
      <c r="N864" s="62">
        <f t="shared" si="81"/>
        <v>4712</v>
      </c>
      <c r="O864" s="60">
        <f t="shared" si="82"/>
        <v>10989.5</v>
      </c>
      <c r="P864" s="73">
        <v>25</v>
      </c>
      <c r="Q864" s="60">
        <f t="shared" si="83"/>
        <v>33195</v>
      </c>
      <c r="R864" s="85">
        <v>31284.99</v>
      </c>
      <c r="S864" s="60">
        <f t="shared" si="80"/>
        <v>24009.5</v>
      </c>
      <c r="T864" s="85">
        <v>120771.76</v>
      </c>
      <c r="U864" s="61" t="s">
        <v>167</v>
      </c>
      <c r="V864" s="62" t="s">
        <v>271</v>
      </c>
    </row>
    <row r="865" spans="1:22" hidden="1">
      <c r="A865" s="73">
        <v>856</v>
      </c>
      <c r="B865" s="73" t="s">
        <v>326</v>
      </c>
      <c r="C865" s="90" t="s">
        <v>387</v>
      </c>
      <c r="D865" s="90" t="s">
        <v>180</v>
      </c>
      <c r="E865" s="74" t="s">
        <v>1300</v>
      </c>
      <c r="F865" s="75">
        <v>45778</v>
      </c>
      <c r="G865" s="75">
        <v>45962</v>
      </c>
      <c r="H865" s="91">
        <v>65000</v>
      </c>
      <c r="I865" s="91">
        <v>4427.58</v>
      </c>
      <c r="J865" s="76">
        <v>25</v>
      </c>
      <c r="K865" s="91">
        <v>1865.5</v>
      </c>
      <c r="L865" s="60">
        <f t="shared" si="78"/>
        <v>4615</v>
      </c>
      <c r="M865" s="60">
        <f t="shared" si="79"/>
        <v>845</v>
      </c>
      <c r="N865" s="62">
        <f t="shared" si="81"/>
        <v>1976</v>
      </c>
      <c r="O865" s="60">
        <f t="shared" si="82"/>
        <v>4608.5</v>
      </c>
      <c r="P865" s="73">
        <v>25</v>
      </c>
      <c r="Q865" s="60">
        <f t="shared" si="83"/>
        <v>13935</v>
      </c>
      <c r="R865" s="85">
        <v>10294.08</v>
      </c>
      <c r="S865" s="60">
        <f t="shared" si="80"/>
        <v>10068.5</v>
      </c>
      <c r="T865" s="85">
        <v>56705.919999999998</v>
      </c>
      <c r="U865" s="61" t="s">
        <v>167</v>
      </c>
      <c r="V865" s="62" t="s">
        <v>271</v>
      </c>
    </row>
    <row r="866" spans="1:22" hidden="1">
      <c r="A866" s="73">
        <v>857</v>
      </c>
      <c r="B866" s="73" t="s">
        <v>975</v>
      </c>
      <c r="C866" s="90" t="s">
        <v>6</v>
      </c>
      <c r="D866" s="90" t="s">
        <v>1305</v>
      </c>
      <c r="E866" s="74" t="s">
        <v>1300</v>
      </c>
      <c r="F866" s="75">
        <v>45748</v>
      </c>
      <c r="G866" s="75">
        <v>45962</v>
      </c>
      <c r="H866" s="91">
        <v>168000</v>
      </c>
      <c r="I866" s="91">
        <v>27671.8</v>
      </c>
      <c r="J866" s="76">
        <v>25</v>
      </c>
      <c r="K866" s="91">
        <v>4821.6000000000004</v>
      </c>
      <c r="L866" s="60">
        <f t="shared" si="78"/>
        <v>11927.999999999998</v>
      </c>
      <c r="M866" s="60">
        <f t="shared" si="79"/>
        <v>2184</v>
      </c>
      <c r="N866" s="62">
        <f t="shared" si="81"/>
        <v>5107.2</v>
      </c>
      <c r="O866" s="60">
        <f t="shared" si="82"/>
        <v>11911.2</v>
      </c>
      <c r="P866" s="85">
        <v>1740.46</v>
      </c>
      <c r="Q866" s="60">
        <f t="shared" si="83"/>
        <v>37692.46</v>
      </c>
      <c r="R866" s="85">
        <v>28439.85</v>
      </c>
      <c r="S866" s="60">
        <f t="shared" si="80"/>
        <v>26023.199999999997</v>
      </c>
      <c r="T866" s="85">
        <v>128658.94</v>
      </c>
      <c r="U866" s="61" t="s">
        <v>167</v>
      </c>
      <c r="V866" s="78" t="s">
        <v>272</v>
      </c>
    </row>
    <row r="867" spans="1:22" hidden="1">
      <c r="A867" s="73">
        <v>858</v>
      </c>
      <c r="B867" s="73" t="s">
        <v>29</v>
      </c>
      <c r="C867" s="90" t="s">
        <v>708</v>
      </c>
      <c r="D867" s="90" t="s">
        <v>576</v>
      </c>
      <c r="E867" s="74" t="s">
        <v>1300</v>
      </c>
      <c r="F867" s="75">
        <v>45807</v>
      </c>
      <c r="G867" s="75" t="s">
        <v>1301</v>
      </c>
      <c r="H867" s="91">
        <v>125000</v>
      </c>
      <c r="I867" s="91">
        <v>17985.990000000002</v>
      </c>
      <c r="J867" s="76">
        <v>25</v>
      </c>
      <c r="K867" s="91">
        <v>3587.5</v>
      </c>
      <c r="L867" s="60">
        <f t="shared" si="78"/>
        <v>8875</v>
      </c>
      <c r="M867" s="60">
        <f t="shared" si="79"/>
        <v>1625</v>
      </c>
      <c r="N867" s="62">
        <f t="shared" si="81"/>
        <v>3800</v>
      </c>
      <c r="O867" s="60">
        <f t="shared" si="82"/>
        <v>8862.5</v>
      </c>
      <c r="P867" s="85">
        <v>5378.03</v>
      </c>
      <c r="Q867" s="60">
        <f t="shared" si="83"/>
        <v>32128.03</v>
      </c>
      <c r="R867" s="85">
        <v>30751.52</v>
      </c>
      <c r="S867" s="60">
        <f t="shared" si="80"/>
        <v>19362.5</v>
      </c>
      <c r="T867" s="85">
        <v>94248.48</v>
      </c>
      <c r="U867" s="61" t="s">
        <v>167</v>
      </c>
      <c r="V867" s="62" t="s">
        <v>271</v>
      </c>
    </row>
    <row r="868" spans="1:22" hidden="1">
      <c r="A868" s="73">
        <v>859</v>
      </c>
      <c r="B868" s="73" t="s">
        <v>376</v>
      </c>
      <c r="C868" s="90" t="s">
        <v>392</v>
      </c>
      <c r="D868" s="90" t="s">
        <v>209</v>
      </c>
      <c r="E868" s="74" t="s">
        <v>1300</v>
      </c>
      <c r="F868" s="75">
        <v>45689</v>
      </c>
      <c r="G868" s="75">
        <v>45870</v>
      </c>
      <c r="H868" s="91">
        <v>50000</v>
      </c>
      <c r="I868" s="91">
        <v>1854</v>
      </c>
      <c r="J868" s="76">
        <v>25</v>
      </c>
      <c r="K868" s="91">
        <v>1435</v>
      </c>
      <c r="L868" s="60">
        <f t="shared" si="78"/>
        <v>3549.9999999999995</v>
      </c>
      <c r="M868" s="60">
        <f t="shared" si="79"/>
        <v>650</v>
      </c>
      <c r="N868" s="62">
        <f t="shared" si="81"/>
        <v>1520</v>
      </c>
      <c r="O868" s="60">
        <f t="shared" si="82"/>
        <v>3545.0000000000005</v>
      </c>
      <c r="P868" s="73">
        <v>25</v>
      </c>
      <c r="Q868" s="60">
        <f t="shared" si="83"/>
        <v>10725</v>
      </c>
      <c r="R868" s="85">
        <v>4834</v>
      </c>
      <c r="S868" s="60">
        <f t="shared" si="80"/>
        <v>7745</v>
      </c>
      <c r="T868" s="85">
        <v>45166</v>
      </c>
      <c r="U868" s="61" t="s">
        <v>167</v>
      </c>
      <c r="V868" s="78" t="s">
        <v>272</v>
      </c>
    </row>
    <row r="869" spans="1:22" hidden="1">
      <c r="A869" s="73">
        <v>860</v>
      </c>
      <c r="B869" s="73" t="s">
        <v>288</v>
      </c>
      <c r="C869" s="90" t="s">
        <v>68</v>
      </c>
      <c r="D869" s="90" t="s">
        <v>1146</v>
      </c>
      <c r="E869" s="74" t="s">
        <v>1300</v>
      </c>
      <c r="F869" s="75">
        <v>45778</v>
      </c>
      <c r="G869" s="75">
        <v>45962</v>
      </c>
      <c r="H869" s="91">
        <v>25000</v>
      </c>
      <c r="I869" s="90">
        <v>0</v>
      </c>
      <c r="J869" s="76">
        <v>25</v>
      </c>
      <c r="K869" s="90">
        <v>717.5</v>
      </c>
      <c r="L869" s="60">
        <f t="shared" si="78"/>
        <v>1774.9999999999998</v>
      </c>
      <c r="M869" s="60">
        <f t="shared" si="79"/>
        <v>325</v>
      </c>
      <c r="N869" s="62">
        <f t="shared" si="81"/>
        <v>760</v>
      </c>
      <c r="O869" s="60">
        <f t="shared" si="82"/>
        <v>1772.5000000000002</v>
      </c>
      <c r="P869" s="73">
        <v>125</v>
      </c>
      <c r="Q869" s="60">
        <f t="shared" si="83"/>
        <v>5475</v>
      </c>
      <c r="R869" s="85">
        <v>1602.5</v>
      </c>
      <c r="S869" s="60">
        <f t="shared" si="80"/>
        <v>3872.5</v>
      </c>
      <c r="T869" s="85">
        <v>23397.5</v>
      </c>
      <c r="U869" s="61" t="s">
        <v>167</v>
      </c>
      <c r="V869" s="78" t="s">
        <v>271</v>
      </c>
    </row>
    <row r="870" spans="1:22" hidden="1">
      <c r="A870" s="73">
        <v>861</v>
      </c>
      <c r="B870" s="73" t="s">
        <v>308</v>
      </c>
      <c r="C870" s="90" t="s">
        <v>103</v>
      </c>
      <c r="D870" s="90" t="s">
        <v>1254</v>
      </c>
      <c r="E870" s="74" t="s">
        <v>1300</v>
      </c>
      <c r="F870" s="75">
        <v>45627</v>
      </c>
      <c r="G870" s="75">
        <v>45809</v>
      </c>
      <c r="H870" s="91">
        <v>20000</v>
      </c>
      <c r="I870" s="90">
        <v>0</v>
      </c>
      <c r="J870" s="76">
        <v>25</v>
      </c>
      <c r="K870" s="90">
        <v>574</v>
      </c>
      <c r="L870" s="60">
        <f t="shared" si="78"/>
        <v>1419.9999999999998</v>
      </c>
      <c r="M870" s="60">
        <f t="shared" si="79"/>
        <v>260</v>
      </c>
      <c r="N870" s="62">
        <f t="shared" si="81"/>
        <v>608</v>
      </c>
      <c r="O870" s="60">
        <f t="shared" si="82"/>
        <v>1418</v>
      </c>
      <c r="P870" s="73">
        <v>25</v>
      </c>
      <c r="Q870" s="60">
        <f t="shared" si="83"/>
        <v>4305</v>
      </c>
      <c r="R870" s="85">
        <v>1207</v>
      </c>
      <c r="S870" s="60">
        <f t="shared" si="80"/>
        <v>3098</v>
      </c>
      <c r="T870" s="85">
        <v>18793</v>
      </c>
      <c r="U870" s="61" t="s">
        <v>167</v>
      </c>
      <c r="V870" s="78" t="s">
        <v>271</v>
      </c>
    </row>
    <row r="871" spans="1:22" ht="30" hidden="1">
      <c r="A871" s="73">
        <v>862</v>
      </c>
      <c r="B871" s="73" t="s">
        <v>1283</v>
      </c>
      <c r="C871" s="90" t="s">
        <v>6</v>
      </c>
      <c r="D871" s="90" t="s">
        <v>181</v>
      </c>
      <c r="E871" s="84" t="s">
        <v>695</v>
      </c>
      <c r="F871" s="75">
        <v>45748</v>
      </c>
      <c r="G871" s="75">
        <v>45962</v>
      </c>
      <c r="H871" s="91">
        <v>145000</v>
      </c>
      <c r="I871" s="91">
        <v>22261.63</v>
      </c>
      <c r="J871" s="76">
        <v>25</v>
      </c>
      <c r="K871" s="91">
        <v>4161.5</v>
      </c>
      <c r="L871" s="60">
        <f t="shared" si="78"/>
        <v>10294.999999999998</v>
      </c>
      <c r="M871" s="60">
        <f t="shared" si="79"/>
        <v>1885</v>
      </c>
      <c r="N871" s="62">
        <f t="shared" si="81"/>
        <v>4408</v>
      </c>
      <c r="O871" s="60">
        <f t="shared" si="82"/>
        <v>10280.5</v>
      </c>
      <c r="P871" s="73">
        <v>25</v>
      </c>
      <c r="Q871" s="60">
        <f t="shared" si="83"/>
        <v>31055</v>
      </c>
      <c r="R871" s="85">
        <v>31284.99</v>
      </c>
      <c r="S871" s="60">
        <f t="shared" si="80"/>
        <v>22460.5</v>
      </c>
      <c r="T871" s="85">
        <v>113715.01</v>
      </c>
      <c r="U871" s="61" t="s">
        <v>167</v>
      </c>
      <c r="V871" s="78" t="s">
        <v>272</v>
      </c>
    </row>
    <row r="872" spans="1:22" hidden="1">
      <c r="A872" s="73">
        <v>863</v>
      </c>
      <c r="B872" s="73" t="s">
        <v>649</v>
      </c>
      <c r="C872" s="90" t="s">
        <v>7</v>
      </c>
      <c r="D872" s="90" t="s">
        <v>380</v>
      </c>
      <c r="E872" s="74" t="s">
        <v>1300</v>
      </c>
      <c r="F872" s="75">
        <v>45627</v>
      </c>
      <c r="G872" s="75">
        <v>45809</v>
      </c>
      <c r="H872" s="91">
        <v>70000</v>
      </c>
      <c r="I872" s="91">
        <v>5025.38</v>
      </c>
      <c r="J872" s="76">
        <v>25</v>
      </c>
      <c r="K872" s="91">
        <v>2009</v>
      </c>
      <c r="L872" s="60">
        <f t="shared" si="78"/>
        <v>4970</v>
      </c>
      <c r="M872" s="60">
        <f t="shared" si="79"/>
        <v>910</v>
      </c>
      <c r="N872" s="62">
        <f t="shared" si="81"/>
        <v>2128</v>
      </c>
      <c r="O872" s="60">
        <f t="shared" si="82"/>
        <v>4963</v>
      </c>
      <c r="P872" s="85">
        <v>1740.46</v>
      </c>
      <c r="Q872" s="60">
        <f t="shared" si="83"/>
        <v>16720.46</v>
      </c>
      <c r="R872" s="85">
        <v>12902.84</v>
      </c>
      <c r="S872" s="60">
        <f t="shared" si="80"/>
        <v>10843</v>
      </c>
      <c r="T872" s="85">
        <v>59097.16</v>
      </c>
      <c r="U872" s="61" t="s">
        <v>167</v>
      </c>
      <c r="V872" s="78" t="s">
        <v>271</v>
      </c>
    </row>
    <row r="873" spans="1:22" hidden="1">
      <c r="A873" s="73">
        <v>864</v>
      </c>
      <c r="B873" s="73" t="s">
        <v>1045</v>
      </c>
      <c r="C873" s="90" t="s">
        <v>532</v>
      </c>
      <c r="D873" s="90" t="s">
        <v>1146</v>
      </c>
      <c r="E873" s="74" t="s">
        <v>1300</v>
      </c>
      <c r="F873" s="75">
        <v>45689</v>
      </c>
      <c r="G873" s="75">
        <v>45870</v>
      </c>
      <c r="H873" s="91">
        <v>46000</v>
      </c>
      <c r="I873" s="91">
        <v>1289.46</v>
      </c>
      <c r="J873" s="76">
        <v>25</v>
      </c>
      <c r="K873" s="91">
        <v>1320.2</v>
      </c>
      <c r="L873" s="60">
        <f t="shared" si="78"/>
        <v>3265.9999999999995</v>
      </c>
      <c r="M873" s="60">
        <f t="shared" si="79"/>
        <v>598</v>
      </c>
      <c r="N873" s="62">
        <f t="shared" si="81"/>
        <v>1398.4</v>
      </c>
      <c r="O873" s="60">
        <f t="shared" si="82"/>
        <v>3261.4</v>
      </c>
      <c r="P873" s="73">
        <v>25</v>
      </c>
      <c r="Q873" s="60">
        <f t="shared" si="83"/>
        <v>9869</v>
      </c>
      <c r="R873" s="85">
        <v>4033.06</v>
      </c>
      <c r="S873" s="60">
        <f t="shared" si="80"/>
        <v>7125.4</v>
      </c>
      <c r="T873" s="85">
        <v>41966.94</v>
      </c>
      <c r="U873" s="61" t="s">
        <v>167</v>
      </c>
      <c r="V873" s="78" t="s">
        <v>272</v>
      </c>
    </row>
    <row r="874" spans="1:22" hidden="1">
      <c r="A874" s="73">
        <v>865</v>
      </c>
      <c r="B874" s="73" t="s">
        <v>481</v>
      </c>
      <c r="C874" s="90" t="s">
        <v>55</v>
      </c>
      <c r="D874" s="90" t="s">
        <v>1150</v>
      </c>
      <c r="E874" s="74" t="s">
        <v>1300</v>
      </c>
      <c r="F874" s="75">
        <v>45778</v>
      </c>
      <c r="G874" s="75">
        <v>45962</v>
      </c>
      <c r="H874" s="91">
        <v>70000</v>
      </c>
      <c r="I874" s="91">
        <v>5368.48</v>
      </c>
      <c r="J874" s="76">
        <v>25</v>
      </c>
      <c r="K874" s="91">
        <v>2009</v>
      </c>
      <c r="L874" s="60">
        <f t="shared" si="78"/>
        <v>4970</v>
      </c>
      <c r="M874" s="60">
        <f t="shared" si="79"/>
        <v>910</v>
      </c>
      <c r="N874" s="62">
        <f t="shared" si="81"/>
        <v>2128</v>
      </c>
      <c r="O874" s="60">
        <f t="shared" si="82"/>
        <v>4963</v>
      </c>
      <c r="P874" s="73">
        <v>125</v>
      </c>
      <c r="Q874" s="60">
        <f t="shared" si="83"/>
        <v>15105</v>
      </c>
      <c r="R874" s="85">
        <v>9630.48</v>
      </c>
      <c r="S874" s="60">
        <f t="shared" si="80"/>
        <v>10843</v>
      </c>
      <c r="T874" s="85">
        <v>60369.52</v>
      </c>
      <c r="U874" s="61" t="s">
        <v>167</v>
      </c>
      <c r="V874" s="78" t="s">
        <v>271</v>
      </c>
    </row>
    <row r="875" spans="1:22" hidden="1">
      <c r="A875" s="73">
        <v>866</v>
      </c>
      <c r="B875" s="73" t="s">
        <v>320</v>
      </c>
      <c r="C875" s="90" t="s">
        <v>21</v>
      </c>
      <c r="D875" s="90" t="s">
        <v>1217</v>
      </c>
      <c r="E875" s="74" t="s">
        <v>1300</v>
      </c>
      <c r="F875" s="75">
        <v>45778</v>
      </c>
      <c r="G875" s="75">
        <v>45962</v>
      </c>
      <c r="H875" s="91">
        <v>20000</v>
      </c>
      <c r="I875" s="90">
        <v>0</v>
      </c>
      <c r="J875" s="76">
        <v>25</v>
      </c>
      <c r="K875" s="90">
        <v>574</v>
      </c>
      <c r="L875" s="60">
        <f t="shared" si="78"/>
        <v>1419.9999999999998</v>
      </c>
      <c r="M875" s="60">
        <f t="shared" si="79"/>
        <v>260</v>
      </c>
      <c r="N875" s="62">
        <f t="shared" si="81"/>
        <v>608</v>
      </c>
      <c r="O875" s="60">
        <f t="shared" si="82"/>
        <v>1418</v>
      </c>
      <c r="P875" s="73">
        <v>25</v>
      </c>
      <c r="Q875" s="60">
        <f t="shared" si="83"/>
        <v>4305</v>
      </c>
      <c r="R875" s="85">
        <v>1207</v>
      </c>
      <c r="S875" s="60">
        <f t="shared" si="80"/>
        <v>3098</v>
      </c>
      <c r="T875" s="85">
        <v>18793</v>
      </c>
      <c r="U875" s="61" t="s">
        <v>167</v>
      </c>
      <c r="V875" s="78" t="s">
        <v>271</v>
      </c>
    </row>
    <row r="876" spans="1:22" hidden="1">
      <c r="A876" s="73">
        <v>867</v>
      </c>
      <c r="B876" s="73" t="s">
        <v>258</v>
      </c>
      <c r="C876" s="90" t="s">
        <v>21</v>
      </c>
      <c r="D876" s="90" t="s">
        <v>1216</v>
      </c>
      <c r="E876" s="74" t="s">
        <v>1300</v>
      </c>
      <c r="F876" s="75">
        <v>45627</v>
      </c>
      <c r="G876" s="75">
        <v>45809</v>
      </c>
      <c r="H876" s="91">
        <v>20000</v>
      </c>
      <c r="I876" s="90">
        <v>0</v>
      </c>
      <c r="J876" s="76">
        <v>25</v>
      </c>
      <c r="K876" s="90">
        <v>574</v>
      </c>
      <c r="L876" s="60">
        <f t="shared" si="78"/>
        <v>1419.9999999999998</v>
      </c>
      <c r="M876" s="60">
        <f t="shared" si="79"/>
        <v>260</v>
      </c>
      <c r="N876" s="62">
        <f t="shared" si="81"/>
        <v>608</v>
      </c>
      <c r="O876" s="60">
        <f t="shared" si="82"/>
        <v>1418</v>
      </c>
      <c r="P876" s="85">
        <v>1840.46</v>
      </c>
      <c r="Q876" s="60">
        <f t="shared" si="83"/>
        <v>6120.46</v>
      </c>
      <c r="R876" s="85">
        <v>3022.46</v>
      </c>
      <c r="S876" s="60">
        <f t="shared" si="80"/>
        <v>3098</v>
      </c>
      <c r="T876" s="85">
        <v>16977.54</v>
      </c>
      <c r="U876" s="61" t="s">
        <v>167</v>
      </c>
      <c r="V876" s="78" t="s">
        <v>271</v>
      </c>
    </row>
    <row r="877" spans="1:22" hidden="1">
      <c r="A877" s="73">
        <v>868</v>
      </c>
      <c r="B877" s="73" t="s">
        <v>696</v>
      </c>
      <c r="C877" s="90" t="s">
        <v>68</v>
      </c>
      <c r="D877" s="90" t="s">
        <v>1201</v>
      </c>
      <c r="E877" s="74" t="s">
        <v>1300</v>
      </c>
      <c r="F877" s="75">
        <v>45807</v>
      </c>
      <c r="G877" s="75" t="s">
        <v>1301</v>
      </c>
      <c r="H877" s="91">
        <v>50000</v>
      </c>
      <c r="I877" s="91">
        <v>1854</v>
      </c>
      <c r="J877" s="76">
        <v>25</v>
      </c>
      <c r="K877" s="91">
        <v>1435</v>
      </c>
      <c r="L877" s="60">
        <f t="shared" si="78"/>
        <v>3549.9999999999995</v>
      </c>
      <c r="M877" s="60">
        <f t="shared" si="79"/>
        <v>650</v>
      </c>
      <c r="N877" s="62">
        <f t="shared" si="81"/>
        <v>1520</v>
      </c>
      <c r="O877" s="60">
        <f t="shared" si="82"/>
        <v>3545.0000000000005</v>
      </c>
      <c r="P877" s="73">
        <v>25</v>
      </c>
      <c r="Q877" s="60">
        <f t="shared" si="83"/>
        <v>10725</v>
      </c>
      <c r="R877" s="85">
        <v>4834</v>
      </c>
      <c r="S877" s="60">
        <f t="shared" si="80"/>
        <v>7745</v>
      </c>
      <c r="T877" s="85">
        <v>45166</v>
      </c>
      <c r="U877" s="61" t="s">
        <v>167</v>
      </c>
      <c r="V877" s="78" t="s">
        <v>271</v>
      </c>
    </row>
    <row r="878" spans="1:22" hidden="1">
      <c r="A878" s="73">
        <v>869</v>
      </c>
      <c r="B878" s="73" t="s">
        <v>334</v>
      </c>
      <c r="C878" s="90" t="s">
        <v>103</v>
      </c>
      <c r="D878" s="90" t="s">
        <v>1179</v>
      </c>
      <c r="E878" s="74" t="s">
        <v>1300</v>
      </c>
      <c r="F878" s="75">
        <v>45807</v>
      </c>
      <c r="G878" s="75" t="s">
        <v>1301</v>
      </c>
      <c r="H878" s="91">
        <v>20000</v>
      </c>
      <c r="I878" s="90">
        <v>0</v>
      </c>
      <c r="J878" s="76">
        <v>25</v>
      </c>
      <c r="K878" s="90">
        <v>574</v>
      </c>
      <c r="L878" s="60">
        <f t="shared" si="78"/>
        <v>1419.9999999999998</v>
      </c>
      <c r="M878" s="60">
        <f t="shared" si="79"/>
        <v>260</v>
      </c>
      <c r="N878" s="62">
        <f t="shared" si="81"/>
        <v>608</v>
      </c>
      <c r="O878" s="60">
        <f t="shared" si="82"/>
        <v>1418</v>
      </c>
      <c r="P878" s="73">
        <v>25</v>
      </c>
      <c r="Q878" s="60">
        <f t="shared" si="83"/>
        <v>4305</v>
      </c>
      <c r="R878" s="85">
        <v>1207</v>
      </c>
      <c r="S878" s="60">
        <f t="shared" si="80"/>
        <v>3098</v>
      </c>
      <c r="T878" s="85">
        <v>18793</v>
      </c>
      <c r="U878" s="61" t="s">
        <v>167</v>
      </c>
      <c r="V878" s="78" t="s">
        <v>271</v>
      </c>
    </row>
    <row r="879" spans="1:22" hidden="1">
      <c r="A879" s="73">
        <v>870</v>
      </c>
      <c r="B879" s="73" t="s">
        <v>800</v>
      </c>
      <c r="C879" s="90" t="s">
        <v>62</v>
      </c>
      <c r="D879" s="90" t="s">
        <v>186</v>
      </c>
      <c r="E879" s="74" t="s">
        <v>1300</v>
      </c>
      <c r="F879" s="75">
        <v>45807</v>
      </c>
      <c r="G879" s="75" t="s">
        <v>1301</v>
      </c>
      <c r="H879" s="91">
        <v>57000</v>
      </c>
      <c r="I879" s="91">
        <v>2922.14</v>
      </c>
      <c r="J879" s="76">
        <v>25</v>
      </c>
      <c r="K879" s="91">
        <v>1635.9</v>
      </c>
      <c r="L879" s="60">
        <f t="shared" si="78"/>
        <v>4046.9999999999995</v>
      </c>
      <c r="M879" s="60">
        <f t="shared" si="79"/>
        <v>741</v>
      </c>
      <c r="N879" s="62">
        <f t="shared" si="81"/>
        <v>1732.8</v>
      </c>
      <c r="O879" s="60">
        <f t="shared" si="82"/>
        <v>4041.3</v>
      </c>
      <c r="P879" s="85">
        <v>3025</v>
      </c>
      <c r="Q879" s="60">
        <f t="shared" si="83"/>
        <v>15223</v>
      </c>
      <c r="R879" s="85">
        <v>8521.92</v>
      </c>
      <c r="S879" s="60">
        <f t="shared" si="80"/>
        <v>8829.2999999999993</v>
      </c>
      <c r="T879" s="85">
        <v>34168.35</v>
      </c>
      <c r="U879" s="61" t="s">
        <v>167</v>
      </c>
      <c r="V879" s="78" t="s">
        <v>272</v>
      </c>
    </row>
    <row r="880" spans="1:22" hidden="1">
      <c r="A880" s="73">
        <v>871</v>
      </c>
      <c r="B880" s="73" t="s">
        <v>1132</v>
      </c>
      <c r="C880" s="90" t="s">
        <v>6</v>
      </c>
      <c r="D880" s="90" t="s">
        <v>1194</v>
      </c>
      <c r="E880" s="74" t="s">
        <v>1300</v>
      </c>
      <c r="F880" s="75">
        <v>45717</v>
      </c>
      <c r="G880" s="75">
        <v>45901</v>
      </c>
      <c r="H880" s="91">
        <v>168000</v>
      </c>
      <c r="I880" s="91">
        <v>28100.67</v>
      </c>
      <c r="J880" s="76">
        <v>25</v>
      </c>
      <c r="K880" s="91">
        <v>4821.6000000000004</v>
      </c>
      <c r="L880" s="60">
        <f t="shared" si="78"/>
        <v>11927.999999999998</v>
      </c>
      <c r="M880" s="60">
        <f t="shared" si="79"/>
        <v>2184</v>
      </c>
      <c r="N880" s="62">
        <f t="shared" si="81"/>
        <v>5107.2</v>
      </c>
      <c r="O880" s="60">
        <f t="shared" si="82"/>
        <v>11911.2</v>
      </c>
      <c r="P880" s="73">
        <v>25</v>
      </c>
      <c r="Q880" s="60">
        <f t="shared" si="83"/>
        <v>35977</v>
      </c>
      <c r="R880" s="85">
        <v>38054.47</v>
      </c>
      <c r="S880" s="60">
        <f t="shared" si="80"/>
        <v>26023.199999999997</v>
      </c>
      <c r="T880" s="85">
        <v>129945.53</v>
      </c>
      <c r="U880" s="61" t="s">
        <v>167</v>
      </c>
      <c r="V880" s="78" t="s">
        <v>272</v>
      </c>
    </row>
    <row r="881" spans="1:22" hidden="1">
      <c r="A881" s="73">
        <v>872</v>
      </c>
      <c r="B881" s="73" t="s">
        <v>1046</v>
      </c>
      <c r="C881" s="90" t="s">
        <v>262</v>
      </c>
      <c r="D881" s="90" t="s">
        <v>173</v>
      </c>
      <c r="E881" s="74" t="s">
        <v>1300</v>
      </c>
      <c r="F881" s="75">
        <v>45689</v>
      </c>
      <c r="G881" s="75">
        <v>45870</v>
      </c>
      <c r="H881" s="91">
        <v>80000</v>
      </c>
      <c r="I881" s="91">
        <v>7400.87</v>
      </c>
      <c r="J881" s="76">
        <v>25</v>
      </c>
      <c r="K881" s="91">
        <v>2296</v>
      </c>
      <c r="L881" s="60">
        <f t="shared" si="78"/>
        <v>5679.9999999999991</v>
      </c>
      <c r="M881" s="60">
        <f t="shared" si="79"/>
        <v>1040</v>
      </c>
      <c r="N881" s="62">
        <f t="shared" si="81"/>
        <v>2432</v>
      </c>
      <c r="O881" s="60">
        <f t="shared" si="82"/>
        <v>5672</v>
      </c>
      <c r="P881" s="85">
        <v>2938.12</v>
      </c>
      <c r="Q881" s="60">
        <f t="shared" si="83"/>
        <v>20058.12</v>
      </c>
      <c r="R881" s="85">
        <v>12153.87</v>
      </c>
      <c r="S881" s="60">
        <f t="shared" si="80"/>
        <v>12392</v>
      </c>
      <c r="T881" s="85">
        <v>64933.01</v>
      </c>
      <c r="U881" s="61" t="s">
        <v>167</v>
      </c>
      <c r="V881" s="78" t="s">
        <v>272</v>
      </c>
    </row>
    <row r="882" spans="1:22" hidden="1">
      <c r="A882" s="73">
        <v>873</v>
      </c>
      <c r="B882" s="73" t="s">
        <v>353</v>
      </c>
      <c r="C882" s="90" t="s">
        <v>21</v>
      </c>
      <c r="D882" s="90" t="s">
        <v>1174</v>
      </c>
      <c r="E882" s="74" t="s">
        <v>1300</v>
      </c>
      <c r="F882" s="75">
        <v>45807</v>
      </c>
      <c r="G882" s="75" t="s">
        <v>1301</v>
      </c>
      <c r="H882" s="91">
        <v>20000</v>
      </c>
      <c r="I882" s="90">
        <v>0</v>
      </c>
      <c r="J882" s="76">
        <v>25</v>
      </c>
      <c r="K882" s="90">
        <v>574</v>
      </c>
      <c r="L882" s="60">
        <f t="shared" si="78"/>
        <v>1419.9999999999998</v>
      </c>
      <c r="M882" s="60">
        <f t="shared" si="79"/>
        <v>260</v>
      </c>
      <c r="N882" s="62">
        <f t="shared" si="81"/>
        <v>608</v>
      </c>
      <c r="O882" s="60">
        <f t="shared" si="82"/>
        <v>1418</v>
      </c>
      <c r="P882" s="73">
        <v>125</v>
      </c>
      <c r="Q882" s="60">
        <f t="shared" si="83"/>
        <v>4405</v>
      </c>
      <c r="R882" s="85">
        <v>1917.82</v>
      </c>
      <c r="S882" s="60">
        <f t="shared" si="80"/>
        <v>3098</v>
      </c>
      <c r="T882" s="85">
        <v>18693</v>
      </c>
      <c r="U882" s="61" t="s">
        <v>167</v>
      </c>
      <c r="V882" s="78" t="s">
        <v>271</v>
      </c>
    </row>
    <row r="883" spans="1:22" hidden="1">
      <c r="A883" s="73">
        <v>874</v>
      </c>
      <c r="B883" s="73" t="s">
        <v>69</v>
      </c>
      <c r="C883" s="90" t="s">
        <v>5</v>
      </c>
      <c r="D883" s="90" t="s">
        <v>1233</v>
      </c>
      <c r="E883" s="74" t="s">
        <v>1300</v>
      </c>
      <c r="F883" s="75">
        <v>45627</v>
      </c>
      <c r="G883" s="75">
        <v>45809</v>
      </c>
      <c r="H883" s="91">
        <v>160000</v>
      </c>
      <c r="I883" s="91">
        <v>26218.87</v>
      </c>
      <c r="J883" s="76">
        <v>25</v>
      </c>
      <c r="K883" s="91">
        <v>4592</v>
      </c>
      <c r="L883" s="60">
        <f t="shared" si="78"/>
        <v>11359.999999999998</v>
      </c>
      <c r="M883" s="60">
        <f t="shared" si="79"/>
        <v>2080</v>
      </c>
      <c r="N883" s="62">
        <f t="shared" si="81"/>
        <v>4864</v>
      </c>
      <c r="O883" s="60">
        <f t="shared" si="82"/>
        <v>11344</v>
      </c>
      <c r="P883" s="73">
        <v>25</v>
      </c>
      <c r="Q883" s="60">
        <f t="shared" si="83"/>
        <v>34265</v>
      </c>
      <c r="R883" s="85">
        <v>35699.870000000003</v>
      </c>
      <c r="S883" s="60">
        <f t="shared" si="80"/>
        <v>24784</v>
      </c>
      <c r="T883" s="85">
        <v>124300.13</v>
      </c>
      <c r="U883" s="61" t="s">
        <v>167</v>
      </c>
      <c r="V883" s="78" t="s">
        <v>271</v>
      </c>
    </row>
    <row r="884" spans="1:22" hidden="1">
      <c r="A884" s="73">
        <v>875</v>
      </c>
      <c r="B884" s="73" t="s">
        <v>976</v>
      </c>
      <c r="C884" s="90" t="s">
        <v>55</v>
      </c>
      <c r="D884" s="90" t="s">
        <v>1233</v>
      </c>
      <c r="E884" s="74" t="s">
        <v>1300</v>
      </c>
      <c r="F884" s="75">
        <v>45748</v>
      </c>
      <c r="G884" s="75">
        <v>45962</v>
      </c>
      <c r="H884" s="91">
        <v>95000</v>
      </c>
      <c r="I884" s="91">
        <v>10929.24</v>
      </c>
      <c r="J884" s="76">
        <v>25</v>
      </c>
      <c r="K884" s="91">
        <v>2726.5</v>
      </c>
      <c r="L884" s="60">
        <f t="shared" si="78"/>
        <v>6744.9999999999991</v>
      </c>
      <c r="M884" s="60">
        <f t="shared" si="79"/>
        <v>1235</v>
      </c>
      <c r="N884" s="62">
        <f t="shared" si="81"/>
        <v>2888</v>
      </c>
      <c r="O884" s="60">
        <f t="shared" si="82"/>
        <v>6735.5</v>
      </c>
      <c r="P884" s="85">
        <v>12171.21</v>
      </c>
      <c r="Q884" s="60">
        <f t="shared" si="83"/>
        <v>32501.21</v>
      </c>
      <c r="R884" s="85">
        <v>22463.94</v>
      </c>
      <c r="S884" s="60">
        <f t="shared" si="80"/>
        <v>14715.5</v>
      </c>
      <c r="T884" s="85">
        <v>62489.85</v>
      </c>
      <c r="U884" s="61" t="s">
        <v>167</v>
      </c>
      <c r="V884" s="78" t="s">
        <v>271</v>
      </c>
    </row>
    <row r="885" spans="1:22" hidden="1">
      <c r="A885" s="73">
        <v>876</v>
      </c>
      <c r="B885" s="73" t="s">
        <v>482</v>
      </c>
      <c r="C885" s="90" t="s">
        <v>21</v>
      </c>
      <c r="D885" s="90" t="s">
        <v>1182</v>
      </c>
      <c r="E885" s="74" t="s">
        <v>1300</v>
      </c>
      <c r="F885" s="75">
        <v>45474</v>
      </c>
      <c r="G885" s="75">
        <v>45809</v>
      </c>
      <c r="H885" s="91">
        <v>20000</v>
      </c>
      <c r="I885" s="90">
        <v>0</v>
      </c>
      <c r="J885" s="76">
        <v>25</v>
      </c>
      <c r="K885" s="90">
        <v>574</v>
      </c>
      <c r="L885" s="60">
        <f t="shared" si="78"/>
        <v>1419.9999999999998</v>
      </c>
      <c r="M885" s="60">
        <f t="shared" si="79"/>
        <v>260</v>
      </c>
      <c r="N885" s="62">
        <f t="shared" si="81"/>
        <v>608</v>
      </c>
      <c r="O885" s="60">
        <f t="shared" si="82"/>
        <v>1418</v>
      </c>
      <c r="P885" s="73">
        <v>125</v>
      </c>
      <c r="Q885" s="60">
        <f t="shared" si="83"/>
        <v>4405</v>
      </c>
      <c r="R885" s="85">
        <v>1307</v>
      </c>
      <c r="S885" s="60">
        <f t="shared" si="80"/>
        <v>3098</v>
      </c>
      <c r="T885" s="85">
        <v>18693</v>
      </c>
      <c r="U885" s="61" t="s">
        <v>167</v>
      </c>
      <c r="V885" s="78" t="s">
        <v>272</v>
      </c>
    </row>
    <row r="886" spans="1:22" hidden="1">
      <c r="A886" s="73">
        <v>877</v>
      </c>
      <c r="B886" s="73" t="s">
        <v>977</v>
      </c>
      <c r="C886" s="90" t="s">
        <v>262</v>
      </c>
      <c r="D886" s="90" t="s">
        <v>1166</v>
      </c>
      <c r="E886" s="74" t="s">
        <v>1300</v>
      </c>
      <c r="F886" s="75">
        <v>45748</v>
      </c>
      <c r="G886" s="75">
        <v>45962</v>
      </c>
      <c r="H886" s="91">
        <v>40000</v>
      </c>
      <c r="I886" s="90">
        <v>442.65</v>
      </c>
      <c r="J886" s="76">
        <v>25</v>
      </c>
      <c r="K886" s="91">
        <v>1148</v>
      </c>
      <c r="L886" s="60">
        <f t="shared" si="78"/>
        <v>2839.9999999999995</v>
      </c>
      <c r="M886" s="60">
        <f t="shared" si="79"/>
        <v>520</v>
      </c>
      <c r="N886" s="62">
        <f t="shared" si="81"/>
        <v>1216</v>
      </c>
      <c r="O886" s="60">
        <f t="shared" si="82"/>
        <v>2836</v>
      </c>
      <c r="P886" s="73">
        <v>25</v>
      </c>
      <c r="Q886" s="60">
        <f t="shared" si="83"/>
        <v>8585</v>
      </c>
      <c r="R886" s="85">
        <v>2831.65</v>
      </c>
      <c r="S886" s="60">
        <f t="shared" si="80"/>
        <v>6196</v>
      </c>
      <c r="T886" s="85">
        <v>37168.35</v>
      </c>
      <c r="U886" s="61" t="s">
        <v>167</v>
      </c>
      <c r="V886" s="78" t="s">
        <v>271</v>
      </c>
    </row>
    <row r="887" spans="1:22" hidden="1">
      <c r="A887" s="73">
        <v>878</v>
      </c>
      <c r="B887" s="73" t="s">
        <v>465</v>
      </c>
      <c r="C887" s="90" t="s">
        <v>68</v>
      </c>
      <c r="D887" s="90" t="s">
        <v>169</v>
      </c>
      <c r="E887" s="74" t="s">
        <v>1300</v>
      </c>
      <c r="F887" s="75">
        <v>45778</v>
      </c>
      <c r="G887" s="75">
        <v>45962</v>
      </c>
      <c r="H887" s="91">
        <v>25000</v>
      </c>
      <c r="I887" s="90">
        <v>0</v>
      </c>
      <c r="J887" s="76">
        <v>25</v>
      </c>
      <c r="K887" s="90">
        <v>717.5</v>
      </c>
      <c r="L887" s="60">
        <f t="shared" si="78"/>
        <v>1774.9999999999998</v>
      </c>
      <c r="M887" s="60">
        <f t="shared" si="79"/>
        <v>325</v>
      </c>
      <c r="N887" s="62">
        <f t="shared" si="81"/>
        <v>760</v>
      </c>
      <c r="O887" s="60">
        <f t="shared" si="82"/>
        <v>1772.5000000000002</v>
      </c>
      <c r="P887" s="85">
        <v>5032.5200000000004</v>
      </c>
      <c r="Q887" s="60">
        <f t="shared" si="83"/>
        <v>10382.52</v>
      </c>
      <c r="R887" s="85">
        <v>7394.09</v>
      </c>
      <c r="S887" s="60">
        <f t="shared" si="80"/>
        <v>3872.5</v>
      </c>
      <c r="T887" s="85">
        <v>18489.98</v>
      </c>
      <c r="U887" s="61" t="s">
        <v>167</v>
      </c>
      <c r="V887" s="78" t="s">
        <v>272</v>
      </c>
    </row>
    <row r="888" spans="1:22" hidden="1">
      <c r="A888" s="73">
        <v>879</v>
      </c>
      <c r="B888" s="73" t="s">
        <v>57</v>
      </c>
      <c r="C888" s="90" t="s">
        <v>23</v>
      </c>
      <c r="D888" s="90" t="s">
        <v>1161</v>
      </c>
      <c r="E888" s="74" t="s">
        <v>1300</v>
      </c>
      <c r="F888" s="75">
        <v>45627</v>
      </c>
      <c r="G888" s="75">
        <v>45809</v>
      </c>
      <c r="H888" s="91">
        <v>20000</v>
      </c>
      <c r="I888" s="90">
        <v>0</v>
      </c>
      <c r="J888" s="76">
        <v>25</v>
      </c>
      <c r="K888" s="90">
        <v>574</v>
      </c>
      <c r="L888" s="60">
        <f t="shared" si="78"/>
        <v>1419.9999999999998</v>
      </c>
      <c r="M888" s="60">
        <f t="shared" si="79"/>
        <v>260</v>
      </c>
      <c r="N888" s="62">
        <f t="shared" si="81"/>
        <v>608</v>
      </c>
      <c r="O888" s="60">
        <f t="shared" si="82"/>
        <v>1418</v>
      </c>
      <c r="P888" s="73">
        <v>25</v>
      </c>
      <c r="Q888" s="60">
        <f t="shared" si="83"/>
        <v>4305</v>
      </c>
      <c r="R888" s="85">
        <v>1207</v>
      </c>
      <c r="S888" s="60">
        <f t="shared" si="80"/>
        <v>3098</v>
      </c>
      <c r="T888" s="85">
        <v>18793</v>
      </c>
      <c r="U888" s="61" t="s">
        <v>167</v>
      </c>
      <c r="V888" s="78" t="s">
        <v>271</v>
      </c>
    </row>
    <row r="889" spans="1:22" hidden="1">
      <c r="A889" s="73">
        <v>880</v>
      </c>
      <c r="B889" s="73" t="s">
        <v>753</v>
      </c>
      <c r="C889" s="90" t="s">
        <v>41</v>
      </c>
      <c r="D889" s="90" t="s">
        <v>1165</v>
      </c>
      <c r="E889" s="74" t="s">
        <v>1300</v>
      </c>
      <c r="F889" s="75">
        <v>45778</v>
      </c>
      <c r="G889" s="75">
        <v>45962</v>
      </c>
      <c r="H889" s="91">
        <v>65000</v>
      </c>
      <c r="I889" s="91">
        <v>4427.58</v>
      </c>
      <c r="J889" s="76">
        <v>25</v>
      </c>
      <c r="K889" s="91">
        <v>1865.5</v>
      </c>
      <c r="L889" s="60">
        <f t="shared" si="78"/>
        <v>4615</v>
      </c>
      <c r="M889" s="60">
        <f t="shared" si="79"/>
        <v>845</v>
      </c>
      <c r="N889" s="62">
        <f t="shared" si="81"/>
        <v>1976</v>
      </c>
      <c r="O889" s="60">
        <f t="shared" si="82"/>
        <v>4608.5</v>
      </c>
      <c r="P889" s="85">
        <v>5025</v>
      </c>
      <c r="Q889" s="60">
        <f t="shared" si="83"/>
        <v>18935</v>
      </c>
      <c r="R889" s="85">
        <v>13294.08</v>
      </c>
      <c r="S889" s="60">
        <f t="shared" si="80"/>
        <v>10068.5</v>
      </c>
      <c r="T889" s="85">
        <v>51705.919999999998</v>
      </c>
      <c r="U889" s="61" t="s">
        <v>167</v>
      </c>
      <c r="V889" s="78" t="s">
        <v>272</v>
      </c>
    </row>
    <row r="890" spans="1:22" hidden="1">
      <c r="A890" s="73">
        <v>881</v>
      </c>
      <c r="B890" s="73" t="s">
        <v>48</v>
      </c>
      <c r="C890" s="90" t="s">
        <v>49</v>
      </c>
      <c r="D890" s="90" t="s">
        <v>1201</v>
      </c>
      <c r="E890" s="74" t="s">
        <v>1300</v>
      </c>
      <c r="F890" s="75">
        <v>45807</v>
      </c>
      <c r="G890" s="75" t="s">
        <v>1301</v>
      </c>
      <c r="H890" s="91">
        <v>12500</v>
      </c>
      <c r="I890" s="90">
        <v>0</v>
      </c>
      <c r="J890" s="76">
        <v>25</v>
      </c>
      <c r="K890" s="90">
        <v>358.75</v>
      </c>
      <c r="L890" s="60">
        <f t="shared" si="78"/>
        <v>887.49999999999989</v>
      </c>
      <c r="M890" s="60">
        <f t="shared" si="79"/>
        <v>162.5</v>
      </c>
      <c r="N890" s="62">
        <f t="shared" si="81"/>
        <v>380</v>
      </c>
      <c r="O890" s="60">
        <f t="shared" si="82"/>
        <v>886.25000000000011</v>
      </c>
      <c r="P890" s="73">
        <v>25</v>
      </c>
      <c r="Q890" s="60">
        <f t="shared" si="83"/>
        <v>2700</v>
      </c>
      <c r="R890" s="85">
        <v>763.75</v>
      </c>
      <c r="S890" s="60">
        <f t="shared" si="80"/>
        <v>1936.25</v>
      </c>
      <c r="T890" s="85">
        <v>11736.25</v>
      </c>
      <c r="U890" s="61" t="s">
        <v>167</v>
      </c>
      <c r="V890" s="78" t="s">
        <v>272</v>
      </c>
    </row>
    <row r="891" spans="1:22" hidden="1">
      <c r="A891" s="73">
        <v>882</v>
      </c>
      <c r="B891" s="73" t="s">
        <v>826</v>
      </c>
      <c r="C891" s="90" t="s">
        <v>63</v>
      </c>
      <c r="D891" s="90" t="s">
        <v>1175</v>
      </c>
      <c r="E891" s="74" t="s">
        <v>1300</v>
      </c>
      <c r="F891" s="75">
        <v>45778</v>
      </c>
      <c r="G891" s="75">
        <v>45962</v>
      </c>
      <c r="H891" s="91">
        <v>40000</v>
      </c>
      <c r="I891" s="90">
        <v>442.65</v>
      </c>
      <c r="J891" s="76">
        <v>25</v>
      </c>
      <c r="K891" s="91">
        <v>1148</v>
      </c>
      <c r="L891" s="60">
        <f t="shared" si="78"/>
        <v>2839.9999999999995</v>
      </c>
      <c r="M891" s="60">
        <f t="shared" si="79"/>
        <v>520</v>
      </c>
      <c r="N891" s="62">
        <f t="shared" si="81"/>
        <v>1216</v>
      </c>
      <c r="O891" s="60">
        <f t="shared" si="82"/>
        <v>2836</v>
      </c>
      <c r="P891" s="73">
        <v>25</v>
      </c>
      <c r="Q891" s="60">
        <f t="shared" si="83"/>
        <v>8585</v>
      </c>
      <c r="R891" s="85">
        <v>2831.65</v>
      </c>
      <c r="S891" s="60">
        <f t="shared" si="80"/>
        <v>6196</v>
      </c>
      <c r="T891" s="85">
        <v>37168.35</v>
      </c>
      <c r="U891" s="61" t="s">
        <v>167</v>
      </c>
      <c r="V891" s="78" t="s">
        <v>271</v>
      </c>
    </row>
    <row r="892" spans="1:22" hidden="1">
      <c r="A892" s="73">
        <v>883</v>
      </c>
      <c r="B892" s="73" t="s">
        <v>1047</v>
      </c>
      <c r="C892" s="90" t="s">
        <v>60</v>
      </c>
      <c r="D892" s="90" t="s">
        <v>180</v>
      </c>
      <c r="E892" s="74" t="s">
        <v>1300</v>
      </c>
      <c r="F892" s="75">
        <v>45689</v>
      </c>
      <c r="G892" s="75">
        <v>45870</v>
      </c>
      <c r="H892" s="91">
        <v>52000</v>
      </c>
      <c r="I892" s="91">
        <v>2136.27</v>
      </c>
      <c r="J892" s="76">
        <v>25</v>
      </c>
      <c r="K892" s="91">
        <v>1492.4</v>
      </c>
      <c r="L892" s="60">
        <f t="shared" si="78"/>
        <v>3691.9999999999995</v>
      </c>
      <c r="M892" s="60">
        <f t="shared" si="79"/>
        <v>676</v>
      </c>
      <c r="N892" s="62">
        <f t="shared" si="81"/>
        <v>1580.8</v>
      </c>
      <c r="O892" s="60">
        <f t="shared" si="82"/>
        <v>3686.8</v>
      </c>
      <c r="P892" s="73">
        <v>25</v>
      </c>
      <c r="Q892" s="60">
        <f t="shared" si="83"/>
        <v>11153</v>
      </c>
      <c r="R892" s="85">
        <v>5234.47</v>
      </c>
      <c r="S892" s="60">
        <f t="shared" si="80"/>
        <v>8054.8</v>
      </c>
      <c r="T892" s="85">
        <v>46765.53</v>
      </c>
      <c r="U892" s="61" t="s">
        <v>167</v>
      </c>
      <c r="V892" s="78" t="s">
        <v>272</v>
      </c>
    </row>
    <row r="893" spans="1:22" hidden="1">
      <c r="A893" s="73">
        <v>884</v>
      </c>
      <c r="B893" s="73" t="s">
        <v>650</v>
      </c>
      <c r="C893" s="90" t="s">
        <v>35</v>
      </c>
      <c r="D893" s="90" t="s">
        <v>651</v>
      </c>
      <c r="E893" s="74" t="s">
        <v>1300</v>
      </c>
      <c r="F893" s="75">
        <v>45538</v>
      </c>
      <c r="G893" s="75">
        <v>45811</v>
      </c>
      <c r="H893" s="91">
        <v>75000</v>
      </c>
      <c r="I893" s="91">
        <v>5966.28</v>
      </c>
      <c r="J893" s="76">
        <v>25</v>
      </c>
      <c r="K893" s="91">
        <v>2152.5</v>
      </c>
      <c r="L893" s="60">
        <f t="shared" si="78"/>
        <v>5324.9999999999991</v>
      </c>
      <c r="M893" s="60">
        <f t="shared" si="79"/>
        <v>975</v>
      </c>
      <c r="N893" s="62">
        <f t="shared" si="81"/>
        <v>2280</v>
      </c>
      <c r="O893" s="60">
        <f t="shared" si="82"/>
        <v>5317.5</v>
      </c>
      <c r="P893" s="85">
        <v>1840.46</v>
      </c>
      <c r="Q893" s="60">
        <f t="shared" si="83"/>
        <v>17890.46</v>
      </c>
      <c r="R893" s="85">
        <v>12239.24</v>
      </c>
      <c r="S893" s="60">
        <f t="shared" si="80"/>
        <v>11617.5</v>
      </c>
      <c r="T893" s="85">
        <v>62760.76</v>
      </c>
      <c r="U893" s="61" t="s">
        <v>167</v>
      </c>
      <c r="V893" s="78" t="s">
        <v>271</v>
      </c>
    </row>
    <row r="894" spans="1:22" hidden="1">
      <c r="A894" s="73">
        <v>885</v>
      </c>
      <c r="B894" s="73" t="s">
        <v>526</v>
      </c>
      <c r="C894" s="90" t="s">
        <v>262</v>
      </c>
      <c r="D894" s="90" t="s">
        <v>173</v>
      </c>
      <c r="E894" s="74" t="s">
        <v>1300</v>
      </c>
      <c r="F894" s="75">
        <v>45807</v>
      </c>
      <c r="G894" s="75" t="s">
        <v>1301</v>
      </c>
      <c r="H894" s="91">
        <v>95000</v>
      </c>
      <c r="I894" s="91">
        <v>10929.24</v>
      </c>
      <c r="J894" s="76">
        <v>25</v>
      </c>
      <c r="K894" s="91">
        <v>2726.5</v>
      </c>
      <c r="L894" s="60">
        <f t="shared" si="78"/>
        <v>6744.9999999999991</v>
      </c>
      <c r="M894" s="60">
        <f t="shared" si="79"/>
        <v>1235</v>
      </c>
      <c r="N894" s="62">
        <f t="shared" si="81"/>
        <v>2888</v>
      </c>
      <c r="O894" s="60">
        <f t="shared" si="82"/>
        <v>6735.5</v>
      </c>
      <c r="P894" s="85">
        <v>39861.51</v>
      </c>
      <c r="Q894" s="60">
        <f t="shared" si="83"/>
        <v>60191.51</v>
      </c>
      <c r="R894" s="85">
        <v>52738.05</v>
      </c>
      <c r="S894" s="60">
        <f t="shared" si="80"/>
        <v>14715.5</v>
      </c>
      <c r="T894" s="85">
        <v>53664.06</v>
      </c>
      <c r="U894" s="61" t="s">
        <v>167</v>
      </c>
      <c r="V894" s="78" t="s">
        <v>272</v>
      </c>
    </row>
    <row r="895" spans="1:22" ht="30" hidden="1">
      <c r="A895" s="73">
        <v>886</v>
      </c>
      <c r="B895" s="90" t="s">
        <v>1321</v>
      </c>
      <c r="C895" s="90" t="s">
        <v>15</v>
      </c>
      <c r="D895" s="90" t="s">
        <v>187</v>
      </c>
      <c r="E895" s="84" t="s">
        <v>695</v>
      </c>
      <c r="F895" s="75">
        <v>45809</v>
      </c>
      <c r="G895" s="75">
        <v>45992</v>
      </c>
      <c r="H895" s="91">
        <v>45000</v>
      </c>
      <c r="I895" s="91">
        <v>1148.33</v>
      </c>
      <c r="J895" s="76">
        <v>25</v>
      </c>
      <c r="K895" s="91">
        <v>1291.5</v>
      </c>
      <c r="L895" s="60">
        <f t="shared" si="78"/>
        <v>3194.9999999999995</v>
      </c>
      <c r="M895" s="60">
        <f t="shared" si="79"/>
        <v>585</v>
      </c>
      <c r="N895" s="62">
        <f t="shared" si="81"/>
        <v>1368</v>
      </c>
      <c r="O895" s="60">
        <f t="shared" si="82"/>
        <v>3190.5</v>
      </c>
      <c r="P895" s="90">
        <v>25</v>
      </c>
      <c r="Q895" s="60">
        <f t="shared" si="83"/>
        <v>9655</v>
      </c>
      <c r="R895" s="85">
        <v>3832.83</v>
      </c>
      <c r="S895" s="60">
        <f t="shared" si="80"/>
        <v>6970.5</v>
      </c>
      <c r="T895" s="91">
        <v>41167.17</v>
      </c>
      <c r="U895" s="61" t="s">
        <v>167</v>
      </c>
      <c r="V895" s="92" t="s">
        <v>272</v>
      </c>
    </row>
    <row r="896" spans="1:22" hidden="1">
      <c r="A896" s="73">
        <v>887</v>
      </c>
      <c r="B896" s="73" t="s">
        <v>369</v>
      </c>
      <c r="C896" s="90" t="s">
        <v>55</v>
      </c>
      <c r="D896" s="90" t="s">
        <v>177</v>
      </c>
      <c r="E896" s="74" t="s">
        <v>1300</v>
      </c>
      <c r="F896" s="75">
        <v>45778</v>
      </c>
      <c r="G896" s="75">
        <v>45962</v>
      </c>
      <c r="H896" s="91">
        <v>55000</v>
      </c>
      <c r="I896" s="91">
        <v>2559.6799999999998</v>
      </c>
      <c r="J896" s="76">
        <v>25</v>
      </c>
      <c r="K896" s="91">
        <v>1578.5</v>
      </c>
      <c r="L896" s="60">
        <f t="shared" si="78"/>
        <v>3904.9999999999995</v>
      </c>
      <c r="M896" s="60">
        <f t="shared" si="79"/>
        <v>715</v>
      </c>
      <c r="N896" s="62">
        <f t="shared" si="81"/>
        <v>1672</v>
      </c>
      <c r="O896" s="60">
        <f t="shared" si="82"/>
        <v>3899.5000000000005</v>
      </c>
      <c r="P896" s="73">
        <v>25</v>
      </c>
      <c r="Q896" s="60">
        <f t="shared" si="83"/>
        <v>11795</v>
      </c>
      <c r="R896" s="85">
        <v>5835.18</v>
      </c>
      <c r="S896" s="60">
        <f t="shared" si="80"/>
        <v>8519.5</v>
      </c>
      <c r="T896" s="85">
        <v>49164.82</v>
      </c>
      <c r="U896" s="61" t="s">
        <v>167</v>
      </c>
      <c r="V896" s="78" t="s">
        <v>272</v>
      </c>
    </row>
    <row r="897" spans="1:22" hidden="1">
      <c r="A897" s="73">
        <v>888</v>
      </c>
      <c r="B897" s="73" t="s">
        <v>316</v>
      </c>
      <c r="C897" s="90" t="s">
        <v>55</v>
      </c>
      <c r="D897" s="90" t="s">
        <v>1152</v>
      </c>
      <c r="E897" s="74" t="s">
        <v>1300</v>
      </c>
      <c r="F897" s="75">
        <v>45689</v>
      </c>
      <c r="G897" s="75">
        <v>45870</v>
      </c>
      <c r="H897" s="91">
        <v>60000</v>
      </c>
      <c r="I897" s="91">
        <v>3486.68</v>
      </c>
      <c r="J897" s="76">
        <v>25</v>
      </c>
      <c r="K897" s="91">
        <v>1722</v>
      </c>
      <c r="L897" s="60">
        <f t="shared" si="78"/>
        <v>4260</v>
      </c>
      <c r="M897" s="60">
        <f t="shared" si="79"/>
        <v>780</v>
      </c>
      <c r="N897" s="62">
        <f t="shared" si="81"/>
        <v>1824</v>
      </c>
      <c r="O897" s="60">
        <f t="shared" si="82"/>
        <v>4254</v>
      </c>
      <c r="P897" s="73">
        <v>125</v>
      </c>
      <c r="Q897" s="60">
        <f t="shared" si="83"/>
        <v>12965</v>
      </c>
      <c r="R897" s="85">
        <v>7157.68</v>
      </c>
      <c r="S897" s="60">
        <f t="shared" si="80"/>
        <v>9294</v>
      </c>
      <c r="T897" s="85">
        <v>52842.32</v>
      </c>
      <c r="U897" s="61" t="s">
        <v>167</v>
      </c>
      <c r="V897" s="78" t="s">
        <v>271</v>
      </c>
    </row>
    <row r="898" spans="1:22" hidden="1">
      <c r="A898" s="73">
        <v>889</v>
      </c>
      <c r="B898" s="73" t="s">
        <v>652</v>
      </c>
      <c r="C898" s="90" t="s">
        <v>653</v>
      </c>
      <c r="D898" s="90" t="s">
        <v>186</v>
      </c>
      <c r="E898" s="74" t="s">
        <v>1300</v>
      </c>
      <c r="F898" s="75">
        <v>45689</v>
      </c>
      <c r="G898" s="75">
        <v>45870</v>
      </c>
      <c r="H898" s="91">
        <v>90000</v>
      </c>
      <c r="I898" s="91">
        <v>9753.1200000000008</v>
      </c>
      <c r="J898" s="76">
        <v>25</v>
      </c>
      <c r="K898" s="91">
        <v>2583</v>
      </c>
      <c r="L898" s="60">
        <f t="shared" si="78"/>
        <v>6389.9999999999991</v>
      </c>
      <c r="M898" s="60">
        <f t="shared" si="79"/>
        <v>1170</v>
      </c>
      <c r="N898" s="62">
        <f t="shared" si="81"/>
        <v>2736</v>
      </c>
      <c r="O898" s="60">
        <f t="shared" si="82"/>
        <v>6381</v>
      </c>
      <c r="P898" s="73">
        <v>25</v>
      </c>
      <c r="Q898" s="60">
        <f t="shared" si="83"/>
        <v>19285</v>
      </c>
      <c r="R898" s="85">
        <v>18141.57</v>
      </c>
      <c r="S898" s="60">
        <f t="shared" si="80"/>
        <v>13941</v>
      </c>
      <c r="T898" s="85">
        <v>74902.880000000005</v>
      </c>
      <c r="U898" s="61" t="s">
        <v>167</v>
      </c>
      <c r="V898" s="78" t="s">
        <v>271</v>
      </c>
    </row>
    <row r="899" spans="1:22" hidden="1">
      <c r="A899" s="73">
        <v>890</v>
      </c>
      <c r="B899" s="73" t="s">
        <v>1133</v>
      </c>
      <c r="C899" s="90" t="s">
        <v>62</v>
      </c>
      <c r="D899" s="90" t="s">
        <v>186</v>
      </c>
      <c r="E899" s="74" t="s">
        <v>1300</v>
      </c>
      <c r="F899" s="75">
        <v>45717</v>
      </c>
      <c r="G899" s="75">
        <v>45901</v>
      </c>
      <c r="H899" s="91">
        <v>60000</v>
      </c>
      <c r="I899" s="91">
        <v>3486.68</v>
      </c>
      <c r="J899" s="76">
        <v>25</v>
      </c>
      <c r="K899" s="91">
        <v>1722</v>
      </c>
      <c r="L899" s="60">
        <f t="shared" si="78"/>
        <v>4260</v>
      </c>
      <c r="M899" s="60">
        <f t="shared" si="79"/>
        <v>780</v>
      </c>
      <c r="N899" s="62">
        <f t="shared" si="81"/>
        <v>1824</v>
      </c>
      <c r="O899" s="60">
        <f t="shared" si="82"/>
        <v>4254</v>
      </c>
      <c r="P899" s="73">
        <v>125</v>
      </c>
      <c r="Q899" s="60">
        <f t="shared" si="83"/>
        <v>12965</v>
      </c>
      <c r="R899" s="85">
        <v>7057.68</v>
      </c>
      <c r="S899" s="60">
        <f t="shared" si="80"/>
        <v>9294</v>
      </c>
      <c r="T899" s="85">
        <v>52942.32</v>
      </c>
      <c r="U899" s="61" t="s">
        <v>167</v>
      </c>
      <c r="V899" s="78" t="s">
        <v>272</v>
      </c>
    </row>
    <row r="900" spans="1:22" hidden="1">
      <c r="A900" s="73">
        <v>891</v>
      </c>
      <c r="B900" s="73" t="s">
        <v>1297</v>
      </c>
      <c r="C900" s="90" t="s">
        <v>1289</v>
      </c>
      <c r="D900" s="90" t="s">
        <v>1149</v>
      </c>
      <c r="E900" s="74" t="s">
        <v>1300</v>
      </c>
      <c r="F900" s="75">
        <v>45809</v>
      </c>
      <c r="G900" s="75">
        <v>45992</v>
      </c>
      <c r="H900" s="91">
        <v>95000</v>
      </c>
      <c r="I900" s="91">
        <v>10929.24</v>
      </c>
      <c r="J900" s="76">
        <v>25</v>
      </c>
      <c r="K900" s="91">
        <v>2726.5</v>
      </c>
      <c r="L900" s="60">
        <f t="shared" si="78"/>
        <v>6744.9999999999991</v>
      </c>
      <c r="M900" s="60">
        <f t="shared" si="79"/>
        <v>1235</v>
      </c>
      <c r="N900" s="62">
        <f t="shared" si="81"/>
        <v>2888</v>
      </c>
      <c r="O900" s="60">
        <f t="shared" si="82"/>
        <v>6735.5</v>
      </c>
      <c r="P900" s="73">
        <v>25</v>
      </c>
      <c r="Q900" s="60">
        <f t="shared" si="83"/>
        <v>20355</v>
      </c>
      <c r="R900" s="85">
        <v>16568.740000000002</v>
      </c>
      <c r="S900" s="60">
        <f t="shared" si="80"/>
        <v>14715.5</v>
      </c>
      <c r="T900" s="85">
        <v>78431.259999999995</v>
      </c>
      <c r="U900" s="61" t="s">
        <v>167</v>
      </c>
      <c r="V900" s="78" t="s">
        <v>271</v>
      </c>
    </row>
    <row r="901" spans="1:22" hidden="1">
      <c r="A901" s="73">
        <v>892</v>
      </c>
      <c r="B901" s="90" t="s">
        <v>1322</v>
      </c>
      <c r="C901" s="90" t="s">
        <v>266</v>
      </c>
      <c r="D901" s="90" t="s">
        <v>182</v>
      </c>
      <c r="E901" s="74" t="s">
        <v>1300</v>
      </c>
      <c r="F901" s="75">
        <v>45809</v>
      </c>
      <c r="G901" s="75">
        <v>45992</v>
      </c>
      <c r="H901" s="91">
        <v>80000</v>
      </c>
      <c r="I901" s="91">
        <v>7400.87</v>
      </c>
      <c r="J901" s="76">
        <v>25</v>
      </c>
      <c r="K901" s="91">
        <v>2296</v>
      </c>
      <c r="L901" s="60">
        <f t="shared" si="78"/>
        <v>5679.9999999999991</v>
      </c>
      <c r="M901" s="60">
        <f t="shared" si="79"/>
        <v>1040</v>
      </c>
      <c r="N901" s="62">
        <f t="shared" si="81"/>
        <v>2432</v>
      </c>
      <c r="O901" s="60">
        <f t="shared" si="82"/>
        <v>5672</v>
      </c>
      <c r="P901" s="90">
        <v>25</v>
      </c>
      <c r="Q901" s="60">
        <f t="shared" si="83"/>
        <v>17145</v>
      </c>
      <c r="R901" s="85">
        <v>12153.87</v>
      </c>
      <c r="S901" s="60">
        <f t="shared" si="80"/>
        <v>12392</v>
      </c>
      <c r="T901" s="91">
        <v>67846.13</v>
      </c>
      <c r="U901" s="61" t="s">
        <v>167</v>
      </c>
      <c r="V901" s="92" t="s">
        <v>271</v>
      </c>
    </row>
    <row r="902" spans="1:22" ht="30" hidden="1">
      <c r="A902" s="73">
        <v>893</v>
      </c>
      <c r="B902" s="73" t="s">
        <v>998</v>
      </c>
      <c r="C902" s="90" t="s">
        <v>386</v>
      </c>
      <c r="D902" s="90" t="s">
        <v>187</v>
      </c>
      <c r="E902" s="84" t="s">
        <v>695</v>
      </c>
      <c r="F902" s="75">
        <v>45658</v>
      </c>
      <c r="G902" s="75">
        <v>45809</v>
      </c>
      <c r="H902" s="91">
        <v>145000</v>
      </c>
      <c r="I902" s="91">
        <v>22690.49</v>
      </c>
      <c r="J902" s="76">
        <v>25</v>
      </c>
      <c r="K902" s="91">
        <v>4161.5</v>
      </c>
      <c r="L902" s="60">
        <f t="shared" si="78"/>
        <v>10294.999999999998</v>
      </c>
      <c r="M902" s="60">
        <f t="shared" si="79"/>
        <v>1885</v>
      </c>
      <c r="N902" s="62">
        <f t="shared" si="81"/>
        <v>4408</v>
      </c>
      <c r="O902" s="60">
        <f t="shared" si="82"/>
        <v>10280.5</v>
      </c>
      <c r="P902" s="73">
        <v>25</v>
      </c>
      <c r="Q902" s="60">
        <f t="shared" si="83"/>
        <v>31055</v>
      </c>
      <c r="R902" s="85">
        <v>31284.99</v>
      </c>
      <c r="S902" s="60">
        <f t="shared" si="80"/>
        <v>22460.5</v>
      </c>
      <c r="T902" s="85">
        <v>113715.01</v>
      </c>
      <c r="U902" s="61" t="s">
        <v>167</v>
      </c>
      <c r="V902" s="78" t="s">
        <v>272</v>
      </c>
    </row>
    <row r="903" spans="1:22" hidden="1">
      <c r="A903" s="73">
        <v>894</v>
      </c>
      <c r="B903" s="73" t="s">
        <v>873</v>
      </c>
      <c r="C903" s="90" t="s">
        <v>6</v>
      </c>
      <c r="D903" s="90" t="s">
        <v>170</v>
      </c>
      <c r="E903" s="74" t="s">
        <v>1300</v>
      </c>
      <c r="F903" s="75">
        <v>45717</v>
      </c>
      <c r="G903" s="75">
        <v>45901</v>
      </c>
      <c r="H903" s="91">
        <v>155000</v>
      </c>
      <c r="I903" s="91">
        <v>24613.88</v>
      </c>
      <c r="J903" s="76">
        <v>25</v>
      </c>
      <c r="K903" s="91">
        <v>4448.5</v>
      </c>
      <c r="L903" s="60">
        <f t="shared" si="78"/>
        <v>11004.999999999998</v>
      </c>
      <c r="M903" s="60">
        <f t="shared" si="79"/>
        <v>2015</v>
      </c>
      <c r="N903" s="62">
        <f t="shared" si="81"/>
        <v>4712</v>
      </c>
      <c r="O903" s="60">
        <f t="shared" si="82"/>
        <v>10989.5</v>
      </c>
      <c r="P903" s="85">
        <v>1740.46</v>
      </c>
      <c r="Q903" s="60">
        <f t="shared" si="83"/>
        <v>34910.46</v>
      </c>
      <c r="R903" s="85">
        <v>32571.59</v>
      </c>
      <c r="S903" s="60">
        <f t="shared" si="80"/>
        <v>24009.5</v>
      </c>
      <c r="T903" s="85">
        <v>121270.81</v>
      </c>
      <c r="U903" s="61" t="s">
        <v>167</v>
      </c>
      <c r="V903" s="78" t="s">
        <v>271</v>
      </c>
    </row>
    <row r="904" spans="1:22" hidden="1">
      <c r="A904" s="73">
        <v>895</v>
      </c>
      <c r="B904" s="73" t="s">
        <v>1134</v>
      </c>
      <c r="C904" s="90" t="s">
        <v>20</v>
      </c>
      <c r="D904" s="90" t="s">
        <v>183</v>
      </c>
      <c r="E904" s="74" t="s">
        <v>1300</v>
      </c>
      <c r="F904" s="75">
        <v>45717</v>
      </c>
      <c r="G904" s="75">
        <v>45901</v>
      </c>
      <c r="H904" s="91">
        <v>60000</v>
      </c>
      <c r="I904" s="91">
        <v>3486.68</v>
      </c>
      <c r="J904" s="76">
        <v>25</v>
      </c>
      <c r="K904" s="91">
        <v>1722</v>
      </c>
      <c r="L904" s="60">
        <f t="shared" si="78"/>
        <v>4260</v>
      </c>
      <c r="M904" s="60">
        <f t="shared" si="79"/>
        <v>780</v>
      </c>
      <c r="N904" s="62">
        <f t="shared" si="81"/>
        <v>1824</v>
      </c>
      <c r="O904" s="60">
        <f t="shared" si="82"/>
        <v>4254</v>
      </c>
      <c r="P904" s="73">
        <v>125</v>
      </c>
      <c r="Q904" s="60">
        <f t="shared" si="83"/>
        <v>12965</v>
      </c>
      <c r="R904" s="85">
        <v>7157.68</v>
      </c>
      <c r="S904" s="60">
        <f t="shared" si="80"/>
        <v>9294</v>
      </c>
      <c r="T904" s="85">
        <v>52842.32</v>
      </c>
      <c r="U904" s="61" t="s">
        <v>167</v>
      </c>
      <c r="V904" s="78" t="s">
        <v>272</v>
      </c>
    </row>
    <row r="905" spans="1:22" hidden="1">
      <c r="A905" s="73">
        <v>896</v>
      </c>
      <c r="B905" s="73" t="s">
        <v>1048</v>
      </c>
      <c r="C905" s="90" t="s">
        <v>262</v>
      </c>
      <c r="D905" s="90" t="s">
        <v>920</v>
      </c>
      <c r="E905" s="74" t="s">
        <v>1300</v>
      </c>
      <c r="F905" s="75">
        <v>45689</v>
      </c>
      <c r="G905" s="75">
        <v>45870</v>
      </c>
      <c r="H905" s="91">
        <v>80000</v>
      </c>
      <c r="I905" s="91">
        <v>7400.87</v>
      </c>
      <c r="J905" s="76">
        <v>25</v>
      </c>
      <c r="K905" s="91">
        <v>2296</v>
      </c>
      <c r="L905" s="60">
        <f t="shared" si="78"/>
        <v>5679.9999999999991</v>
      </c>
      <c r="M905" s="60">
        <f t="shared" si="79"/>
        <v>1040</v>
      </c>
      <c r="N905" s="62">
        <f t="shared" si="81"/>
        <v>2432</v>
      </c>
      <c r="O905" s="60">
        <f t="shared" si="82"/>
        <v>5672</v>
      </c>
      <c r="P905" s="73">
        <v>25</v>
      </c>
      <c r="Q905" s="60">
        <f t="shared" si="83"/>
        <v>17145</v>
      </c>
      <c r="R905" s="85">
        <v>12153.87</v>
      </c>
      <c r="S905" s="60">
        <f t="shared" si="80"/>
        <v>12392</v>
      </c>
      <c r="T905" s="85">
        <v>67846.13</v>
      </c>
      <c r="U905" s="61" t="s">
        <v>167</v>
      </c>
      <c r="V905" s="78" t="s">
        <v>272</v>
      </c>
    </row>
    <row r="906" spans="1:22" hidden="1">
      <c r="A906" s="73">
        <v>897</v>
      </c>
      <c r="B906" s="73" t="s">
        <v>809</v>
      </c>
      <c r="C906" s="90" t="s">
        <v>386</v>
      </c>
      <c r="D906" s="90" t="s">
        <v>1154</v>
      </c>
      <c r="E906" s="74" t="s">
        <v>1300</v>
      </c>
      <c r="F906" s="75">
        <v>45778</v>
      </c>
      <c r="G906" s="75">
        <v>45962</v>
      </c>
      <c r="H906" s="91">
        <v>30000</v>
      </c>
      <c r="I906" s="90">
        <v>0</v>
      </c>
      <c r="J906" s="76">
        <v>25</v>
      </c>
      <c r="K906" s="90">
        <v>861</v>
      </c>
      <c r="L906" s="60">
        <f t="shared" ref="L906:L969" si="84">H906*0.071</f>
        <v>2130</v>
      </c>
      <c r="M906" s="60">
        <f t="shared" ref="M906:M969" si="85">H906*0.013</f>
        <v>390</v>
      </c>
      <c r="N906" s="62">
        <f t="shared" si="81"/>
        <v>912</v>
      </c>
      <c r="O906" s="60">
        <f t="shared" si="82"/>
        <v>2127</v>
      </c>
      <c r="P906" s="73">
        <v>25</v>
      </c>
      <c r="Q906" s="60">
        <f t="shared" si="83"/>
        <v>6445</v>
      </c>
      <c r="R906" s="85">
        <v>1798</v>
      </c>
      <c r="S906" s="60">
        <f t="shared" ref="S906:S969" si="86">L906+M906+O906</f>
        <v>4647</v>
      </c>
      <c r="T906" s="85">
        <v>28202</v>
      </c>
      <c r="U906" s="61" t="s">
        <v>167</v>
      </c>
      <c r="V906" s="78" t="s">
        <v>271</v>
      </c>
    </row>
    <row r="907" spans="1:22" hidden="1">
      <c r="A907" s="73">
        <v>898</v>
      </c>
      <c r="B907" s="73" t="s">
        <v>12</v>
      </c>
      <c r="C907" s="90" t="s">
        <v>13</v>
      </c>
      <c r="D907" s="90" t="s">
        <v>191</v>
      </c>
      <c r="E907" s="74" t="s">
        <v>1300</v>
      </c>
      <c r="F907" s="75">
        <v>45474</v>
      </c>
      <c r="G907" s="75">
        <v>45809</v>
      </c>
      <c r="H907" s="91">
        <v>90000</v>
      </c>
      <c r="I907" s="91">
        <v>9324.25</v>
      </c>
      <c r="J907" s="76">
        <v>25</v>
      </c>
      <c r="K907" s="91">
        <v>2583</v>
      </c>
      <c r="L907" s="60">
        <f t="shared" si="84"/>
        <v>6389.9999999999991</v>
      </c>
      <c r="M907" s="60">
        <f t="shared" si="85"/>
        <v>1170</v>
      </c>
      <c r="N907" s="62">
        <f t="shared" ref="N907:N970" si="87">+H907*0.0304</f>
        <v>2736</v>
      </c>
      <c r="O907" s="60">
        <f t="shared" ref="O907:O970" si="88">H907*0.0709</f>
        <v>6381</v>
      </c>
      <c r="P907" s="85">
        <v>2401.46</v>
      </c>
      <c r="Q907" s="60">
        <f t="shared" ref="Q907:Q970" si="89">SUM(K907:P907)</f>
        <v>21661.46</v>
      </c>
      <c r="R907" s="85">
        <v>17044.71</v>
      </c>
      <c r="S907" s="60">
        <f t="shared" si="86"/>
        <v>13941</v>
      </c>
      <c r="T907" s="85">
        <v>72955.289999999994</v>
      </c>
      <c r="U907" s="61" t="s">
        <v>167</v>
      </c>
      <c r="V907" s="78" t="s">
        <v>272</v>
      </c>
    </row>
    <row r="908" spans="1:22" hidden="1">
      <c r="A908" s="73">
        <v>899</v>
      </c>
      <c r="B908" s="73" t="s">
        <v>1049</v>
      </c>
      <c r="C908" s="90" t="s">
        <v>416</v>
      </c>
      <c r="D908" s="90" t="s">
        <v>209</v>
      </c>
      <c r="E908" s="74" t="s">
        <v>1300</v>
      </c>
      <c r="F908" s="75">
        <v>45689</v>
      </c>
      <c r="G908" s="75">
        <v>45870</v>
      </c>
      <c r="H908" s="91">
        <v>35000</v>
      </c>
      <c r="I908" s="90">
        <v>0</v>
      </c>
      <c r="J908" s="76">
        <v>25</v>
      </c>
      <c r="K908" s="91">
        <v>1004.5</v>
      </c>
      <c r="L908" s="60">
        <f t="shared" si="84"/>
        <v>2485</v>
      </c>
      <c r="M908" s="60">
        <f t="shared" si="85"/>
        <v>455</v>
      </c>
      <c r="N908" s="62">
        <f t="shared" si="87"/>
        <v>1064</v>
      </c>
      <c r="O908" s="60">
        <f t="shared" si="88"/>
        <v>2481.5</v>
      </c>
      <c r="P908" s="85">
        <v>3793.96</v>
      </c>
      <c r="Q908" s="60">
        <f t="shared" si="89"/>
        <v>11283.96</v>
      </c>
      <c r="R908" s="85">
        <v>3093.5</v>
      </c>
      <c r="S908" s="60">
        <f t="shared" si="86"/>
        <v>5421.5</v>
      </c>
      <c r="T908" s="85">
        <v>29137.54</v>
      </c>
      <c r="U908" s="61" t="s">
        <v>167</v>
      </c>
      <c r="V908" s="78" t="s">
        <v>272</v>
      </c>
    </row>
    <row r="909" spans="1:22" hidden="1">
      <c r="A909" s="73">
        <v>900</v>
      </c>
      <c r="B909" s="73" t="s">
        <v>351</v>
      </c>
      <c r="C909" s="90" t="s">
        <v>21</v>
      </c>
      <c r="D909" s="90" t="s">
        <v>1162</v>
      </c>
      <c r="E909" s="74" t="s">
        <v>1300</v>
      </c>
      <c r="F909" s="75">
        <v>45717</v>
      </c>
      <c r="G909" s="75">
        <v>45901</v>
      </c>
      <c r="H909" s="91">
        <v>20000</v>
      </c>
      <c r="I909" s="90">
        <v>0</v>
      </c>
      <c r="J909" s="76">
        <v>25</v>
      </c>
      <c r="K909" s="90">
        <v>574</v>
      </c>
      <c r="L909" s="60">
        <f t="shared" si="84"/>
        <v>1419.9999999999998</v>
      </c>
      <c r="M909" s="60">
        <f t="shared" si="85"/>
        <v>260</v>
      </c>
      <c r="N909" s="62">
        <f t="shared" si="87"/>
        <v>608</v>
      </c>
      <c r="O909" s="60">
        <f t="shared" si="88"/>
        <v>1418</v>
      </c>
      <c r="P909" s="73">
        <v>25</v>
      </c>
      <c r="Q909" s="60">
        <f t="shared" si="89"/>
        <v>4305</v>
      </c>
      <c r="R909" s="85">
        <v>1207</v>
      </c>
      <c r="S909" s="60">
        <f t="shared" si="86"/>
        <v>3098</v>
      </c>
      <c r="T909" s="85">
        <v>18793</v>
      </c>
      <c r="U909" s="61" t="s">
        <v>167</v>
      </c>
      <c r="V909" s="78" t="s">
        <v>271</v>
      </c>
    </row>
    <row r="910" spans="1:22" hidden="1">
      <c r="A910" s="73">
        <v>901</v>
      </c>
      <c r="B910" s="73" t="s">
        <v>307</v>
      </c>
      <c r="C910" s="90" t="s">
        <v>62</v>
      </c>
      <c r="D910" s="90" t="s">
        <v>1210</v>
      </c>
      <c r="E910" s="74" t="s">
        <v>1300</v>
      </c>
      <c r="F910" s="75">
        <v>45689</v>
      </c>
      <c r="G910" s="75">
        <v>45870</v>
      </c>
      <c r="H910" s="91">
        <v>35000</v>
      </c>
      <c r="I910" s="90">
        <v>0</v>
      </c>
      <c r="J910" s="76">
        <v>25</v>
      </c>
      <c r="K910" s="91">
        <v>1004.5</v>
      </c>
      <c r="L910" s="60">
        <f t="shared" si="84"/>
        <v>2485</v>
      </c>
      <c r="M910" s="60">
        <f t="shared" si="85"/>
        <v>455</v>
      </c>
      <c r="N910" s="62">
        <f t="shared" si="87"/>
        <v>1064</v>
      </c>
      <c r="O910" s="60">
        <f t="shared" si="88"/>
        <v>2481.5</v>
      </c>
      <c r="P910" s="73">
        <v>25</v>
      </c>
      <c r="Q910" s="60">
        <f t="shared" si="89"/>
        <v>7515</v>
      </c>
      <c r="R910" s="85">
        <v>1254.28</v>
      </c>
      <c r="S910" s="60">
        <f t="shared" si="86"/>
        <v>5421.5</v>
      </c>
      <c r="T910" s="85">
        <v>32906.5</v>
      </c>
      <c r="U910" s="61" t="s">
        <v>167</v>
      </c>
      <c r="V910" s="78" t="s">
        <v>271</v>
      </c>
    </row>
    <row r="911" spans="1:22" hidden="1">
      <c r="A911" s="73">
        <v>902</v>
      </c>
      <c r="B911" s="73" t="s">
        <v>978</v>
      </c>
      <c r="C911" s="90" t="s">
        <v>13</v>
      </c>
      <c r="D911" s="90" t="s">
        <v>186</v>
      </c>
      <c r="E911" s="74" t="s">
        <v>1300</v>
      </c>
      <c r="F911" s="75">
        <v>45748</v>
      </c>
      <c r="G911" s="75">
        <v>45962</v>
      </c>
      <c r="H911" s="91">
        <v>80000</v>
      </c>
      <c r="I911" s="91">
        <v>7400.87</v>
      </c>
      <c r="J911" s="76">
        <v>25</v>
      </c>
      <c r="K911" s="91">
        <v>2296</v>
      </c>
      <c r="L911" s="60">
        <f t="shared" si="84"/>
        <v>5679.9999999999991</v>
      </c>
      <c r="M911" s="60">
        <f t="shared" si="85"/>
        <v>1040</v>
      </c>
      <c r="N911" s="62">
        <f t="shared" si="87"/>
        <v>2432</v>
      </c>
      <c r="O911" s="60">
        <f t="shared" si="88"/>
        <v>5672</v>
      </c>
      <c r="P911" s="85">
        <v>2125</v>
      </c>
      <c r="Q911" s="60">
        <f t="shared" si="89"/>
        <v>19245</v>
      </c>
      <c r="R911" s="85">
        <v>12153.87</v>
      </c>
      <c r="S911" s="60">
        <f t="shared" si="86"/>
        <v>12392</v>
      </c>
      <c r="T911" s="85">
        <v>65846.13</v>
      </c>
      <c r="U911" s="61" t="s">
        <v>167</v>
      </c>
      <c r="V911" s="78" t="s">
        <v>272</v>
      </c>
    </row>
    <row r="912" spans="1:22" hidden="1">
      <c r="A912" s="73">
        <v>903</v>
      </c>
      <c r="B912" s="73" t="s">
        <v>248</v>
      </c>
      <c r="C912" s="90" t="s">
        <v>21</v>
      </c>
      <c r="D912" s="90" t="s">
        <v>1156</v>
      </c>
      <c r="E912" s="74" t="s">
        <v>1300</v>
      </c>
      <c r="F912" s="75">
        <v>45689</v>
      </c>
      <c r="G912" s="75">
        <v>45870</v>
      </c>
      <c r="H912" s="91">
        <v>20000</v>
      </c>
      <c r="I912" s="90">
        <v>0</v>
      </c>
      <c r="J912" s="76">
        <v>25</v>
      </c>
      <c r="K912" s="90">
        <v>574</v>
      </c>
      <c r="L912" s="60">
        <f t="shared" si="84"/>
        <v>1419.9999999999998</v>
      </c>
      <c r="M912" s="60">
        <f t="shared" si="85"/>
        <v>260</v>
      </c>
      <c r="N912" s="62">
        <f t="shared" si="87"/>
        <v>608</v>
      </c>
      <c r="O912" s="60">
        <f t="shared" si="88"/>
        <v>1418</v>
      </c>
      <c r="P912" s="73">
        <v>125</v>
      </c>
      <c r="Q912" s="60">
        <f t="shared" si="89"/>
        <v>4405</v>
      </c>
      <c r="R912" s="85">
        <v>1307</v>
      </c>
      <c r="S912" s="60">
        <f t="shared" si="86"/>
        <v>3098</v>
      </c>
      <c r="T912" s="85">
        <v>18693</v>
      </c>
      <c r="U912" s="61" t="s">
        <v>167</v>
      </c>
      <c r="V912" s="78" t="s">
        <v>271</v>
      </c>
    </row>
    <row r="913" spans="1:22" hidden="1">
      <c r="A913" s="73">
        <v>904</v>
      </c>
      <c r="B913" s="73" t="s">
        <v>707</v>
      </c>
      <c r="C913" s="90" t="s">
        <v>20</v>
      </c>
      <c r="D913" s="90" t="s">
        <v>512</v>
      </c>
      <c r="E913" s="74" t="s">
        <v>1300</v>
      </c>
      <c r="F913" s="75">
        <v>45627</v>
      </c>
      <c r="G913" s="75">
        <v>45809</v>
      </c>
      <c r="H913" s="91">
        <v>60000</v>
      </c>
      <c r="I913" s="91">
        <v>3486.68</v>
      </c>
      <c r="J913" s="76">
        <v>25</v>
      </c>
      <c r="K913" s="91">
        <v>1722</v>
      </c>
      <c r="L913" s="60">
        <f t="shared" si="84"/>
        <v>4260</v>
      </c>
      <c r="M913" s="60">
        <f t="shared" si="85"/>
        <v>780</v>
      </c>
      <c r="N913" s="62">
        <f t="shared" si="87"/>
        <v>1824</v>
      </c>
      <c r="O913" s="60">
        <f t="shared" si="88"/>
        <v>4254</v>
      </c>
      <c r="P913" s="73">
        <v>25</v>
      </c>
      <c r="Q913" s="60">
        <f t="shared" si="89"/>
        <v>12865</v>
      </c>
      <c r="R913" s="85">
        <v>4834</v>
      </c>
      <c r="S913" s="60">
        <f t="shared" si="86"/>
        <v>9294</v>
      </c>
      <c r="T913" s="85">
        <v>52942.32</v>
      </c>
      <c r="U913" s="61" t="s">
        <v>167</v>
      </c>
      <c r="V913" s="78" t="s">
        <v>272</v>
      </c>
    </row>
    <row r="914" spans="1:22" hidden="1">
      <c r="A914" s="73">
        <v>905</v>
      </c>
      <c r="B914" s="73" t="s">
        <v>140</v>
      </c>
      <c r="C914" s="90" t="s">
        <v>103</v>
      </c>
      <c r="D914" s="90" t="s">
        <v>1152</v>
      </c>
      <c r="E914" s="74" t="s">
        <v>1300</v>
      </c>
      <c r="F914" s="75">
        <v>45689</v>
      </c>
      <c r="G914" s="75">
        <v>45870</v>
      </c>
      <c r="H914" s="91">
        <v>20000</v>
      </c>
      <c r="I914" s="90">
        <v>0</v>
      </c>
      <c r="J914" s="76">
        <v>25</v>
      </c>
      <c r="K914" s="90">
        <v>574</v>
      </c>
      <c r="L914" s="60">
        <f t="shared" si="84"/>
        <v>1419.9999999999998</v>
      </c>
      <c r="M914" s="60">
        <f t="shared" si="85"/>
        <v>260</v>
      </c>
      <c r="N914" s="62">
        <f t="shared" si="87"/>
        <v>608</v>
      </c>
      <c r="O914" s="60">
        <f t="shared" si="88"/>
        <v>1418</v>
      </c>
      <c r="P914" s="73">
        <v>125</v>
      </c>
      <c r="Q914" s="60">
        <f t="shared" si="89"/>
        <v>4405</v>
      </c>
      <c r="R914" s="85">
        <v>1207</v>
      </c>
      <c r="S914" s="60">
        <f t="shared" si="86"/>
        <v>3098</v>
      </c>
      <c r="T914" s="85">
        <v>18693</v>
      </c>
      <c r="U914" s="61" t="s">
        <v>167</v>
      </c>
      <c r="V914" s="78" t="s">
        <v>272</v>
      </c>
    </row>
    <row r="915" spans="1:22" hidden="1">
      <c r="A915" s="73">
        <v>906</v>
      </c>
      <c r="B915" s="73" t="s">
        <v>432</v>
      </c>
      <c r="C915" s="90" t="s">
        <v>41</v>
      </c>
      <c r="D915" s="90" t="s">
        <v>1189</v>
      </c>
      <c r="E915" s="74" t="s">
        <v>1300</v>
      </c>
      <c r="F915" s="75">
        <v>45689</v>
      </c>
      <c r="G915" s="75">
        <v>45870</v>
      </c>
      <c r="H915" s="91">
        <v>58000</v>
      </c>
      <c r="I915" s="91">
        <v>3110.32</v>
      </c>
      <c r="J915" s="76">
        <v>25</v>
      </c>
      <c r="K915" s="91">
        <v>1664.6</v>
      </c>
      <c r="L915" s="60">
        <f t="shared" si="84"/>
        <v>4118</v>
      </c>
      <c r="M915" s="60">
        <f t="shared" si="85"/>
        <v>754</v>
      </c>
      <c r="N915" s="62">
        <f t="shared" si="87"/>
        <v>1763.2</v>
      </c>
      <c r="O915" s="60">
        <f t="shared" si="88"/>
        <v>4112.2</v>
      </c>
      <c r="P915" s="73">
        <v>25</v>
      </c>
      <c r="Q915" s="60">
        <f t="shared" si="89"/>
        <v>12437</v>
      </c>
      <c r="R915" s="85">
        <v>6563.12</v>
      </c>
      <c r="S915" s="60">
        <f t="shared" si="86"/>
        <v>8984.2000000000007</v>
      </c>
      <c r="T915" s="85">
        <v>51436.88</v>
      </c>
      <c r="U915" s="61" t="s">
        <v>167</v>
      </c>
      <c r="V915" s="78" t="s">
        <v>272</v>
      </c>
    </row>
    <row r="916" spans="1:22" hidden="1">
      <c r="A916" s="73">
        <v>907</v>
      </c>
      <c r="B916" s="73" t="s">
        <v>1135</v>
      </c>
      <c r="C916" s="90" t="s">
        <v>55</v>
      </c>
      <c r="D916" s="90" t="s">
        <v>174</v>
      </c>
      <c r="E916" s="74" t="s">
        <v>1300</v>
      </c>
      <c r="F916" s="75">
        <v>45717</v>
      </c>
      <c r="G916" s="75">
        <v>45901</v>
      </c>
      <c r="H916" s="91">
        <v>95000</v>
      </c>
      <c r="I916" s="91">
        <v>10929.24</v>
      </c>
      <c r="J916" s="76">
        <v>25</v>
      </c>
      <c r="K916" s="91">
        <v>2726.5</v>
      </c>
      <c r="L916" s="60">
        <f t="shared" si="84"/>
        <v>6744.9999999999991</v>
      </c>
      <c r="M916" s="60">
        <f t="shared" si="85"/>
        <v>1235</v>
      </c>
      <c r="N916" s="62">
        <f t="shared" si="87"/>
        <v>2888</v>
      </c>
      <c r="O916" s="60">
        <f t="shared" si="88"/>
        <v>6735.5</v>
      </c>
      <c r="P916" s="73">
        <v>25</v>
      </c>
      <c r="Q916" s="60">
        <f t="shared" si="89"/>
        <v>20355</v>
      </c>
      <c r="R916" s="85">
        <v>16568.740000000002</v>
      </c>
      <c r="S916" s="60">
        <f t="shared" si="86"/>
        <v>14715.5</v>
      </c>
      <c r="T916" s="85">
        <v>78431.259999999995</v>
      </c>
      <c r="U916" s="61" t="s">
        <v>167</v>
      </c>
      <c r="V916" s="78" t="s">
        <v>271</v>
      </c>
    </row>
    <row r="917" spans="1:22" hidden="1">
      <c r="A917" s="73">
        <v>908</v>
      </c>
      <c r="B917" s="73" t="s">
        <v>611</v>
      </c>
      <c r="C917" s="90" t="s">
        <v>55</v>
      </c>
      <c r="D917" s="90" t="s">
        <v>1154</v>
      </c>
      <c r="E917" s="74" t="s">
        <v>1300</v>
      </c>
      <c r="F917" s="75">
        <v>45689</v>
      </c>
      <c r="G917" s="75">
        <v>45870</v>
      </c>
      <c r="H917" s="91">
        <v>75000</v>
      </c>
      <c r="I917" s="91">
        <v>6309.38</v>
      </c>
      <c r="J917" s="76">
        <v>25</v>
      </c>
      <c r="K917" s="91">
        <v>2152.5</v>
      </c>
      <c r="L917" s="60">
        <f t="shared" si="84"/>
        <v>5324.9999999999991</v>
      </c>
      <c r="M917" s="60">
        <f t="shared" si="85"/>
        <v>975</v>
      </c>
      <c r="N917" s="62">
        <f t="shared" si="87"/>
        <v>2280</v>
      </c>
      <c r="O917" s="60">
        <f t="shared" si="88"/>
        <v>5317.5</v>
      </c>
      <c r="P917" s="73">
        <v>25</v>
      </c>
      <c r="Q917" s="60">
        <f t="shared" si="89"/>
        <v>16075</v>
      </c>
      <c r="R917" s="85">
        <v>10766.88</v>
      </c>
      <c r="S917" s="60">
        <f t="shared" si="86"/>
        <v>11617.5</v>
      </c>
      <c r="T917" s="85">
        <v>64233.120000000003</v>
      </c>
      <c r="U917" s="61" t="s">
        <v>167</v>
      </c>
      <c r="V917" s="78" t="s">
        <v>271</v>
      </c>
    </row>
    <row r="918" spans="1:22" hidden="1">
      <c r="A918" s="73">
        <v>909</v>
      </c>
      <c r="B918" s="73" t="s">
        <v>433</v>
      </c>
      <c r="C918" s="90" t="s">
        <v>21</v>
      </c>
      <c r="D918" s="90" t="s">
        <v>1156</v>
      </c>
      <c r="E918" s="74" t="s">
        <v>1300</v>
      </c>
      <c r="F918" s="75">
        <v>45474</v>
      </c>
      <c r="G918" s="75">
        <v>45809</v>
      </c>
      <c r="H918" s="91">
        <v>20000</v>
      </c>
      <c r="I918" s="90">
        <v>0</v>
      </c>
      <c r="J918" s="76">
        <v>25</v>
      </c>
      <c r="K918" s="90">
        <v>574</v>
      </c>
      <c r="L918" s="60">
        <f t="shared" si="84"/>
        <v>1419.9999999999998</v>
      </c>
      <c r="M918" s="60">
        <f t="shared" si="85"/>
        <v>260</v>
      </c>
      <c r="N918" s="62">
        <f t="shared" si="87"/>
        <v>608</v>
      </c>
      <c r="O918" s="60">
        <f t="shared" si="88"/>
        <v>1418</v>
      </c>
      <c r="P918" s="73">
        <v>125</v>
      </c>
      <c r="Q918" s="60">
        <f t="shared" si="89"/>
        <v>4405</v>
      </c>
      <c r="R918" s="85">
        <v>1307</v>
      </c>
      <c r="S918" s="60">
        <f t="shared" si="86"/>
        <v>3098</v>
      </c>
      <c r="T918" s="85">
        <v>18693</v>
      </c>
      <c r="U918" s="61" t="s">
        <v>167</v>
      </c>
      <c r="V918" s="78" t="s">
        <v>271</v>
      </c>
    </row>
    <row r="919" spans="1:22" hidden="1">
      <c r="A919" s="73">
        <v>910</v>
      </c>
      <c r="B919" s="73" t="s">
        <v>827</v>
      </c>
      <c r="C919" s="90" t="s">
        <v>384</v>
      </c>
      <c r="D919" s="90" t="s">
        <v>1232</v>
      </c>
      <c r="E919" s="74" t="s">
        <v>1300</v>
      </c>
      <c r="F919" s="75">
        <v>45474</v>
      </c>
      <c r="G919" s="75">
        <v>45809</v>
      </c>
      <c r="H919" s="91">
        <v>40000</v>
      </c>
      <c r="I919" s="90">
        <v>442.65</v>
      </c>
      <c r="J919" s="76">
        <v>25</v>
      </c>
      <c r="K919" s="91">
        <v>1148</v>
      </c>
      <c r="L919" s="60">
        <f t="shared" si="84"/>
        <v>2839.9999999999995</v>
      </c>
      <c r="M919" s="60">
        <f t="shared" si="85"/>
        <v>520</v>
      </c>
      <c r="N919" s="62">
        <f t="shared" si="87"/>
        <v>1216</v>
      </c>
      <c r="O919" s="60">
        <f t="shared" si="88"/>
        <v>2836</v>
      </c>
      <c r="P919" s="73">
        <v>25</v>
      </c>
      <c r="Q919" s="60">
        <f t="shared" si="89"/>
        <v>8585</v>
      </c>
      <c r="R919" s="85">
        <v>2831.65</v>
      </c>
      <c r="S919" s="60">
        <f t="shared" si="86"/>
        <v>6196</v>
      </c>
      <c r="T919" s="85">
        <v>37168.35</v>
      </c>
      <c r="U919" s="61" t="s">
        <v>167</v>
      </c>
      <c r="V919" s="78" t="s">
        <v>271</v>
      </c>
    </row>
    <row r="920" spans="1:22" hidden="1">
      <c r="A920" s="73">
        <v>911</v>
      </c>
      <c r="B920" s="73" t="s">
        <v>238</v>
      </c>
      <c r="C920" s="90" t="s">
        <v>21</v>
      </c>
      <c r="D920" s="90" t="s">
        <v>1254</v>
      </c>
      <c r="E920" s="74" t="s">
        <v>1300</v>
      </c>
      <c r="F920" s="75">
        <v>45689</v>
      </c>
      <c r="G920" s="75">
        <v>45870</v>
      </c>
      <c r="H920" s="91">
        <v>20000</v>
      </c>
      <c r="I920" s="90">
        <v>0</v>
      </c>
      <c r="J920" s="76">
        <v>25</v>
      </c>
      <c r="K920" s="90">
        <v>574</v>
      </c>
      <c r="L920" s="60">
        <f t="shared" si="84"/>
        <v>1419.9999999999998</v>
      </c>
      <c r="M920" s="60">
        <f t="shared" si="85"/>
        <v>260</v>
      </c>
      <c r="N920" s="62">
        <f t="shared" si="87"/>
        <v>608</v>
      </c>
      <c r="O920" s="60">
        <f t="shared" si="88"/>
        <v>1418</v>
      </c>
      <c r="P920" s="73">
        <v>725</v>
      </c>
      <c r="Q920" s="60">
        <f t="shared" si="89"/>
        <v>5005</v>
      </c>
      <c r="R920" s="85">
        <v>1907</v>
      </c>
      <c r="S920" s="60">
        <f t="shared" si="86"/>
        <v>3098</v>
      </c>
      <c r="T920" s="85">
        <v>18093</v>
      </c>
      <c r="U920" s="61" t="s">
        <v>167</v>
      </c>
      <c r="V920" s="78" t="s">
        <v>271</v>
      </c>
    </row>
    <row r="921" spans="1:22" hidden="1">
      <c r="A921" s="73">
        <v>912</v>
      </c>
      <c r="B921" s="73" t="s">
        <v>559</v>
      </c>
      <c r="C921" s="90" t="s">
        <v>55</v>
      </c>
      <c r="D921" s="90" t="s">
        <v>177</v>
      </c>
      <c r="E921" s="74" t="s">
        <v>1300</v>
      </c>
      <c r="F921" s="75">
        <v>45717</v>
      </c>
      <c r="G921" s="75">
        <v>45901</v>
      </c>
      <c r="H921" s="91">
        <v>55000</v>
      </c>
      <c r="I921" s="91">
        <v>2302.36</v>
      </c>
      <c r="J921" s="76">
        <v>25</v>
      </c>
      <c r="K921" s="91">
        <v>1578.5</v>
      </c>
      <c r="L921" s="60">
        <f t="shared" si="84"/>
        <v>3904.9999999999995</v>
      </c>
      <c r="M921" s="60">
        <f t="shared" si="85"/>
        <v>715</v>
      </c>
      <c r="N921" s="62">
        <f t="shared" si="87"/>
        <v>1672</v>
      </c>
      <c r="O921" s="60">
        <f t="shared" si="88"/>
        <v>3899.5000000000005</v>
      </c>
      <c r="P921" s="85">
        <v>1740.46</v>
      </c>
      <c r="Q921" s="60">
        <f t="shared" si="89"/>
        <v>13510.46</v>
      </c>
      <c r="R921" s="85">
        <v>7293.32</v>
      </c>
      <c r="S921" s="60">
        <f t="shared" si="86"/>
        <v>8519.5</v>
      </c>
      <c r="T921" s="85">
        <v>47706.68</v>
      </c>
      <c r="U921" s="61" t="s">
        <v>167</v>
      </c>
      <c r="V921" s="78" t="s">
        <v>271</v>
      </c>
    </row>
    <row r="922" spans="1:22" hidden="1">
      <c r="A922" s="73">
        <v>913</v>
      </c>
      <c r="B922" s="73" t="s">
        <v>874</v>
      </c>
      <c r="C922" s="90" t="s">
        <v>1057</v>
      </c>
      <c r="D922" s="90" t="s">
        <v>1058</v>
      </c>
      <c r="E922" s="74" t="s">
        <v>1300</v>
      </c>
      <c r="F922" s="75">
        <v>45474</v>
      </c>
      <c r="G922" s="75">
        <v>45809</v>
      </c>
      <c r="H922" s="91">
        <v>145000</v>
      </c>
      <c r="I922" s="91">
        <v>22690.49</v>
      </c>
      <c r="J922" s="76">
        <v>25</v>
      </c>
      <c r="K922" s="91">
        <v>4161.5</v>
      </c>
      <c r="L922" s="60">
        <f t="shared" si="84"/>
        <v>10294.999999999998</v>
      </c>
      <c r="M922" s="60">
        <f t="shared" si="85"/>
        <v>1885</v>
      </c>
      <c r="N922" s="62">
        <f t="shared" si="87"/>
        <v>4408</v>
      </c>
      <c r="O922" s="60">
        <f t="shared" si="88"/>
        <v>10280.5</v>
      </c>
      <c r="P922" s="85">
        <v>15025</v>
      </c>
      <c r="Q922" s="60">
        <f t="shared" si="89"/>
        <v>46055</v>
      </c>
      <c r="R922" s="85">
        <v>12153.87</v>
      </c>
      <c r="S922" s="60">
        <f t="shared" si="86"/>
        <v>22460.5</v>
      </c>
      <c r="T922" s="85">
        <v>98715.01</v>
      </c>
      <c r="U922" s="61" t="s">
        <v>167</v>
      </c>
      <c r="V922" s="78" t="s">
        <v>271</v>
      </c>
    </row>
    <row r="923" spans="1:22" hidden="1">
      <c r="A923" s="73">
        <v>914</v>
      </c>
      <c r="B923" s="73" t="s">
        <v>506</v>
      </c>
      <c r="C923" s="90" t="s">
        <v>1302</v>
      </c>
      <c r="D923" s="90" t="s">
        <v>1150</v>
      </c>
      <c r="E923" s="74" t="s">
        <v>1300</v>
      </c>
      <c r="F923" s="75">
        <v>45474</v>
      </c>
      <c r="G923" s="75">
        <v>45809</v>
      </c>
      <c r="H923" s="91">
        <v>45000</v>
      </c>
      <c r="I923" s="91">
        <v>1148.33</v>
      </c>
      <c r="J923" s="76">
        <v>25</v>
      </c>
      <c r="K923" s="91">
        <v>1291.5</v>
      </c>
      <c r="L923" s="60">
        <f t="shared" si="84"/>
        <v>3194.9999999999995</v>
      </c>
      <c r="M923" s="60">
        <f t="shared" si="85"/>
        <v>585</v>
      </c>
      <c r="N923" s="62">
        <f t="shared" si="87"/>
        <v>1368</v>
      </c>
      <c r="O923" s="60">
        <f t="shared" si="88"/>
        <v>3190.5</v>
      </c>
      <c r="P923" s="73">
        <v>25</v>
      </c>
      <c r="Q923" s="60">
        <f t="shared" si="89"/>
        <v>9655</v>
      </c>
      <c r="R923" s="85">
        <v>3832.83</v>
      </c>
      <c r="S923" s="60">
        <f t="shared" si="86"/>
        <v>6970.5</v>
      </c>
      <c r="T923" s="85">
        <v>41167.17</v>
      </c>
      <c r="U923" s="61" t="s">
        <v>167</v>
      </c>
      <c r="V923" s="78" t="s">
        <v>271</v>
      </c>
    </row>
    <row r="924" spans="1:22" hidden="1">
      <c r="A924" s="73">
        <v>915</v>
      </c>
      <c r="B924" s="73" t="s">
        <v>483</v>
      </c>
      <c r="C924" s="90" t="s">
        <v>788</v>
      </c>
      <c r="D924" s="90" t="s">
        <v>1150</v>
      </c>
      <c r="E924" s="74" t="s">
        <v>1300</v>
      </c>
      <c r="F924" s="75">
        <v>45778</v>
      </c>
      <c r="G924" s="75">
        <v>45962</v>
      </c>
      <c r="H924" s="91">
        <v>160000</v>
      </c>
      <c r="I924" s="91">
        <v>26218.87</v>
      </c>
      <c r="J924" s="76">
        <v>25</v>
      </c>
      <c r="K924" s="91">
        <v>4592</v>
      </c>
      <c r="L924" s="60">
        <f t="shared" si="84"/>
        <v>11359.999999999998</v>
      </c>
      <c r="M924" s="60">
        <f t="shared" si="85"/>
        <v>2080</v>
      </c>
      <c r="N924" s="62">
        <f t="shared" si="87"/>
        <v>4864</v>
      </c>
      <c r="O924" s="60">
        <f t="shared" si="88"/>
        <v>11344</v>
      </c>
      <c r="P924" s="73">
        <v>125</v>
      </c>
      <c r="Q924" s="60">
        <f t="shared" si="89"/>
        <v>34365</v>
      </c>
      <c r="R924" s="85">
        <v>35699.870000000003</v>
      </c>
      <c r="S924" s="60">
        <f t="shared" si="86"/>
        <v>24784</v>
      </c>
      <c r="T924" s="85">
        <v>124300.13</v>
      </c>
      <c r="U924" s="61" t="s">
        <v>167</v>
      </c>
      <c r="V924" s="78" t="s">
        <v>271</v>
      </c>
    </row>
    <row r="925" spans="1:22" hidden="1">
      <c r="A925" s="73">
        <v>916</v>
      </c>
      <c r="B925" s="73" t="s">
        <v>446</v>
      </c>
      <c r="C925" s="90" t="s">
        <v>55</v>
      </c>
      <c r="D925" s="90" t="s">
        <v>191</v>
      </c>
      <c r="E925" s="74" t="s">
        <v>1300</v>
      </c>
      <c r="F925" s="75">
        <v>45474</v>
      </c>
      <c r="G925" s="75">
        <v>45809</v>
      </c>
      <c r="H925" s="91">
        <v>95000</v>
      </c>
      <c r="I925" s="91">
        <v>10929.24</v>
      </c>
      <c r="J925" s="76">
        <v>25</v>
      </c>
      <c r="K925" s="91">
        <v>2726.5</v>
      </c>
      <c r="L925" s="60">
        <f t="shared" si="84"/>
        <v>6744.9999999999991</v>
      </c>
      <c r="M925" s="60">
        <f t="shared" si="85"/>
        <v>1235</v>
      </c>
      <c r="N925" s="62">
        <f t="shared" si="87"/>
        <v>2888</v>
      </c>
      <c r="O925" s="60">
        <f t="shared" si="88"/>
        <v>6735.5</v>
      </c>
      <c r="P925" s="73">
        <v>125</v>
      </c>
      <c r="Q925" s="60">
        <f t="shared" si="89"/>
        <v>20455</v>
      </c>
      <c r="R925" s="85">
        <v>16668.740000000002</v>
      </c>
      <c r="S925" s="60">
        <f t="shared" si="86"/>
        <v>14715.5</v>
      </c>
      <c r="T925" s="85">
        <v>78331.259999999995</v>
      </c>
      <c r="U925" s="61" t="s">
        <v>167</v>
      </c>
      <c r="V925" s="78" t="s">
        <v>271</v>
      </c>
    </row>
    <row r="926" spans="1:22" hidden="1">
      <c r="A926" s="73">
        <v>917</v>
      </c>
      <c r="B926" s="73" t="s">
        <v>466</v>
      </c>
      <c r="C926" s="90" t="s">
        <v>55</v>
      </c>
      <c r="D926" s="90" t="s">
        <v>177</v>
      </c>
      <c r="E926" s="74" t="s">
        <v>1300</v>
      </c>
      <c r="F926" s="75">
        <v>45536</v>
      </c>
      <c r="G926" s="75">
        <v>45809</v>
      </c>
      <c r="H926" s="91">
        <v>55000</v>
      </c>
      <c r="I926" s="91">
        <v>2559.6799999999998</v>
      </c>
      <c r="J926" s="76">
        <v>25</v>
      </c>
      <c r="K926" s="91">
        <v>1578.5</v>
      </c>
      <c r="L926" s="60">
        <f t="shared" si="84"/>
        <v>3904.9999999999995</v>
      </c>
      <c r="M926" s="60">
        <f t="shared" si="85"/>
        <v>715</v>
      </c>
      <c r="N926" s="62">
        <f t="shared" si="87"/>
        <v>1672</v>
      </c>
      <c r="O926" s="60">
        <f t="shared" si="88"/>
        <v>3899.5000000000005</v>
      </c>
      <c r="P926" s="73">
        <v>25</v>
      </c>
      <c r="Q926" s="60">
        <f t="shared" si="89"/>
        <v>11795</v>
      </c>
      <c r="R926" s="85">
        <v>5835.18</v>
      </c>
      <c r="S926" s="60">
        <f t="shared" si="86"/>
        <v>8519.5</v>
      </c>
      <c r="T926" s="85">
        <v>49164.82</v>
      </c>
      <c r="U926" s="61" t="s">
        <v>167</v>
      </c>
      <c r="V926" s="78" t="s">
        <v>272</v>
      </c>
    </row>
    <row r="927" spans="1:22" hidden="1">
      <c r="A927" s="73">
        <v>918</v>
      </c>
      <c r="B927" s="73" t="s">
        <v>484</v>
      </c>
      <c r="C927" s="90" t="s">
        <v>261</v>
      </c>
      <c r="D927" s="90" t="s">
        <v>1150</v>
      </c>
      <c r="E927" s="74" t="s">
        <v>1300</v>
      </c>
      <c r="F927" s="75">
        <v>45778</v>
      </c>
      <c r="G927" s="75">
        <v>45962</v>
      </c>
      <c r="H927" s="91">
        <v>50000</v>
      </c>
      <c r="I927" s="91">
        <v>1854</v>
      </c>
      <c r="J927" s="76">
        <v>25</v>
      </c>
      <c r="K927" s="91">
        <v>1435</v>
      </c>
      <c r="L927" s="60">
        <f t="shared" si="84"/>
        <v>3549.9999999999995</v>
      </c>
      <c r="M927" s="60">
        <f t="shared" si="85"/>
        <v>650</v>
      </c>
      <c r="N927" s="62">
        <f t="shared" si="87"/>
        <v>1520</v>
      </c>
      <c r="O927" s="60">
        <f t="shared" si="88"/>
        <v>3545.0000000000005</v>
      </c>
      <c r="P927" s="73">
        <v>125</v>
      </c>
      <c r="Q927" s="60">
        <f t="shared" si="89"/>
        <v>10825</v>
      </c>
      <c r="R927" s="85">
        <v>4934</v>
      </c>
      <c r="S927" s="60">
        <f t="shared" si="86"/>
        <v>7745</v>
      </c>
      <c r="T927" s="85">
        <v>45066</v>
      </c>
      <c r="U927" s="61" t="s">
        <v>167</v>
      </c>
      <c r="V927" s="78" t="s">
        <v>272</v>
      </c>
    </row>
    <row r="928" spans="1:22" hidden="1">
      <c r="A928" s="73">
        <v>919</v>
      </c>
      <c r="B928" s="73" t="s">
        <v>1050</v>
      </c>
      <c r="C928" s="90" t="s">
        <v>416</v>
      </c>
      <c r="D928" s="90" t="s">
        <v>380</v>
      </c>
      <c r="E928" s="74" t="s">
        <v>1300</v>
      </c>
      <c r="F928" s="75">
        <v>45689</v>
      </c>
      <c r="G928" s="75">
        <v>45870</v>
      </c>
      <c r="H928" s="91">
        <v>80001</v>
      </c>
      <c r="I928" s="91">
        <v>7401.1</v>
      </c>
      <c r="J928" s="76">
        <v>25</v>
      </c>
      <c r="K928" s="91">
        <v>2296.0300000000002</v>
      </c>
      <c r="L928" s="60">
        <f t="shared" si="84"/>
        <v>5680.0709999999999</v>
      </c>
      <c r="M928" s="60">
        <f t="shared" si="85"/>
        <v>1040.0129999999999</v>
      </c>
      <c r="N928" s="62">
        <f t="shared" si="87"/>
        <v>2432.0304000000001</v>
      </c>
      <c r="O928" s="60">
        <f t="shared" si="88"/>
        <v>5672.0709000000006</v>
      </c>
      <c r="P928" s="73">
        <v>25</v>
      </c>
      <c r="Q928" s="60">
        <f t="shared" si="89"/>
        <v>17145.215300000003</v>
      </c>
      <c r="R928" s="85">
        <v>12154.16</v>
      </c>
      <c r="S928" s="60">
        <f t="shared" si="86"/>
        <v>12392.154900000001</v>
      </c>
      <c r="T928" s="85">
        <v>67846.84</v>
      </c>
      <c r="U928" s="61" t="s">
        <v>167</v>
      </c>
      <c r="V928" s="78" t="s">
        <v>272</v>
      </c>
    </row>
    <row r="929" spans="1:22" hidden="1">
      <c r="A929" s="73">
        <v>920</v>
      </c>
      <c r="B929" s="73" t="s">
        <v>1136</v>
      </c>
      <c r="C929" s="90" t="s">
        <v>386</v>
      </c>
      <c r="D929" s="90" t="s">
        <v>1151</v>
      </c>
      <c r="E929" s="74" t="s">
        <v>1300</v>
      </c>
      <c r="F929" s="75">
        <v>45717</v>
      </c>
      <c r="G929" s="75">
        <v>45901</v>
      </c>
      <c r="H929" s="91">
        <v>60000</v>
      </c>
      <c r="I929" s="91">
        <v>3486.68</v>
      </c>
      <c r="J929" s="76">
        <v>25</v>
      </c>
      <c r="K929" s="91">
        <v>1722</v>
      </c>
      <c r="L929" s="60">
        <f t="shared" si="84"/>
        <v>4260</v>
      </c>
      <c r="M929" s="60">
        <f t="shared" si="85"/>
        <v>780</v>
      </c>
      <c r="N929" s="62">
        <f t="shared" si="87"/>
        <v>1824</v>
      </c>
      <c r="O929" s="60">
        <f t="shared" si="88"/>
        <v>4254</v>
      </c>
      <c r="P929" s="73">
        <v>25</v>
      </c>
      <c r="Q929" s="60">
        <f t="shared" si="89"/>
        <v>12865</v>
      </c>
      <c r="R929" s="85">
        <v>7057.68</v>
      </c>
      <c r="S929" s="60">
        <f t="shared" si="86"/>
        <v>9294</v>
      </c>
      <c r="T929" s="85">
        <v>52942.32</v>
      </c>
      <c r="U929" s="61" t="s">
        <v>167</v>
      </c>
      <c r="V929" s="78" t="s">
        <v>271</v>
      </c>
    </row>
    <row r="930" spans="1:22" hidden="1">
      <c r="A930" s="73">
        <v>921</v>
      </c>
      <c r="B930" s="73" t="s">
        <v>398</v>
      </c>
      <c r="C930" s="90" t="s">
        <v>80</v>
      </c>
      <c r="D930" s="90" t="s">
        <v>1255</v>
      </c>
      <c r="E930" s="74" t="s">
        <v>1300</v>
      </c>
      <c r="F930" s="75">
        <v>45778</v>
      </c>
      <c r="G930" s="75">
        <v>45962</v>
      </c>
      <c r="H930" s="91">
        <v>60000</v>
      </c>
      <c r="I930" s="91">
        <v>3486.68</v>
      </c>
      <c r="J930" s="76">
        <v>25</v>
      </c>
      <c r="K930" s="91">
        <v>1722</v>
      </c>
      <c r="L930" s="60">
        <f t="shared" si="84"/>
        <v>4260</v>
      </c>
      <c r="M930" s="60">
        <f t="shared" si="85"/>
        <v>780</v>
      </c>
      <c r="N930" s="62">
        <f t="shared" si="87"/>
        <v>1824</v>
      </c>
      <c r="O930" s="60">
        <f t="shared" si="88"/>
        <v>4254</v>
      </c>
      <c r="P930" s="73">
        <v>25</v>
      </c>
      <c r="Q930" s="60">
        <f t="shared" si="89"/>
        <v>12865</v>
      </c>
      <c r="R930" s="85">
        <v>7057.68</v>
      </c>
      <c r="S930" s="60">
        <f t="shared" si="86"/>
        <v>9294</v>
      </c>
      <c r="T930" s="85">
        <v>52942.32</v>
      </c>
      <c r="U930" s="61" t="s">
        <v>167</v>
      </c>
      <c r="V930" s="78" t="s">
        <v>271</v>
      </c>
    </row>
    <row r="931" spans="1:22" hidden="1">
      <c r="A931" s="73">
        <v>922</v>
      </c>
      <c r="B931" s="73" t="s">
        <v>754</v>
      </c>
      <c r="C931" s="90" t="s">
        <v>386</v>
      </c>
      <c r="D931" s="90" t="s">
        <v>1154</v>
      </c>
      <c r="E931" s="74" t="s">
        <v>1300</v>
      </c>
      <c r="F931" s="75">
        <v>45627</v>
      </c>
      <c r="G931" s="75">
        <v>45809</v>
      </c>
      <c r="H931" s="91">
        <v>30000</v>
      </c>
      <c r="I931" s="90">
        <v>0</v>
      </c>
      <c r="J931" s="76">
        <v>25</v>
      </c>
      <c r="K931" s="90">
        <v>861</v>
      </c>
      <c r="L931" s="60">
        <f t="shared" si="84"/>
        <v>2130</v>
      </c>
      <c r="M931" s="60">
        <f t="shared" si="85"/>
        <v>390</v>
      </c>
      <c r="N931" s="62">
        <f t="shared" si="87"/>
        <v>912</v>
      </c>
      <c r="O931" s="60">
        <f t="shared" si="88"/>
        <v>2127</v>
      </c>
      <c r="P931" s="73">
        <v>25</v>
      </c>
      <c r="Q931" s="60">
        <f t="shared" si="89"/>
        <v>6445</v>
      </c>
      <c r="R931" s="85">
        <v>1798</v>
      </c>
      <c r="S931" s="60">
        <f t="shared" si="86"/>
        <v>4647</v>
      </c>
      <c r="T931" s="85">
        <v>28202</v>
      </c>
      <c r="U931" s="61" t="s">
        <v>167</v>
      </c>
      <c r="V931" s="78" t="s">
        <v>271</v>
      </c>
    </row>
    <row r="932" spans="1:22" hidden="1">
      <c r="A932" s="73">
        <v>923</v>
      </c>
      <c r="B932" s="73" t="s">
        <v>979</v>
      </c>
      <c r="C932" s="90" t="s">
        <v>21</v>
      </c>
      <c r="D932" s="90" t="s">
        <v>172</v>
      </c>
      <c r="E932" s="74" t="s">
        <v>1300</v>
      </c>
      <c r="F932" s="75">
        <v>45748</v>
      </c>
      <c r="G932" s="75">
        <v>45962</v>
      </c>
      <c r="H932" s="91">
        <v>20000</v>
      </c>
      <c r="I932" s="90">
        <v>0</v>
      </c>
      <c r="J932" s="76">
        <v>25</v>
      </c>
      <c r="K932" s="90">
        <v>574</v>
      </c>
      <c r="L932" s="60">
        <f t="shared" si="84"/>
        <v>1419.9999999999998</v>
      </c>
      <c r="M932" s="60">
        <f t="shared" si="85"/>
        <v>260</v>
      </c>
      <c r="N932" s="62">
        <f t="shared" si="87"/>
        <v>608</v>
      </c>
      <c r="O932" s="60">
        <f t="shared" si="88"/>
        <v>1418</v>
      </c>
      <c r="P932" s="73">
        <v>25</v>
      </c>
      <c r="Q932" s="60">
        <f t="shared" si="89"/>
        <v>4305</v>
      </c>
      <c r="R932" s="85">
        <v>1207</v>
      </c>
      <c r="S932" s="60">
        <f t="shared" si="86"/>
        <v>3098</v>
      </c>
      <c r="T932" s="85">
        <v>18793</v>
      </c>
      <c r="U932" s="61" t="s">
        <v>167</v>
      </c>
      <c r="V932" s="78" t="s">
        <v>271</v>
      </c>
    </row>
    <row r="933" spans="1:22" hidden="1">
      <c r="A933" s="73">
        <v>924</v>
      </c>
      <c r="B933" s="73" t="s">
        <v>625</v>
      </c>
      <c r="C933" s="90" t="s">
        <v>416</v>
      </c>
      <c r="D933" s="90" t="s">
        <v>209</v>
      </c>
      <c r="E933" s="74" t="s">
        <v>1300</v>
      </c>
      <c r="F933" s="75">
        <v>45627</v>
      </c>
      <c r="G933" s="75">
        <v>45809</v>
      </c>
      <c r="H933" s="91">
        <v>35000</v>
      </c>
      <c r="I933" s="90">
        <v>0</v>
      </c>
      <c r="J933" s="76">
        <v>25</v>
      </c>
      <c r="K933" s="91">
        <v>1004.5</v>
      </c>
      <c r="L933" s="60">
        <f t="shared" si="84"/>
        <v>2485</v>
      </c>
      <c r="M933" s="60">
        <f t="shared" si="85"/>
        <v>455</v>
      </c>
      <c r="N933" s="62">
        <f t="shared" si="87"/>
        <v>1064</v>
      </c>
      <c r="O933" s="60">
        <f t="shared" si="88"/>
        <v>2481.5</v>
      </c>
      <c r="P933" s="73">
        <v>25</v>
      </c>
      <c r="Q933" s="60">
        <f t="shared" si="89"/>
        <v>7515</v>
      </c>
      <c r="R933" s="85">
        <v>2093.5</v>
      </c>
      <c r="S933" s="60">
        <f t="shared" si="86"/>
        <v>5421.5</v>
      </c>
      <c r="T933" s="85">
        <v>32906.5</v>
      </c>
      <c r="U933" s="61" t="s">
        <v>167</v>
      </c>
      <c r="V933" s="78" t="s">
        <v>271</v>
      </c>
    </row>
    <row r="934" spans="1:22" hidden="1">
      <c r="A934" s="73">
        <v>925</v>
      </c>
      <c r="B934" s="73" t="s">
        <v>560</v>
      </c>
      <c r="C934" s="90" t="s">
        <v>21</v>
      </c>
      <c r="D934" s="90" t="s">
        <v>1176</v>
      </c>
      <c r="E934" s="74" t="s">
        <v>1300</v>
      </c>
      <c r="F934" s="75">
        <v>45807</v>
      </c>
      <c r="G934" s="75" t="s">
        <v>1301</v>
      </c>
      <c r="H934" s="91">
        <v>20000</v>
      </c>
      <c r="I934" s="90">
        <v>0</v>
      </c>
      <c r="J934" s="76">
        <v>25</v>
      </c>
      <c r="K934" s="90">
        <v>574</v>
      </c>
      <c r="L934" s="60">
        <f t="shared" si="84"/>
        <v>1419.9999999999998</v>
      </c>
      <c r="M934" s="60">
        <f t="shared" si="85"/>
        <v>260</v>
      </c>
      <c r="N934" s="62">
        <f t="shared" si="87"/>
        <v>608</v>
      </c>
      <c r="O934" s="60">
        <f t="shared" si="88"/>
        <v>1418</v>
      </c>
      <c r="P934" s="73">
        <v>25</v>
      </c>
      <c r="Q934" s="60">
        <f t="shared" si="89"/>
        <v>4305</v>
      </c>
      <c r="R934" s="85">
        <v>1207</v>
      </c>
      <c r="S934" s="60">
        <f t="shared" si="86"/>
        <v>3098</v>
      </c>
      <c r="T934" s="85">
        <v>18793</v>
      </c>
      <c r="U934" s="61" t="s">
        <v>167</v>
      </c>
      <c r="V934" s="78" t="s">
        <v>271</v>
      </c>
    </row>
    <row r="935" spans="1:22" hidden="1">
      <c r="A935" s="73">
        <v>926</v>
      </c>
      <c r="B935" s="73" t="s">
        <v>467</v>
      </c>
      <c r="C935" s="90" t="s">
        <v>21</v>
      </c>
      <c r="D935" s="90" t="s">
        <v>1156</v>
      </c>
      <c r="E935" s="74" t="s">
        <v>1300</v>
      </c>
      <c r="F935" s="75">
        <v>45627</v>
      </c>
      <c r="G935" s="75">
        <v>45809</v>
      </c>
      <c r="H935" s="91">
        <v>20000</v>
      </c>
      <c r="I935" s="90">
        <v>0</v>
      </c>
      <c r="J935" s="76">
        <v>25</v>
      </c>
      <c r="K935" s="90">
        <v>574</v>
      </c>
      <c r="L935" s="60">
        <f t="shared" si="84"/>
        <v>1419.9999999999998</v>
      </c>
      <c r="M935" s="60">
        <f t="shared" si="85"/>
        <v>260</v>
      </c>
      <c r="N935" s="62">
        <f t="shared" si="87"/>
        <v>608</v>
      </c>
      <c r="O935" s="60">
        <f t="shared" si="88"/>
        <v>1418</v>
      </c>
      <c r="P935" s="73">
        <v>125</v>
      </c>
      <c r="Q935" s="60">
        <f t="shared" si="89"/>
        <v>4405</v>
      </c>
      <c r="R935" s="85">
        <v>1307</v>
      </c>
      <c r="S935" s="60">
        <f t="shared" si="86"/>
        <v>3098</v>
      </c>
      <c r="T935" s="85">
        <v>18693</v>
      </c>
      <c r="U935" s="61" t="s">
        <v>167</v>
      </c>
      <c r="V935" s="78" t="s">
        <v>271</v>
      </c>
    </row>
    <row r="936" spans="1:22" hidden="1">
      <c r="A936" s="73">
        <v>927</v>
      </c>
      <c r="B936" s="73" t="s">
        <v>146</v>
      </c>
      <c r="C936" s="90" t="s">
        <v>21</v>
      </c>
      <c r="D936" s="90" t="s">
        <v>1156</v>
      </c>
      <c r="E936" s="74" t="s">
        <v>1300</v>
      </c>
      <c r="F936" s="75">
        <v>45689</v>
      </c>
      <c r="G936" s="75">
        <v>45870</v>
      </c>
      <c r="H936" s="91">
        <v>20000</v>
      </c>
      <c r="I936" s="90">
        <v>0</v>
      </c>
      <c r="J936" s="76">
        <v>25</v>
      </c>
      <c r="K936" s="90">
        <v>574</v>
      </c>
      <c r="L936" s="60">
        <f t="shared" si="84"/>
        <v>1419.9999999999998</v>
      </c>
      <c r="M936" s="60">
        <f t="shared" si="85"/>
        <v>260</v>
      </c>
      <c r="N936" s="62">
        <f t="shared" si="87"/>
        <v>608</v>
      </c>
      <c r="O936" s="60">
        <f t="shared" si="88"/>
        <v>1418</v>
      </c>
      <c r="P936" s="73">
        <v>25</v>
      </c>
      <c r="Q936" s="60">
        <f t="shared" si="89"/>
        <v>4305</v>
      </c>
      <c r="R936" s="85">
        <v>1207</v>
      </c>
      <c r="S936" s="60">
        <f t="shared" si="86"/>
        <v>3098</v>
      </c>
      <c r="T936" s="85">
        <v>18793</v>
      </c>
      <c r="U936" s="61" t="s">
        <v>167</v>
      </c>
      <c r="V936" s="78" t="s">
        <v>271</v>
      </c>
    </row>
    <row r="937" spans="1:22" ht="30" hidden="1">
      <c r="A937" s="73">
        <v>928</v>
      </c>
      <c r="B937" s="73" t="s">
        <v>1298</v>
      </c>
      <c r="C937" s="90" t="s">
        <v>1142</v>
      </c>
      <c r="D937" s="90" t="s">
        <v>187</v>
      </c>
      <c r="E937" s="84" t="s">
        <v>695</v>
      </c>
      <c r="F937" s="75">
        <v>45809</v>
      </c>
      <c r="G937" s="75">
        <v>45992</v>
      </c>
      <c r="H937" s="91">
        <v>45000</v>
      </c>
      <c r="I937" s="91">
        <v>1148.33</v>
      </c>
      <c r="J937" s="76">
        <v>25</v>
      </c>
      <c r="K937" s="91">
        <v>1291.5</v>
      </c>
      <c r="L937" s="60">
        <f t="shared" si="84"/>
        <v>3194.9999999999995</v>
      </c>
      <c r="M937" s="60">
        <f t="shared" si="85"/>
        <v>585</v>
      </c>
      <c r="N937" s="62">
        <f t="shared" si="87"/>
        <v>1368</v>
      </c>
      <c r="O937" s="60">
        <f t="shared" si="88"/>
        <v>3190.5</v>
      </c>
      <c r="P937" s="73">
        <v>25</v>
      </c>
      <c r="Q937" s="60">
        <f t="shared" si="89"/>
        <v>9655</v>
      </c>
      <c r="R937" s="85">
        <v>3832.83</v>
      </c>
      <c r="S937" s="60">
        <f t="shared" si="86"/>
        <v>6970.5</v>
      </c>
      <c r="T937" s="85">
        <v>41167.17</v>
      </c>
      <c r="U937" s="61" t="s">
        <v>167</v>
      </c>
      <c r="V937" s="78" t="s">
        <v>272</v>
      </c>
    </row>
    <row r="938" spans="1:22" hidden="1">
      <c r="A938" s="73">
        <v>929</v>
      </c>
      <c r="B938" s="73" t="s">
        <v>527</v>
      </c>
      <c r="C938" s="90" t="s">
        <v>52</v>
      </c>
      <c r="D938" s="90" t="s">
        <v>185</v>
      </c>
      <c r="E938" s="74" t="s">
        <v>1300</v>
      </c>
      <c r="F938" s="75">
        <v>45536</v>
      </c>
      <c r="G938" s="75">
        <v>45809</v>
      </c>
      <c r="H938" s="91">
        <v>50000</v>
      </c>
      <c r="I938" s="91">
        <v>1854</v>
      </c>
      <c r="J938" s="76">
        <v>25</v>
      </c>
      <c r="K938" s="91">
        <v>1435</v>
      </c>
      <c r="L938" s="60">
        <f t="shared" si="84"/>
        <v>3549.9999999999995</v>
      </c>
      <c r="M938" s="60">
        <f t="shared" si="85"/>
        <v>650</v>
      </c>
      <c r="N938" s="62">
        <f t="shared" si="87"/>
        <v>1520</v>
      </c>
      <c r="O938" s="60">
        <f t="shared" si="88"/>
        <v>3545.0000000000005</v>
      </c>
      <c r="P938" s="85">
        <v>14166.59</v>
      </c>
      <c r="Q938" s="60">
        <f t="shared" si="89"/>
        <v>24866.59</v>
      </c>
      <c r="R938" s="85">
        <v>18975.59</v>
      </c>
      <c r="S938" s="60">
        <f t="shared" si="86"/>
        <v>7745</v>
      </c>
      <c r="T938" s="85">
        <v>31024.41</v>
      </c>
      <c r="U938" s="61" t="s">
        <v>167</v>
      </c>
      <c r="V938" s="78" t="s">
        <v>271</v>
      </c>
    </row>
    <row r="939" spans="1:22" hidden="1">
      <c r="A939" s="73">
        <v>930</v>
      </c>
      <c r="B939" s="73" t="s">
        <v>77</v>
      </c>
      <c r="C939" s="90" t="s">
        <v>68</v>
      </c>
      <c r="D939" s="90" t="s">
        <v>168</v>
      </c>
      <c r="E939" s="74" t="s">
        <v>1300</v>
      </c>
      <c r="F939" s="75">
        <v>45689</v>
      </c>
      <c r="G939" s="75">
        <v>45870</v>
      </c>
      <c r="H939" s="91">
        <v>45000</v>
      </c>
      <c r="I939" s="91">
        <v>1148.33</v>
      </c>
      <c r="J939" s="76">
        <v>25</v>
      </c>
      <c r="K939" s="91">
        <v>1291.5</v>
      </c>
      <c r="L939" s="60">
        <f t="shared" si="84"/>
        <v>3194.9999999999995</v>
      </c>
      <c r="M939" s="60">
        <f t="shared" si="85"/>
        <v>585</v>
      </c>
      <c r="N939" s="62">
        <f t="shared" si="87"/>
        <v>1368</v>
      </c>
      <c r="O939" s="60">
        <f t="shared" si="88"/>
        <v>3190.5</v>
      </c>
      <c r="P939" s="73">
        <v>125</v>
      </c>
      <c r="Q939" s="60">
        <f t="shared" si="89"/>
        <v>9755</v>
      </c>
      <c r="R939" s="85">
        <v>1602.5</v>
      </c>
      <c r="S939" s="60">
        <f t="shared" si="86"/>
        <v>6970.5</v>
      </c>
      <c r="T939" s="85">
        <v>23397.5</v>
      </c>
      <c r="U939" s="61" t="s">
        <v>167</v>
      </c>
      <c r="V939" s="78" t="s">
        <v>272</v>
      </c>
    </row>
    <row r="940" spans="1:22" hidden="1">
      <c r="A940" s="73">
        <v>931</v>
      </c>
      <c r="B940" s="73" t="s">
        <v>507</v>
      </c>
      <c r="C940" s="90" t="s">
        <v>416</v>
      </c>
      <c r="D940" s="90" t="s">
        <v>1146</v>
      </c>
      <c r="E940" s="74" t="s">
        <v>1300</v>
      </c>
      <c r="F940" s="75">
        <v>45778</v>
      </c>
      <c r="G940" s="75">
        <v>45962</v>
      </c>
      <c r="H940" s="91">
        <v>80000</v>
      </c>
      <c r="I940" s="91">
        <v>7400.87</v>
      </c>
      <c r="J940" s="76">
        <v>25</v>
      </c>
      <c r="K940" s="91">
        <v>2296</v>
      </c>
      <c r="L940" s="60">
        <f t="shared" si="84"/>
        <v>5679.9999999999991</v>
      </c>
      <c r="M940" s="60">
        <f t="shared" si="85"/>
        <v>1040</v>
      </c>
      <c r="N940" s="62">
        <f t="shared" si="87"/>
        <v>2432</v>
      </c>
      <c r="O940" s="60">
        <f t="shared" si="88"/>
        <v>5672</v>
      </c>
      <c r="P940" s="73">
        <v>125</v>
      </c>
      <c r="Q940" s="60">
        <f t="shared" si="89"/>
        <v>17245</v>
      </c>
      <c r="R940" s="85">
        <v>12253.87</v>
      </c>
      <c r="S940" s="60">
        <f t="shared" si="86"/>
        <v>12392</v>
      </c>
      <c r="T940" s="85">
        <v>67746.13</v>
      </c>
      <c r="U940" s="61" t="s">
        <v>167</v>
      </c>
      <c r="V940" s="78" t="s">
        <v>271</v>
      </c>
    </row>
    <row r="941" spans="1:22" hidden="1">
      <c r="A941" s="73">
        <v>932</v>
      </c>
      <c r="B941" s="73" t="s">
        <v>784</v>
      </c>
      <c r="C941" s="90" t="s">
        <v>386</v>
      </c>
      <c r="D941" s="90" t="s">
        <v>1154</v>
      </c>
      <c r="E941" s="74" t="s">
        <v>1300</v>
      </c>
      <c r="F941" s="75">
        <v>45627</v>
      </c>
      <c r="G941" s="75">
        <v>45809</v>
      </c>
      <c r="H941" s="91">
        <v>20000</v>
      </c>
      <c r="I941" s="90">
        <v>0</v>
      </c>
      <c r="J941" s="76">
        <v>25</v>
      </c>
      <c r="K941" s="90">
        <v>574</v>
      </c>
      <c r="L941" s="60">
        <f t="shared" si="84"/>
        <v>1419.9999999999998</v>
      </c>
      <c r="M941" s="60">
        <f t="shared" si="85"/>
        <v>260</v>
      </c>
      <c r="N941" s="62">
        <f t="shared" si="87"/>
        <v>608</v>
      </c>
      <c r="O941" s="60">
        <f t="shared" si="88"/>
        <v>1418</v>
      </c>
      <c r="P941" s="73">
        <v>25</v>
      </c>
      <c r="Q941" s="60">
        <f t="shared" si="89"/>
        <v>4305</v>
      </c>
      <c r="R941" s="85">
        <v>1207</v>
      </c>
      <c r="S941" s="60">
        <f t="shared" si="86"/>
        <v>3098</v>
      </c>
      <c r="T941" s="85">
        <v>18793</v>
      </c>
      <c r="U941" s="61" t="s">
        <v>167</v>
      </c>
      <c r="V941" s="78" t="s">
        <v>272</v>
      </c>
    </row>
    <row r="942" spans="1:22" hidden="1">
      <c r="A942" s="73">
        <v>933</v>
      </c>
      <c r="B942" s="73" t="s">
        <v>1299</v>
      </c>
      <c r="C942" s="90" t="s">
        <v>1289</v>
      </c>
      <c r="D942" s="90" t="s">
        <v>1149</v>
      </c>
      <c r="E942" s="74" t="s">
        <v>1300</v>
      </c>
      <c r="F942" s="75">
        <v>45809</v>
      </c>
      <c r="G942" s="75">
        <v>45992</v>
      </c>
      <c r="H942" s="91">
        <v>95000</v>
      </c>
      <c r="I942" s="91">
        <v>10929.24</v>
      </c>
      <c r="J942" s="76">
        <v>25</v>
      </c>
      <c r="K942" s="91">
        <v>2726.5</v>
      </c>
      <c r="L942" s="60">
        <f t="shared" si="84"/>
        <v>6744.9999999999991</v>
      </c>
      <c r="M942" s="60">
        <f t="shared" si="85"/>
        <v>1235</v>
      </c>
      <c r="N942" s="62">
        <f t="shared" si="87"/>
        <v>2888</v>
      </c>
      <c r="O942" s="60">
        <f t="shared" si="88"/>
        <v>6735.5</v>
      </c>
      <c r="P942" s="73">
        <v>25</v>
      </c>
      <c r="Q942" s="60">
        <f t="shared" si="89"/>
        <v>20355</v>
      </c>
      <c r="R942" s="85">
        <v>16568.740000000002</v>
      </c>
      <c r="S942" s="60">
        <f t="shared" si="86"/>
        <v>14715.5</v>
      </c>
      <c r="T942" s="85">
        <v>78431.259999999995</v>
      </c>
      <c r="U942" s="61" t="s">
        <v>167</v>
      </c>
      <c r="V942" s="78" t="s">
        <v>271</v>
      </c>
    </row>
    <row r="943" spans="1:22" ht="30" hidden="1">
      <c r="A943" s="73">
        <v>934</v>
      </c>
      <c r="B943" s="73" t="s">
        <v>1284</v>
      </c>
      <c r="C943" s="90" t="s">
        <v>80</v>
      </c>
      <c r="D943" s="90" t="s">
        <v>1221</v>
      </c>
      <c r="E943" s="84" t="s">
        <v>695</v>
      </c>
      <c r="F943" s="75">
        <v>45748</v>
      </c>
      <c r="G943" s="75">
        <v>45962</v>
      </c>
      <c r="H943" s="91">
        <v>95000</v>
      </c>
      <c r="I943" s="91">
        <v>10929.24</v>
      </c>
      <c r="J943" s="76">
        <v>25</v>
      </c>
      <c r="K943" s="91">
        <v>2726.5</v>
      </c>
      <c r="L943" s="60">
        <f t="shared" si="84"/>
        <v>6744.9999999999991</v>
      </c>
      <c r="M943" s="60">
        <f t="shared" si="85"/>
        <v>1235</v>
      </c>
      <c r="N943" s="62">
        <f t="shared" si="87"/>
        <v>2888</v>
      </c>
      <c r="O943" s="60">
        <f t="shared" si="88"/>
        <v>6735.5</v>
      </c>
      <c r="P943" s="73">
        <v>25</v>
      </c>
      <c r="Q943" s="60">
        <f t="shared" si="89"/>
        <v>20355</v>
      </c>
      <c r="R943" s="85">
        <v>16568.740000000002</v>
      </c>
      <c r="S943" s="60">
        <f t="shared" si="86"/>
        <v>14715.5</v>
      </c>
      <c r="T943" s="85">
        <v>78431.259999999995</v>
      </c>
      <c r="U943" s="61" t="s">
        <v>167</v>
      </c>
      <c r="V943" s="78" t="s">
        <v>271</v>
      </c>
    </row>
    <row r="944" spans="1:22" hidden="1">
      <c r="A944" s="73">
        <v>935</v>
      </c>
      <c r="B944" s="73" t="s">
        <v>980</v>
      </c>
      <c r="C944" s="90" t="s">
        <v>262</v>
      </c>
      <c r="D944" s="90" t="s">
        <v>1166</v>
      </c>
      <c r="E944" s="74" t="s">
        <v>1300</v>
      </c>
      <c r="F944" s="75">
        <v>45748</v>
      </c>
      <c r="G944" s="75">
        <v>45962</v>
      </c>
      <c r="H944" s="91">
        <v>40000</v>
      </c>
      <c r="I944" s="90">
        <v>442.65</v>
      </c>
      <c r="J944" s="76">
        <v>25</v>
      </c>
      <c r="K944" s="91">
        <v>1148</v>
      </c>
      <c r="L944" s="60">
        <f t="shared" si="84"/>
        <v>2839.9999999999995</v>
      </c>
      <c r="M944" s="60">
        <f t="shared" si="85"/>
        <v>520</v>
      </c>
      <c r="N944" s="62">
        <f t="shared" si="87"/>
        <v>1216</v>
      </c>
      <c r="O944" s="60">
        <f t="shared" si="88"/>
        <v>2836</v>
      </c>
      <c r="P944" s="73">
        <v>25</v>
      </c>
      <c r="Q944" s="60">
        <f t="shared" si="89"/>
        <v>8585</v>
      </c>
      <c r="R944" s="85">
        <v>2831.65</v>
      </c>
      <c r="S944" s="60">
        <f t="shared" si="86"/>
        <v>6196</v>
      </c>
      <c r="T944" s="85">
        <v>37168.35</v>
      </c>
      <c r="U944" s="61" t="s">
        <v>167</v>
      </c>
      <c r="V944" s="78" t="s">
        <v>271</v>
      </c>
    </row>
    <row r="945" spans="1:22" hidden="1">
      <c r="A945" s="73">
        <v>936</v>
      </c>
      <c r="B945" s="73" t="s">
        <v>981</v>
      </c>
      <c r="C945" s="90" t="s">
        <v>63</v>
      </c>
      <c r="D945" s="90" t="s">
        <v>1165</v>
      </c>
      <c r="E945" s="74" t="s">
        <v>1300</v>
      </c>
      <c r="F945" s="75">
        <v>45748</v>
      </c>
      <c r="G945" s="75">
        <v>45962</v>
      </c>
      <c r="H945" s="91">
        <v>60000</v>
      </c>
      <c r="I945" s="91">
        <v>3486.68</v>
      </c>
      <c r="J945" s="76">
        <v>25</v>
      </c>
      <c r="K945" s="91">
        <v>1722</v>
      </c>
      <c r="L945" s="60">
        <f t="shared" si="84"/>
        <v>4260</v>
      </c>
      <c r="M945" s="60">
        <f t="shared" si="85"/>
        <v>780</v>
      </c>
      <c r="N945" s="62">
        <f t="shared" si="87"/>
        <v>1824</v>
      </c>
      <c r="O945" s="60">
        <f t="shared" si="88"/>
        <v>4254</v>
      </c>
      <c r="P945" s="73">
        <v>25</v>
      </c>
      <c r="Q945" s="60">
        <f t="shared" si="89"/>
        <v>12865</v>
      </c>
      <c r="R945" s="85">
        <v>7057.68</v>
      </c>
      <c r="S945" s="60">
        <f t="shared" si="86"/>
        <v>9294</v>
      </c>
      <c r="T945" s="85">
        <v>52942.32</v>
      </c>
      <c r="U945" s="61" t="s">
        <v>167</v>
      </c>
      <c r="V945" s="78" t="s">
        <v>271</v>
      </c>
    </row>
    <row r="946" spans="1:22" hidden="1">
      <c r="A946" s="73">
        <v>937</v>
      </c>
      <c r="B946" s="73" t="s">
        <v>317</v>
      </c>
      <c r="C946" s="90" t="s">
        <v>21</v>
      </c>
      <c r="D946" s="90" t="s">
        <v>1250</v>
      </c>
      <c r="E946" s="74" t="s">
        <v>1300</v>
      </c>
      <c r="F946" s="75">
        <v>45627</v>
      </c>
      <c r="G946" s="75">
        <v>45809</v>
      </c>
      <c r="H946" s="91">
        <v>20000</v>
      </c>
      <c r="I946" s="90">
        <v>0</v>
      </c>
      <c r="J946" s="76">
        <v>25</v>
      </c>
      <c r="K946" s="90">
        <v>574</v>
      </c>
      <c r="L946" s="60">
        <f t="shared" si="84"/>
        <v>1419.9999999999998</v>
      </c>
      <c r="M946" s="60">
        <f t="shared" si="85"/>
        <v>260</v>
      </c>
      <c r="N946" s="62">
        <f t="shared" si="87"/>
        <v>608</v>
      </c>
      <c r="O946" s="60">
        <f t="shared" si="88"/>
        <v>1418</v>
      </c>
      <c r="P946" s="73">
        <v>25</v>
      </c>
      <c r="Q946" s="60">
        <f t="shared" si="89"/>
        <v>4305</v>
      </c>
      <c r="R946" s="85">
        <v>1207</v>
      </c>
      <c r="S946" s="60">
        <f t="shared" si="86"/>
        <v>3098</v>
      </c>
      <c r="T946" s="85">
        <v>18793</v>
      </c>
      <c r="U946" s="61" t="s">
        <v>167</v>
      </c>
      <c r="V946" s="78" t="s">
        <v>271</v>
      </c>
    </row>
    <row r="947" spans="1:22" ht="30" hidden="1">
      <c r="A947" s="73">
        <v>938</v>
      </c>
      <c r="B947" s="73" t="s">
        <v>982</v>
      </c>
      <c r="C947" s="90" t="s">
        <v>35</v>
      </c>
      <c r="D947" s="90" t="s">
        <v>1150</v>
      </c>
      <c r="E947" s="84" t="s">
        <v>695</v>
      </c>
      <c r="F947" s="75">
        <v>45748</v>
      </c>
      <c r="G947" s="75">
        <v>45962</v>
      </c>
      <c r="H947" s="91">
        <v>60000</v>
      </c>
      <c r="I947" s="91">
        <v>3486.68</v>
      </c>
      <c r="J947" s="76">
        <v>25</v>
      </c>
      <c r="K947" s="91">
        <v>1722</v>
      </c>
      <c r="L947" s="60">
        <f t="shared" si="84"/>
        <v>4260</v>
      </c>
      <c r="M947" s="60">
        <f t="shared" si="85"/>
        <v>780</v>
      </c>
      <c r="N947" s="62">
        <f t="shared" si="87"/>
        <v>1824</v>
      </c>
      <c r="O947" s="60">
        <f t="shared" si="88"/>
        <v>4254</v>
      </c>
      <c r="P947" s="73">
        <v>25</v>
      </c>
      <c r="Q947" s="60">
        <f t="shared" si="89"/>
        <v>12865</v>
      </c>
      <c r="R947" s="85">
        <v>7057.68</v>
      </c>
      <c r="S947" s="60">
        <f t="shared" si="86"/>
        <v>9294</v>
      </c>
      <c r="T947" s="85">
        <v>52942.32</v>
      </c>
      <c r="U947" s="61" t="s">
        <v>167</v>
      </c>
      <c r="V947" s="78" t="s">
        <v>271</v>
      </c>
    </row>
    <row r="948" spans="1:22" hidden="1">
      <c r="A948" s="73">
        <v>939</v>
      </c>
      <c r="B948" s="73" t="s">
        <v>561</v>
      </c>
      <c r="C948" s="90" t="s">
        <v>21</v>
      </c>
      <c r="D948" s="90" t="s">
        <v>1241</v>
      </c>
      <c r="E948" s="74" t="s">
        <v>1300</v>
      </c>
      <c r="F948" s="75">
        <v>45627</v>
      </c>
      <c r="G948" s="75">
        <v>45809</v>
      </c>
      <c r="H948" s="91">
        <v>20000</v>
      </c>
      <c r="I948" s="90">
        <v>0</v>
      </c>
      <c r="J948" s="76">
        <v>25</v>
      </c>
      <c r="K948" s="90">
        <v>574</v>
      </c>
      <c r="L948" s="60">
        <f t="shared" si="84"/>
        <v>1419.9999999999998</v>
      </c>
      <c r="M948" s="60">
        <f t="shared" si="85"/>
        <v>260</v>
      </c>
      <c r="N948" s="62">
        <f t="shared" si="87"/>
        <v>608</v>
      </c>
      <c r="O948" s="60">
        <f t="shared" si="88"/>
        <v>1418</v>
      </c>
      <c r="P948" s="73">
        <v>25</v>
      </c>
      <c r="Q948" s="60">
        <f t="shared" si="89"/>
        <v>4305</v>
      </c>
      <c r="R948" s="85">
        <v>3207</v>
      </c>
      <c r="S948" s="60">
        <f t="shared" si="86"/>
        <v>3098</v>
      </c>
      <c r="T948" s="85">
        <v>18793</v>
      </c>
      <c r="U948" s="61" t="s">
        <v>167</v>
      </c>
      <c r="V948" s="78" t="s">
        <v>271</v>
      </c>
    </row>
    <row r="949" spans="1:22" hidden="1">
      <c r="A949" s="73">
        <v>940</v>
      </c>
      <c r="B949" s="73" t="s">
        <v>175</v>
      </c>
      <c r="C949" s="90" t="s">
        <v>1302</v>
      </c>
      <c r="D949" s="90" t="s">
        <v>762</v>
      </c>
      <c r="E949" s="74" t="s">
        <v>1300</v>
      </c>
      <c r="F949" s="75">
        <v>45689</v>
      </c>
      <c r="G949" s="75">
        <v>45870</v>
      </c>
      <c r="H949" s="91">
        <v>32000</v>
      </c>
      <c r="I949" s="90">
        <v>0</v>
      </c>
      <c r="J949" s="76">
        <v>25</v>
      </c>
      <c r="K949" s="90">
        <v>918.4</v>
      </c>
      <c r="L949" s="60">
        <f t="shared" si="84"/>
        <v>2272</v>
      </c>
      <c r="M949" s="60">
        <f t="shared" si="85"/>
        <v>416</v>
      </c>
      <c r="N949" s="62">
        <f t="shared" si="87"/>
        <v>972.8</v>
      </c>
      <c r="O949" s="60">
        <f t="shared" si="88"/>
        <v>2268.8000000000002</v>
      </c>
      <c r="P949" s="73">
        <v>25</v>
      </c>
      <c r="Q949" s="60">
        <f t="shared" si="89"/>
        <v>6873</v>
      </c>
      <c r="R949" s="85">
        <v>1916.2</v>
      </c>
      <c r="S949" s="60">
        <f t="shared" si="86"/>
        <v>4956.8</v>
      </c>
      <c r="T949" s="85">
        <v>30083.8</v>
      </c>
      <c r="U949" s="61" t="s">
        <v>167</v>
      </c>
      <c r="V949" s="78" t="s">
        <v>271</v>
      </c>
    </row>
    <row r="950" spans="1:22" hidden="1">
      <c r="A950" s="73">
        <v>941</v>
      </c>
      <c r="B950" s="73" t="s">
        <v>665</v>
      </c>
      <c r="C950" s="90" t="s">
        <v>688</v>
      </c>
      <c r="D950" s="90" t="s">
        <v>709</v>
      </c>
      <c r="E950" s="74" t="s">
        <v>1300</v>
      </c>
      <c r="F950" s="75">
        <v>45778</v>
      </c>
      <c r="G950" s="75">
        <v>45962</v>
      </c>
      <c r="H950" s="91">
        <v>50000</v>
      </c>
      <c r="I950" s="91">
        <v>1854</v>
      </c>
      <c r="J950" s="76">
        <v>25</v>
      </c>
      <c r="K950" s="91">
        <v>1435</v>
      </c>
      <c r="L950" s="60">
        <f t="shared" si="84"/>
        <v>3549.9999999999995</v>
      </c>
      <c r="M950" s="60">
        <f t="shared" si="85"/>
        <v>650</v>
      </c>
      <c r="N950" s="62">
        <f t="shared" si="87"/>
        <v>1520</v>
      </c>
      <c r="O950" s="60">
        <f t="shared" si="88"/>
        <v>3545.0000000000005</v>
      </c>
      <c r="P950" s="85">
        <v>11670.65</v>
      </c>
      <c r="Q950" s="60">
        <f t="shared" si="89"/>
        <v>22370.65</v>
      </c>
      <c r="R950" s="85">
        <v>8605.68</v>
      </c>
      <c r="S950" s="60">
        <f t="shared" si="86"/>
        <v>7745</v>
      </c>
      <c r="T950" s="85">
        <v>33520.35</v>
      </c>
      <c r="U950" s="61" t="s">
        <v>167</v>
      </c>
      <c r="V950" s="78" t="s">
        <v>271</v>
      </c>
    </row>
    <row r="951" spans="1:22" hidden="1">
      <c r="A951" s="73">
        <v>942</v>
      </c>
      <c r="B951" s="73" t="s">
        <v>562</v>
      </c>
      <c r="C951" s="90" t="s">
        <v>21</v>
      </c>
      <c r="D951" s="90" t="s">
        <v>1172</v>
      </c>
      <c r="E951" s="74" t="s">
        <v>1300</v>
      </c>
      <c r="F951" s="75">
        <v>45688</v>
      </c>
      <c r="G951" s="75">
        <v>45869</v>
      </c>
      <c r="H951" s="91">
        <v>20000</v>
      </c>
      <c r="I951" s="90">
        <v>0</v>
      </c>
      <c r="J951" s="76">
        <v>25</v>
      </c>
      <c r="K951" s="90">
        <v>574</v>
      </c>
      <c r="L951" s="60">
        <f t="shared" si="84"/>
        <v>1419.9999999999998</v>
      </c>
      <c r="M951" s="60">
        <f t="shared" si="85"/>
        <v>260</v>
      </c>
      <c r="N951" s="62">
        <f t="shared" si="87"/>
        <v>608</v>
      </c>
      <c r="O951" s="60">
        <f t="shared" si="88"/>
        <v>1418</v>
      </c>
      <c r="P951" s="85">
        <v>1840.46</v>
      </c>
      <c r="Q951" s="60">
        <f t="shared" si="89"/>
        <v>6120.46</v>
      </c>
      <c r="R951" s="85">
        <v>3022.46</v>
      </c>
      <c r="S951" s="60">
        <f t="shared" si="86"/>
        <v>3098</v>
      </c>
      <c r="T951" s="85">
        <v>16977.54</v>
      </c>
      <c r="U951" s="61" t="s">
        <v>167</v>
      </c>
      <c r="V951" s="78" t="s">
        <v>271</v>
      </c>
    </row>
    <row r="952" spans="1:22" hidden="1">
      <c r="A952" s="73">
        <v>943</v>
      </c>
      <c r="B952" s="73" t="s">
        <v>434</v>
      </c>
      <c r="C952" s="90" t="s">
        <v>21</v>
      </c>
      <c r="D952" s="90" t="s">
        <v>1225</v>
      </c>
      <c r="E952" s="74" t="s">
        <v>1300</v>
      </c>
      <c r="F952" s="75">
        <v>45807</v>
      </c>
      <c r="G952" s="75" t="s">
        <v>1301</v>
      </c>
      <c r="H952" s="91">
        <v>20000</v>
      </c>
      <c r="I952" s="90">
        <v>0</v>
      </c>
      <c r="J952" s="76">
        <v>25</v>
      </c>
      <c r="K952" s="90">
        <v>574</v>
      </c>
      <c r="L952" s="60">
        <f t="shared" si="84"/>
        <v>1419.9999999999998</v>
      </c>
      <c r="M952" s="60">
        <f t="shared" si="85"/>
        <v>260</v>
      </c>
      <c r="N952" s="62">
        <f t="shared" si="87"/>
        <v>608</v>
      </c>
      <c r="O952" s="60">
        <f t="shared" si="88"/>
        <v>1418</v>
      </c>
      <c r="P952" s="73">
        <v>125</v>
      </c>
      <c r="Q952" s="60">
        <f t="shared" si="89"/>
        <v>4405</v>
      </c>
      <c r="R952" s="85">
        <v>1307</v>
      </c>
      <c r="S952" s="60">
        <f t="shared" si="86"/>
        <v>3098</v>
      </c>
      <c r="T952" s="85">
        <v>18693</v>
      </c>
      <c r="U952" s="61" t="s">
        <v>167</v>
      </c>
      <c r="V952" s="78" t="s">
        <v>271</v>
      </c>
    </row>
    <row r="953" spans="1:22" hidden="1">
      <c r="A953" s="73">
        <v>944</v>
      </c>
      <c r="B953" s="90" t="s">
        <v>1323</v>
      </c>
      <c r="C953" s="90" t="s">
        <v>7</v>
      </c>
      <c r="D953" s="90" t="s">
        <v>191</v>
      </c>
      <c r="E953" s="74" t="s">
        <v>1300</v>
      </c>
      <c r="F953" s="75">
        <v>45809</v>
      </c>
      <c r="G953" s="75">
        <v>45992</v>
      </c>
      <c r="H953" s="91">
        <v>80000</v>
      </c>
      <c r="I953" s="91">
        <v>7400.87</v>
      </c>
      <c r="J953" s="76">
        <v>25</v>
      </c>
      <c r="K953" s="91">
        <v>2296</v>
      </c>
      <c r="L953" s="60">
        <f t="shared" si="84"/>
        <v>5679.9999999999991</v>
      </c>
      <c r="M953" s="60">
        <f t="shared" si="85"/>
        <v>1040</v>
      </c>
      <c r="N953" s="62">
        <f t="shared" si="87"/>
        <v>2432</v>
      </c>
      <c r="O953" s="60">
        <f t="shared" si="88"/>
        <v>5672</v>
      </c>
      <c r="P953" s="90">
        <v>25</v>
      </c>
      <c r="Q953" s="60">
        <f t="shared" si="89"/>
        <v>17145</v>
      </c>
      <c r="R953" s="85">
        <v>12153.87</v>
      </c>
      <c r="S953" s="60">
        <f t="shared" si="86"/>
        <v>12392</v>
      </c>
      <c r="T953" s="91">
        <v>67846.13</v>
      </c>
      <c r="U953" s="61" t="s">
        <v>167</v>
      </c>
      <c r="V953" s="92" t="s">
        <v>271</v>
      </c>
    </row>
    <row r="954" spans="1:22" hidden="1">
      <c r="A954" s="73">
        <v>945</v>
      </c>
      <c r="B954" s="73" t="s">
        <v>341</v>
      </c>
      <c r="C954" s="90" t="s">
        <v>21</v>
      </c>
      <c r="D954" s="90" t="s">
        <v>1159</v>
      </c>
      <c r="E954" s="74" t="s">
        <v>1300</v>
      </c>
      <c r="F954" s="75">
        <v>45807</v>
      </c>
      <c r="G954" s="75" t="s">
        <v>1301</v>
      </c>
      <c r="H954" s="91">
        <v>20000</v>
      </c>
      <c r="I954" s="90">
        <v>0</v>
      </c>
      <c r="J954" s="76">
        <v>25</v>
      </c>
      <c r="K954" s="90">
        <v>574</v>
      </c>
      <c r="L954" s="60">
        <f t="shared" si="84"/>
        <v>1419.9999999999998</v>
      </c>
      <c r="M954" s="60">
        <f t="shared" si="85"/>
        <v>260</v>
      </c>
      <c r="N954" s="62">
        <f t="shared" si="87"/>
        <v>608</v>
      </c>
      <c r="O954" s="60">
        <f t="shared" si="88"/>
        <v>1418</v>
      </c>
      <c r="P954" s="73">
        <v>25</v>
      </c>
      <c r="Q954" s="60">
        <f t="shared" si="89"/>
        <v>4305</v>
      </c>
      <c r="R954" s="85">
        <v>1207</v>
      </c>
      <c r="S954" s="60">
        <f t="shared" si="86"/>
        <v>3098</v>
      </c>
      <c r="T954" s="85">
        <v>18793</v>
      </c>
      <c r="U954" s="61" t="s">
        <v>167</v>
      </c>
      <c r="V954" s="78" t="s">
        <v>271</v>
      </c>
    </row>
    <row r="955" spans="1:22" hidden="1">
      <c r="A955" s="73">
        <v>946</v>
      </c>
      <c r="B955" s="73" t="s">
        <v>364</v>
      </c>
      <c r="C955" s="90" t="s">
        <v>21</v>
      </c>
      <c r="D955" s="90" t="s">
        <v>1162</v>
      </c>
      <c r="E955" s="74" t="s">
        <v>1300</v>
      </c>
      <c r="F955" s="75">
        <v>45778</v>
      </c>
      <c r="G955" s="75">
        <v>45962</v>
      </c>
      <c r="H955" s="91">
        <v>20000</v>
      </c>
      <c r="I955" s="90">
        <v>0</v>
      </c>
      <c r="J955" s="76">
        <v>25</v>
      </c>
      <c r="K955" s="90">
        <v>574</v>
      </c>
      <c r="L955" s="60">
        <f t="shared" si="84"/>
        <v>1419.9999999999998</v>
      </c>
      <c r="M955" s="60">
        <f t="shared" si="85"/>
        <v>260</v>
      </c>
      <c r="N955" s="62">
        <f t="shared" si="87"/>
        <v>608</v>
      </c>
      <c r="O955" s="60">
        <f t="shared" si="88"/>
        <v>1418</v>
      </c>
      <c r="P955" s="73">
        <v>125</v>
      </c>
      <c r="Q955" s="60">
        <f t="shared" si="89"/>
        <v>4405</v>
      </c>
      <c r="R955" s="85">
        <v>1307</v>
      </c>
      <c r="S955" s="60">
        <f t="shared" si="86"/>
        <v>3098</v>
      </c>
      <c r="T955" s="85">
        <v>18693</v>
      </c>
      <c r="U955" s="61" t="s">
        <v>167</v>
      </c>
      <c r="V955" s="78" t="s">
        <v>271</v>
      </c>
    </row>
    <row r="956" spans="1:22" hidden="1">
      <c r="A956" s="73">
        <v>947</v>
      </c>
      <c r="B956" s="73" t="s">
        <v>671</v>
      </c>
      <c r="C956" s="90" t="s">
        <v>60</v>
      </c>
      <c r="D956" s="90" t="s">
        <v>1154</v>
      </c>
      <c r="E956" s="74" t="s">
        <v>1300</v>
      </c>
      <c r="F956" s="75">
        <v>45778</v>
      </c>
      <c r="G956" s="75">
        <v>45962</v>
      </c>
      <c r="H956" s="91">
        <v>40000</v>
      </c>
      <c r="I956" s="90">
        <v>442.65</v>
      </c>
      <c r="J956" s="76">
        <v>25</v>
      </c>
      <c r="K956" s="91">
        <v>1148</v>
      </c>
      <c r="L956" s="60">
        <f t="shared" si="84"/>
        <v>2839.9999999999995</v>
      </c>
      <c r="M956" s="60">
        <f t="shared" si="85"/>
        <v>520</v>
      </c>
      <c r="N956" s="62">
        <f t="shared" si="87"/>
        <v>1216</v>
      </c>
      <c r="O956" s="60">
        <f t="shared" si="88"/>
        <v>2836</v>
      </c>
      <c r="P956" s="73">
        <v>25</v>
      </c>
      <c r="Q956" s="60">
        <f t="shared" si="89"/>
        <v>8585</v>
      </c>
      <c r="R956" s="85">
        <v>2831.65</v>
      </c>
      <c r="S956" s="60">
        <f t="shared" si="86"/>
        <v>6196</v>
      </c>
      <c r="T956" s="85">
        <v>37168.35</v>
      </c>
      <c r="U956" s="61" t="s">
        <v>167</v>
      </c>
      <c r="V956" s="78" t="s">
        <v>271</v>
      </c>
    </row>
    <row r="957" spans="1:22" hidden="1">
      <c r="A957" s="73">
        <v>948</v>
      </c>
      <c r="B957" s="73" t="s">
        <v>397</v>
      </c>
      <c r="C957" s="90" t="s">
        <v>21</v>
      </c>
      <c r="D957" s="90" t="s">
        <v>1255</v>
      </c>
      <c r="E957" s="74" t="s">
        <v>1300</v>
      </c>
      <c r="F957" s="75">
        <v>45778</v>
      </c>
      <c r="G957" s="75">
        <v>45962</v>
      </c>
      <c r="H957" s="91">
        <v>20000</v>
      </c>
      <c r="I957" s="90">
        <v>0</v>
      </c>
      <c r="J957" s="76">
        <v>25</v>
      </c>
      <c r="K957" s="90">
        <v>574</v>
      </c>
      <c r="L957" s="60">
        <f t="shared" si="84"/>
        <v>1419.9999999999998</v>
      </c>
      <c r="M957" s="60">
        <f t="shared" si="85"/>
        <v>260</v>
      </c>
      <c r="N957" s="62">
        <f t="shared" si="87"/>
        <v>608</v>
      </c>
      <c r="O957" s="60">
        <f t="shared" si="88"/>
        <v>1418</v>
      </c>
      <c r="P957" s="73">
        <v>25</v>
      </c>
      <c r="Q957" s="60">
        <f t="shared" si="89"/>
        <v>4305</v>
      </c>
      <c r="R957" s="85">
        <v>1207</v>
      </c>
      <c r="S957" s="60">
        <f t="shared" si="86"/>
        <v>3098</v>
      </c>
      <c r="T957" s="85">
        <v>18793</v>
      </c>
      <c r="U957" s="61" t="s">
        <v>167</v>
      </c>
      <c r="V957" s="78" t="s">
        <v>271</v>
      </c>
    </row>
    <row r="958" spans="1:22" hidden="1">
      <c r="A958" s="73">
        <v>949</v>
      </c>
      <c r="B958" s="73" t="s">
        <v>820</v>
      </c>
      <c r="C958" s="90" t="s">
        <v>1302</v>
      </c>
      <c r="D958" s="90" t="s">
        <v>176</v>
      </c>
      <c r="E958" s="74" t="s">
        <v>1300</v>
      </c>
      <c r="F958" s="75">
        <v>45778</v>
      </c>
      <c r="G958" s="75">
        <v>45962</v>
      </c>
      <c r="H958" s="91">
        <v>46000</v>
      </c>
      <c r="I958" s="91">
        <v>1289.46</v>
      </c>
      <c r="J958" s="76">
        <v>25</v>
      </c>
      <c r="K958" s="91">
        <v>1320.2</v>
      </c>
      <c r="L958" s="60">
        <f t="shared" si="84"/>
        <v>3265.9999999999995</v>
      </c>
      <c r="M958" s="60">
        <f t="shared" si="85"/>
        <v>598</v>
      </c>
      <c r="N958" s="62">
        <f t="shared" si="87"/>
        <v>1398.4</v>
      </c>
      <c r="O958" s="60">
        <f t="shared" si="88"/>
        <v>3261.4</v>
      </c>
      <c r="P958" s="85">
        <v>7560.41</v>
      </c>
      <c r="Q958" s="60">
        <f t="shared" si="89"/>
        <v>17404.41</v>
      </c>
      <c r="R958" s="85">
        <v>10414.89</v>
      </c>
      <c r="S958" s="60">
        <f t="shared" si="86"/>
        <v>7125.4</v>
      </c>
      <c r="T958" s="85">
        <v>34431.53</v>
      </c>
      <c r="U958" s="61" t="s">
        <v>167</v>
      </c>
      <c r="V958" s="78" t="s">
        <v>271</v>
      </c>
    </row>
    <row r="959" spans="1:22" hidden="1">
      <c r="A959" s="73">
        <v>950</v>
      </c>
      <c r="B959" s="90" t="s">
        <v>1324</v>
      </c>
      <c r="C959" s="90" t="s">
        <v>262</v>
      </c>
      <c r="D959" s="90" t="s">
        <v>209</v>
      </c>
      <c r="E959" s="74" t="s">
        <v>1300</v>
      </c>
      <c r="F959" s="75">
        <v>45809</v>
      </c>
      <c r="G959" s="75">
        <v>45992</v>
      </c>
      <c r="H959" s="91">
        <v>80000</v>
      </c>
      <c r="I959" s="91">
        <v>7400.87</v>
      </c>
      <c r="J959" s="76">
        <v>25</v>
      </c>
      <c r="K959" s="91">
        <v>2296</v>
      </c>
      <c r="L959" s="60">
        <f t="shared" si="84"/>
        <v>5679.9999999999991</v>
      </c>
      <c r="M959" s="60">
        <f t="shared" si="85"/>
        <v>1040</v>
      </c>
      <c r="N959" s="62">
        <f t="shared" si="87"/>
        <v>2432</v>
      </c>
      <c r="O959" s="60">
        <f t="shared" si="88"/>
        <v>5672</v>
      </c>
      <c r="P959" s="90">
        <v>25</v>
      </c>
      <c r="Q959" s="60">
        <f t="shared" si="89"/>
        <v>17145</v>
      </c>
      <c r="R959" s="85">
        <v>12153.87</v>
      </c>
      <c r="S959" s="60">
        <f t="shared" si="86"/>
        <v>12392</v>
      </c>
      <c r="T959" s="91">
        <v>67846.13</v>
      </c>
      <c r="U959" s="61" t="s">
        <v>167</v>
      </c>
      <c r="V959" s="92" t="s">
        <v>272</v>
      </c>
    </row>
    <row r="960" spans="1:22" hidden="1">
      <c r="A960" s="73">
        <v>951</v>
      </c>
      <c r="B960" s="73" t="s">
        <v>508</v>
      </c>
      <c r="C960" s="90" t="s">
        <v>21</v>
      </c>
      <c r="D960" s="90" t="s">
        <v>1251</v>
      </c>
      <c r="E960" s="74" t="s">
        <v>1300</v>
      </c>
      <c r="F960" s="75">
        <v>45778</v>
      </c>
      <c r="G960" s="75">
        <v>45962</v>
      </c>
      <c r="H960" s="91">
        <v>20000</v>
      </c>
      <c r="I960" s="90">
        <v>0</v>
      </c>
      <c r="J960" s="76">
        <v>25</v>
      </c>
      <c r="K960" s="90">
        <v>574</v>
      </c>
      <c r="L960" s="60">
        <f t="shared" si="84"/>
        <v>1419.9999999999998</v>
      </c>
      <c r="M960" s="60">
        <f t="shared" si="85"/>
        <v>260</v>
      </c>
      <c r="N960" s="62">
        <f t="shared" si="87"/>
        <v>608</v>
      </c>
      <c r="O960" s="60">
        <f t="shared" si="88"/>
        <v>1418</v>
      </c>
      <c r="P960" s="73">
        <v>125</v>
      </c>
      <c r="Q960" s="60">
        <f t="shared" si="89"/>
        <v>4405</v>
      </c>
      <c r="R960" s="85">
        <v>1307</v>
      </c>
      <c r="S960" s="60">
        <f t="shared" si="86"/>
        <v>3098</v>
      </c>
      <c r="T960" s="85">
        <v>18693</v>
      </c>
      <c r="U960" s="61" t="s">
        <v>167</v>
      </c>
      <c r="V960" s="78" t="s">
        <v>271</v>
      </c>
    </row>
    <row r="961" spans="1:22" hidden="1">
      <c r="A961" s="73">
        <v>952</v>
      </c>
      <c r="B961" s="73" t="s">
        <v>119</v>
      </c>
      <c r="C961" s="90" t="s">
        <v>81</v>
      </c>
      <c r="D961" s="90" t="s">
        <v>1219</v>
      </c>
      <c r="E961" s="74" t="s">
        <v>1300</v>
      </c>
      <c r="F961" s="75">
        <v>45778</v>
      </c>
      <c r="G961" s="75">
        <v>45962</v>
      </c>
      <c r="H961" s="91">
        <v>60000</v>
      </c>
      <c r="I961" s="91">
        <v>3486.68</v>
      </c>
      <c r="J961" s="76">
        <v>25</v>
      </c>
      <c r="K961" s="91">
        <v>1722</v>
      </c>
      <c r="L961" s="60">
        <f t="shared" si="84"/>
        <v>4260</v>
      </c>
      <c r="M961" s="60">
        <f t="shared" si="85"/>
        <v>780</v>
      </c>
      <c r="N961" s="62">
        <f t="shared" si="87"/>
        <v>1824</v>
      </c>
      <c r="O961" s="60">
        <f t="shared" si="88"/>
        <v>4254</v>
      </c>
      <c r="P961" s="73">
        <v>125</v>
      </c>
      <c r="Q961" s="60">
        <f t="shared" si="89"/>
        <v>12965</v>
      </c>
      <c r="R961" s="85">
        <v>7157.68</v>
      </c>
      <c r="S961" s="60">
        <f t="shared" si="86"/>
        <v>9294</v>
      </c>
      <c r="T961" s="85">
        <v>52842.32</v>
      </c>
      <c r="U961" s="61" t="s">
        <v>167</v>
      </c>
      <c r="V961" s="78" t="s">
        <v>271</v>
      </c>
    </row>
    <row r="962" spans="1:22" hidden="1">
      <c r="A962" s="73">
        <v>953</v>
      </c>
      <c r="B962" s="73" t="s">
        <v>139</v>
      </c>
      <c r="C962" s="90" t="s">
        <v>21</v>
      </c>
      <c r="D962" s="90" t="s">
        <v>1148</v>
      </c>
      <c r="E962" s="74" t="s">
        <v>1300</v>
      </c>
      <c r="F962" s="75">
        <v>45778</v>
      </c>
      <c r="G962" s="75">
        <v>45962</v>
      </c>
      <c r="H962" s="91">
        <v>20000</v>
      </c>
      <c r="I962" s="90">
        <v>0</v>
      </c>
      <c r="J962" s="76">
        <v>25</v>
      </c>
      <c r="K962" s="90">
        <v>574</v>
      </c>
      <c r="L962" s="60">
        <f t="shared" si="84"/>
        <v>1419.9999999999998</v>
      </c>
      <c r="M962" s="60">
        <f t="shared" si="85"/>
        <v>260</v>
      </c>
      <c r="N962" s="62">
        <f t="shared" si="87"/>
        <v>608</v>
      </c>
      <c r="O962" s="60">
        <f t="shared" si="88"/>
        <v>1418</v>
      </c>
      <c r="P962" s="73">
        <v>125</v>
      </c>
      <c r="Q962" s="60">
        <f t="shared" si="89"/>
        <v>4405</v>
      </c>
      <c r="R962" s="85">
        <v>1307</v>
      </c>
      <c r="S962" s="60">
        <f t="shared" si="86"/>
        <v>3098</v>
      </c>
      <c r="T962" s="85">
        <v>18693</v>
      </c>
      <c r="U962" s="61" t="s">
        <v>167</v>
      </c>
      <c r="V962" s="78" t="s">
        <v>271</v>
      </c>
    </row>
    <row r="963" spans="1:22" hidden="1">
      <c r="A963" s="73">
        <v>954</v>
      </c>
      <c r="B963" s="73" t="s">
        <v>875</v>
      </c>
      <c r="C963" s="90" t="s">
        <v>6</v>
      </c>
      <c r="D963" s="90" t="s">
        <v>191</v>
      </c>
      <c r="E963" s="74" t="s">
        <v>1300</v>
      </c>
      <c r="F963" s="75">
        <v>45717</v>
      </c>
      <c r="G963" s="75">
        <v>45901</v>
      </c>
      <c r="H963" s="91">
        <v>155000</v>
      </c>
      <c r="I963" s="91">
        <v>24613.88</v>
      </c>
      <c r="J963" s="76">
        <v>25</v>
      </c>
      <c r="K963" s="91">
        <v>4448.5</v>
      </c>
      <c r="L963" s="60">
        <f t="shared" si="84"/>
        <v>11004.999999999998</v>
      </c>
      <c r="M963" s="60">
        <f t="shared" si="85"/>
        <v>2015</v>
      </c>
      <c r="N963" s="62">
        <f t="shared" si="87"/>
        <v>4712</v>
      </c>
      <c r="O963" s="60">
        <f t="shared" si="88"/>
        <v>10989.5</v>
      </c>
      <c r="P963" s="85">
        <v>1740.46</v>
      </c>
      <c r="Q963" s="60">
        <f t="shared" si="89"/>
        <v>34910.46</v>
      </c>
      <c r="R963" s="85">
        <v>32571.59</v>
      </c>
      <c r="S963" s="60">
        <f t="shared" si="86"/>
        <v>24009.5</v>
      </c>
      <c r="T963" s="85">
        <v>119485.16</v>
      </c>
      <c r="U963" s="61" t="s">
        <v>167</v>
      </c>
      <c r="V963" s="78" t="s">
        <v>271</v>
      </c>
    </row>
    <row r="964" spans="1:22" hidden="1">
      <c r="A964" s="73">
        <v>955</v>
      </c>
      <c r="B964" s="73" t="s">
        <v>339</v>
      </c>
      <c r="C964" s="90" t="s">
        <v>21</v>
      </c>
      <c r="D964" s="90" t="s">
        <v>1162</v>
      </c>
      <c r="E964" s="74" t="s">
        <v>1300</v>
      </c>
      <c r="F964" s="75">
        <v>45778</v>
      </c>
      <c r="G964" s="75">
        <v>45962</v>
      </c>
      <c r="H964" s="91">
        <v>20000</v>
      </c>
      <c r="I964" s="90">
        <v>0</v>
      </c>
      <c r="J964" s="76">
        <v>25</v>
      </c>
      <c r="K964" s="90">
        <v>574</v>
      </c>
      <c r="L964" s="60">
        <f t="shared" si="84"/>
        <v>1419.9999999999998</v>
      </c>
      <c r="M964" s="60">
        <f t="shared" si="85"/>
        <v>260</v>
      </c>
      <c r="N964" s="62">
        <f t="shared" si="87"/>
        <v>608</v>
      </c>
      <c r="O964" s="60">
        <f t="shared" si="88"/>
        <v>1418</v>
      </c>
      <c r="P964" s="73">
        <v>125</v>
      </c>
      <c r="Q964" s="60">
        <f t="shared" si="89"/>
        <v>4405</v>
      </c>
      <c r="R964" s="85">
        <v>1307</v>
      </c>
      <c r="S964" s="60">
        <f t="shared" si="86"/>
        <v>3098</v>
      </c>
      <c r="T964" s="85">
        <v>18693</v>
      </c>
      <c r="U964" s="61" t="s">
        <v>167</v>
      </c>
      <c r="V964" s="78" t="s">
        <v>271</v>
      </c>
    </row>
    <row r="965" spans="1:22" hidden="1">
      <c r="A965" s="73">
        <v>956</v>
      </c>
      <c r="B965" s="73" t="s">
        <v>1137</v>
      </c>
      <c r="C965" s="90" t="s">
        <v>4</v>
      </c>
      <c r="D965" s="90" t="s">
        <v>1234</v>
      </c>
      <c r="E965" s="74" t="s">
        <v>1300</v>
      </c>
      <c r="F965" s="75">
        <v>45717</v>
      </c>
      <c r="G965" s="75">
        <v>45901</v>
      </c>
      <c r="H965" s="91">
        <v>80000</v>
      </c>
      <c r="I965" s="91">
        <v>7400.87</v>
      </c>
      <c r="J965" s="76">
        <v>25</v>
      </c>
      <c r="K965" s="91">
        <v>2296</v>
      </c>
      <c r="L965" s="60">
        <f t="shared" si="84"/>
        <v>5679.9999999999991</v>
      </c>
      <c r="M965" s="60">
        <f t="shared" si="85"/>
        <v>1040</v>
      </c>
      <c r="N965" s="62">
        <f t="shared" si="87"/>
        <v>2432</v>
      </c>
      <c r="O965" s="60">
        <f t="shared" si="88"/>
        <v>5672</v>
      </c>
      <c r="P965" s="85">
        <v>2525</v>
      </c>
      <c r="Q965" s="60">
        <f t="shared" si="89"/>
        <v>19645</v>
      </c>
      <c r="R965" s="85">
        <v>12153.87</v>
      </c>
      <c r="S965" s="60">
        <f t="shared" si="86"/>
        <v>12392</v>
      </c>
      <c r="T965" s="85">
        <v>67846.13</v>
      </c>
      <c r="U965" s="61" t="s">
        <v>167</v>
      </c>
      <c r="V965" s="78" t="s">
        <v>272</v>
      </c>
    </row>
    <row r="966" spans="1:22" hidden="1">
      <c r="A966" s="73">
        <v>957</v>
      </c>
      <c r="B966" s="73" t="s">
        <v>983</v>
      </c>
      <c r="C966" s="90" t="s">
        <v>6</v>
      </c>
      <c r="D966" s="90" t="s">
        <v>990</v>
      </c>
      <c r="E966" s="74" t="s">
        <v>1300</v>
      </c>
      <c r="F966" s="75">
        <v>45748</v>
      </c>
      <c r="G966" s="75">
        <v>45962</v>
      </c>
      <c r="H966" s="91">
        <v>145000</v>
      </c>
      <c r="I966" s="91">
        <v>22690.49</v>
      </c>
      <c r="J966" s="76">
        <v>25</v>
      </c>
      <c r="K966" s="91">
        <v>4161.5</v>
      </c>
      <c r="L966" s="60">
        <f t="shared" si="84"/>
        <v>10294.999999999998</v>
      </c>
      <c r="M966" s="60">
        <f t="shared" si="85"/>
        <v>1885</v>
      </c>
      <c r="N966" s="62">
        <f t="shared" si="87"/>
        <v>4408</v>
      </c>
      <c r="O966" s="60">
        <f t="shared" si="88"/>
        <v>10280.5</v>
      </c>
      <c r="P966" s="73">
        <v>25</v>
      </c>
      <c r="Q966" s="60">
        <f t="shared" si="89"/>
        <v>31055</v>
      </c>
      <c r="R966" s="85">
        <v>31284.99</v>
      </c>
      <c r="S966" s="60">
        <f t="shared" si="86"/>
        <v>22460.5</v>
      </c>
      <c r="T966" s="85">
        <v>113715.01</v>
      </c>
      <c r="U966" s="61" t="s">
        <v>167</v>
      </c>
      <c r="V966" s="78" t="s">
        <v>272</v>
      </c>
    </row>
    <row r="967" spans="1:22" hidden="1">
      <c r="A967" s="73">
        <v>958</v>
      </c>
      <c r="B967" s="73" t="s">
        <v>984</v>
      </c>
      <c r="C967" s="90" t="s">
        <v>260</v>
      </c>
      <c r="D967" s="90" t="s">
        <v>170</v>
      </c>
      <c r="E967" s="74" t="s">
        <v>1300</v>
      </c>
      <c r="F967" s="75">
        <v>45627</v>
      </c>
      <c r="G967" s="75">
        <v>45809</v>
      </c>
      <c r="H967" s="91">
        <v>75000</v>
      </c>
      <c r="I967" s="91">
        <v>6309.38</v>
      </c>
      <c r="J967" s="76">
        <v>25</v>
      </c>
      <c r="K967" s="91">
        <v>2152.5</v>
      </c>
      <c r="L967" s="60">
        <f t="shared" si="84"/>
        <v>5324.9999999999991</v>
      </c>
      <c r="M967" s="60">
        <f t="shared" si="85"/>
        <v>975</v>
      </c>
      <c r="N967" s="62">
        <f t="shared" si="87"/>
        <v>2280</v>
      </c>
      <c r="O967" s="60">
        <f t="shared" si="88"/>
        <v>5317.5</v>
      </c>
      <c r="P967" s="73">
        <v>25</v>
      </c>
      <c r="Q967" s="60">
        <f t="shared" si="89"/>
        <v>16075</v>
      </c>
      <c r="R967" s="85">
        <v>10766.88</v>
      </c>
      <c r="S967" s="60">
        <f t="shared" si="86"/>
        <v>11617.5</v>
      </c>
      <c r="T967" s="85">
        <v>64233.120000000003</v>
      </c>
      <c r="U967" s="61" t="s">
        <v>167</v>
      </c>
      <c r="V967" s="78" t="s">
        <v>272</v>
      </c>
    </row>
    <row r="968" spans="1:22" hidden="1">
      <c r="A968" s="73">
        <v>959</v>
      </c>
      <c r="B968" s="73" t="s">
        <v>394</v>
      </c>
      <c r="C968" s="90" t="s">
        <v>261</v>
      </c>
      <c r="D968" s="90" t="s">
        <v>209</v>
      </c>
      <c r="E968" s="74" t="s">
        <v>1300</v>
      </c>
      <c r="F968" s="75">
        <v>45778</v>
      </c>
      <c r="G968" s="75">
        <v>45962</v>
      </c>
      <c r="H968" s="91">
        <v>46000</v>
      </c>
      <c r="I968" s="91">
        <v>1289.46</v>
      </c>
      <c r="J968" s="76">
        <v>25</v>
      </c>
      <c r="K968" s="91">
        <v>1320.2</v>
      </c>
      <c r="L968" s="60">
        <f t="shared" si="84"/>
        <v>3265.9999999999995</v>
      </c>
      <c r="M968" s="60">
        <f t="shared" si="85"/>
        <v>598</v>
      </c>
      <c r="N968" s="62">
        <f t="shared" si="87"/>
        <v>1398.4</v>
      </c>
      <c r="O968" s="60">
        <f t="shared" si="88"/>
        <v>3261.4</v>
      </c>
      <c r="P968" s="73">
        <v>25</v>
      </c>
      <c r="Q968" s="60">
        <f t="shared" si="89"/>
        <v>9869</v>
      </c>
      <c r="R968" s="85">
        <v>4033.06</v>
      </c>
      <c r="S968" s="60">
        <f t="shared" si="86"/>
        <v>7125.4</v>
      </c>
      <c r="T968" s="85">
        <v>41966.94</v>
      </c>
      <c r="U968" s="61" t="s">
        <v>167</v>
      </c>
      <c r="V968" s="78" t="s">
        <v>272</v>
      </c>
    </row>
    <row r="969" spans="1:22" hidden="1">
      <c r="A969" s="73">
        <v>960</v>
      </c>
      <c r="B969" s="73" t="s">
        <v>1138</v>
      </c>
      <c r="C969" s="90" t="s">
        <v>262</v>
      </c>
      <c r="D969" s="90" t="s">
        <v>1186</v>
      </c>
      <c r="E969" s="74" t="s">
        <v>1300</v>
      </c>
      <c r="F969" s="75">
        <v>45717</v>
      </c>
      <c r="G969" s="75">
        <v>45901</v>
      </c>
      <c r="H969" s="91">
        <v>60000</v>
      </c>
      <c r="I969" s="91">
        <v>3486.68</v>
      </c>
      <c r="J969" s="76">
        <v>25</v>
      </c>
      <c r="K969" s="91">
        <v>1722</v>
      </c>
      <c r="L969" s="60">
        <f t="shared" si="84"/>
        <v>4260</v>
      </c>
      <c r="M969" s="60">
        <f t="shared" si="85"/>
        <v>780</v>
      </c>
      <c r="N969" s="62">
        <f t="shared" si="87"/>
        <v>1824</v>
      </c>
      <c r="O969" s="60">
        <f t="shared" si="88"/>
        <v>4254</v>
      </c>
      <c r="P969" s="73">
        <v>25</v>
      </c>
      <c r="Q969" s="60">
        <f t="shared" si="89"/>
        <v>12865</v>
      </c>
      <c r="R969" s="85">
        <v>7057.68</v>
      </c>
      <c r="S969" s="60">
        <f t="shared" si="86"/>
        <v>9294</v>
      </c>
      <c r="T969" s="85">
        <v>52942.32</v>
      </c>
      <c r="U969" s="61" t="s">
        <v>167</v>
      </c>
      <c r="V969" s="78" t="s">
        <v>271</v>
      </c>
    </row>
    <row r="970" spans="1:22" hidden="1">
      <c r="A970" s="73">
        <v>961</v>
      </c>
      <c r="B970" s="73" t="s">
        <v>876</v>
      </c>
      <c r="C970" s="90" t="s">
        <v>416</v>
      </c>
      <c r="D970" s="90" t="s">
        <v>172</v>
      </c>
      <c r="E970" s="74" t="s">
        <v>1300</v>
      </c>
      <c r="F970" s="75">
        <v>45778</v>
      </c>
      <c r="G970" s="75">
        <v>45962</v>
      </c>
      <c r="H970" s="91">
        <v>80000</v>
      </c>
      <c r="I970" s="91">
        <v>7400.87</v>
      </c>
      <c r="J970" s="76">
        <v>25</v>
      </c>
      <c r="K970" s="91">
        <v>2296</v>
      </c>
      <c r="L970" s="60">
        <f t="shared" ref="L970:L1003" si="90">H970*0.071</f>
        <v>5679.9999999999991</v>
      </c>
      <c r="M970" s="60">
        <f t="shared" ref="M970:M1003" si="91">H970*0.013</f>
        <v>1040</v>
      </c>
      <c r="N970" s="62">
        <f t="shared" si="87"/>
        <v>2432</v>
      </c>
      <c r="O970" s="60">
        <f t="shared" si="88"/>
        <v>5672</v>
      </c>
      <c r="P970" s="73">
        <v>125</v>
      </c>
      <c r="Q970" s="60">
        <f t="shared" si="89"/>
        <v>17245</v>
      </c>
      <c r="R970" s="85">
        <v>12153.87</v>
      </c>
      <c r="S970" s="60">
        <f t="shared" ref="S970:S1003" si="92">L970+M970+O970</f>
        <v>12392</v>
      </c>
      <c r="T970" s="85">
        <v>67746.13</v>
      </c>
      <c r="U970" s="61" t="s">
        <v>167</v>
      </c>
      <c r="V970" s="78" t="s">
        <v>272</v>
      </c>
    </row>
    <row r="971" spans="1:22" hidden="1">
      <c r="A971" s="73">
        <v>962</v>
      </c>
      <c r="B971" s="73" t="s">
        <v>1139</v>
      </c>
      <c r="C971" s="90" t="s">
        <v>384</v>
      </c>
      <c r="D971" s="90" t="s">
        <v>1242</v>
      </c>
      <c r="E971" s="74" t="s">
        <v>1300</v>
      </c>
      <c r="F971" s="75">
        <v>45717</v>
      </c>
      <c r="G971" s="75">
        <v>45901</v>
      </c>
      <c r="H971" s="91">
        <v>50000</v>
      </c>
      <c r="I971" s="91">
        <v>1854</v>
      </c>
      <c r="J971" s="76">
        <v>25</v>
      </c>
      <c r="K971" s="91">
        <v>1435</v>
      </c>
      <c r="L971" s="60">
        <f t="shared" si="90"/>
        <v>3549.9999999999995</v>
      </c>
      <c r="M971" s="60">
        <f t="shared" si="91"/>
        <v>650</v>
      </c>
      <c r="N971" s="62">
        <f t="shared" ref="N971:N1003" si="93">+H971*0.0304</f>
        <v>1520</v>
      </c>
      <c r="O971" s="60">
        <f t="shared" ref="O971:O1003" si="94">H971*0.0709</f>
        <v>3545.0000000000005</v>
      </c>
      <c r="P971" s="73">
        <v>25</v>
      </c>
      <c r="Q971" s="60">
        <f t="shared" ref="Q971:Q1003" si="95">SUM(K971:P971)</f>
        <v>10725</v>
      </c>
      <c r="R971" s="85">
        <v>4834</v>
      </c>
      <c r="S971" s="60">
        <f t="shared" si="92"/>
        <v>7745</v>
      </c>
      <c r="T971" s="85">
        <v>45166</v>
      </c>
      <c r="U971" s="61" t="s">
        <v>167</v>
      </c>
      <c r="V971" s="78" t="s">
        <v>272</v>
      </c>
    </row>
    <row r="972" spans="1:22" hidden="1">
      <c r="A972" s="73">
        <v>963</v>
      </c>
      <c r="B972" s="73" t="s">
        <v>435</v>
      </c>
      <c r="C972" s="90" t="s">
        <v>438</v>
      </c>
      <c r="D972" s="90" t="s">
        <v>169</v>
      </c>
      <c r="E972" s="74" t="s">
        <v>1300</v>
      </c>
      <c r="F972" s="75">
        <v>45778</v>
      </c>
      <c r="G972" s="75">
        <v>45962</v>
      </c>
      <c r="H972" s="91">
        <v>35000</v>
      </c>
      <c r="I972" s="90">
        <v>0</v>
      </c>
      <c r="J972" s="76">
        <v>25</v>
      </c>
      <c r="K972" s="91">
        <v>1004.5</v>
      </c>
      <c r="L972" s="60">
        <f t="shared" si="90"/>
        <v>2485</v>
      </c>
      <c r="M972" s="60">
        <f t="shared" si="91"/>
        <v>455</v>
      </c>
      <c r="N972" s="62">
        <f t="shared" si="93"/>
        <v>1064</v>
      </c>
      <c r="O972" s="60">
        <f t="shared" si="94"/>
        <v>2481.5</v>
      </c>
      <c r="P972" s="73">
        <v>25</v>
      </c>
      <c r="Q972" s="60">
        <f t="shared" si="95"/>
        <v>7515</v>
      </c>
      <c r="R972" s="85">
        <v>2093.5</v>
      </c>
      <c r="S972" s="60">
        <f t="shared" si="92"/>
        <v>5421.5</v>
      </c>
      <c r="T972" s="85">
        <v>32906.5</v>
      </c>
      <c r="U972" s="61" t="s">
        <v>167</v>
      </c>
      <c r="V972" s="78" t="s">
        <v>271</v>
      </c>
    </row>
    <row r="973" spans="1:22" hidden="1">
      <c r="A973" s="73">
        <v>964</v>
      </c>
      <c r="B973" s="73" t="s">
        <v>274</v>
      </c>
      <c r="C973" s="90" t="s">
        <v>68</v>
      </c>
      <c r="D973" s="90" t="s">
        <v>1194</v>
      </c>
      <c r="E973" s="74" t="s">
        <v>1300</v>
      </c>
      <c r="F973" s="75">
        <v>45778</v>
      </c>
      <c r="G973" s="75">
        <v>45962</v>
      </c>
      <c r="H973" s="91">
        <v>60000</v>
      </c>
      <c r="I973" s="91">
        <v>3143.58</v>
      </c>
      <c r="J973" s="76">
        <v>25</v>
      </c>
      <c r="K973" s="91">
        <v>1722</v>
      </c>
      <c r="L973" s="60">
        <f t="shared" si="90"/>
        <v>4260</v>
      </c>
      <c r="M973" s="60">
        <f t="shared" si="91"/>
        <v>780</v>
      </c>
      <c r="N973" s="62">
        <f t="shared" si="93"/>
        <v>1824</v>
      </c>
      <c r="O973" s="60">
        <f t="shared" si="94"/>
        <v>4254</v>
      </c>
      <c r="P973" s="85">
        <v>1840.46</v>
      </c>
      <c r="Q973" s="60">
        <f t="shared" si="95"/>
        <v>14680.46</v>
      </c>
      <c r="R973" s="85">
        <v>4389.79</v>
      </c>
      <c r="S973" s="60">
        <f t="shared" si="92"/>
        <v>9294</v>
      </c>
      <c r="T973" s="85">
        <v>51469.96</v>
      </c>
      <c r="U973" s="61" t="s">
        <v>167</v>
      </c>
      <c r="V973" s="78" t="s">
        <v>271</v>
      </c>
    </row>
    <row r="974" spans="1:22" hidden="1">
      <c r="A974" s="73">
        <v>965</v>
      </c>
      <c r="B974" s="73" t="s">
        <v>26</v>
      </c>
      <c r="C974" s="90" t="s">
        <v>6</v>
      </c>
      <c r="D974" s="90" t="s">
        <v>1198</v>
      </c>
      <c r="E974" s="74" t="s">
        <v>1300</v>
      </c>
      <c r="F974" s="75">
        <v>45778</v>
      </c>
      <c r="G974" s="75">
        <v>45962</v>
      </c>
      <c r="H974" s="91">
        <v>120000</v>
      </c>
      <c r="I974" s="91">
        <v>16381</v>
      </c>
      <c r="J974" s="76">
        <v>25</v>
      </c>
      <c r="K974" s="91">
        <v>3444</v>
      </c>
      <c r="L974" s="60">
        <f t="shared" si="90"/>
        <v>8520</v>
      </c>
      <c r="M974" s="60">
        <f t="shared" si="91"/>
        <v>1560</v>
      </c>
      <c r="N974" s="62">
        <f t="shared" si="93"/>
        <v>3648</v>
      </c>
      <c r="O974" s="60">
        <f t="shared" si="94"/>
        <v>8508</v>
      </c>
      <c r="P974" s="85">
        <v>1840.46</v>
      </c>
      <c r="Q974" s="60">
        <f t="shared" si="95"/>
        <v>27520.46</v>
      </c>
      <c r="R974" s="85">
        <v>25313.46</v>
      </c>
      <c r="S974" s="60">
        <f t="shared" si="92"/>
        <v>18588</v>
      </c>
      <c r="T974" s="85">
        <v>94686.54</v>
      </c>
      <c r="U974" s="61" t="s">
        <v>167</v>
      </c>
      <c r="V974" s="78" t="s">
        <v>272</v>
      </c>
    </row>
    <row r="975" spans="1:22" hidden="1">
      <c r="A975" s="73">
        <v>966</v>
      </c>
      <c r="B975" s="73" t="s">
        <v>1051</v>
      </c>
      <c r="C975" s="90" t="s">
        <v>532</v>
      </c>
      <c r="D975" s="90" t="s">
        <v>1146</v>
      </c>
      <c r="E975" s="74" t="s">
        <v>1300</v>
      </c>
      <c r="F975" s="75">
        <v>45689</v>
      </c>
      <c r="G975" s="75">
        <v>45870</v>
      </c>
      <c r="H975" s="91">
        <v>46000</v>
      </c>
      <c r="I975" s="91">
        <v>1289.46</v>
      </c>
      <c r="J975" s="76">
        <v>25</v>
      </c>
      <c r="K975" s="91">
        <v>1320.2</v>
      </c>
      <c r="L975" s="60">
        <f t="shared" si="90"/>
        <v>3265.9999999999995</v>
      </c>
      <c r="M975" s="60">
        <f t="shared" si="91"/>
        <v>598</v>
      </c>
      <c r="N975" s="62">
        <f t="shared" si="93"/>
        <v>1398.4</v>
      </c>
      <c r="O975" s="60">
        <f t="shared" si="94"/>
        <v>3261.4</v>
      </c>
      <c r="P975" s="73">
        <v>25</v>
      </c>
      <c r="Q975" s="60">
        <f t="shared" si="95"/>
        <v>9869</v>
      </c>
      <c r="R975" s="85">
        <v>4033.06</v>
      </c>
      <c r="S975" s="60">
        <f t="shared" si="92"/>
        <v>7125.4</v>
      </c>
      <c r="T975" s="85">
        <v>41966.94</v>
      </c>
      <c r="U975" s="61" t="s">
        <v>167</v>
      </c>
      <c r="V975" s="78" t="s">
        <v>272</v>
      </c>
    </row>
    <row r="976" spans="1:22" hidden="1">
      <c r="A976" s="73">
        <v>967</v>
      </c>
      <c r="B976" s="73" t="s">
        <v>985</v>
      </c>
      <c r="C976" s="90" t="s">
        <v>68</v>
      </c>
      <c r="D976" s="90" t="s">
        <v>1184</v>
      </c>
      <c r="E976" s="74" t="s">
        <v>1300</v>
      </c>
      <c r="F976" s="75">
        <v>45748</v>
      </c>
      <c r="G976" s="75">
        <v>45962</v>
      </c>
      <c r="H976" s="91">
        <v>50000</v>
      </c>
      <c r="I976" s="91">
        <v>1854</v>
      </c>
      <c r="J976" s="76">
        <v>25</v>
      </c>
      <c r="K976" s="91">
        <v>1435</v>
      </c>
      <c r="L976" s="60">
        <f t="shared" si="90"/>
        <v>3549.9999999999995</v>
      </c>
      <c r="M976" s="60">
        <f t="shared" si="91"/>
        <v>650</v>
      </c>
      <c r="N976" s="62">
        <f t="shared" si="93"/>
        <v>1520</v>
      </c>
      <c r="O976" s="60">
        <f t="shared" si="94"/>
        <v>3545.0000000000005</v>
      </c>
      <c r="P976" s="73">
        <v>25</v>
      </c>
      <c r="Q976" s="60">
        <f t="shared" si="95"/>
        <v>10725</v>
      </c>
      <c r="R976" s="85">
        <v>4834</v>
      </c>
      <c r="S976" s="60">
        <f t="shared" si="92"/>
        <v>7745</v>
      </c>
      <c r="T976" s="85">
        <v>45166</v>
      </c>
      <c r="U976" s="61" t="s">
        <v>167</v>
      </c>
      <c r="V976" s="78" t="s">
        <v>272</v>
      </c>
    </row>
    <row r="977" spans="1:22" hidden="1">
      <c r="A977" s="73">
        <v>968</v>
      </c>
      <c r="B977" s="73" t="s">
        <v>785</v>
      </c>
      <c r="C977" s="90" t="s">
        <v>386</v>
      </c>
      <c r="D977" s="90" t="s">
        <v>1154</v>
      </c>
      <c r="E977" s="74" t="s">
        <v>1300</v>
      </c>
      <c r="F977" s="75">
        <v>45778</v>
      </c>
      <c r="G977" s="75">
        <v>45962</v>
      </c>
      <c r="H977" s="91">
        <v>20000</v>
      </c>
      <c r="I977" s="90">
        <v>0</v>
      </c>
      <c r="J977" s="76">
        <v>25</v>
      </c>
      <c r="K977" s="90">
        <v>574</v>
      </c>
      <c r="L977" s="60">
        <f t="shared" si="90"/>
        <v>1419.9999999999998</v>
      </c>
      <c r="M977" s="60">
        <f t="shared" si="91"/>
        <v>260</v>
      </c>
      <c r="N977" s="62">
        <f t="shared" si="93"/>
        <v>608</v>
      </c>
      <c r="O977" s="60">
        <f t="shared" si="94"/>
        <v>1418</v>
      </c>
      <c r="P977" s="73">
        <v>25</v>
      </c>
      <c r="Q977" s="60">
        <f t="shared" si="95"/>
        <v>4305</v>
      </c>
      <c r="R977" s="85">
        <v>1207</v>
      </c>
      <c r="S977" s="60">
        <f t="shared" si="92"/>
        <v>3098</v>
      </c>
      <c r="T977" s="85">
        <v>18793</v>
      </c>
      <c r="U977" s="61" t="s">
        <v>167</v>
      </c>
      <c r="V977" s="78" t="s">
        <v>272</v>
      </c>
    </row>
    <row r="978" spans="1:22" hidden="1">
      <c r="A978" s="73">
        <v>969</v>
      </c>
      <c r="B978" s="73" t="s">
        <v>679</v>
      </c>
      <c r="C978" s="90" t="s">
        <v>60</v>
      </c>
      <c r="D978" s="90" t="s">
        <v>186</v>
      </c>
      <c r="E978" s="74" t="s">
        <v>1300</v>
      </c>
      <c r="F978" s="75">
        <v>45778</v>
      </c>
      <c r="G978" s="75">
        <v>45962</v>
      </c>
      <c r="H978" s="91">
        <v>57000</v>
      </c>
      <c r="I978" s="91">
        <v>2922.14</v>
      </c>
      <c r="J978" s="76">
        <v>25</v>
      </c>
      <c r="K978" s="91">
        <v>1635.9</v>
      </c>
      <c r="L978" s="60">
        <f t="shared" si="90"/>
        <v>4046.9999999999995</v>
      </c>
      <c r="M978" s="60">
        <f t="shared" si="91"/>
        <v>741</v>
      </c>
      <c r="N978" s="62">
        <f t="shared" si="93"/>
        <v>1732.8</v>
      </c>
      <c r="O978" s="60">
        <f t="shared" si="94"/>
        <v>4041.3</v>
      </c>
      <c r="P978" s="73">
        <v>125</v>
      </c>
      <c r="Q978" s="60">
        <f t="shared" si="95"/>
        <v>12323</v>
      </c>
      <c r="R978" s="85">
        <v>4834</v>
      </c>
      <c r="S978" s="60">
        <f t="shared" si="92"/>
        <v>8829.2999999999993</v>
      </c>
      <c r="T978" s="85">
        <v>45066</v>
      </c>
      <c r="U978" s="61" t="s">
        <v>167</v>
      </c>
      <c r="V978" s="78" t="s">
        <v>272</v>
      </c>
    </row>
    <row r="979" spans="1:22" hidden="1">
      <c r="A979" s="73">
        <v>970</v>
      </c>
      <c r="B979" s="73" t="s">
        <v>755</v>
      </c>
      <c r="C979" s="90" t="s">
        <v>627</v>
      </c>
      <c r="D979" s="90" t="s">
        <v>1154</v>
      </c>
      <c r="E979" s="74" t="s">
        <v>1300</v>
      </c>
      <c r="F979" s="75">
        <v>45778</v>
      </c>
      <c r="G979" s="75">
        <v>45962</v>
      </c>
      <c r="H979" s="91">
        <v>35000</v>
      </c>
      <c r="I979" s="90">
        <v>0</v>
      </c>
      <c r="J979" s="76">
        <v>25</v>
      </c>
      <c r="K979" s="91">
        <v>1004.5</v>
      </c>
      <c r="L979" s="60">
        <f t="shared" si="90"/>
        <v>2485</v>
      </c>
      <c r="M979" s="60">
        <f t="shared" si="91"/>
        <v>455</v>
      </c>
      <c r="N979" s="62">
        <f t="shared" si="93"/>
        <v>1064</v>
      </c>
      <c r="O979" s="60">
        <f t="shared" si="94"/>
        <v>2481.5</v>
      </c>
      <c r="P979" s="73">
        <v>25</v>
      </c>
      <c r="Q979" s="60">
        <f t="shared" si="95"/>
        <v>7515</v>
      </c>
      <c r="R979" s="85">
        <v>2093.5</v>
      </c>
      <c r="S979" s="60">
        <f t="shared" si="92"/>
        <v>5421.5</v>
      </c>
      <c r="T979" s="85">
        <v>32906.5</v>
      </c>
      <c r="U979" s="61" t="s">
        <v>167</v>
      </c>
      <c r="V979" s="78" t="s">
        <v>272</v>
      </c>
    </row>
    <row r="980" spans="1:22" hidden="1">
      <c r="A980" s="73">
        <v>971</v>
      </c>
      <c r="B980" s="73" t="s">
        <v>786</v>
      </c>
      <c r="C980" s="90" t="s">
        <v>789</v>
      </c>
      <c r="D980" s="90" t="s">
        <v>202</v>
      </c>
      <c r="E980" s="74" t="s">
        <v>1300</v>
      </c>
      <c r="F980" s="75">
        <v>45778</v>
      </c>
      <c r="G980" s="75">
        <v>45962</v>
      </c>
      <c r="H980" s="91">
        <v>46000</v>
      </c>
      <c r="I980" s="91">
        <v>1289.46</v>
      </c>
      <c r="J980" s="76">
        <v>25</v>
      </c>
      <c r="K980" s="91">
        <v>1320.2</v>
      </c>
      <c r="L980" s="60">
        <f t="shared" si="90"/>
        <v>3265.9999999999995</v>
      </c>
      <c r="M980" s="60">
        <f t="shared" si="91"/>
        <v>598</v>
      </c>
      <c r="N980" s="62">
        <f t="shared" si="93"/>
        <v>1398.4</v>
      </c>
      <c r="O980" s="60">
        <f t="shared" si="94"/>
        <v>3261.4</v>
      </c>
      <c r="P980" s="73">
        <v>25</v>
      </c>
      <c r="Q980" s="60">
        <f t="shared" si="95"/>
        <v>9869</v>
      </c>
      <c r="R980" s="85">
        <v>4033.06</v>
      </c>
      <c r="S980" s="60">
        <f t="shared" si="92"/>
        <v>7125.4</v>
      </c>
      <c r="T980" s="85">
        <v>41966.94</v>
      </c>
      <c r="U980" s="61" t="s">
        <v>167</v>
      </c>
      <c r="V980" s="78" t="s">
        <v>272</v>
      </c>
    </row>
    <row r="981" spans="1:22" hidden="1">
      <c r="A981" s="73">
        <v>972</v>
      </c>
      <c r="B981" s="73" t="s">
        <v>19</v>
      </c>
      <c r="C981" s="90" t="s">
        <v>20</v>
      </c>
      <c r="D981" s="90" t="s">
        <v>170</v>
      </c>
      <c r="E981" s="74" t="s">
        <v>1300</v>
      </c>
      <c r="F981" s="75">
        <v>45778</v>
      </c>
      <c r="G981" s="75">
        <v>45962</v>
      </c>
      <c r="H981" s="91">
        <v>60000</v>
      </c>
      <c r="I981" s="91">
        <v>3486.68</v>
      </c>
      <c r="J981" s="76">
        <v>25</v>
      </c>
      <c r="K981" s="91">
        <v>1722</v>
      </c>
      <c r="L981" s="60">
        <f t="shared" si="90"/>
        <v>4260</v>
      </c>
      <c r="M981" s="60">
        <f t="shared" si="91"/>
        <v>780</v>
      </c>
      <c r="N981" s="62">
        <f t="shared" si="93"/>
        <v>1824</v>
      </c>
      <c r="O981" s="60">
        <f t="shared" si="94"/>
        <v>4254</v>
      </c>
      <c r="P981" s="85">
        <v>4392.2</v>
      </c>
      <c r="Q981" s="60">
        <f t="shared" si="95"/>
        <v>17232.2</v>
      </c>
      <c r="R981" s="85">
        <v>7899.53</v>
      </c>
      <c r="S981" s="60">
        <f t="shared" si="92"/>
        <v>9294</v>
      </c>
      <c r="T981" s="85">
        <v>52242.32</v>
      </c>
      <c r="U981" s="61" t="s">
        <v>167</v>
      </c>
      <c r="V981" s="78" t="s">
        <v>272</v>
      </c>
    </row>
    <row r="982" spans="1:22" hidden="1">
      <c r="A982" s="73">
        <v>973</v>
      </c>
      <c r="B982" s="73" t="s">
        <v>22</v>
      </c>
      <c r="C982" s="90" t="s">
        <v>8</v>
      </c>
      <c r="D982" s="90" t="s">
        <v>1240</v>
      </c>
      <c r="E982" s="74" t="s">
        <v>1300</v>
      </c>
      <c r="F982" s="75">
        <v>45778</v>
      </c>
      <c r="G982" s="75">
        <v>45962</v>
      </c>
      <c r="H982" s="91">
        <v>10000</v>
      </c>
      <c r="I982" s="90">
        <v>0</v>
      </c>
      <c r="J982" s="76">
        <v>25</v>
      </c>
      <c r="K982" s="90">
        <v>287</v>
      </c>
      <c r="L982" s="60">
        <f t="shared" si="90"/>
        <v>709.99999999999989</v>
      </c>
      <c r="M982" s="60">
        <f t="shared" si="91"/>
        <v>130</v>
      </c>
      <c r="N982" s="62">
        <f t="shared" si="93"/>
        <v>304</v>
      </c>
      <c r="O982" s="60">
        <f t="shared" si="94"/>
        <v>709</v>
      </c>
      <c r="P982" s="73">
        <v>25</v>
      </c>
      <c r="Q982" s="60">
        <f t="shared" si="95"/>
        <v>2165</v>
      </c>
      <c r="R982" s="85">
        <v>7083.55</v>
      </c>
      <c r="S982" s="60">
        <f t="shared" si="92"/>
        <v>1549</v>
      </c>
      <c r="T982" s="85">
        <v>9384</v>
      </c>
      <c r="U982" s="61" t="s">
        <v>167</v>
      </c>
      <c r="V982" s="78" t="s">
        <v>272</v>
      </c>
    </row>
    <row r="983" spans="1:22" hidden="1">
      <c r="A983" s="73">
        <v>974</v>
      </c>
      <c r="B983" s="73" t="s">
        <v>654</v>
      </c>
      <c r="C983" s="90" t="s">
        <v>4</v>
      </c>
      <c r="D983" s="90" t="s">
        <v>174</v>
      </c>
      <c r="E983" s="74" t="s">
        <v>1300</v>
      </c>
      <c r="F983" s="75">
        <v>45778</v>
      </c>
      <c r="G983" s="75">
        <v>45962</v>
      </c>
      <c r="H983" s="91">
        <v>65000</v>
      </c>
      <c r="I983" s="91">
        <v>4427.58</v>
      </c>
      <c r="J983" s="76">
        <v>25</v>
      </c>
      <c r="K983" s="91">
        <v>1865.5</v>
      </c>
      <c r="L983" s="60">
        <f t="shared" si="90"/>
        <v>4615</v>
      </c>
      <c r="M983" s="60">
        <f t="shared" si="91"/>
        <v>845</v>
      </c>
      <c r="N983" s="62">
        <f t="shared" si="93"/>
        <v>1976</v>
      </c>
      <c r="O983" s="60">
        <f t="shared" si="94"/>
        <v>4608.5</v>
      </c>
      <c r="P983" s="73">
        <v>125</v>
      </c>
      <c r="Q983" s="60">
        <f t="shared" si="95"/>
        <v>14035</v>
      </c>
      <c r="R983" s="85">
        <v>8394.08</v>
      </c>
      <c r="S983" s="60">
        <f t="shared" si="92"/>
        <v>10068.5</v>
      </c>
      <c r="T983" s="85">
        <v>56605.919999999998</v>
      </c>
      <c r="U983" s="61" t="s">
        <v>167</v>
      </c>
      <c r="V983" s="78" t="s">
        <v>272</v>
      </c>
    </row>
    <row r="984" spans="1:22" hidden="1">
      <c r="A984" s="73">
        <v>975</v>
      </c>
      <c r="B984" s="73" t="s">
        <v>814</v>
      </c>
      <c r="C984" s="90" t="s">
        <v>392</v>
      </c>
      <c r="D984" s="90" t="s">
        <v>1164</v>
      </c>
      <c r="E984" s="74" t="s">
        <v>1300</v>
      </c>
      <c r="F984" s="75">
        <v>45778</v>
      </c>
      <c r="G984" s="75">
        <v>45962</v>
      </c>
      <c r="H984" s="91">
        <v>46000</v>
      </c>
      <c r="I984" s="91">
        <v>1289.46</v>
      </c>
      <c r="J984" s="76">
        <v>25</v>
      </c>
      <c r="K984" s="91">
        <v>1320.2</v>
      </c>
      <c r="L984" s="60">
        <f t="shared" si="90"/>
        <v>3265.9999999999995</v>
      </c>
      <c r="M984" s="60">
        <f t="shared" si="91"/>
        <v>598</v>
      </c>
      <c r="N984" s="62">
        <f t="shared" si="93"/>
        <v>1398.4</v>
      </c>
      <c r="O984" s="60">
        <f t="shared" si="94"/>
        <v>3261.4</v>
      </c>
      <c r="P984" s="85">
        <v>10025</v>
      </c>
      <c r="Q984" s="60">
        <f t="shared" si="95"/>
        <v>19869</v>
      </c>
      <c r="R984" s="85">
        <v>4033.06</v>
      </c>
      <c r="S984" s="60">
        <f t="shared" si="92"/>
        <v>7125.4</v>
      </c>
      <c r="T984" s="85">
        <v>31966.94</v>
      </c>
      <c r="U984" s="61" t="s">
        <v>167</v>
      </c>
      <c r="V984" s="78" t="s">
        <v>272</v>
      </c>
    </row>
    <row r="985" spans="1:22" hidden="1">
      <c r="A985" s="73">
        <v>976</v>
      </c>
      <c r="B985" s="73" t="s">
        <v>756</v>
      </c>
      <c r="C985" s="90" t="s">
        <v>45</v>
      </c>
      <c r="D985" s="90" t="s">
        <v>174</v>
      </c>
      <c r="E985" s="74" t="s">
        <v>1300</v>
      </c>
      <c r="F985" s="75">
        <v>45778</v>
      </c>
      <c r="G985" s="75">
        <v>45962</v>
      </c>
      <c r="H985" s="91">
        <v>75000</v>
      </c>
      <c r="I985" s="91">
        <v>5966.28</v>
      </c>
      <c r="J985" s="76">
        <v>25</v>
      </c>
      <c r="K985" s="91">
        <v>2152.5</v>
      </c>
      <c r="L985" s="60">
        <f t="shared" si="90"/>
        <v>5324.9999999999991</v>
      </c>
      <c r="M985" s="60">
        <f t="shared" si="91"/>
        <v>975</v>
      </c>
      <c r="N985" s="62">
        <f t="shared" si="93"/>
        <v>2280</v>
      </c>
      <c r="O985" s="60">
        <f t="shared" si="94"/>
        <v>5317.5</v>
      </c>
      <c r="P985" s="85">
        <v>1740.46</v>
      </c>
      <c r="Q985" s="60">
        <f t="shared" si="95"/>
        <v>17790.46</v>
      </c>
      <c r="R985" s="85">
        <v>10766.88</v>
      </c>
      <c r="S985" s="60">
        <f t="shared" si="92"/>
        <v>11617.5</v>
      </c>
      <c r="T985" s="85">
        <v>62860.76</v>
      </c>
      <c r="U985" s="61" t="s">
        <v>167</v>
      </c>
      <c r="V985" s="78" t="s">
        <v>271</v>
      </c>
    </row>
    <row r="986" spans="1:22" hidden="1">
      <c r="A986" s="73">
        <v>977</v>
      </c>
      <c r="B986" s="73" t="s">
        <v>409</v>
      </c>
      <c r="C986" s="90" t="s">
        <v>21</v>
      </c>
      <c r="D986" s="90" t="s">
        <v>1228</v>
      </c>
      <c r="E986" s="74" t="s">
        <v>1300</v>
      </c>
      <c r="F986" s="75">
        <v>45778</v>
      </c>
      <c r="G986" s="75">
        <v>45962</v>
      </c>
      <c r="H986" s="91">
        <v>20000</v>
      </c>
      <c r="I986" s="90">
        <v>0</v>
      </c>
      <c r="J986" s="76">
        <v>25</v>
      </c>
      <c r="K986" s="90">
        <v>574</v>
      </c>
      <c r="L986" s="60">
        <f t="shared" si="90"/>
        <v>1419.9999999999998</v>
      </c>
      <c r="M986" s="60">
        <f t="shared" si="91"/>
        <v>260</v>
      </c>
      <c r="N986" s="62">
        <f t="shared" si="93"/>
        <v>608</v>
      </c>
      <c r="O986" s="60">
        <f t="shared" si="94"/>
        <v>1418</v>
      </c>
      <c r="P986" s="73">
        <v>25</v>
      </c>
      <c r="Q986" s="60">
        <f t="shared" si="95"/>
        <v>4305</v>
      </c>
      <c r="R986" s="85">
        <v>1207</v>
      </c>
      <c r="S986" s="60">
        <f t="shared" si="92"/>
        <v>3098</v>
      </c>
      <c r="T986" s="85">
        <v>18793</v>
      </c>
      <c r="U986" s="61" t="s">
        <v>167</v>
      </c>
      <c r="V986" s="78" t="s">
        <v>271</v>
      </c>
    </row>
    <row r="987" spans="1:22" hidden="1">
      <c r="A987" s="73">
        <v>978</v>
      </c>
      <c r="B987" s="73" t="s">
        <v>757</v>
      </c>
      <c r="C987" s="90" t="s">
        <v>21</v>
      </c>
      <c r="D987" s="90" t="s">
        <v>1168</v>
      </c>
      <c r="E987" s="74" t="s">
        <v>1300</v>
      </c>
      <c r="F987" s="75">
        <v>45778</v>
      </c>
      <c r="G987" s="75">
        <v>45962</v>
      </c>
      <c r="H987" s="91">
        <v>20000</v>
      </c>
      <c r="I987" s="90">
        <v>0</v>
      </c>
      <c r="J987" s="76">
        <v>25</v>
      </c>
      <c r="K987" s="90">
        <v>574</v>
      </c>
      <c r="L987" s="60">
        <f t="shared" si="90"/>
        <v>1419.9999999999998</v>
      </c>
      <c r="M987" s="60">
        <f t="shared" si="91"/>
        <v>260</v>
      </c>
      <c r="N987" s="62">
        <f t="shared" si="93"/>
        <v>608</v>
      </c>
      <c r="O987" s="60">
        <f t="shared" si="94"/>
        <v>1418</v>
      </c>
      <c r="P987" s="73">
        <v>25</v>
      </c>
      <c r="Q987" s="60">
        <f t="shared" si="95"/>
        <v>4305</v>
      </c>
      <c r="R987" s="85">
        <v>1207</v>
      </c>
      <c r="S987" s="60">
        <f t="shared" si="92"/>
        <v>3098</v>
      </c>
      <c r="T987" s="85">
        <v>18793</v>
      </c>
      <c r="U987" s="61" t="s">
        <v>167</v>
      </c>
      <c r="V987" s="78" t="s">
        <v>272</v>
      </c>
    </row>
    <row r="988" spans="1:22" hidden="1">
      <c r="A988" s="73">
        <v>979</v>
      </c>
      <c r="B988" s="73" t="s">
        <v>1285</v>
      </c>
      <c r="C988" s="90" t="s">
        <v>60</v>
      </c>
      <c r="D988" s="90" t="s">
        <v>379</v>
      </c>
      <c r="E988" s="74" t="s">
        <v>1300</v>
      </c>
      <c r="F988" s="75">
        <v>45748</v>
      </c>
      <c r="G988" s="75">
        <v>45962</v>
      </c>
      <c r="H988" s="91">
        <v>52000</v>
      </c>
      <c r="I988" s="91">
        <v>2136.27</v>
      </c>
      <c r="J988" s="76">
        <v>25</v>
      </c>
      <c r="K988" s="91">
        <v>1492.4</v>
      </c>
      <c r="L988" s="60">
        <f t="shared" si="90"/>
        <v>3691.9999999999995</v>
      </c>
      <c r="M988" s="60">
        <f t="shared" si="91"/>
        <v>676</v>
      </c>
      <c r="N988" s="62">
        <f t="shared" si="93"/>
        <v>1580.8</v>
      </c>
      <c r="O988" s="60">
        <f t="shared" si="94"/>
        <v>3686.8</v>
      </c>
      <c r="P988" s="73">
        <v>25</v>
      </c>
      <c r="Q988" s="60">
        <f t="shared" si="95"/>
        <v>11153</v>
      </c>
      <c r="R988" s="85">
        <v>5234.47</v>
      </c>
      <c r="S988" s="60">
        <f t="shared" si="92"/>
        <v>8054.8</v>
      </c>
      <c r="T988" s="85">
        <v>46765.53</v>
      </c>
      <c r="U988" s="61" t="s">
        <v>167</v>
      </c>
      <c r="V988" s="78" t="s">
        <v>272</v>
      </c>
    </row>
    <row r="989" spans="1:22" hidden="1">
      <c r="A989" s="73">
        <v>980</v>
      </c>
      <c r="B989" s="73" t="s">
        <v>787</v>
      </c>
      <c r="C989" s="90" t="s">
        <v>386</v>
      </c>
      <c r="D989" s="90" t="s">
        <v>1154</v>
      </c>
      <c r="E989" s="74" t="s">
        <v>1300</v>
      </c>
      <c r="F989" s="75">
        <v>45778</v>
      </c>
      <c r="G989" s="75">
        <v>45962</v>
      </c>
      <c r="H989" s="91">
        <v>20000</v>
      </c>
      <c r="I989" s="90">
        <v>0</v>
      </c>
      <c r="J989" s="76">
        <v>25</v>
      </c>
      <c r="K989" s="90">
        <v>574</v>
      </c>
      <c r="L989" s="60">
        <f t="shared" si="90"/>
        <v>1419.9999999999998</v>
      </c>
      <c r="M989" s="60">
        <f t="shared" si="91"/>
        <v>260</v>
      </c>
      <c r="N989" s="62">
        <f t="shared" si="93"/>
        <v>608</v>
      </c>
      <c r="O989" s="60">
        <f t="shared" si="94"/>
        <v>1418</v>
      </c>
      <c r="P989" s="73">
        <v>25</v>
      </c>
      <c r="Q989" s="60">
        <f t="shared" si="95"/>
        <v>4305</v>
      </c>
      <c r="R989" s="85">
        <v>1207</v>
      </c>
      <c r="S989" s="60">
        <f t="shared" si="92"/>
        <v>3098</v>
      </c>
      <c r="T989" s="85">
        <v>18793</v>
      </c>
      <c r="U989" s="61" t="s">
        <v>167</v>
      </c>
      <c r="V989" s="78" t="s">
        <v>271</v>
      </c>
    </row>
    <row r="990" spans="1:22" ht="30" hidden="1">
      <c r="A990" s="73">
        <v>981</v>
      </c>
      <c r="B990" s="73" t="s">
        <v>1140</v>
      </c>
      <c r="C990" s="90" t="s">
        <v>451</v>
      </c>
      <c r="D990" s="90" t="s">
        <v>181</v>
      </c>
      <c r="E990" s="84" t="s">
        <v>695</v>
      </c>
      <c r="F990" s="75">
        <v>45717</v>
      </c>
      <c r="G990" s="75">
        <v>45901</v>
      </c>
      <c r="H990" s="91">
        <v>80000</v>
      </c>
      <c r="I990" s="91">
        <v>6972</v>
      </c>
      <c r="J990" s="76">
        <v>25</v>
      </c>
      <c r="K990" s="91">
        <v>2296</v>
      </c>
      <c r="L990" s="60">
        <f t="shared" si="90"/>
        <v>5679.9999999999991</v>
      </c>
      <c r="M990" s="60">
        <f t="shared" si="91"/>
        <v>1040</v>
      </c>
      <c r="N990" s="62">
        <f t="shared" si="93"/>
        <v>2432</v>
      </c>
      <c r="O990" s="60">
        <f t="shared" si="94"/>
        <v>5672</v>
      </c>
      <c r="P990" s="85">
        <v>1740.46</v>
      </c>
      <c r="Q990" s="60">
        <f t="shared" si="95"/>
        <v>18860.46</v>
      </c>
      <c r="R990" s="85">
        <v>12153.87</v>
      </c>
      <c r="S990" s="60">
        <f t="shared" si="92"/>
        <v>12392</v>
      </c>
      <c r="T990" s="85">
        <v>67846.13</v>
      </c>
      <c r="U990" s="61" t="s">
        <v>167</v>
      </c>
      <c r="V990" s="78" t="s">
        <v>272</v>
      </c>
    </row>
    <row r="991" spans="1:22" hidden="1">
      <c r="A991" s="73">
        <v>982</v>
      </c>
      <c r="B991" s="73" t="s">
        <v>915</v>
      </c>
      <c r="C991" s="90" t="s">
        <v>41</v>
      </c>
      <c r="D991" s="90" t="s">
        <v>1147</v>
      </c>
      <c r="E991" s="74" t="s">
        <v>1300</v>
      </c>
      <c r="F991" s="75">
        <v>45778</v>
      </c>
      <c r="G991" s="75">
        <v>45962</v>
      </c>
      <c r="H991" s="91">
        <v>50000</v>
      </c>
      <c r="I991" s="91">
        <v>1854</v>
      </c>
      <c r="J991" s="76">
        <v>25</v>
      </c>
      <c r="K991" s="91">
        <v>1435</v>
      </c>
      <c r="L991" s="60">
        <f t="shared" si="90"/>
        <v>3549.9999999999995</v>
      </c>
      <c r="M991" s="60">
        <f t="shared" si="91"/>
        <v>650</v>
      </c>
      <c r="N991" s="62">
        <f t="shared" si="93"/>
        <v>1520</v>
      </c>
      <c r="O991" s="60">
        <f t="shared" si="94"/>
        <v>3545.0000000000005</v>
      </c>
      <c r="P991" s="73">
        <v>25</v>
      </c>
      <c r="Q991" s="60">
        <f t="shared" si="95"/>
        <v>10725</v>
      </c>
      <c r="R991" s="85">
        <v>4834</v>
      </c>
      <c r="S991" s="60">
        <f t="shared" si="92"/>
        <v>7745</v>
      </c>
      <c r="T991" s="85">
        <v>45166</v>
      </c>
      <c r="U991" s="61" t="s">
        <v>167</v>
      </c>
      <c r="V991" s="78" t="s">
        <v>271</v>
      </c>
    </row>
    <row r="992" spans="1:22" hidden="1">
      <c r="A992" s="73">
        <v>983</v>
      </c>
      <c r="B992" s="73" t="s">
        <v>66</v>
      </c>
      <c r="C992" s="90" t="s">
        <v>262</v>
      </c>
      <c r="D992" s="90" t="s">
        <v>173</v>
      </c>
      <c r="E992" s="74" t="s">
        <v>1300</v>
      </c>
      <c r="F992" s="75">
        <v>45778</v>
      </c>
      <c r="G992" s="75">
        <v>45962</v>
      </c>
      <c r="H992" s="91">
        <v>80000</v>
      </c>
      <c r="I992" s="91">
        <v>7400.87</v>
      </c>
      <c r="J992" s="76">
        <v>25</v>
      </c>
      <c r="K992" s="91">
        <v>2296</v>
      </c>
      <c r="L992" s="60">
        <f t="shared" si="90"/>
        <v>5679.9999999999991</v>
      </c>
      <c r="M992" s="60">
        <f t="shared" si="91"/>
        <v>1040</v>
      </c>
      <c r="N992" s="62">
        <f t="shared" si="93"/>
        <v>2432</v>
      </c>
      <c r="O992" s="60">
        <f t="shared" si="94"/>
        <v>5672</v>
      </c>
      <c r="P992" s="73">
        <v>125</v>
      </c>
      <c r="Q992" s="60">
        <f t="shared" si="95"/>
        <v>17245</v>
      </c>
      <c r="R992" s="85">
        <v>8041.75</v>
      </c>
      <c r="S992" s="60">
        <f t="shared" si="92"/>
        <v>12392</v>
      </c>
      <c r="T992" s="85">
        <v>67746.13</v>
      </c>
      <c r="U992" s="61" t="s">
        <v>167</v>
      </c>
      <c r="V992" s="78" t="s">
        <v>271</v>
      </c>
    </row>
    <row r="993" spans="1:22" hidden="1">
      <c r="A993" s="73">
        <v>984</v>
      </c>
      <c r="B993" s="73" t="s">
        <v>758</v>
      </c>
      <c r="C993" s="90" t="s">
        <v>386</v>
      </c>
      <c r="D993" s="90" t="s">
        <v>1154</v>
      </c>
      <c r="E993" s="74" t="s">
        <v>1300</v>
      </c>
      <c r="F993" s="75">
        <v>45778</v>
      </c>
      <c r="G993" s="75">
        <v>45962</v>
      </c>
      <c r="H993" s="91">
        <v>20000</v>
      </c>
      <c r="I993" s="90">
        <v>0</v>
      </c>
      <c r="J993" s="76">
        <v>25</v>
      </c>
      <c r="K993" s="90">
        <v>574</v>
      </c>
      <c r="L993" s="60">
        <f t="shared" si="90"/>
        <v>1419.9999999999998</v>
      </c>
      <c r="M993" s="60">
        <f t="shared" si="91"/>
        <v>260</v>
      </c>
      <c r="N993" s="62">
        <f t="shared" si="93"/>
        <v>608</v>
      </c>
      <c r="O993" s="60">
        <f t="shared" si="94"/>
        <v>1418</v>
      </c>
      <c r="P993" s="73">
        <v>25</v>
      </c>
      <c r="Q993" s="60">
        <f t="shared" si="95"/>
        <v>4305</v>
      </c>
      <c r="R993" s="85">
        <v>1207</v>
      </c>
      <c r="S993" s="60">
        <f t="shared" si="92"/>
        <v>3098</v>
      </c>
      <c r="T993" s="85">
        <v>18793</v>
      </c>
      <c r="U993" s="61" t="s">
        <v>167</v>
      </c>
      <c r="V993" s="78" t="s">
        <v>272</v>
      </c>
    </row>
    <row r="994" spans="1:22" hidden="1">
      <c r="A994" s="73">
        <v>985</v>
      </c>
      <c r="B994" s="73" t="s">
        <v>436</v>
      </c>
      <c r="C994" s="90" t="s">
        <v>439</v>
      </c>
      <c r="D994" s="90" t="s">
        <v>179</v>
      </c>
      <c r="E994" s="74" t="s">
        <v>1300</v>
      </c>
      <c r="F994" s="75">
        <v>45778</v>
      </c>
      <c r="G994" s="75">
        <v>45962</v>
      </c>
      <c r="H994" s="91">
        <v>70000</v>
      </c>
      <c r="I994" s="91">
        <v>5368.48</v>
      </c>
      <c r="J994" s="76">
        <v>25</v>
      </c>
      <c r="K994" s="91">
        <v>2009</v>
      </c>
      <c r="L994" s="60">
        <f t="shared" si="90"/>
        <v>4970</v>
      </c>
      <c r="M994" s="60">
        <f t="shared" si="91"/>
        <v>910</v>
      </c>
      <c r="N994" s="62">
        <f t="shared" si="93"/>
        <v>2128</v>
      </c>
      <c r="O994" s="60">
        <f t="shared" si="94"/>
        <v>4963</v>
      </c>
      <c r="P994" s="73">
        <v>25</v>
      </c>
      <c r="Q994" s="60">
        <f t="shared" si="95"/>
        <v>15005</v>
      </c>
      <c r="R994" s="85">
        <v>9530.48</v>
      </c>
      <c r="S994" s="60">
        <f t="shared" si="92"/>
        <v>10843</v>
      </c>
      <c r="T994" s="85">
        <v>60469.52</v>
      </c>
      <c r="U994" s="61" t="s">
        <v>167</v>
      </c>
      <c r="V994" s="78" t="s">
        <v>272</v>
      </c>
    </row>
    <row r="995" spans="1:22" hidden="1">
      <c r="A995" s="73">
        <v>986</v>
      </c>
      <c r="B995" s="73" t="s">
        <v>810</v>
      </c>
      <c r="C995" s="90" t="s">
        <v>386</v>
      </c>
      <c r="D995" s="90" t="s">
        <v>1154</v>
      </c>
      <c r="E995" s="74" t="s">
        <v>1300</v>
      </c>
      <c r="F995" s="75">
        <v>45778</v>
      </c>
      <c r="G995" s="75">
        <v>45962</v>
      </c>
      <c r="H995" s="91">
        <v>25000</v>
      </c>
      <c r="I995" s="90">
        <v>0</v>
      </c>
      <c r="J995" s="76">
        <v>25</v>
      </c>
      <c r="K995" s="90">
        <v>717.5</v>
      </c>
      <c r="L995" s="60">
        <f t="shared" si="90"/>
        <v>1774.9999999999998</v>
      </c>
      <c r="M995" s="60">
        <f t="shared" si="91"/>
        <v>325</v>
      </c>
      <c r="N995" s="62">
        <f t="shared" si="93"/>
        <v>760</v>
      </c>
      <c r="O995" s="60">
        <f t="shared" si="94"/>
        <v>1772.5000000000002</v>
      </c>
      <c r="P995" s="73">
        <v>25</v>
      </c>
      <c r="Q995" s="60">
        <f t="shared" si="95"/>
        <v>5375</v>
      </c>
      <c r="R995" s="85">
        <v>1502.5</v>
      </c>
      <c r="S995" s="60">
        <f t="shared" si="92"/>
        <v>3872.5</v>
      </c>
      <c r="T995" s="85">
        <v>23497.5</v>
      </c>
      <c r="U995" s="61" t="s">
        <v>167</v>
      </c>
      <c r="V995" s="78" t="s">
        <v>272</v>
      </c>
    </row>
    <row r="996" spans="1:22" hidden="1">
      <c r="A996" s="73">
        <v>987</v>
      </c>
      <c r="B996" s="73" t="s">
        <v>986</v>
      </c>
      <c r="C996" s="90" t="s">
        <v>262</v>
      </c>
      <c r="D996" s="90" t="s">
        <v>209</v>
      </c>
      <c r="E996" s="74" t="s">
        <v>1300</v>
      </c>
      <c r="F996" s="75">
        <v>45748</v>
      </c>
      <c r="G996" s="75">
        <v>45962</v>
      </c>
      <c r="H996" s="91">
        <v>80000</v>
      </c>
      <c r="I996" s="91">
        <v>7400.87</v>
      </c>
      <c r="J996" s="76">
        <v>25</v>
      </c>
      <c r="K996" s="91">
        <v>2296</v>
      </c>
      <c r="L996" s="60">
        <f t="shared" si="90"/>
        <v>5679.9999999999991</v>
      </c>
      <c r="M996" s="60">
        <f t="shared" si="91"/>
        <v>1040</v>
      </c>
      <c r="N996" s="62">
        <f t="shared" si="93"/>
        <v>2432</v>
      </c>
      <c r="O996" s="60">
        <f t="shared" si="94"/>
        <v>5672</v>
      </c>
      <c r="P996" s="73">
        <v>125</v>
      </c>
      <c r="Q996" s="60">
        <f t="shared" si="95"/>
        <v>17245</v>
      </c>
      <c r="R996" s="85">
        <v>12153.87</v>
      </c>
      <c r="S996" s="60">
        <f t="shared" si="92"/>
        <v>12392</v>
      </c>
      <c r="T996" s="85">
        <v>67746.13</v>
      </c>
      <c r="U996" s="61" t="s">
        <v>167</v>
      </c>
      <c r="V996" s="78" t="s">
        <v>271</v>
      </c>
    </row>
    <row r="997" spans="1:22" hidden="1">
      <c r="A997" s="73">
        <v>988</v>
      </c>
      <c r="B997" s="73" t="s">
        <v>662</v>
      </c>
      <c r="C997" s="90" t="s">
        <v>4</v>
      </c>
      <c r="D997" s="90" t="s">
        <v>191</v>
      </c>
      <c r="E997" s="74" t="s">
        <v>1300</v>
      </c>
      <c r="F997" s="75">
        <v>45778</v>
      </c>
      <c r="G997" s="75">
        <v>45962</v>
      </c>
      <c r="H997" s="91">
        <v>50000</v>
      </c>
      <c r="I997" s="91">
        <v>1854</v>
      </c>
      <c r="J997" s="76">
        <v>25</v>
      </c>
      <c r="K997" s="91">
        <v>1435</v>
      </c>
      <c r="L997" s="60">
        <f t="shared" si="90"/>
        <v>3549.9999999999995</v>
      </c>
      <c r="M997" s="60">
        <f t="shared" si="91"/>
        <v>650</v>
      </c>
      <c r="N997" s="62">
        <f t="shared" si="93"/>
        <v>1520</v>
      </c>
      <c r="O997" s="60">
        <f t="shared" si="94"/>
        <v>3545.0000000000005</v>
      </c>
      <c r="P997" s="85">
        <v>1625</v>
      </c>
      <c r="Q997" s="60">
        <f t="shared" si="95"/>
        <v>12325</v>
      </c>
      <c r="R997" s="85">
        <v>6434</v>
      </c>
      <c r="S997" s="60">
        <f t="shared" si="92"/>
        <v>7745</v>
      </c>
      <c r="T997" s="85">
        <v>43566</v>
      </c>
      <c r="U997" s="61" t="s">
        <v>167</v>
      </c>
      <c r="V997" s="78" t="s">
        <v>272</v>
      </c>
    </row>
    <row r="998" spans="1:22" hidden="1">
      <c r="A998" s="73">
        <v>989</v>
      </c>
      <c r="B998" s="73" t="s">
        <v>220</v>
      </c>
      <c r="C998" s="90" t="s">
        <v>262</v>
      </c>
      <c r="D998" s="90" t="s">
        <v>173</v>
      </c>
      <c r="E998" s="74" t="s">
        <v>1300</v>
      </c>
      <c r="F998" s="75">
        <v>45778</v>
      </c>
      <c r="G998" s="75">
        <v>45962</v>
      </c>
      <c r="H998" s="91">
        <v>80000</v>
      </c>
      <c r="I998" s="91">
        <v>7400.87</v>
      </c>
      <c r="J998" s="76">
        <v>25</v>
      </c>
      <c r="K998" s="91">
        <v>2296</v>
      </c>
      <c r="L998" s="60">
        <f t="shared" si="90"/>
        <v>5679.9999999999991</v>
      </c>
      <c r="M998" s="60">
        <f t="shared" si="91"/>
        <v>1040</v>
      </c>
      <c r="N998" s="62">
        <f t="shared" si="93"/>
        <v>2432</v>
      </c>
      <c r="O998" s="60">
        <f t="shared" si="94"/>
        <v>5672</v>
      </c>
      <c r="P998" s="73">
        <v>25</v>
      </c>
      <c r="Q998" s="60">
        <f t="shared" si="95"/>
        <v>17145</v>
      </c>
      <c r="R998" s="85">
        <v>12153.87</v>
      </c>
      <c r="S998" s="60">
        <f t="shared" si="92"/>
        <v>12392</v>
      </c>
      <c r="T998" s="85">
        <v>67846.13</v>
      </c>
      <c r="U998" s="61" t="s">
        <v>167</v>
      </c>
      <c r="V998" s="78" t="s">
        <v>272</v>
      </c>
    </row>
    <row r="999" spans="1:22" hidden="1">
      <c r="A999" s="73">
        <v>990</v>
      </c>
      <c r="B999" s="73" t="s">
        <v>306</v>
      </c>
      <c r="C999" s="90" t="s">
        <v>452</v>
      </c>
      <c r="D999" s="90" t="s">
        <v>1175</v>
      </c>
      <c r="E999" s="74" t="s">
        <v>1300</v>
      </c>
      <c r="F999" s="75">
        <v>45778</v>
      </c>
      <c r="G999" s="75">
        <v>45962</v>
      </c>
      <c r="H999" s="91">
        <v>20000</v>
      </c>
      <c r="I999" s="90">
        <v>0</v>
      </c>
      <c r="J999" s="76">
        <v>25</v>
      </c>
      <c r="K999" s="90">
        <v>574</v>
      </c>
      <c r="L999" s="60">
        <f t="shared" si="90"/>
        <v>1419.9999999999998</v>
      </c>
      <c r="M999" s="60">
        <f t="shared" si="91"/>
        <v>260</v>
      </c>
      <c r="N999" s="62">
        <f t="shared" si="93"/>
        <v>608</v>
      </c>
      <c r="O999" s="60">
        <f t="shared" si="94"/>
        <v>1418</v>
      </c>
      <c r="P999" s="73">
        <v>25</v>
      </c>
      <c r="Q999" s="60">
        <f t="shared" si="95"/>
        <v>4305</v>
      </c>
      <c r="R999" s="85">
        <v>1207</v>
      </c>
      <c r="S999" s="60">
        <f t="shared" si="92"/>
        <v>3098</v>
      </c>
      <c r="T999" s="85">
        <v>18793</v>
      </c>
      <c r="U999" s="61" t="s">
        <v>167</v>
      </c>
      <c r="V999" s="78" t="s">
        <v>272</v>
      </c>
    </row>
    <row r="1000" spans="1:22" hidden="1">
      <c r="A1000" s="73">
        <v>991</v>
      </c>
      <c r="B1000" s="73" t="s">
        <v>1052</v>
      </c>
      <c r="C1000" s="90" t="s">
        <v>532</v>
      </c>
      <c r="D1000" s="90" t="s">
        <v>1146</v>
      </c>
      <c r="E1000" s="74" t="s">
        <v>1300</v>
      </c>
      <c r="F1000" s="75">
        <v>45689</v>
      </c>
      <c r="G1000" s="75">
        <v>45870</v>
      </c>
      <c r="H1000" s="91">
        <v>46000</v>
      </c>
      <c r="I1000" s="91">
        <v>1289.46</v>
      </c>
      <c r="J1000" s="76">
        <v>25</v>
      </c>
      <c r="K1000" s="91">
        <v>1320.2</v>
      </c>
      <c r="L1000" s="60">
        <f t="shared" si="90"/>
        <v>3265.9999999999995</v>
      </c>
      <c r="M1000" s="60">
        <f t="shared" si="91"/>
        <v>598</v>
      </c>
      <c r="N1000" s="62">
        <f t="shared" si="93"/>
        <v>1398.4</v>
      </c>
      <c r="O1000" s="60">
        <f t="shared" si="94"/>
        <v>3261.4</v>
      </c>
      <c r="P1000" s="73">
        <v>25</v>
      </c>
      <c r="Q1000" s="60">
        <f t="shared" si="95"/>
        <v>9869</v>
      </c>
      <c r="R1000" s="85">
        <v>4033.06</v>
      </c>
      <c r="S1000" s="60">
        <f t="shared" si="92"/>
        <v>7125.4</v>
      </c>
      <c r="T1000" s="85">
        <v>41966.94</v>
      </c>
      <c r="U1000" s="61" t="s">
        <v>167</v>
      </c>
      <c r="V1000" s="78" t="s">
        <v>272</v>
      </c>
    </row>
    <row r="1001" spans="1:22" hidden="1">
      <c r="A1001" s="73">
        <v>992</v>
      </c>
      <c r="B1001" s="73" t="s">
        <v>485</v>
      </c>
      <c r="C1001" s="90" t="s">
        <v>444</v>
      </c>
      <c r="D1001" s="90" t="s">
        <v>1150</v>
      </c>
      <c r="E1001" s="74" t="s">
        <v>1300</v>
      </c>
      <c r="F1001" s="75">
        <v>45778</v>
      </c>
      <c r="G1001" s="75">
        <v>45962</v>
      </c>
      <c r="H1001" s="91">
        <v>65000</v>
      </c>
      <c r="I1001" s="91">
        <v>4427.58</v>
      </c>
      <c r="J1001" s="76">
        <v>25</v>
      </c>
      <c r="K1001" s="91">
        <v>1865.5</v>
      </c>
      <c r="L1001" s="60">
        <f t="shared" si="90"/>
        <v>4615</v>
      </c>
      <c r="M1001" s="60">
        <f t="shared" si="91"/>
        <v>845</v>
      </c>
      <c r="N1001" s="62">
        <f t="shared" si="93"/>
        <v>1976</v>
      </c>
      <c r="O1001" s="60">
        <f t="shared" si="94"/>
        <v>4608.5</v>
      </c>
      <c r="P1001" s="73">
        <v>25</v>
      </c>
      <c r="Q1001" s="60">
        <f t="shared" si="95"/>
        <v>13935</v>
      </c>
      <c r="R1001" s="85">
        <v>3832.83</v>
      </c>
      <c r="S1001" s="60">
        <f t="shared" si="92"/>
        <v>10068.5</v>
      </c>
      <c r="T1001" s="85">
        <v>56705.919999999998</v>
      </c>
      <c r="U1001" s="61" t="s">
        <v>167</v>
      </c>
      <c r="V1001" s="78" t="s">
        <v>271</v>
      </c>
    </row>
    <row r="1002" spans="1:22" hidden="1">
      <c r="A1002" s="73">
        <v>993</v>
      </c>
      <c r="B1002" s="73" t="s">
        <v>239</v>
      </c>
      <c r="C1002" s="90" t="s">
        <v>262</v>
      </c>
      <c r="D1002" s="90" t="s">
        <v>180</v>
      </c>
      <c r="E1002" s="74" t="s">
        <v>1300</v>
      </c>
      <c r="F1002" s="75">
        <v>45778</v>
      </c>
      <c r="G1002" s="75">
        <v>45962</v>
      </c>
      <c r="H1002" s="91">
        <v>65000</v>
      </c>
      <c r="I1002" s="91">
        <v>4427.58</v>
      </c>
      <c r="J1002" s="76">
        <v>25</v>
      </c>
      <c r="K1002" s="91">
        <v>1865.5</v>
      </c>
      <c r="L1002" s="60">
        <f t="shared" si="90"/>
        <v>4615</v>
      </c>
      <c r="M1002" s="60">
        <f t="shared" si="91"/>
        <v>845</v>
      </c>
      <c r="N1002" s="62">
        <f t="shared" si="93"/>
        <v>1976</v>
      </c>
      <c r="O1002" s="60">
        <f t="shared" si="94"/>
        <v>4608.5</v>
      </c>
      <c r="P1002" s="73">
        <v>125</v>
      </c>
      <c r="Q1002" s="60">
        <f t="shared" si="95"/>
        <v>14035</v>
      </c>
      <c r="R1002" s="85">
        <v>8394.08</v>
      </c>
      <c r="S1002" s="60">
        <f t="shared" si="92"/>
        <v>10068.5</v>
      </c>
      <c r="T1002" s="85">
        <v>56605.919999999998</v>
      </c>
      <c r="U1002" s="61" t="s">
        <v>167</v>
      </c>
      <c r="V1002" s="78" t="s">
        <v>271</v>
      </c>
    </row>
    <row r="1003" spans="1:22" hidden="1">
      <c r="A1003" s="73">
        <v>994</v>
      </c>
      <c r="B1003" s="73" t="s">
        <v>1141</v>
      </c>
      <c r="C1003" s="90" t="s">
        <v>4</v>
      </c>
      <c r="D1003" s="90" t="s">
        <v>1234</v>
      </c>
      <c r="E1003" s="74" t="s">
        <v>1300</v>
      </c>
      <c r="F1003" s="75">
        <v>45717</v>
      </c>
      <c r="G1003" s="75">
        <v>45901</v>
      </c>
      <c r="H1003" s="91">
        <v>80000</v>
      </c>
      <c r="I1003" s="91">
        <v>7400.87</v>
      </c>
      <c r="J1003" s="76">
        <v>25</v>
      </c>
      <c r="K1003" s="91">
        <v>2296</v>
      </c>
      <c r="L1003" s="60">
        <f t="shared" si="90"/>
        <v>5679.9999999999991</v>
      </c>
      <c r="M1003" s="60">
        <f t="shared" si="91"/>
        <v>1040</v>
      </c>
      <c r="N1003" s="62">
        <f t="shared" si="93"/>
        <v>2432</v>
      </c>
      <c r="O1003" s="60">
        <f t="shared" si="94"/>
        <v>5672</v>
      </c>
      <c r="P1003" s="73">
        <v>25</v>
      </c>
      <c r="Q1003" s="60">
        <f t="shared" si="95"/>
        <v>17145</v>
      </c>
      <c r="R1003" s="85">
        <v>12153.87</v>
      </c>
      <c r="S1003" s="60">
        <f t="shared" si="92"/>
        <v>12392</v>
      </c>
      <c r="T1003" s="85">
        <v>67846.13</v>
      </c>
      <c r="U1003" s="61" t="s">
        <v>167</v>
      </c>
      <c r="V1003" s="78" t="s">
        <v>272</v>
      </c>
    </row>
    <row r="1004" spans="1:22" s="11" customFormat="1" ht="27.75" hidden="1" customHeight="1">
      <c r="A1004" s="65"/>
      <c r="B1004" s="66"/>
      <c r="C1004" s="67"/>
      <c r="D1004" s="68" t="s">
        <v>210</v>
      </c>
      <c r="E1004" s="69"/>
      <c r="F1004" s="70"/>
      <c r="G1004" s="71"/>
      <c r="H1004" s="72">
        <f t="shared" ref="H1004:T1004" si="96">SUM(H10:H1003)</f>
        <v>60229702.549999997</v>
      </c>
      <c r="I1004" s="72">
        <f t="shared" si="96"/>
        <v>5027978.6000000276</v>
      </c>
      <c r="J1004" s="72">
        <f t="shared" si="96"/>
        <v>24850</v>
      </c>
      <c r="K1004" s="72">
        <f t="shared" si="96"/>
        <v>1728592.4599999988</v>
      </c>
      <c r="L1004" s="72">
        <f t="shared" si="96"/>
        <v>4276308.88105</v>
      </c>
      <c r="M1004" s="72">
        <f t="shared" si="96"/>
        <v>782986.13315000013</v>
      </c>
      <c r="N1004" s="72">
        <f t="shared" si="96"/>
        <v>1830982.9575199988</v>
      </c>
      <c r="O1004" s="72">
        <f t="shared" si="96"/>
        <v>4270285.9107949976</v>
      </c>
      <c r="P1004" s="72">
        <f t="shared" si="96"/>
        <v>1136893.2699999984</v>
      </c>
      <c r="Q1004" s="72">
        <f t="shared" si="96"/>
        <v>14026049.612515021</v>
      </c>
      <c r="R1004" s="72">
        <f t="shared" si="96"/>
        <v>9002883.0800000131</v>
      </c>
      <c r="S1004" s="72">
        <f t="shared" si="96"/>
        <v>9329580.9249950051</v>
      </c>
      <c r="T1004" s="72">
        <f t="shared" si="96"/>
        <v>50511749.950000152</v>
      </c>
      <c r="U1004" s="41"/>
      <c r="V1004" s="41"/>
    </row>
    <row r="1005" spans="1:22" customFormat="1" ht="27.75" customHeight="1" thickBot="1">
      <c r="H1005" s="149">
        <f t="shared" ref="H1005:T1005" si="97">SUBTOTAL(9,H65:H1004)</f>
        <v>70000</v>
      </c>
      <c r="I1005" s="149">
        <f t="shared" si="97"/>
        <v>1854</v>
      </c>
      <c r="J1005" s="149">
        <f t="shared" si="97"/>
        <v>50</v>
      </c>
      <c r="K1005" s="149">
        <f t="shared" si="97"/>
        <v>2009</v>
      </c>
      <c r="L1005" s="149">
        <f t="shared" si="97"/>
        <v>4969.9999999999991</v>
      </c>
      <c r="M1005" s="149">
        <f t="shared" si="97"/>
        <v>910</v>
      </c>
      <c r="N1005" s="149">
        <f t="shared" si="97"/>
        <v>2128</v>
      </c>
      <c r="O1005" s="149">
        <f t="shared" si="97"/>
        <v>4963</v>
      </c>
      <c r="P1005" s="149">
        <f t="shared" si="97"/>
        <v>50</v>
      </c>
      <c r="Q1005" s="149">
        <f t="shared" si="97"/>
        <v>15030</v>
      </c>
      <c r="R1005" s="149">
        <f t="shared" si="97"/>
        <v>6041</v>
      </c>
      <c r="S1005" s="149">
        <f t="shared" si="97"/>
        <v>10843</v>
      </c>
      <c r="T1005" s="149">
        <f t="shared" si="97"/>
        <v>63959</v>
      </c>
    </row>
    <row r="1006" spans="1:22" s="11" customFormat="1" ht="27.75" customHeight="1" thickTop="1">
      <c r="A1006" s="144"/>
      <c r="B1006" s="145"/>
      <c r="C1006" s="146"/>
      <c r="D1006" s="146"/>
      <c r="E1006" s="146"/>
      <c r="F1006" s="146"/>
      <c r="G1006" s="147"/>
      <c r="H1006" s="148"/>
      <c r="I1006" s="148"/>
      <c r="J1006" s="148"/>
      <c r="K1006" s="148"/>
      <c r="L1006" s="148"/>
      <c r="M1006" s="148"/>
      <c r="N1006" s="148"/>
      <c r="O1006" s="148"/>
      <c r="P1006" s="148"/>
      <c r="Q1006" s="148"/>
      <c r="R1006" s="148"/>
      <c r="S1006" s="148"/>
      <c r="T1006" s="148"/>
      <c r="U1006" s="41"/>
      <c r="V1006" s="41"/>
    </row>
    <row r="1007" spans="1:22" ht="21">
      <c r="A1007" s="12"/>
      <c r="B1007" s="45"/>
      <c r="C1007" s="47"/>
      <c r="D1007" s="47"/>
      <c r="E1007" s="112"/>
      <c r="F1007" s="112"/>
      <c r="G1007" s="22"/>
      <c r="H1007" s="22"/>
      <c r="I1007" s="37"/>
      <c r="J1007" s="19"/>
      <c r="K1007" s="27"/>
      <c r="L1007" s="27"/>
      <c r="M1007" s="113"/>
      <c r="N1007" s="42"/>
      <c r="O1007" s="113"/>
      <c r="P1007" s="28"/>
      <c r="Q1007" s="28"/>
      <c r="R1007" s="9"/>
      <c r="S1007" s="9"/>
      <c r="T1007" s="13"/>
      <c r="U1007" s="9"/>
      <c r="V1007" s="9"/>
    </row>
    <row r="1008" spans="1:22" ht="18.75">
      <c r="A1008" s="12"/>
      <c r="B1008" s="45"/>
      <c r="C1008" s="165" t="s">
        <v>193</v>
      </c>
      <c r="D1008" s="165"/>
      <c r="E1008" s="165"/>
      <c r="F1008" s="114"/>
      <c r="G1008" s="117"/>
      <c r="H1008" s="117"/>
      <c r="I1008" s="118"/>
      <c r="J1008" s="14"/>
      <c r="K1008" s="119"/>
      <c r="L1008" s="27"/>
      <c r="M1008" s="166" t="s">
        <v>194</v>
      </c>
      <c r="N1008" s="166"/>
      <c r="O1008" s="166"/>
      <c r="P1008" s="166"/>
      <c r="Q1008" s="166"/>
      <c r="R1008" s="9"/>
      <c r="S1008" s="9"/>
      <c r="T1008" s="13"/>
      <c r="U1008" s="9"/>
      <c r="V1008" s="9"/>
    </row>
    <row r="1009" spans="1:22" ht="18.75">
      <c r="A1009" s="12"/>
      <c r="B1009" s="45"/>
      <c r="C1009" s="120"/>
      <c r="D1009" s="120"/>
      <c r="E1009" s="120"/>
      <c r="F1009" s="121"/>
      <c r="G1009" s="117"/>
      <c r="H1009" s="117"/>
      <c r="I1009" s="118"/>
      <c r="J1009" s="120"/>
      <c r="K1009" s="119"/>
      <c r="L1009" s="27"/>
      <c r="M1009" s="119"/>
      <c r="N1009" s="136"/>
      <c r="O1009" s="127"/>
      <c r="P1009" s="14"/>
      <c r="Q1009" s="14"/>
      <c r="R1009" s="9"/>
      <c r="S1009" s="9"/>
      <c r="T1009" s="13"/>
      <c r="U1009" s="9"/>
      <c r="V1009" s="9"/>
    </row>
    <row r="1010" spans="1:22" ht="18.75">
      <c r="A1010" s="12"/>
      <c r="B1010" s="45"/>
      <c r="C1010" s="122"/>
      <c r="D1010" s="122"/>
      <c r="E1010" s="122"/>
      <c r="F1010" s="123"/>
      <c r="G1010" s="124"/>
      <c r="H1010" s="124"/>
      <c r="I1010" s="125"/>
      <c r="J1010" s="126"/>
      <c r="K1010" s="119"/>
      <c r="L1010" s="27"/>
      <c r="M1010" s="137"/>
      <c r="N1010" s="138"/>
      <c r="O1010" s="137"/>
      <c r="P1010" s="139"/>
      <c r="Q1010" s="139"/>
      <c r="R1010" s="9"/>
      <c r="S1010" s="9"/>
      <c r="T1010" s="13"/>
      <c r="U1010" s="9"/>
      <c r="V1010" s="9"/>
    </row>
    <row r="1011" spans="1:22" s="7" customFormat="1" ht="23.25" customHeight="1">
      <c r="A1011" s="16"/>
      <c r="B1011" s="45"/>
      <c r="C1011" s="167" t="s">
        <v>514</v>
      </c>
      <c r="D1011" s="167"/>
      <c r="E1011" s="167"/>
      <c r="F1011" s="114"/>
      <c r="G1011" s="126"/>
      <c r="H1011" s="126"/>
      <c r="I1011" s="125"/>
      <c r="J1011" s="126"/>
      <c r="K1011" s="127"/>
      <c r="L1011" s="29"/>
      <c r="M1011" s="168" t="s">
        <v>1329</v>
      </c>
      <c r="N1011" s="168"/>
      <c r="O1011" s="168"/>
      <c r="P1011" s="168"/>
      <c r="Q1011" s="168"/>
      <c r="R1011" s="17"/>
      <c r="S1011" s="17"/>
      <c r="T1011" s="18"/>
      <c r="U1011" s="17"/>
      <c r="V1011" s="30"/>
    </row>
    <row r="1012" spans="1:22" ht="18.75">
      <c r="A1012" s="12"/>
      <c r="B1012" s="45"/>
      <c r="C1012" s="164" t="s">
        <v>195</v>
      </c>
      <c r="D1012" s="164"/>
      <c r="E1012" s="164"/>
      <c r="F1012" s="128"/>
      <c r="G1012" s="129"/>
      <c r="H1012" s="130"/>
      <c r="I1012" s="131"/>
      <c r="J1012" s="132"/>
      <c r="K1012" s="119"/>
      <c r="L1012" s="27"/>
      <c r="M1012" s="169" t="s">
        <v>828</v>
      </c>
      <c r="N1012" s="169"/>
      <c r="O1012" s="169"/>
      <c r="P1012" s="169"/>
      <c r="Q1012" s="169"/>
      <c r="R1012" s="9"/>
      <c r="S1012" s="9"/>
      <c r="T1012" s="13"/>
      <c r="U1012" s="9"/>
      <c r="V1012" s="25"/>
    </row>
    <row r="1013" spans="1:22" ht="21">
      <c r="B1013" s="45"/>
      <c r="C1013" s="120"/>
      <c r="D1013" s="132"/>
      <c r="E1013" s="132"/>
      <c r="F1013" s="173" t="s">
        <v>213</v>
      </c>
      <c r="G1013" s="173"/>
      <c r="H1013" s="173"/>
      <c r="I1013" s="173"/>
      <c r="J1013" s="173"/>
      <c r="K1013" s="173"/>
      <c r="L1013" s="27"/>
      <c r="M1013" s="31"/>
      <c r="N1013" s="43"/>
      <c r="O1013" s="32"/>
      <c r="P1013" s="19"/>
      <c r="Q1013" s="19"/>
      <c r="R1013" s="9"/>
      <c r="S1013" s="9"/>
      <c r="T1013" s="13"/>
      <c r="U1013" s="9"/>
      <c r="V1013" s="15"/>
    </row>
    <row r="1014" spans="1:22" ht="21">
      <c r="B1014" s="45"/>
      <c r="C1014" s="120"/>
      <c r="D1014" s="120"/>
      <c r="E1014" s="120"/>
      <c r="F1014" s="132"/>
      <c r="G1014" s="124"/>
      <c r="H1014" s="124"/>
      <c r="I1014" s="125"/>
      <c r="J1014" s="126"/>
      <c r="K1014" s="127"/>
      <c r="L1014" s="32"/>
      <c r="M1014" s="31"/>
      <c r="N1014" s="43"/>
      <c r="O1014" s="33"/>
      <c r="P1014" s="25"/>
      <c r="Q1014" s="15"/>
      <c r="R1014" s="9"/>
      <c r="S1014" s="9"/>
      <c r="T1014" s="13"/>
      <c r="U1014" s="9"/>
      <c r="V1014" s="9"/>
    </row>
    <row r="1015" spans="1:22" ht="21">
      <c r="B1015" s="45"/>
      <c r="C1015" s="120"/>
      <c r="D1015" s="120"/>
      <c r="E1015" s="120"/>
      <c r="F1015" s="133"/>
      <c r="G1015" s="134"/>
      <c r="H1015" s="134"/>
      <c r="I1015" s="134"/>
      <c r="J1015" s="134"/>
      <c r="K1015" s="135"/>
      <c r="L1015" s="32"/>
      <c r="M1015" s="31"/>
      <c r="N1015" s="43"/>
      <c r="O1015" s="33"/>
      <c r="P1015" s="25"/>
      <c r="Q1015" s="15"/>
      <c r="R1015" s="9"/>
      <c r="S1015" s="9"/>
      <c r="T1015" s="13"/>
      <c r="U1015" s="9"/>
      <c r="V1015" s="9"/>
    </row>
    <row r="1016" spans="1:22" ht="21">
      <c r="B1016" s="45"/>
      <c r="C1016" s="120"/>
      <c r="D1016" s="120"/>
      <c r="E1016" s="120"/>
      <c r="F1016" s="163" t="s">
        <v>830</v>
      </c>
      <c r="G1016" s="163"/>
      <c r="H1016" s="163"/>
      <c r="I1016" s="163"/>
      <c r="J1016" s="163"/>
      <c r="K1016" s="163"/>
      <c r="L1016" s="32"/>
      <c r="M1016" s="31"/>
      <c r="N1016" s="43"/>
      <c r="O1016" s="33"/>
      <c r="P1016" s="25"/>
      <c r="Q1016" s="15"/>
      <c r="R1016" s="9"/>
      <c r="S1016" s="9"/>
      <c r="T1016" s="13"/>
      <c r="U1016" s="9"/>
      <c r="V1016" s="9"/>
    </row>
    <row r="1017" spans="1:22" ht="21">
      <c r="B1017" s="45"/>
      <c r="C1017" s="120"/>
      <c r="D1017" s="120"/>
      <c r="E1017" s="120"/>
      <c r="F1017" s="164" t="s">
        <v>829</v>
      </c>
      <c r="G1017" s="164"/>
      <c r="H1017" s="164"/>
      <c r="I1017" s="164"/>
      <c r="J1017" s="164"/>
      <c r="K1017" s="164"/>
      <c r="L1017" s="32"/>
      <c r="M1017" s="31"/>
      <c r="N1017" s="43"/>
      <c r="O1017" s="33"/>
      <c r="P1017" s="25"/>
      <c r="Q1017" s="15"/>
      <c r="R1017" s="9"/>
      <c r="S1017" s="9"/>
      <c r="T1017" s="13"/>
      <c r="U1017" s="9"/>
      <c r="V1017" s="9"/>
    </row>
    <row r="1018" spans="1:22" ht="23.25">
      <c r="B1018" s="45"/>
      <c r="C1018" s="48"/>
      <c r="D1018" s="48"/>
      <c r="E1018" s="24"/>
      <c r="F1018" s="6"/>
      <c r="G1018" s="111"/>
      <c r="H1018" s="111"/>
      <c r="I1018" s="38"/>
      <c r="J1018" s="111"/>
      <c r="K1018" s="31"/>
      <c r="L1018" s="32"/>
      <c r="M1018" s="31"/>
      <c r="N1018" s="43"/>
      <c r="O1018" s="33"/>
      <c r="P1018" s="25"/>
      <c r="Q1018" s="15"/>
      <c r="R1018" s="9"/>
      <c r="S1018" s="9"/>
      <c r="T1018" s="13"/>
      <c r="U1018" s="9"/>
      <c r="V1018" s="9"/>
    </row>
    <row r="1019" spans="1:22" ht="23.25">
      <c r="B1019" s="45"/>
      <c r="C1019" s="48"/>
      <c r="D1019" s="48"/>
      <c r="E1019" s="24"/>
      <c r="F1019" s="6"/>
      <c r="G1019" s="111"/>
      <c r="H1019" s="111"/>
      <c r="I1019" s="38"/>
      <c r="J1019" s="111"/>
      <c r="K1019" s="31"/>
      <c r="L1019" s="32"/>
      <c r="M1019" s="31"/>
      <c r="N1019" s="43"/>
      <c r="O1019" s="33"/>
      <c r="P1019" s="25"/>
      <c r="Q1019" s="15"/>
      <c r="R1019" s="9"/>
      <c r="S1019" s="9"/>
      <c r="T1019" s="13"/>
      <c r="U1019"/>
      <c r="V1019"/>
    </row>
    <row r="1020" spans="1:22" ht="17.25">
      <c r="A1020" s="3" t="s">
        <v>196</v>
      </c>
      <c r="B1020" s="50"/>
      <c r="C1020" s="50"/>
      <c r="D1020" s="50"/>
      <c r="E1020" s="4"/>
      <c r="F1020" s="4"/>
      <c r="G1020" s="23"/>
      <c r="H1020" s="23"/>
      <c r="I1020" s="39"/>
      <c r="J1020" s="10"/>
      <c r="K1020" s="34"/>
      <c r="L1020" s="27"/>
      <c r="M1020" s="34"/>
      <c r="N1020" s="44"/>
      <c r="O1020" s="34"/>
      <c r="P1020" s="10"/>
      <c r="Q1020" s="10"/>
      <c r="R1020" s="8"/>
      <c r="S1020" s="9"/>
      <c r="T1020" s="13"/>
      <c r="U1020"/>
      <c r="V1020"/>
    </row>
    <row r="1021" spans="1:22" ht="17.25">
      <c r="A1021" s="5" t="s">
        <v>197</v>
      </c>
      <c r="B1021" s="50"/>
      <c r="C1021" s="50"/>
      <c r="D1021" s="50"/>
      <c r="E1021" s="4"/>
      <c r="F1021" s="4"/>
      <c r="G1021" s="23"/>
      <c r="H1021" s="23"/>
      <c r="I1021" s="39"/>
      <c r="J1021" s="10"/>
      <c r="K1021" s="34"/>
      <c r="L1021" s="27"/>
      <c r="M1021" s="34"/>
      <c r="N1021" s="44"/>
      <c r="O1021" s="34"/>
      <c r="P1021" s="10"/>
      <c r="Q1021" s="10"/>
      <c r="R1021" s="8"/>
      <c r="S1021" s="9"/>
      <c r="T1021" s="13"/>
      <c r="U1021"/>
      <c r="V1021"/>
    </row>
    <row r="1022" spans="1:22" ht="17.25">
      <c r="A1022" s="5" t="s">
        <v>198</v>
      </c>
      <c r="B1022" s="50"/>
      <c r="C1022" s="50"/>
      <c r="D1022" s="50"/>
      <c r="E1022" s="4"/>
      <c r="F1022" s="4"/>
      <c r="G1022" s="23"/>
      <c r="H1022" s="23"/>
      <c r="I1022" s="39"/>
      <c r="J1022" s="10"/>
      <c r="K1022" s="34"/>
      <c r="L1022" s="27"/>
      <c r="M1022" s="34"/>
      <c r="N1022" s="44"/>
      <c r="O1022" s="34"/>
      <c r="P1022" s="10"/>
      <c r="Q1022" s="10"/>
      <c r="R1022" s="8"/>
      <c r="S1022" s="9"/>
      <c r="T1022" s="13"/>
      <c r="U1022"/>
      <c r="V1022"/>
    </row>
    <row r="1023" spans="1:22" ht="17.25">
      <c r="A1023" s="5" t="s">
        <v>199</v>
      </c>
      <c r="B1023" s="50"/>
      <c r="C1023" s="50"/>
      <c r="D1023" s="50"/>
      <c r="E1023" s="4"/>
      <c r="F1023" s="4"/>
      <c r="G1023" s="23"/>
      <c r="H1023" s="23"/>
      <c r="I1023" s="39"/>
      <c r="J1023" s="10"/>
      <c r="K1023" s="34"/>
      <c r="L1023" s="27"/>
      <c r="M1023" s="34"/>
      <c r="N1023" s="44"/>
      <c r="O1023" s="34"/>
      <c r="P1023" s="10"/>
      <c r="Q1023" s="10"/>
      <c r="R1023" s="8"/>
      <c r="S1023" s="9"/>
      <c r="T1023" s="13"/>
      <c r="U1023"/>
      <c r="V1023"/>
    </row>
    <row r="1024" spans="1:22" ht="17.25">
      <c r="A1024" s="5" t="s">
        <v>200</v>
      </c>
      <c r="B1024" s="50"/>
      <c r="C1024" s="50"/>
      <c r="D1024" s="50"/>
      <c r="E1024" s="4"/>
      <c r="F1024" s="4"/>
      <c r="G1024" s="23"/>
      <c r="H1024" s="23"/>
      <c r="I1024" s="39"/>
      <c r="J1024" s="10"/>
      <c r="K1024" s="34"/>
      <c r="L1024" s="27"/>
      <c r="M1024" s="34"/>
      <c r="N1024" s="44"/>
      <c r="O1024" s="34"/>
      <c r="P1024" s="10"/>
      <c r="Q1024" s="10"/>
      <c r="R1024" s="8"/>
      <c r="S1024" s="9"/>
      <c r="T1024" s="13"/>
      <c r="U1024"/>
      <c r="V1024"/>
    </row>
    <row r="1025" spans="1:22" ht="17.25">
      <c r="A1025" s="21" t="s">
        <v>214</v>
      </c>
      <c r="B1025" s="40"/>
      <c r="C1025" s="51"/>
      <c r="D1025" s="51"/>
      <c r="E1025" s="26"/>
      <c r="F1025" s="26"/>
      <c r="G1025" s="35"/>
      <c r="H1025" s="35"/>
      <c r="I1025" s="38"/>
      <c r="J1025" s="26"/>
      <c r="K1025" s="36"/>
      <c r="L1025" s="27"/>
      <c r="M1025" s="36"/>
      <c r="N1025" s="44"/>
      <c r="O1025" s="36"/>
      <c r="P1025" s="20"/>
      <c r="Q1025" s="20"/>
      <c r="R1025" s="8"/>
      <c r="S1025" s="9"/>
      <c r="T1025" s="13"/>
      <c r="U1025"/>
      <c r="V1025"/>
    </row>
    <row r="987360" spans="1:22">
      <c r="A987360"/>
      <c r="B987360"/>
      <c r="C987360"/>
      <c r="D987360"/>
      <c r="E987360"/>
      <c r="F987360"/>
      <c r="G987360"/>
      <c r="H987360"/>
      <c r="I987360"/>
      <c r="J987360"/>
      <c r="K987360"/>
      <c r="L987360"/>
      <c r="M987360"/>
      <c r="N987360"/>
      <c r="O987360"/>
      <c r="P987360"/>
      <c r="Q987360"/>
      <c r="R987360"/>
      <c r="S987360"/>
      <c r="T987360"/>
      <c r="U987360"/>
      <c r="V987360"/>
    </row>
    <row r="987361" spans="1:22">
      <c r="A987361"/>
      <c r="B987361"/>
      <c r="C987361"/>
      <c r="D987361"/>
      <c r="E987361"/>
      <c r="F987361"/>
      <c r="G987361"/>
      <c r="H987361"/>
      <c r="I987361"/>
      <c r="J987361"/>
      <c r="K987361"/>
      <c r="L987361"/>
      <c r="M987361"/>
      <c r="N987361"/>
      <c r="O987361"/>
      <c r="P987361"/>
      <c r="Q987361"/>
      <c r="R987361"/>
      <c r="S987361"/>
      <c r="T987361"/>
      <c r="U987361"/>
      <c r="V987361"/>
    </row>
    <row r="987362" spans="1:22">
      <c r="A987362"/>
      <c r="B987362"/>
      <c r="C987362"/>
      <c r="D987362"/>
      <c r="E987362"/>
      <c r="F987362"/>
      <c r="G987362"/>
      <c r="H987362"/>
      <c r="I987362"/>
      <c r="J987362"/>
      <c r="K987362"/>
      <c r="L987362"/>
      <c r="M987362"/>
      <c r="N987362"/>
      <c r="O987362"/>
      <c r="P987362"/>
      <c r="Q987362"/>
      <c r="R987362"/>
      <c r="S987362"/>
      <c r="T987362"/>
      <c r="U987362"/>
      <c r="V987362"/>
    </row>
    <row r="987363" spans="1:22">
      <c r="A987363"/>
      <c r="B987363"/>
      <c r="C987363"/>
      <c r="D987363"/>
      <c r="E987363"/>
      <c r="F987363"/>
      <c r="G987363"/>
      <c r="H987363"/>
      <c r="I987363"/>
      <c r="J987363"/>
      <c r="K987363"/>
      <c r="L987363"/>
      <c r="M987363"/>
      <c r="N987363"/>
      <c r="O987363"/>
      <c r="P987363"/>
      <c r="Q987363"/>
      <c r="R987363"/>
      <c r="S987363"/>
      <c r="T987363"/>
      <c r="U987363"/>
      <c r="V987363"/>
    </row>
    <row r="987364" spans="1:22">
      <c r="A987364"/>
      <c r="B987364"/>
      <c r="C987364"/>
      <c r="D987364"/>
      <c r="E987364"/>
      <c r="F987364"/>
      <c r="G987364"/>
      <c r="H987364"/>
      <c r="I987364"/>
      <c r="J987364"/>
      <c r="K987364"/>
      <c r="L987364"/>
      <c r="M987364"/>
      <c r="N987364"/>
      <c r="O987364"/>
      <c r="P987364"/>
      <c r="Q987364"/>
      <c r="R987364"/>
      <c r="S987364"/>
      <c r="T987364"/>
      <c r="U987364"/>
      <c r="V987364"/>
    </row>
    <row r="987365" spans="1:22">
      <c r="A987365"/>
      <c r="B987365"/>
      <c r="C987365"/>
      <c r="D987365"/>
      <c r="E987365"/>
      <c r="F987365"/>
      <c r="G987365"/>
      <c r="H987365"/>
      <c r="I987365"/>
      <c r="J987365"/>
      <c r="K987365"/>
      <c r="L987365"/>
      <c r="M987365"/>
      <c r="N987365"/>
      <c r="O987365"/>
      <c r="P987365"/>
      <c r="Q987365"/>
      <c r="R987365"/>
      <c r="S987365"/>
      <c r="T987365"/>
      <c r="U987365"/>
      <c r="V987365"/>
    </row>
    <row r="987366" spans="1:22">
      <c r="A987366"/>
      <c r="B987366"/>
      <c r="C987366"/>
      <c r="D987366"/>
      <c r="E987366"/>
      <c r="F987366"/>
      <c r="G987366"/>
      <c r="H987366"/>
      <c r="I987366"/>
      <c r="J987366"/>
      <c r="K987366"/>
      <c r="L987366"/>
      <c r="M987366"/>
      <c r="N987366"/>
      <c r="O987366"/>
      <c r="P987366"/>
      <c r="Q987366"/>
      <c r="R987366"/>
      <c r="S987366"/>
      <c r="T987366"/>
      <c r="U987366"/>
      <c r="V987366"/>
    </row>
    <row r="987367" spans="1:22">
      <c r="A987367"/>
      <c r="B987367"/>
      <c r="C987367"/>
      <c r="D987367"/>
      <c r="E987367"/>
      <c r="F987367"/>
      <c r="G987367"/>
      <c r="H987367"/>
      <c r="I987367"/>
      <c r="J987367"/>
      <c r="K987367"/>
      <c r="L987367"/>
      <c r="M987367"/>
      <c r="N987367"/>
      <c r="O987367"/>
      <c r="P987367"/>
      <c r="Q987367"/>
      <c r="R987367"/>
      <c r="S987367"/>
      <c r="T987367"/>
      <c r="U987367"/>
      <c r="V987367"/>
    </row>
    <row r="987368" spans="1:22">
      <c r="A987368"/>
      <c r="B987368"/>
      <c r="C987368"/>
      <c r="D987368"/>
      <c r="E987368"/>
      <c r="F987368"/>
      <c r="G987368"/>
      <c r="H987368"/>
      <c r="I987368"/>
      <c r="J987368"/>
      <c r="K987368"/>
      <c r="L987368"/>
      <c r="M987368"/>
      <c r="N987368"/>
      <c r="O987368"/>
      <c r="P987368"/>
      <c r="Q987368"/>
      <c r="R987368"/>
      <c r="S987368"/>
      <c r="T987368"/>
      <c r="U987368"/>
      <c r="V987368"/>
    </row>
    <row r="987369" spans="1:22">
      <c r="A987369"/>
      <c r="B987369"/>
      <c r="C987369"/>
      <c r="D987369"/>
      <c r="E987369"/>
      <c r="F987369"/>
      <c r="G987369"/>
      <c r="H987369"/>
      <c r="I987369"/>
      <c r="J987369"/>
      <c r="K987369"/>
      <c r="L987369"/>
      <c r="M987369"/>
      <c r="N987369"/>
      <c r="O987369"/>
      <c r="P987369"/>
      <c r="Q987369"/>
      <c r="R987369"/>
      <c r="S987369"/>
      <c r="T987369"/>
      <c r="U987369"/>
      <c r="V987369"/>
    </row>
    <row r="987370" spans="1:22">
      <c r="A987370"/>
      <c r="B987370"/>
      <c r="C987370"/>
      <c r="D987370"/>
      <c r="E987370"/>
      <c r="F987370"/>
      <c r="G987370"/>
      <c r="H987370"/>
      <c r="I987370"/>
      <c r="J987370"/>
      <c r="K987370"/>
      <c r="L987370"/>
      <c r="M987370"/>
      <c r="N987370"/>
      <c r="O987370"/>
      <c r="P987370"/>
      <c r="Q987370"/>
      <c r="R987370"/>
      <c r="S987370"/>
      <c r="T987370"/>
      <c r="U987370"/>
      <c r="V987370"/>
    </row>
    <row r="987371" spans="1:22">
      <c r="A987371"/>
      <c r="B987371"/>
      <c r="C987371"/>
      <c r="D987371"/>
      <c r="E987371"/>
      <c r="F987371"/>
      <c r="G987371"/>
      <c r="H987371"/>
      <c r="I987371"/>
      <c r="J987371"/>
      <c r="K987371"/>
      <c r="L987371"/>
      <c r="M987371"/>
      <c r="N987371"/>
      <c r="O987371"/>
      <c r="P987371"/>
      <c r="Q987371"/>
      <c r="R987371"/>
      <c r="S987371"/>
      <c r="T987371"/>
      <c r="U987371"/>
      <c r="V987371"/>
    </row>
    <row r="987372" spans="1:22">
      <c r="A987372"/>
      <c r="B987372"/>
      <c r="C987372"/>
      <c r="D987372"/>
      <c r="E987372"/>
      <c r="F987372"/>
      <c r="G987372"/>
      <c r="H987372"/>
      <c r="I987372"/>
      <c r="J987372"/>
      <c r="K987372"/>
      <c r="L987372"/>
      <c r="M987372"/>
      <c r="N987372"/>
      <c r="O987372"/>
      <c r="P987372"/>
      <c r="Q987372"/>
      <c r="R987372"/>
      <c r="S987372"/>
      <c r="T987372"/>
      <c r="U987372"/>
      <c r="V987372"/>
    </row>
    <row r="987373" spans="1:22">
      <c r="A987373"/>
      <c r="B987373"/>
      <c r="C987373"/>
      <c r="D987373"/>
      <c r="E987373"/>
      <c r="F987373"/>
      <c r="G987373"/>
      <c r="H987373"/>
      <c r="I987373"/>
      <c r="J987373"/>
      <c r="K987373"/>
      <c r="L987373"/>
      <c r="M987373"/>
      <c r="N987373"/>
      <c r="O987373"/>
      <c r="P987373"/>
      <c r="Q987373"/>
      <c r="R987373"/>
      <c r="S987373"/>
      <c r="T987373"/>
      <c r="U987373"/>
      <c r="V987373"/>
    </row>
    <row r="987374" spans="1:22">
      <c r="A987374"/>
      <c r="B987374"/>
      <c r="C987374"/>
      <c r="D987374"/>
      <c r="E987374"/>
      <c r="F987374"/>
      <c r="G987374"/>
      <c r="H987374"/>
      <c r="I987374"/>
      <c r="J987374"/>
      <c r="K987374"/>
      <c r="L987374"/>
      <c r="M987374"/>
      <c r="N987374"/>
      <c r="O987374"/>
      <c r="P987374"/>
      <c r="Q987374"/>
      <c r="R987374"/>
      <c r="S987374"/>
      <c r="T987374"/>
      <c r="U987374"/>
      <c r="V987374"/>
    </row>
    <row r="987375" spans="1:22">
      <c r="A987375"/>
      <c r="B987375"/>
      <c r="C987375"/>
      <c r="D987375"/>
      <c r="E987375"/>
      <c r="F987375"/>
      <c r="G987375"/>
      <c r="H987375"/>
      <c r="I987375"/>
      <c r="J987375"/>
      <c r="K987375"/>
      <c r="L987375"/>
      <c r="M987375"/>
      <c r="N987375"/>
      <c r="O987375"/>
      <c r="P987375"/>
      <c r="Q987375"/>
      <c r="R987375"/>
      <c r="S987375"/>
      <c r="T987375"/>
      <c r="U987375"/>
      <c r="V987375"/>
    </row>
    <row r="987376" spans="1:22">
      <c r="A987376"/>
      <c r="B987376"/>
      <c r="C987376"/>
      <c r="D987376"/>
      <c r="E987376"/>
      <c r="F987376"/>
      <c r="G987376"/>
      <c r="H987376"/>
      <c r="I987376"/>
      <c r="J987376"/>
      <c r="K987376"/>
      <c r="L987376"/>
      <c r="M987376"/>
      <c r="N987376"/>
      <c r="O987376"/>
      <c r="P987376"/>
      <c r="Q987376"/>
      <c r="R987376"/>
      <c r="S987376"/>
      <c r="T987376"/>
      <c r="U987376"/>
      <c r="V987376"/>
    </row>
    <row r="987377" spans="1:22">
      <c r="A987377"/>
      <c r="B987377"/>
      <c r="C987377"/>
      <c r="D987377"/>
      <c r="E987377"/>
      <c r="F987377"/>
      <c r="G987377"/>
      <c r="H987377"/>
      <c r="I987377"/>
      <c r="J987377"/>
      <c r="K987377"/>
      <c r="L987377"/>
      <c r="M987377"/>
      <c r="N987377"/>
      <c r="O987377"/>
      <c r="P987377"/>
      <c r="Q987377"/>
      <c r="R987377"/>
      <c r="S987377"/>
      <c r="T987377"/>
      <c r="U987377"/>
      <c r="V987377"/>
    </row>
    <row r="987378" spans="1:22">
      <c r="A987378"/>
      <c r="B987378"/>
      <c r="C987378"/>
      <c r="D987378"/>
      <c r="E987378"/>
      <c r="F987378"/>
      <c r="G987378"/>
      <c r="H987378"/>
      <c r="I987378"/>
      <c r="J987378"/>
      <c r="K987378"/>
      <c r="L987378"/>
      <c r="M987378"/>
      <c r="N987378"/>
      <c r="O987378"/>
      <c r="P987378"/>
      <c r="Q987378"/>
      <c r="R987378"/>
      <c r="S987378"/>
      <c r="T987378"/>
      <c r="U987378"/>
      <c r="V987378"/>
    </row>
    <row r="987379" spans="1:22">
      <c r="A987379"/>
      <c r="B987379"/>
      <c r="C987379"/>
      <c r="D987379"/>
      <c r="E987379"/>
      <c r="F987379"/>
      <c r="G987379"/>
      <c r="H987379"/>
      <c r="I987379"/>
      <c r="J987379"/>
      <c r="K987379"/>
      <c r="L987379"/>
      <c r="M987379"/>
      <c r="N987379"/>
      <c r="O987379"/>
      <c r="P987379"/>
      <c r="Q987379"/>
      <c r="R987379"/>
      <c r="S987379"/>
      <c r="T987379"/>
      <c r="U987379"/>
      <c r="V987379"/>
    </row>
    <row r="987380" spans="1:22">
      <c r="A987380"/>
      <c r="B987380"/>
      <c r="C987380"/>
      <c r="D987380"/>
      <c r="E987380"/>
      <c r="F987380"/>
      <c r="G987380"/>
      <c r="H987380"/>
      <c r="I987380"/>
      <c r="J987380"/>
      <c r="K987380"/>
      <c r="L987380"/>
      <c r="M987380"/>
      <c r="N987380"/>
      <c r="O987380"/>
      <c r="P987380"/>
      <c r="Q987380"/>
      <c r="R987380"/>
      <c r="S987380"/>
      <c r="T987380"/>
      <c r="U987380"/>
      <c r="V987380"/>
    </row>
    <row r="987381" spans="1:22">
      <c r="A987381"/>
      <c r="B987381"/>
      <c r="C987381"/>
      <c r="D987381"/>
      <c r="E987381"/>
      <c r="F987381"/>
      <c r="G987381"/>
      <c r="H987381"/>
      <c r="I987381"/>
      <c r="J987381"/>
      <c r="K987381"/>
      <c r="L987381"/>
      <c r="M987381"/>
      <c r="N987381"/>
      <c r="O987381"/>
      <c r="P987381"/>
      <c r="Q987381"/>
      <c r="R987381"/>
      <c r="S987381"/>
      <c r="T987381"/>
      <c r="U987381"/>
      <c r="V987381"/>
    </row>
    <row r="987382" spans="1:22">
      <c r="A987382"/>
      <c r="B987382"/>
      <c r="C987382"/>
      <c r="D987382"/>
      <c r="E987382"/>
      <c r="F987382"/>
      <c r="G987382"/>
      <c r="H987382"/>
      <c r="I987382"/>
      <c r="J987382"/>
      <c r="K987382"/>
      <c r="L987382"/>
      <c r="M987382"/>
      <c r="N987382"/>
      <c r="O987382"/>
      <c r="P987382"/>
      <c r="Q987382"/>
      <c r="R987382"/>
      <c r="S987382"/>
      <c r="T987382"/>
      <c r="U987382"/>
      <c r="V987382"/>
    </row>
    <row r="987383" spans="1:22">
      <c r="A987383"/>
      <c r="B987383"/>
      <c r="C987383"/>
      <c r="D987383"/>
      <c r="E987383"/>
      <c r="F987383"/>
      <c r="G987383"/>
      <c r="H987383"/>
      <c r="I987383"/>
      <c r="J987383"/>
      <c r="K987383"/>
      <c r="L987383"/>
      <c r="M987383"/>
      <c r="N987383"/>
      <c r="O987383"/>
      <c r="P987383"/>
      <c r="Q987383"/>
      <c r="R987383"/>
      <c r="S987383"/>
      <c r="T987383"/>
      <c r="U987383"/>
      <c r="V987383"/>
    </row>
    <row r="987384" spans="1:22">
      <c r="A987384"/>
      <c r="B987384"/>
      <c r="C987384"/>
      <c r="D987384"/>
      <c r="E987384"/>
      <c r="F987384"/>
      <c r="G987384"/>
      <c r="H987384"/>
      <c r="I987384"/>
      <c r="J987384"/>
      <c r="K987384"/>
      <c r="L987384"/>
      <c r="M987384"/>
      <c r="N987384"/>
      <c r="O987384"/>
      <c r="P987384"/>
      <c r="Q987384"/>
      <c r="R987384"/>
      <c r="S987384"/>
      <c r="T987384"/>
      <c r="U987384"/>
      <c r="V987384"/>
    </row>
    <row r="987385" spans="1:22">
      <c r="A987385"/>
      <c r="B987385"/>
      <c r="C987385"/>
      <c r="D987385"/>
      <c r="E987385"/>
      <c r="F987385"/>
      <c r="G987385"/>
      <c r="H987385"/>
      <c r="I987385"/>
      <c r="J987385"/>
      <c r="K987385"/>
      <c r="L987385"/>
      <c r="M987385"/>
      <c r="N987385"/>
      <c r="O987385"/>
      <c r="P987385"/>
      <c r="Q987385"/>
      <c r="R987385"/>
      <c r="S987385"/>
      <c r="T987385"/>
      <c r="U987385"/>
      <c r="V987385"/>
    </row>
    <row r="987386" spans="1:22">
      <c r="A987386"/>
      <c r="B987386"/>
      <c r="C987386"/>
      <c r="D987386"/>
      <c r="E987386"/>
      <c r="F987386"/>
      <c r="G987386"/>
      <c r="H987386"/>
      <c r="I987386"/>
      <c r="J987386"/>
      <c r="K987386"/>
      <c r="L987386"/>
      <c r="M987386"/>
      <c r="N987386"/>
      <c r="O987386"/>
      <c r="P987386"/>
      <c r="Q987386"/>
      <c r="R987386"/>
      <c r="S987386"/>
      <c r="T987386"/>
      <c r="U987386"/>
      <c r="V987386"/>
    </row>
    <row r="987387" spans="1:22">
      <c r="A987387"/>
      <c r="B987387"/>
      <c r="C987387"/>
      <c r="D987387"/>
      <c r="E987387"/>
      <c r="F987387"/>
      <c r="G987387"/>
      <c r="H987387"/>
      <c r="I987387"/>
      <c r="J987387"/>
      <c r="K987387"/>
      <c r="L987387"/>
      <c r="M987387"/>
      <c r="N987387"/>
      <c r="O987387"/>
      <c r="P987387"/>
      <c r="Q987387"/>
      <c r="R987387"/>
      <c r="S987387"/>
      <c r="T987387"/>
      <c r="U987387"/>
      <c r="V987387"/>
    </row>
    <row r="987388" spans="1:22">
      <c r="A987388"/>
      <c r="B987388"/>
      <c r="C987388"/>
      <c r="D987388"/>
      <c r="E987388"/>
      <c r="F987388"/>
      <c r="G987388"/>
      <c r="H987388"/>
      <c r="I987388"/>
      <c r="J987388"/>
      <c r="K987388"/>
      <c r="L987388"/>
      <c r="M987388"/>
      <c r="N987388"/>
      <c r="O987388"/>
      <c r="P987388"/>
      <c r="Q987388"/>
      <c r="R987388"/>
      <c r="S987388"/>
      <c r="T987388"/>
      <c r="U987388"/>
      <c r="V987388"/>
    </row>
    <row r="987389" spans="1:22">
      <c r="A987389"/>
      <c r="B987389"/>
      <c r="C987389"/>
      <c r="D987389"/>
      <c r="E987389"/>
      <c r="F987389"/>
      <c r="G987389"/>
      <c r="H987389"/>
      <c r="I987389"/>
      <c r="J987389"/>
      <c r="K987389"/>
      <c r="L987389"/>
      <c r="M987389"/>
      <c r="N987389"/>
      <c r="O987389"/>
      <c r="P987389"/>
      <c r="Q987389"/>
      <c r="R987389"/>
      <c r="S987389"/>
      <c r="T987389"/>
      <c r="U987389"/>
      <c r="V987389"/>
    </row>
    <row r="987390" spans="1:22">
      <c r="A987390"/>
      <c r="B987390"/>
      <c r="C987390"/>
      <c r="D987390"/>
      <c r="E987390"/>
      <c r="F987390"/>
      <c r="G987390"/>
      <c r="H987390"/>
      <c r="I987390"/>
      <c r="J987390"/>
      <c r="K987390"/>
      <c r="L987390"/>
      <c r="M987390"/>
      <c r="N987390"/>
      <c r="O987390"/>
      <c r="P987390"/>
      <c r="Q987390"/>
      <c r="R987390"/>
      <c r="S987390"/>
      <c r="T987390"/>
      <c r="U987390"/>
      <c r="V987390"/>
    </row>
    <row r="987391" spans="1:22">
      <c r="A987391"/>
      <c r="B987391"/>
      <c r="C987391"/>
      <c r="D987391"/>
      <c r="E987391"/>
      <c r="F987391"/>
      <c r="G987391"/>
      <c r="H987391"/>
      <c r="I987391"/>
      <c r="J987391"/>
      <c r="K987391"/>
      <c r="L987391"/>
      <c r="M987391"/>
      <c r="N987391"/>
      <c r="O987391"/>
      <c r="P987391"/>
      <c r="Q987391"/>
      <c r="R987391"/>
      <c r="S987391"/>
      <c r="T987391"/>
      <c r="U987391"/>
      <c r="V987391"/>
    </row>
    <row r="987392" spans="1:22">
      <c r="A987392"/>
      <c r="B987392"/>
      <c r="C987392"/>
      <c r="D987392"/>
      <c r="E987392"/>
      <c r="F987392"/>
      <c r="G987392"/>
      <c r="H987392"/>
      <c r="I987392"/>
      <c r="J987392"/>
      <c r="K987392"/>
      <c r="L987392"/>
      <c r="M987392"/>
      <c r="N987392"/>
      <c r="O987392"/>
      <c r="P987392"/>
      <c r="Q987392"/>
      <c r="R987392"/>
      <c r="S987392"/>
      <c r="T987392"/>
      <c r="U987392"/>
      <c r="V987392"/>
    </row>
    <row r="987393" spans="1:22">
      <c r="A987393"/>
      <c r="B987393"/>
      <c r="C987393"/>
      <c r="D987393"/>
      <c r="E987393"/>
      <c r="F987393"/>
      <c r="G987393"/>
      <c r="H987393"/>
      <c r="I987393"/>
      <c r="J987393"/>
      <c r="K987393"/>
      <c r="L987393"/>
      <c r="M987393"/>
      <c r="N987393"/>
      <c r="O987393"/>
      <c r="P987393"/>
      <c r="Q987393"/>
      <c r="R987393"/>
      <c r="S987393"/>
      <c r="T987393"/>
      <c r="U987393"/>
      <c r="V987393"/>
    </row>
    <row r="987394" spans="1:22">
      <c r="A987394"/>
      <c r="B987394"/>
      <c r="C987394"/>
      <c r="D987394"/>
      <c r="E987394"/>
      <c r="F987394"/>
      <c r="G987394"/>
      <c r="H987394"/>
      <c r="I987394"/>
      <c r="J987394"/>
      <c r="K987394"/>
      <c r="L987394"/>
      <c r="M987394"/>
      <c r="N987394"/>
      <c r="O987394"/>
      <c r="P987394"/>
      <c r="Q987394"/>
      <c r="R987394"/>
      <c r="S987394"/>
      <c r="T987394"/>
      <c r="U987394"/>
      <c r="V987394"/>
    </row>
    <row r="987395" spans="1:22">
      <c r="A987395"/>
      <c r="B987395"/>
      <c r="C987395"/>
      <c r="D987395"/>
      <c r="E987395"/>
      <c r="F987395"/>
      <c r="G987395"/>
      <c r="H987395"/>
      <c r="I987395"/>
      <c r="J987395"/>
      <c r="K987395"/>
      <c r="L987395"/>
      <c r="M987395"/>
      <c r="N987395"/>
      <c r="O987395"/>
      <c r="P987395"/>
      <c r="Q987395"/>
      <c r="R987395"/>
      <c r="S987395"/>
      <c r="T987395"/>
      <c r="U987395"/>
      <c r="V987395"/>
    </row>
    <row r="987396" spans="1:22">
      <c r="A987396"/>
      <c r="B987396"/>
      <c r="C987396"/>
      <c r="D987396"/>
      <c r="E987396"/>
      <c r="F987396"/>
      <c r="G987396"/>
      <c r="H987396"/>
      <c r="I987396"/>
      <c r="J987396"/>
      <c r="K987396"/>
      <c r="L987396"/>
      <c r="M987396"/>
      <c r="N987396"/>
      <c r="O987396"/>
      <c r="P987396"/>
      <c r="Q987396"/>
      <c r="R987396"/>
      <c r="S987396"/>
      <c r="T987396"/>
      <c r="U987396"/>
      <c r="V987396"/>
    </row>
    <row r="987397" spans="1:22">
      <c r="A987397"/>
      <c r="B987397"/>
      <c r="C987397"/>
      <c r="D987397"/>
      <c r="E987397"/>
      <c r="F987397"/>
      <c r="G987397"/>
      <c r="H987397"/>
      <c r="I987397"/>
      <c r="J987397"/>
      <c r="K987397"/>
      <c r="L987397"/>
      <c r="M987397"/>
      <c r="N987397"/>
      <c r="O987397"/>
      <c r="P987397"/>
      <c r="Q987397"/>
      <c r="R987397"/>
      <c r="S987397"/>
      <c r="T987397"/>
      <c r="U987397"/>
      <c r="V987397"/>
    </row>
    <row r="987398" spans="1:22">
      <c r="A987398"/>
      <c r="B987398"/>
      <c r="C987398"/>
      <c r="D987398"/>
      <c r="E987398"/>
      <c r="F987398"/>
      <c r="G987398"/>
      <c r="H987398"/>
      <c r="I987398"/>
      <c r="J987398"/>
      <c r="K987398"/>
      <c r="L987398"/>
      <c r="M987398"/>
      <c r="N987398"/>
      <c r="O987398"/>
      <c r="P987398"/>
      <c r="Q987398"/>
      <c r="R987398"/>
      <c r="S987398"/>
      <c r="T987398"/>
      <c r="U987398"/>
      <c r="V987398"/>
    </row>
    <row r="987399" spans="1:22">
      <c r="A987399"/>
      <c r="B987399"/>
      <c r="C987399"/>
      <c r="D987399"/>
      <c r="E987399"/>
      <c r="F987399"/>
      <c r="G987399"/>
      <c r="H987399"/>
      <c r="I987399"/>
      <c r="J987399"/>
      <c r="K987399"/>
      <c r="L987399"/>
      <c r="M987399"/>
      <c r="N987399"/>
      <c r="O987399"/>
      <c r="P987399"/>
      <c r="Q987399"/>
      <c r="R987399"/>
      <c r="S987399"/>
      <c r="T987399"/>
      <c r="U987399"/>
      <c r="V987399"/>
    </row>
    <row r="987400" spans="1:22">
      <c r="A987400"/>
      <c r="B987400"/>
      <c r="C987400"/>
      <c r="D987400"/>
      <c r="E987400"/>
      <c r="F987400"/>
      <c r="G987400"/>
      <c r="H987400"/>
      <c r="I987400"/>
      <c r="J987400"/>
      <c r="K987400"/>
      <c r="L987400"/>
      <c r="M987400"/>
      <c r="N987400"/>
      <c r="O987400"/>
      <c r="P987400"/>
      <c r="Q987400"/>
      <c r="R987400"/>
      <c r="S987400"/>
      <c r="T987400"/>
      <c r="U987400"/>
      <c r="V987400"/>
    </row>
    <row r="987401" spans="1:22">
      <c r="A987401"/>
      <c r="B987401"/>
      <c r="C987401"/>
      <c r="D987401"/>
      <c r="E987401"/>
      <c r="F987401"/>
      <c r="G987401"/>
      <c r="H987401"/>
      <c r="I987401"/>
      <c r="J987401"/>
      <c r="K987401"/>
      <c r="L987401"/>
      <c r="M987401"/>
      <c r="N987401"/>
      <c r="O987401"/>
      <c r="P987401"/>
      <c r="Q987401"/>
      <c r="R987401"/>
      <c r="S987401"/>
      <c r="T987401"/>
      <c r="U987401"/>
      <c r="V987401"/>
    </row>
    <row r="987402" spans="1:22">
      <c r="A987402"/>
      <c r="B987402"/>
      <c r="C987402"/>
      <c r="D987402"/>
      <c r="E987402"/>
      <c r="F987402"/>
      <c r="G987402"/>
      <c r="H987402"/>
      <c r="I987402"/>
      <c r="J987402"/>
      <c r="K987402"/>
      <c r="L987402"/>
      <c r="M987402"/>
      <c r="N987402"/>
      <c r="O987402"/>
      <c r="P987402"/>
      <c r="Q987402"/>
      <c r="R987402"/>
      <c r="S987402"/>
      <c r="T987402"/>
      <c r="U987402"/>
      <c r="V987402"/>
    </row>
    <row r="987403" spans="1:22">
      <c r="A987403"/>
      <c r="B987403"/>
      <c r="C987403"/>
      <c r="D987403"/>
      <c r="E987403"/>
      <c r="F987403"/>
      <c r="G987403"/>
      <c r="H987403"/>
      <c r="I987403"/>
      <c r="J987403"/>
      <c r="K987403"/>
      <c r="L987403"/>
      <c r="M987403"/>
      <c r="N987403"/>
      <c r="O987403"/>
      <c r="P987403"/>
      <c r="Q987403"/>
      <c r="R987403"/>
      <c r="S987403"/>
      <c r="T987403"/>
      <c r="U987403"/>
      <c r="V987403"/>
    </row>
    <row r="987404" spans="1:22">
      <c r="A987404"/>
      <c r="B987404"/>
      <c r="C987404"/>
      <c r="D987404"/>
      <c r="E987404"/>
      <c r="F987404"/>
      <c r="G987404"/>
      <c r="H987404"/>
      <c r="I987404"/>
      <c r="J987404"/>
      <c r="K987404"/>
      <c r="L987404"/>
      <c r="M987404"/>
      <c r="N987404"/>
      <c r="O987404"/>
      <c r="P987404"/>
      <c r="Q987404"/>
      <c r="R987404"/>
      <c r="S987404"/>
      <c r="T987404"/>
      <c r="U987404"/>
      <c r="V987404"/>
    </row>
    <row r="987405" spans="1:22">
      <c r="A987405"/>
      <c r="B987405"/>
      <c r="C987405"/>
      <c r="D987405"/>
      <c r="E987405"/>
      <c r="F987405"/>
      <c r="G987405"/>
      <c r="H987405"/>
      <c r="I987405"/>
      <c r="J987405"/>
      <c r="K987405"/>
      <c r="L987405"/>
      <c r="M987405"/>
      <c r="N987405"/>
      <c r="O987405"/>
      <c r="P987405"/>
      <c r="Q987405"/>
      <c r="R987405"/>
      <c r="S987405"/>
      <c r="T987405"/>
      <c r="U987405"/>
      <c r="V987405"/>
    </row>
    <row r="987406" spans="1:22">
      <c r="A987406"/>
      <c r="B987406"/>
      <c r="C987406"/>
      <c r="D987406"/>
      <c r="E987406"/>
      <c r="F987406"/>
      <c r="G987406"/>
      <c r="H987406"/>
      <c r="I987406"/>
      <c r="J987406"/>
      <c r="K987406"/>
      <c r="L987406"/>
      <c r="M987406"/>
      <c r="N987406"/>
      <c r="O987406"/>
      <c r="P987406"/>
      <c r="Q987406"/>
      <c r="R987406"/>
      <c r="S987406"/>
      <c r="T987406"/>
      <c r="U987406"/>
      <c r="V987406"/>
    </row>
    <row r="987407" spans="1:22">
      <c r="A987407"/>
      <c r="B987407"/>
      <c r="C987407"/>
      <c r="D987407"/>
      <c r="E987407"/>
      <c r="F987407"/>
      <c r="G987407"/>
      <c r="H987407"/>
      <c r="I987407"/>
      <c r="J987407"/>
      <c r="K987407"/>
      <c r="L987407"/>
      <c r="M987407"/>
      <c r="N987407"/>
      <c r="O987407"/>
      <c r="P987407"/>
      <c r="Q987407"/>
      <c r="R987407"/>
      <c r="S987407"/>
      <c r="T987407"/>
      <c r="U987407"/>
      <c r="V987407"/>
    </row>
    <row r="987408" spans="1:22">
      <c r="A987408"/>
      <c r="B987408"/>
      <c r="C987408"/>
      <c r="D987408"/>
      <c r="E987408"/>
      <c r="F987408"/>
      <c r="G987408"/>
      <c r="H987408"/>
      <c r="I987408"/>
      <c r="J987408"/>
      <c r="K987408"/>
      <c r="L987408"/>
      <c r="M987408"/>
      <c r="N987408"/>
      <c r="O987408"/>
      <c r="P987408"/>
      <c r="Q987408"/>
      <c r="R987408"/>
      <c r="S987408"/>
      <c r="T987408"/>
      <c r="U987408"/>
      <c r="V987408"/>
    </row>
    <row r="987409" spans="1:22">
      <c r="A987409"/>
      <c r="B987409"/>
      <c r="C987409"/>
      <c r="D987409"/>
      <c r="E987409"/>
      <c r="F987409"/>
      <c r="G987409"/>
      <c r="H987409"/>
      <c r="I987409"/>
      <c r="J987409"/>
      <c r="K987409"/>
      <c r="L987409"/>
      <c r="M987409"/>
      <c r="N987409"/>
      <c r="O987409"/>
      <c r="P987409"/>
      <c r="Q987409"/>
      <c r="R987409"/>
      <c r="S987409"/>
      <c r="T987409"/>
      <c r="U987409"/>
      <c r="V987409"/>
    </row>
    <row r="987410" spans="1:22">
      <c r="A987410"/>
      <c r="B987410"/>
      <c r="C987410"/>
      <c r="D987410"/>
      <c r="E987410"/>
      <c r="F987410"/>
      <c r="G987410"/>
      <c r="H987410"/>
      <c r="I987410"/>
      <c r="J987410"/>
      <c r="K987410"/>
      <c r="L987410"/>
      <c r="M987410"/>
      <c r="N987410"/>
      <c r="O987410"/>
      <c r="P987410"/>
      <c r="Q987410"/>
      <c r="R987410"/>
      <c r="S987410"/>
      <c r="T987410"/>
      <c r="U987410"/>
      <c r="V987410"/>
    </row>
    <row r="987411" spans="1:22">
      <c r="A987411"/>
      <c r="B987411"/>
      <c r="C987411"/>
      <c r="D987411"/>
      <c r="E987411"/>
      <c r="F987411"/>
      <c r="G987411"/>
      <c r="H987411"/>
      <c r="I987411"/>
      <c r="J987411"/>
      <c r="K987411"/>
      <c r="L987411"/>
      <c r="M987411"/>
      <c r="N987411"/>
      <c r="O987411"/>
      <c r="P987411"/>
      <c r="Q987411"/>
      <c r="R987411"/>
      <c r="S987411"/>
      <c r="T987411"/>
      <c r="U987411"/>
      <c r="V987411"/>
    </row>
    <row r="987412" spans="1:22">
      <c r="A987412"/>
      <c r="B987412"/>
      <c r="C987412"/>
      <c r="D987412"/>
      <c r="E987412"/>
      <c r="F987412"/>
      <c r="G987412"/>
      <c r="H987412"/>
      <c r="I987412"/>
      <c r="J987412"/>
      <c r="K987412"/>
      <c r="L987412"/>
      <c r="M987412"/>
      <c r="N987412"/>
      <c r="O987412"/>
      <c r="P987412"/>
      <c r="Q987412"/>
      <c r="R987412"/>
      <c r="S987412"/>
      <c r="T987412"/>
      <c r="U987412"/>
      <c r="V987412"/>
    </row>
    <row r="987413" spans="1:22">
      <c r="A987413"/>
      <c r="B987413"/>
      <c r="C987413"/>
      <c r="D987413"/>
      <c r="E987413"/>
      <c r="F987413"/>
      <c r="G987413"/>
      <c r="H987413"/>
      <c r="I987413"/>
      <c r="J987413"/>
      <c r="K987413"/>
      <c r="L987413"/>
      <c r="M987413"/>
      <c r="N987413"/>
      <c r="O987413"/>
      <c r="P987413"/>
      <c r="Q987413"/>
      <c r="R987413"/>
      <c r="S987413"/>
      <c r="T987413"/>
      <c r="U987413"/>
      <c r="V987413"/>
    </row>
    <row r="987414" spans="1:22">
      <c r="A987414"/>
      <c r="B987414"/>
      <c r="C987414"/>
      <c r="D987414"/>
      <c r="E987414"/>
      <c r="F987414"/>
      <c r="G987414"/>
      <c r="H987414"/>
      <c r="I987414"/>
      <c r="J987414"/>
      <c r="K987414"/>
      <c r="L987414"/>
      <c r="M987414"/>
      <c r="N987414"/>
      <c r="O987414"/>
      <c r="P987414"/>
      <c r="Q987414"/>
      <c r="R987414"/>
      <c r="S987414"/>
      <c r="T987414"/>
      <c r="U987414"/>
      <c r="V987414"/>
    </row>
    <row r="987415" spans="1:22">
      <c r="A987415"/>
      <c r="B987415"/>
      <c r="C987415"/>
      <c r="D987415"/>
      <c r="E987415"/>
      <c r="F987415"/>
      <c r="G987415"/>
      <c r="H987415"/>
      <c r="I987415"/>
      <c r="J987415"/>
      <c r="K987415"/>
      <c r="L987415"/>
      <c r="M987415"/>
      <c r="N987415"/>
      <c r="O987415"/>
      <c r="P987415"/>
      <c r="Q987415"/>
      <c r="R987415"/>
      <c r="S987415"/>
      <c r="T987415"/>
      <c r="U987415"/>
      <c r="V987415"/>
    </row>
    <row r="987416" spans="1:22">
      <c r="A987416"/>
      <c r="B987416"/>
      <c r="C987416"/>
      <c r="D987416"/>
      <c r="E987416"/>
      <c r="F987416"/>
      <c r="G987416"/>
      <c r="H987416"/>
      <c r="I987416"/>
      <c r="J987416"/>
      <c r="K987416"/>
      <c r="L987416"/>
      <c r="M987416"/>
      <c r="N987416"/>
      <c r="O987416"/>
      <c r="P987416"/>
      <c r="Q987416"/>
      <c r="R987416"/>
      <c r="S987416"/>
      <c r="T987416"/>
      <c r="U987416"/>
      <c r="V987416"/>
    </row>
    <row r="987417" spans="1:22">
      <c r="A987417"/>
      <c r="B987417"/>
      <c r="C987417"/>
      <c r="D987417"/>
      <c r="E987417"/>
      <c r="F987417"/>
      <c r="G987417"/>
      <c r="H987417"/>
      <c r="I987417"/>
      <c r="J987417"/>
      <c r="K987417"/>
      <c r="L987417"/>
      <c r="M987417"/>
      <c r="N987417"/>
      <c r="O987417"/>
      <c r="P987417"/>
      <c r="Q987417"/>
      <c r="R987417"/>
      <c r="S987417"/>
      <c r="T987417"/>
      <c r="U987417"/>
      <c r="V987417"/>
    </row>
    <row r="987418" spans="1:22">
      <c r="A987418"/>
      <c r="B987418"/>
      <c r="C987418"/>
      <c r="D987418"/>
      <c r="E987418"/>
      <c r="F987418"/>
      <c r="G987418"/>
      <c r="H987418"/>
      <c r="I987418"/>
      <c r="J987418"/>
      <c r="K987418"/>
      <c r="L987418"/>
      <c r="M987418"/>
      <c r="N987418"/>
      <c r="O987418"/>
      <c r="P987418"/>
      <c r="Q987418"/>
      <c r="R987418"/>
      <c r="S987418"/>
      <c r="T987418"/>
      <c r="U987418"/>
      <c r="V987418"/>
    </row>
    <row r="987419" spans="1:22">
      <c r="A987419"/>
      <c r="B987419"/>
      <c r="C987419"/>
      <c r="D987419"/>
      <c r="E987419"/>
      <c r="F987419"/>
      <c r="G987419"/>
      <c r="H987419"/>
      <c r="I987419"/>
      <c r="J987419"/>
      <c r="K987419"/>
      <c r="L987419"/>
      <c r="M987419"/>
      <c r="N987419"/>
      <c r="O987419"/>
      <c r="P987419"/>
      <c r="Q987419"/>
      <c r="R987419"/>
      <c r="S987419"/>
      <c r="T987419"/>
      <c r="U987419"/>
      <c r="V987419"/>
    </row>
    <row r="987420" spans="1:22">
      <c r="A987420"/>
      <c r="B987420"/>
      <c r="C987420"/>
      <c r="D987420"/>
      <c r="E987420"/>
      <c r="F987420"/>
      <c r="G987420"/>
      <c r="H987420"/>
      <c r="I987420"/>
      <c r="J987420"/>
      <c r="K987420"/>
      <c r="L987420"/>
      <c r="M987420"/>
      <c r="N987420"/>
      <c r="O987420"/>
      <c r="P987420"/>
      <c r="Q987420"/>
      <c r="R987420"/>
      <c r="S987420"/>
      <c r="T987420"/>
      <c r="U987420"/>
      <c r="V987420"/>
    </row>
    <row r="987421" spans="1:22">
      <c r="A987421"/>
      <c r="B987421"/>
      <c r="C987421"/>
      <c r="D987421"/>
      <c r="E987421"/>
      <c r="F987421"/>
      <c r="G987421"/>
      <c r="H987421"/>
      <c r="I987421"/>
      <c r="J987421"/>
      <c r="K987421"/>
      <c r="L987421"/>
      <c r="M987421"/>
      <c r="N987421"/>
      <c r="O987421"/>
      <c r="P987421"/>
      <c r="Q987421"/>
      <c r="R987421"/>
      <c r="S987421"/>
      <c r="T987421"/>
      <c r="U987421"/>
      <c r="V987421"/>
    </row>
    <row r="987422" spans="1:22">
      <c r="A987422"/>
      <c r="B987422"/>
      <c r="C987422"/>
      <c r="D987422"/>
      <c r="E987422"/>
      <c r="F987422"/>
      <c r="G987422"/>
      <c r="H987422"/>
      <c r="I987422"/>
      <c r="J987422"/>
      <c r="K987422"/>
      <c r="L987422"/>
      <c r="M987422"/>
      <c r="N987422"/>
      <c r="O987422"/>
      <c r="P987422"/>
      <c r="Q987422"/>
      <c r="R987422"/>
      <c r="S987422"/>
      <c r="T987422"/>
      <c r="U987422"/>
      <c r="V987422"/>
    </row>
    <row r="987423" spans="1:22">
      <c r="A987423"/>
      <c r="B987423"/>
      <c r="C987423"/>
      <c r="D987423"/>
      <c r="E987423"/>
      <c r="F987423"/>
      <c r="G987423"/>
      <c r="H987423"/>
      <c r="I987423"/>
      <c r="J987423"/>
      <c r="K987423"/>
      <c r="L987423"/>
      <c r="M987423"/>
      <c r="N987423"/>
      <c r="O987423"/>
      <c r="P987423"/>
      <c r="Q987423"/>
      <c r="R987423"/>
      <c r="S987423"/>
      <c r="T987423"/>
      <c r="U987423"/>
      <c r="V987423"/>
    </row>
    <row r="987424" spans="1:22">
      <c r="A987424"/>
      <c r="B987424"/>
      <c r="C987424"/>
      <c r="D987424"/>
      <c r="E987424"/>
      <c r="F987424"/>
      <c r="G987424"/>
      <c r="H987424"/>
      <c r="I987424"/>
      <c r="J987424"/>
      <c r="K987424"/>
      <c r="L987424"/>
      <c r="M987424"/>
      <c r="N987424"/>
      <c r="O987424"/>
      <c r="P987424"/>
      <c r="Q987424"/>
      <c r="R987424"/>
      <c r="S987424"/>
      <c r="T987424"/>
      <c r="U987424"/>
      <c r="V987424"/>
    </row>
    <row r="987425" spans="1:22">
      <c r="A987425"/>
      <c r="B987425"/>
      <c r="C987425"/>
      <c r="D987425"/>
      <c r="E987425"/>
      <c r="F987425"/>
      <c r="G987425"/>
      <c r="H987425"/>
      <c r="I987425"/>
      <c r="J987425"/>
      <c r="K987425"/>
      <c r="L987425"/>
      <c r="M987425"/>
      <c r="N987425"/>
      <c r="O987425"/>
      <c r="P987425"/>
      <c r="Q987425"/>
      <c r="R987425"/>
      <c r="S987425"/>
      <c r="T987425"/>
      <c r="U987425"/>
      <c r="V987425"/>
    </row>
    <row r="987426" spans="1:22">
      <c r="A987426"/>
      <c r="B987426"/>
      <c r="C987426"/>
      <c r="D987426"/>
      <c r="E987426"/>
      <c r="F987426"/>
      <c r="G987426"/>
      <c r="H987426"/>
      <c r="I987426"/>
      <c r="J987426"/>
      <c r="K987426"/>
      <c r="L987426"/>
      <c r="M987426"/>
      <c r="N987426"/>
      <c r="O987426"/>
      <c r="P987426"/>
      <c r="Q987426"/>
      <c r="R987426"/>
      <c r="S987426"/>
      <c r="T987426"/>
      <c r="U987426"/>
      <c r="V987426"/>
    </row>
    <row r="987427" spans="1:22">
      <c r="A987427"/>
      <c r="B987427"/>
      <c r="C987427"/>
      <c r="D987427"/>
      <c r="E987427"/>
      <c r="F987427"/>
      <c r="G987427"/>
      <c r="H987427"/>
      <c r="I987427"/>
      <c r="J987427"/>
      <c r="K987427"/>
      <c r="L987427"/>
      <c r="M987427"/>
      <c r="N987427"/>
      <c r="O987427"/>
      <c r="P987427"/>
      <c r="Q987427"/>
      <c r="R987427"/>
      <c r="S987427"/>
      <c r="T987427"/>
      <c r="U987427"/>
      <c r="V987427"/>
    </row>
    <row r="987428" spans="1:22">
      <c r="A987428"/>
      <c r="B987428"/>
      <c r="C987428"/>
      <c r="D987428"/>
      <c r="E987428"/>
      <c r="F987428"/>
      <c r="G987428"/>
      <c r="H987428"/>
      <c r="I987428"/>
      <c r="J987428"/>
      <c r="K987428"/>
      <c r="L987428"/>
      <c r="M987428"/>
      <c r="N987428"/>
      <c r="O987428"/>
      <c r="P987428"/>
      <c r="Q987428"/>
      <c r="R987428"/>
      <c r="S987428"/>
      <c r="T987428"/>
      <c r="U987428"/>
      <c r="V987428"/>
    </row>
    <row r="987429" spans="1:22">
      <c r="A987429"/>
      <c r="B987429"/>
      <c r="C987429"/>
      <c r="D987429"/>
      <c r="E987429"/>
      <c r="F987429"/>
      <c r="G987429"/>
      <c r="H987429"/>
      <c r="I987429"/>
      <c r="J987429"/>
      <c r="K987429"/>
      <c r="L987429"/>
      <c r="M987429"/>
      <c r="N987429"/>
      <c r="O987429"/>
      <c r="P987429"/>
      <c r="Q987429"/>
      <c r="R987429"/>
      <c r="S987429"/>
      <c r="T987429"/>
      <c r="U987429"/>
      <c r="V987429"/>
    </row>
    <row r="987430" spans="1:22">
      <c r="A987430"/>
      <c r="B987430"/>
      <c r="C987430"/>
      <c r="D987430"/>
      <c r="E987430"/>
      <c r="F987430"/>
      <c r="G987430"/>
      <c r="H987430"/>
      <c r="I987430"/>
      <c r="J987430"/>
      <c r="K987430"/>
      <c r="L987430"/>
      <c r="M987430"/>
      <c r="N987430"/>
      <c r="O987430"/>
      <c r="P987430"/>
      <c r="Q987430"/>
      <c r="R987430"/>
      <c r="S987430"/>
      <c r="T987430"/>
      <c r="U987430"/>
      <c r="V987430"/>
    </row>
    <row r="987431" spans="1:22">
      <c r="A987431"/>
      <c r="B987431"/>
      <c r="C987431"/>
      <c r="D987431"/>
      <c r="E987431"/>
      <c r="F987431"/>
      <c r="G987431"/>
      <c r="H987431"/>
      <c r="I987431"/>
      <c r="J987431"/>
      <c r="K987431"/>
      <c r="L987431"/>
      <c r="M987431"/>
      <c r="N987431"/>
      <c r="O987431"/>
      <c r="P987431"/>
      <c r="Q987431"/>
      <c r="R987431"/>
      <c r="S987431"/>
      <c r="T987431"/>
      <c r="U987431"/>
      <c r="V987431"/>
    </row>
    <row r="987432" spans="1:22">
      <c r="A987432"/>
      <c r="B987432"/>
      <c r="C987432"/>
      <c r="D987432"/>
      <c r="E987432"/>
      <c r="F987432"/>
      <c r="G987432"/>
      <c r="H987432"/>
      <c r="I987432"/>
      <c r="J987432"/>
      <c r="K987432"/>
      <c r="L987432"/>
      <c r="M987432"/>
      <c r="N987432"/>
      <c r="O987432"/>
      <c r="P987432"/>
      <c r="Q987432"/>
      <c r="R987432"/>
      <c r="S987432"/>
      <c r="T987432"/>
      <c r="U987432"/>
      <c r="V987432"/>
    </row>
    <row r="987433" spans="1:22">
      <c r="A987433"/>
      <c r="B987433"/>
      <c r="C987433"/>
      <c r="D987433"/>
      <c r="E987433"/>
      <c r="F987433"/>
      <c r="G987433"/>
      <c r="H987433"/>
      <c r="I987433"/>
      <c r="J987433"/>
      <c r="K987433"/>
      <c r="L987433"/>
      <c r="M987433"/>
      <c r="N987433"/>
      <c r="O987433"/>
      <c r="P987433"/>
      <c r="Q987433"/>
      <c r="R987433"/>
      <c r="S987433"/>
      <c r="T987433"/>
      <c r="U987433"/>
      <c r="V987433"/>
    </row>
    <row r="987434" spans="1:22">
      <c r="A987434"/>
      <c r="B987434"/>
      <c r="C987434"/>
      <c r="D987434"/>
      <c r="E987434"/>
      <c r="F987434"/>
      <c r="G987434"/>
      <c r="H987434"/>
      <c r="I987434"/>
      <c r="J987434"/>
      <c r="K987434"/>
      <c r="L987434"/>
      <c r="M987434"/>
      <c r="N987434"/>
      <c r="O987434"/>
      <c r="P987434"/>
      <c r="Q987434"/>
      <c r="R987434"/>
      <c r="S987434"/>
      <c r="T987434"/>
      <c r="U987434"/>
      <c r="V987434"/>
    </row>
    <row r="987435" spans="1:22">
      <c r="A987435"/>
      <c r="B987435"/>
      <c r="C987435"/>
      <c r="D987435"/>
      <c r="E987435"/>
      <c r="F987435"/>
      <c r="G987435"/>
      <c r="H987435"/>
      <c r="I987435"/>
      <c r="J987435"/>
      <c r="K987435"/>
      <c r="L987435"/>
      <c r="M987435"/>
      <c r="N987435"/>
      <c r="O987435"/>
      <c r="P987435"/>
      <c r="Q987435"/>
      <c r="R987435"/>
      <c r="S987435"/>
      <c r="T987435"/>
      <c r="U987435"/>
      <c r="V987435"/>
    </row>
    <row r="987436" spans="1:22">
      <c r="A987436"/>
      <c r="B987436"/>
      <c r="C987436"/>
      <c r="D987436"/>
      <c r="E987436"/>
      <c r="F987436"/>
      <c r="G987436"/>
      <c r="H987436"/>
      <c r="I987436"/>
      <c r="J987436"/>
      <c r="K987436"/>
      <c r="L987436"/>
      <c r="M987436"/>
      <c r="N987436"/>
      <c r="O987436"/>
      <c r="P987436"/>
      <c r="Q987436"/>
      <c r="R987436"/>
      <c r="S987436"/>
      <c r="T987436"/>
      <c r="U987436"/>
      <c r="V987436"/>
    </row>
    <row r="987437" spans="1:22">
      <c r="A987437"/>
      <c r="B987437"/>
      <c r="C987437"/>
      <c r="D987437"/>
      <c r="E987437"/>
      <c r="F987437"/>
      <c r="G987437"/>
      <c r="H987437"/>
      <c r="I987437"/>
      <c r="J987437"/>
      <c r="K987437"/>
      <c r="L987437"/>
      <c r="M987437"/>
      <c r="N987437"/>
      <c r="O987437"/>
      <c r="P987437"/>
      <c r="Q987437"/>
      <c r="R987437"/>
      <c r="S987437"/>
      <c r="T987437"/>
      <c r="U987437"/>
      <c r="V987437"/>
    </row>
    <row r="987438" spans="1:22">
      <c r="A987438"/>
      <c r="B987438"/>
      <c r="C987438"/>
      <c r="D987438"/>
      <c r="E987438"/>
      <c r="F987438"/>
      <c r="G987438"/>
      <c r="H987438"/>
      <c r="I987438"/>
      <c r="J987438"/>
      <c r="K987438"/>
      <c r="L987438"/>
      <c r="M987438"/>
      <c r="N987438"/>
      <c r="O987438"/>
      <c r="P987438"/>
      <c r="Q987438"/>
      <c r="R987438"/>
      <c r="S987438"/>
      <c r="T987438"/>
      <c r="U987438"/>
      <c r="V987438"/>
    </row>
    <row r="987439" spans="1:22">
      <c r="A987439"/>
      <c r="B987439"/>
      <c r="C987439"/>
      <c r="D987439"/>
      <c r="E987439"/>
      <c r="F987439"/>
      <c r="G987439"/>
      <c r="H987439"/>
      <c r="I987439"/>
      <c r="J987439"/>
      <c r="K987439"/>
      <c r="L987439"/>
      <c r="M987439"/>
      <c r="N987439"/>
      <c r="O987439"/>
      <c r="P987439"/>
      <c r="Q987439"/>
      <c r="R987439"/>
      <c r="S987439"/>
      <c r="T987439"/>
      <c r="U987439"/>
      <c r="V987439"/>
    </row>
    <row r="987440" spans="1:22">
      <c r="A987440"/>
      <c r="B987440"/>
      <c r="C987440"/>
      <c r="D987440"/>
      <c r="E987440"/>
      <c r="F987440"/>
      <c r="G987440"/>
      <c r="H987440"/>
      <c r="I987440"/>
      <c r="J987440"/>
      <c r="K987440"/>
      <c r="L987440"/>
      <c r="M987440"/>
      <c r="N987440"/>
      <c r="O987440"/>
      <c r="P987440"/>
      <c r="Q987440"/>
      <c r="R987440"/>
      <c r="S987440"/>
      <c r="T987440"/>
      <c r="U987440"/>
      <c r="V987440"/>
    </row>
    <row r="987441" spans="1:22">
      <c r="A987441"/>
      <c r="B987441"/>
      <c r="C987441"/>
      <c r="D987441"/>
      <c r="E987441"/>
      <c r="F987441"/>
      <c r="G987441"/>
      <c r="H987441"/>
      <c r="I987441"/>
      <c r="J987441"/>
      <c r="K987441"/>
      <c r="L987441"/>
      <c r="M987441"/>
      <c r="N987441"/>
      <c r="O987441"/>
      <c r="P987441"/>
      <c r="Q987441"/>
      <c r="R987441"/>
      <c r="S987441"/>
      <c r="T987441"/>
      <c r="U987441"/>
      <c r="V987441"/>
    </row>
    <row r="987442" spans="1:22">
      <c r="A987442"/>
      <c r="B987442"/>
      <c r="C987442"/>
      <c r="D987442"/>
      <c r="E987442"/>
      <c r="F987442"/>
      <c r="G987442"/>
      <c r="H987442"/>
      <c r="I987442"/>
      <c r="J987442"/>
      <c r="K987442"/>
      <c r="L987442"/>
      <c r="M987442"/>
      <c r="N987442"/>
      <c r="O987442"/>
      <c r="P987442"/>
      <c r="Q987442"/>
      <c r="R987442"/>
      <c r="S987442"/>
      <c r="T987442"/>
      <c r="U987442"/>
      <c r="V987442"/>
    </row>
    <row r="987443" spans="1:22">
      <c r="A987443"/>
      <c r="B987443"/>
      <c r="C987443"/>
      <c r="D987443"/>
      <c r="E987443"/>
      <c r="F987443"/>
      <c r="G987443"/>
      <c r="H987443"/>
      <c r="I987443"/>
      <c r="J987443"/>
      <c r="K987443"/>
      <c r="L987443"/>
      <c r="M987443"/>
      <c r="N987443"/>
      <c r="O987443"/>
      <c r="P987443"/>
      <c r="Q987443"/>
      <c r="R987443"/>
      <c r="S987443"/>
      <c r="T987443"/>
      <c r="U987443"/>
      <c r="V987443"/>
    </row>
    <row r="987444" spans="1:22">
      <c r="A987444"/>
      <c r="B987444"/>
      <c r="C987444"/>
      <c r="D987444"/>
      <c r="E987444"/>
      <c r="F987444"/>
      <c r="G987444"/>
      <c r="H987444"/>
      <c r="I987444"/>
      <c r="J987444"/>
      <c r="K987444"/>
      <c r="L987444"/>
      <c r="M987444"/>
      <c r="N987444"/>
      <c r="O987444"/>
      <c r="P987444"/>
      <c r="Q987444"/>
      <c r="R987444"/>
      <c r="S987444"/>
      <c r="T987444"/>
      <c r="U987444"/>
      <c r="V987444"/>
    </row>
    <row r="987445" spans="1:22">
      <c r="A987445"/>
      <c r="B987445"/>
      <c r="C987445"/>
      <c r="D987445"/>
      <c r="E987445"/>
      <c r="F987445"/>
      <c r="G987445"/>
      <c r="H987445"/>
      <c r="I987445"/>
      <c r="J987445"/>
      <c r="K987445"/>
      <c r="L987445"/>
      <c r="M987445"/>
      <c r="N987445"/>
      <c r="O987445"/>
      <c r="P987445"/>
      <c r="Q987445"/>
      <c r="R987445"/>
      <c r="S987445"/>
      <c r="T987445"/>
      <c r="U987445"/>
      <c r="V987445"/>
    </row>
    <row r="987446" spans="1:22">
      <c r="A987446"/>
      <c r="B987446"/>
      <c r="C987446"/>
      <c r="D987446"/>
      <c r="E987446"/>
      <c r="F987446"/>
      <c r="G987446"/>
      <c r="H987446"/>
      <c r="I987446"/>
      <c r="J987446"/>
      <c r="K987446"/>
      <c r="L987446"/>
      <c r="M987446"/>
      <c r="N987446"/>
      <c r="O987446"/>
      <c r="P987446"/>
      <c r="Q987446"/>
      <c r="R987446"/>
      <c r="S987446"/>
      <c r="T987446"/>
      <c r="U987446"/>
      <c r="V987446"/>
    </row>
    <row r="987447" spans="1:22">
      <c r="A987447"/>
      <c r="B987447"/>
      <c r="C987447"/>
      <c r="D987447"/>
      <c r="E987447"/>
      <c r="F987447"/>
      <c r="G987447"/>
      <c r="H987447"/>
      <c r="I987447"/>
      <c r="J987447"/>
      <c r="K987447"/>
      <c r="L987447"/>
      <c r="M987447"/>
      <c r="N987447"/>
      <c r="O987447"/>
      <c r="P987447"/>
      <c r="Q987447"/>
      <c r="R987447"/>
      <c r="S987447"/>
      <c r="T987447"/>
      <c r="U987447"/>
      <c r="V987447"/>
    </row>
    <row r="987448" spans="1:22">
      <c r="A987448"/>
      <c r="B987448"/>
      <c r="C987448"/>
      <c r="D987448"/>
      <c r="E987448"/>
      <c r="F987448"/>
      <c r="G987448"/>
      <c r="H987448"/>
      <c r="I987448"/>
      <c r="J987448"/>
      <c r="K987448"/>
      <c r="L987448"/>
      <c r="M987448"/>
      <c r="N987448"/>
      <c r="O987448"/>
      <c r="P987448"/>
      <c r="Q987448"/>
      <c r="R987448"/>
      <c r="S987448"/>
      <c r="T987448"/>
      <c r="U987448"/>
      <c r="V987448"/>
    </row>
    <row r="987449" spans="1:22">
      <c r="A987449"/>
      <c r="B987449"/>
      <c r="C987449"/>
      <c r="D987449"/>
      <c r="E987449"/>
      <c r="F987449"/>
      <c r="G987449"/>
      <c r="H987449"/>
      <c r="I987449"/>
      <c r="J987449"/>
      <c r="K987449"/>
      <c r="L987449"/>
      <c r="M987449"/>
      <c r="N987449"/>
      <c r="O987449"/>
      <c r="P987449"/>
      <c r="Q987449"/>
      <c r="R987449"/>
      <c r="S987449"/>
      <c r="T987449"/>
      <c r="U987449"/>
      <c r="V987449"/>
    </row>
    <row r="987450" spans="1:22">
      <c r="A987450"/>
      <c r="B987450"/>
      <c r="C987450"/>
      <c r="D987450"/>
      <c r="E987450"/>
      <c r="F987450"/>
      <c r="G987450"/>
      <c r="H987450"/>
      <c r="I987450"/>
      <c r="J987450"/>
      <c r="K987450"/>
      <c r="L987450"/>
      <c r="M987450"/>
      <c r="N987450"/>
      <c r="O987450"/>
      <c r="P987450"/>
      <c r="Q987450"/>
      <c r="R987450"/>
      <c r="S987450"/>
      <c r="T987450"/>
      <c r="U987450"/>
      <c r="V987450"/>
    </row>
    <row r="987451" spans="1:22">
      <c r="A987451"/>
      <c r="B987451"/>
      <c r="C987451"/>
      <c r="D987451"/>
      <c r="E987451"/>
      <c r="F987451"/>
      <c r="G987451"/>
      <c r="H987451"/>
      <c r="I987451"/>
      <c r="J987451"/>
      <c r="K987451"/>
      <c r="L987451"/>
      <c r="M987451"/>
      <c r="N987451"/>
      <c r="O987451"/>
      <c r="P987451"/>
      <c r="Q987451"/>
      <c r="R987451"/>
      <c r="S987451"/>
      <c r="T987451"/>
      <c r="U987451"/>
      <c r="V987451"/>
    </row>
    <row r="987452" spans="1:22">
      <c r="A987452"/>
      <c r="B987452"/>
      <c r="C987452"/>
      <c r="D987452"/>
      <c r="E987452"/>
      <c r="F987452"/>
      <c r="G987452"/>
      <c r="H987452"/>
      <c r="I987452"/>
      <c r="J987452"/>
      <c r="K987452"/>
      <c r="L987452"/>
      <c r="M987452"/>
      <c r="N987452"/>
      <c r="O987452"/>
      <c r="P987452"/>
      <c r="Q987452"/>
      <c r="R987452"/>
      <c r="S987452"/>
      <c r="T987452"/>
      <c r="U987452"/>
      <c r="V987452"/>
    </row>
    <row r="987453" spans="1:22">
      <c r="A987453"/>
      <c r="B987453"/>
      <c r="C987453"/>
      <c r="D987453"/>
      <c r="E987453"/>
      <c r="F987453"/>
      <c r="G987453"/>
      <c r="H987453"/>
      <c r="I987453"/>
      <c r="J987453"/>
      <c r="K987453"/>
      <c r="L987453"/>
      <c r="M987453"/>
      <c r="N987453"/>
      <c r="O987453"/>
      <c r="P987453"/>
      <c r="Q987453"/>
      <c r="R987453"/>
      <c r="S987453"/>
      <c r="T987453"/>
      <c r="U987453"/>
      <c r="V987453"/>
    </row>
    <row r="987454" spans="1:22">
      <c r="A987454"/>
      <c r="B987454"/>
      <c r="C987454"/>
      <c r="D987454"/>
      <c r="E987454"/>
      <c r="F987454"/>
      <c r="G987454"/>
      <c r="H987454"/>
      <c r="I987454"/>
      <c r="J987454"/>
      <c r="K987454"/>
      <c r="L987454"/>
      <c r="M987454"/>
      <c r="N987454"/>
      <c r="O987454"/>
      <c r="P987454"/>
      <c r="Q987454"/>
      <c r="R987454"/>
      <c r="S987454"/>
      <c r="T987454"/>
      <c r="U987454"/>
      <c r="V987454"/>
    </row>
    <row r="987455" spans="1:22">
      <c r="A987455"/>
      <c r="B987455"/>
      <c r="C987455"/>
      <c r="D987455"/>
      <c r="E987455"/>
      <c r="F987455"/>
      <c r="G987455"/>
      <c r="H987455"/>
      <c r="I987455"/>
      <c r="J987455"/>
      <c r="K987455"/>
      <c r="L987455"/>
      <c r="M987455"/>
      <c r="N987455"/>
      <c r="O987455"/>
      <c r="P987455"/>
      <c r="Q987455"/>
      <c r="R987455"/>
      <c r="S987455"/>
      <c r="T987455"/>
      <c r="U987455"/>
      <c r="V987455"/>
    </row>
    <row r="987456" spans="1:22">
      <c r="A987456"/>
      <c r="B987456"/>
      <c r="C987456"/>
      <c r="D987456"/>
      <c r="E987456"/>
      <c r="F987456"/>
      <c r="G987456"/>
      <c r="H987456"/>
      <c r="I987456"/>
      <c r="J987456"/>
      <c r="K987456"/>
      <c r="L987456"/>
      <c r="M987456"/>
      <c r="N987456"/>
      <c r="O987456"/>
      <c r="P987456"/>
      <c r="Q987456"/>
      <c r="R987456"/>
      <c r="S987456"/>
      <c r="T987456"/>
      <c r="U987456"/>
      <c r="V987456"/>
    </row>
    <row r="987457" spans="1:22">
      <c r="A987457"/>
      <c r="B987457"/>
      <c r="C987457"/>
      <c r="D987457"/>
      <c r="E987457"/>
      <c r="F987457"/>
      <c r="G987457"/>
      <c r="H987457"/>
      <c r="I987457"/>
      <c r="J987457"/>
      <c r="K987457"/>
      <c r="L987457"/>
      <c r="M987457"/>
      <c r="N987457"/>
      <c r="O987457"/>
      <c r="P987457"/>
      <c r="Q987457"/>
      <c r="R987457"/>
      <c r="S987457"/>
      <c r="T987457"/>
      <c r="U987457"/>
      <c r="V987457"/>
    </row>
    <row r="987458" spans="1:22">
      <c r="A987458"/>
      <c r="B987458"/>
      <c r="C987458"/>
      <c r="D987458"/>
      <c r="E987458"/>
      <c r="F987458"/>
      <c r="G987458"/>
      <c r="H987458"/>
      <c r="I987458"/>
      <c r="J987458"/>
      <c r="K987458"/>
      <c r="L987458"/>
      <c r="M987458"/>
      <c r="N987458"/>
      <c r="O987458"/>
      <c r="P987458"/>
      <c r="Q987458"/>
      <c r="R987458"/>
      <c r="S987458"/>
      <c r="T987458"/>
      <c r="U987458"/>
      <c r="V987458"/>
    </row>
    <row r="987459" spans="1:22">
      <c r="A987459"/>
      <c r="B987459"/>
      <c r="C987459"/>
      <c r="D987459"/>
      <c r="E987459"/>
      <c r="F987459"/>
      <c r="G987459"/>
      <c r="H987459"/>
      <c r="I987459"/>
      <c r="J987459"/>
      <c r="K987459"/>
      <c r="L987459"/>
      <c r="M987459"/>
      <c r="N987459"/>
      <c r="O987459"/>
      <c r="P987459"/>
      <c r="Q987459"/>
      <c r="R987459"/>
      <c r="S987459"/>
      <c r="T987459"/>
      <c r="U987459"/>
      <c r="V987459"/>
    </row>
    <row r="987460" spans="1:22">
      <c r="A987460"/>
      <c r="B987460"/>
      <c r="C987460"/>
      <c r="D987460"/>
      <c r="E987460"/>
      <c r="F987460"/>
      <c r="G987460"/>
      <c r="H987460"/>
      <c r="I987460"/>
      <c r="J987460"/>
      <c r="K987460"/>
      <c r="L987460"/>
      <c r="M987460"/>
      <c r="N987460"/>
      <c r="O987460"/>
      <c r="P987460"/>
      <c r="Q987460"/>
      <c r="R987460"/>
      <c r="S987460"/>
      <c r="T987460"/>
      <c r="U987460"/>
      <c r="V987460"/>
    </row>
    <row r="987461" spans="1:22">
      <c r="A987461"/>
      <c r="B987461"/>
      <c r="C987461"/>
      <c r="D987461"/>
      <c r="E987461"/>
      <c r="F987461"/>
      <c r="G987461"/>
      <c r="H987461"/>
      <c r="I987461"/>
      <c r="J987461"/>
      <c r="K987461"/>
      <c r="L987461"/>
      <c r="M987461"/>
      <c r="N987461"/>
      <c r="O987461"/>
      <c r="P987461"/>
      <c r="Q987461"/>
      <c r="R987461"/>
      <c r="S987461"/>
      <c r="T987461"/>
      <c r="U987461"/>
      <c r="V987461"/>
    </row>
    <row r="987462" spans="1:22">
      <c r="A987462"/>
      <c r="B987462"/>
      <c r="C987462"/>
      <c r="D987462"/>
      <c r="E987462"/>
      <c r="F987462"/>
      <c r="G987462"/>
      <c r="H987462"/>
      <c r="I987462"/>
      <c r="J987462"/>
      <c r="K987462"/>
      <c r="L987462"/>
      <c r="M987462"/>
      <c r="N987462"/>
      <c r="O987462"/>
      <c r="P987462"/>
      <c r="Q987462"/>
      <c r="R987462"/>
      <c r="S987462"/>
      <c r="T987462"/>
      <c r="U987462"/>
      <c r="V987462"/>
    </row>
    <row r="987463" spans="1:22">
      <c r="A987463"/>
      <c r="B987463"/>
      <c r="C987463"/>
      <c r="D987463"/>
      <c r="E987463"/>
      <c r="F987463"/>
      <c r="G987463"/>
      <c r="H987463"/>
      <c r="I987463"/>
      <c r="J987463"/>
      <c r="K987463"/>
      <c r="L987463"/>
      <c r="M987463"/>
      <c r="N987463"/>
      <c r="O987463"/>
      <c r="P987463"/>
      <c r="Q987463"/>
      <c r="R987463"/>
      <c r="S987463"/>
      <c r="T987463"/>
      <c r="U987463"/>
      <c r="V987463"/>
    </row>
    <row r="987464" spans="1:22">
      <c r="A987464"/>
      <c r="B987464"/>
      <c r="C987464"/>
      <c r="D987464"/>
      <c r="E987464"/>
      <c r="F987464"/>
      <c r="G987464"/>
      <c r="H987464"/>
      <c r="I987464"/>
      <c r="J987464"/>
      <c r="K987464"/>
      <c r="L987464"/>
      <c r="M987464"/>
      <c r="N987464"/>
      <c r="O987464"/>
      <c r="P987464"/>
      <c r="Q987464"/>
      <c r="R987464"/>
      <c r="S987464"/>
      <c r="T987464"/>
      <c r="U987464"/>
      <c r="V987464"/>
    </row>
    <row r="987465" spans="1:22">
      <c r="A987465"/>
      <c r="B987465"/>
      <c r="C987465"/>
      <c r="D987465"/>
      <c r="E987465"/>
      <c r="F987465"/>
      <c r="G987465"/>
      <c r="H987465"/>
      <c r="I987465"/>
      <c r="J987465"/>
      <c r="K987465"/>
      <c r="L987465"/>
      <c r="M987465"/>
      <c r="N987465"/>
      <c r="O987465"/>
      <c r="P987465"/>
      <c r="Q987465"/>
      <c r="R987465"/>
      <c r="S987465"/>
      <c r="T987465"/>
      <c r="U987465"/>
      <c r="V987465"/>
    </row>
    <row r="987466" spans="1:22">
      <c r="A987466"/>
      <c r="B987466"/>
      <c r="C987466"/>
      <c r="D987466"/>
      <c r="E987466"/>
      <c r="F987466"/>
      <c r="G987466"/>
      <c r="H987466"/>
      <c r="I987466"/>
      <c r="J987466"/>
      <c r="K987466"/>
      <c r="L987466"/>
      <c r="M987466"/>
      <c r="N987466"/>
      <c r="O987466"/>
      <c r="P987466"/>
      <c r="Q987466"/>
      <c r="R987466"/>
      <c r="S987466"/>
      <c r="T987466"/>
      <c r="U987466"/>
      <c r="V987466"/>
    </row>
    <row r="987467" spans="1:22">
      <c r="A987467"/>
      <c r="B987467"/>
      <c r="C987467"/>
      <c r="D987467"/>
      <c r="E987467"/>
      <c r="F987467"/>
      <c r="G987467"/>
      <c r="H987467"/>
      <c r="I987467"/>
      <c r="J987467"/>
      <c r="K987467"/>
      <c r="L987467"/>
      <c r="M987467"/>
      <c r="N987467"/>
      <c r="O987467"/>
      <c r="P987467"/>
      <c r="Q987467"/>
      <c r="R987467"/>
      <c r="S987467"/>
      <c r="T987467"/>
      <c r="U987467"/>
      <c r="V987467"/>
    </row>
    <row r="987468" spans="1:22">
      <c r="A987468"/>
      <c r="B987468"/>
      <c r="C987468"/>
      <c r="D987468"/>
      <c r="E987468"/>
      <c r="F987468"/>
      <c r="G987468"/>
      <c r="H987468"/>
      <c r="I987468"/>
      <c r="J987468"/>
      <c r="K987468"/>
      <c r="L987468"/>
      <c r="M987468"/>
      <c r="N987468"/>
      <c r="O987468"/>
      <c r="P987468"/>
      <c r="Q987468"/>
      <c r="R987468"/>
      <c r="S987468"/>
      <c r="T987468"/>
      <c r="U987468"/>
      <c r="V987468"/>
    </row>
    <row r="987469" spans="1:22">
      <c r="A987469"/>
      <c r="B987469"/>
      <c r="C987469"/>
      <c r="D987469"/>
      <c r="E987469"/>
      <c r="F987469"/>
      <c r="G987469"/>
      <c r="H987469"/>
      <c r="I987469"/>
      <c r="J987469"/>
      <c r="K987469"/>
      <c r="L987469"/>
      <c r="M987469"/>
      <c r="N987469"/>
      <c r="O987469"/>
      <c r="P987469"/>
      <c r="Q987469"/>
      <c r="R987469"/>
      <c r="S987469"/>
      <c r="T987469"/>
      <c r="U987469"/>
      <c r="V987469"/>
    </row>
    <row r="987470" spans="1:22">
      <c r="A987470"/>
      <c r="B987470"/>
      <c r="C987470"/>
      <c r="D987470"/>
      <c r="E987470"/>
      <c r="F987470"/>
      <c r="G987470"/>
      <c r="H987470"/>
      <c r="I987470"/>
      <c r="J987470"/>
      <c r="K987470"/>
      <c r="L987470"/>
      <c r="M987470"/>
      <c r="N987470"/>
      <c r="O987470"/>
      <c r="P987470"/>
      <c r="Q987470"/>
      <c r="R987470"/>
      <c r="S987470"/>
      <c r="T987470"/>
      <c r="U987470"/>
      <c r="V987470"/>
    </row>
    <row r="987471" spans="1:22">
      <c r="A987471"/>
      <c r="B987471"/>
      <c r="C987471"/>
      <c r="D987471"/>
      <c r="E987471"/>
      <c r="F987471"/>
      <c r="G987471"/>
      <c r="H987471"/>
      <c r="I987471"/>
      <c r="J987471"/>
      <c r="K987471"/>
      <c r="L987471"/>
      <c r="M987471"/>
      <c r="N987471"/>
      <c r="O987471"/>
      <c r="P987471"/>
      <c r="Q987471"/>
      <c r="R987471"/>
      <c r="S987471"/>
      <c r="T987471"/>
      <c r="U987471"/>
      <c r="V987471"/>
    </row>
    <row r="987472" spans="1:22">
      <c r="A987472"/>
      <c r="B987472"/>
      <c r="C987472"/>
      <c r="D987472"/>
      <c r="E987472"/>
      <c r="F987472"/>
      <c r="G987472"/>
      <c r="H987472"/>
      <c r="I987472"/>
      <c r="J987472"/>
      <c r="K987472"/>
      <c r="L987472"/>
      <c r="M987472"/>
      <c r="N987472"/>
      <c r="O987472"/>
      <c r="P987472"/>
      <c r="Q987472"/>
      <c r="R987472"/>
      <c r="S987472"/>
      <c r="T987472"/>
      <c r="U987472"/>
      <c r="V987472"/>
    </row>
    <row r="987473" spans="1:22">
      <c r="A987473"/>
      <c r="B987473"/>
      <c r="C987473"/>
      <c r="D987473"/>
      <c r="E987473"/>
      <c r="F987473"/>
      <c r="G987473"/>
      <c r="H987473"/>
      <c r="I987473"/>
      <c r="J987473"/>
      <c r="K987473"/>
      <c r="L987473"/>
      <c r="M987473"/>
      <c r="N987473"/>
      <c r="O987473"/>
      <c r="P987473"/>
      <c r="Q987473"/>
      <c r="R987473"/>
      <c r="S987473"/>
      <c r="T987473"/>
      <c r="U987473"/>
      <c r="V987473"/>
    </row>
    <row r="987474" spans="1:22">
      <c r="A987474"/>
      <c r="B987474"/>
      <c r="C987474"/>
      <c r="D987474"/>
      <c r="E987474"/>
      <c r="F987474"/>
      <c r="G987474"/>
      <c r="H987474"/>
      <c r="I987474"/>
      <c r="J987474"/>
      <c r="K987474"/>
      <c r="L987474"/>
      <c r="M987474"/>
      <c r="N987474"/>
      <c r="O987474"/>
      <c r="P987474"/>
      <c r="Q987474"/>
      <c r="R987474"/>
      <c r="S987474"/>
      <c r="T987474"/>
      <c r="U987474"/>
      <c r="V987474"/>
    </row>
    <row r="987475" spans="1:22">
      <c r="A987475"/>
      <c r="B987475"/>
      <c r="C987475"/>
      <c r="D987475"/>
      <c r="E987475"/>
      <c r="F987475"/>
      <c r="G987475"/>
      <c r="H987475"/>
      <c r="I987475"/>
      <c r="J987475"/>
      <c r="K987475"/>
      <c r="L987475"/>
      <c r="M987475"/>
      <c r="N987475"/>
      <c r="O987475"/>
      <c r="P987475"/>
      <c r="Q987475"/>
      <c r="R987475"/>
      <c r="S987475"/>
      <c r="T987475"/>
      <c r="U987475"/>
      <c r="V987475"/>
    </row>
    <row r="987476" spans="1:22">
      <c r="A987476"/>
      <c r="B987476"/>
      <c r="C987476"/>
      <c r="D987476"/>
      <c r="E987476"/>
      <c r="F987476"/>
      <c r="G987476"/>
      <c r="H987476"/>
      <c r="I987476"/>
      <c r="J987476"/>
      <c r="K987476"/>
      <c r="L987476"/>
      <c r="M987476"/>
      <c r="N987476"/>
      <c r="O987476"/>
      <c r="P987476"/>
      <c r="Q987476"/>
      <c r="R987476"/>
      <c r="S987476"/>
      <c r="T987476"/>
      <c r="U987476"/>
      <c r="V987476"/>
    </row>
    <row r="987477" spans="1:22">
      <c r="A987477"/>
      <c r="B987477"/>
      <c r="C987477"/>
      <c r="D987477"/>
      <c r="E987477"/>
      <c r="F987477"/>
      <c r="G987477"/>
      <c r="H987477"/>
      <c r="I987477"/>
      <c r="J987477"/>
      <c r="K987477"/>
      <c r="L987477"/>
      <c r="M987477"/>
      <c r="N987477"/>
      <c r="O987477"/>
      <c r="P987477"/>
      <c r="Q987477"/>
      <c r="R987477"/>
      <c r="S987477"/>
      <c r="T987477"/>
      <c r="U987477"/>
      <c r="V987477"/>
    </row>
    <row r="987478" spans="1:22">
      <c r="A987478"/>
      <c r="B987478"/>
      <c r="C987478"/>
      <c r="D987478"/>
      <c r="E987478"/>
      <c r="F987478"/>
      <c r="G987478"/>
      <c r="H987478"/>
      <c r="I987478"/>
      <c r="J987478"/>
      <c r="K987478"/>
      <c r="L987478"/>
      <c r="M987478"/>
      <c r="N987478"/>
      <c r="O987478"/>
      <c r="P987478"/>
      <c r="Q987478"/>
      <c r="R987478"/>
      <c r="S987478"/>
      <c r="T987478"/>
      <c r="U987478"/>
      <c r="V987478"/>
    </row>
    <row r="987479" spans="1:22">
      <c r="A987479"/>
      <c r="B987479"/>
      <c r="C987479"/>
      <c r="D987479"/>
      <c r="E987479"/>
      <c r="F987479"/>
      <c r="G987479"/>
      <c r="H987479"/>
      <c r="I987479"/>
      <c r="J987479"/>
      <c r="K987479"/>
      <c r="L987479"/>
      <c r="M987479"/>
      <c r="N987479"/>
      <c r="O987479"/>
      <c r="P987479"/>
      <c r="Q987479"/>
      <c r="R987479"/>
      <c r="S987479"/>
      <c r="T987479"/>
      <c r="U987479"/>
      <c r="V987479"/>
    </row>
    <row r="987480" spans="1:22">
      <c r="A987480"/>
      <c r="B987480"/>
      <c r="C987480"/>
      <c r="D987480"/>
      <c r="E987480"/>
      <c r="F987480"/>
      <c r="G987480"/>
      <c r="H987480"/>
      <c r="I987480"/>
      <c r="J987480"/>
      <c r="K987480"/>
      <c r="L987480"/>
      <c r="M987480"/>
      <c r="N987480"/>
      <c r="O987480"/>
      <c r="P987480"/>
      <c r="Q987480"/>
      <c r="R987480"/>
      <c r="S987480"/>
      <c r="T987480"/>
      <c r="U987480"/>
      <c r="V987480"/>
    </row>
    <row r="987481" spans="1:22">
      <c r="A987481"/>
      <c r="B987481"/>
      <c r="C987481"/>
      <c r="D987481"/>
      <c r="E987481"/>
      <c r="F987481"/>
      <c r="G987481"/>
      <c r="H987481"/>
      <c r="I987481"/>
      <c r="J987481"/>
      <c r="K987481"/>
      <c r="L987481"/>
      <c r="M987481"/>
      <c r="N987481"/>
      <c r="O987481"/>
      <c r="P987481"/>
      <c r="Q987481"/>
      <c r="R987481"/>
      <c r="S987481"/>
      <c r="T987481"/>
      <c r="U987481"/>
      <c r="V987481"/>
    </row>
    <row r="987482" spans="1:22">
      <c r="A987482"/>
      <c r="B987482"/>
      <c r="C987482"/>
      <c r="D987482"/>
      <c r="E987482"/>
      <c r="F987482"/>
      <c r="G987482"/>
      <c r="H987482"/>
      <c r="I987482"/>
      <c r="J987482"/>
      <c r="K987482"/>
      <c r="L987482"/>
      <c r="M987482"/>
      <c r="N987482"/>
      <c r="O987482"/>
      <c r="P987482"/>
      <c r="Q987482"/>
      <c r="R987482"/>
      <c r="S987482"/>
      <c r="T987482"/>
      <c r="U987482"/>
      <c r="V987482"/>
    </row>
    <row r="987483" spans="1:22">
      <c r="A987483"/>
      <c r="B987483"/>
      <c r="C987483"/>
      <c r="D987483"/>
      <c r="E987483"/>
      <c r="F987483"/>
      <c r="G987483"/>
      <c r="H987483"/>
      <c r="I987483"/>
      <c r="J987483"/>
      <c r="K987483"/>
      <c r="L987483"/>
      <c r="M987483"/>
      <c r="N987483"/>
      <c r="O987483"/>
      <c r="P987483"/>
      <c r="Q987483"/>
      <c r="R987483"/>
      <c r="S987483"/>
      <c r="T987483"/>
      <c r="U987483"/>
      <c r="V987483"/>
    </row>
    <row r="987484" spans="1:22">
      <c r="A987484"/>
      <c r="B987484"/>
      <c r="C987484"/>
      <c r="D987484"/>
      <c r="E987484"/>
      <c r="F987484"/>
      <c r="G987484"/>
      <c r="H987484"/>
      <c r="I987484"/>
      <c r="J987484"/>
      <c r="K987484"/>
      <c r="L987484"/>
      <c r="M987484"/>
      <c r="N987484"/>
      <c r="O987484"/>
      <c r="P987484"/>
      <c r="Q987484"/>
      <c r="R987484"/>
      <c r="S987484"/>
      <c r="T987484"/>
      <c r="U987484"/>
      <c r="V987484"/>
    </row>
    <row r="987485" spans="1:22">
      <c r="A987485"/>
      <c r="B987485"/>
      <c r="C987485"/>
      <c r="D987485"/>
      <c r="E987485"/>
      <c r="F987485"/>
      <c r="G987485"/>
      <c r="H987485"/>
      <c r="I987485"/>
      <c r="J987485"/>
      <c r="K987485"/>
      <c r="L987485"/>
      <c r="M987485"/>
      <c r="N987485"/>
      <c r="O987485"/>
      <c r="P987485"/>
      <c r="Q987485"/>
      <c r="R987485"/>
      <c r="S987485"/>
      <c r="T987485"/>
      <c r="U987485"/>
      <c r="V987485"/>
    </row>
    <row r="987486" spans="1:22">
      <c r="A987486"/>
      <c r="B987486"/>
      <c r="C987486"/>
      <c r="D987486"/>
      <c r="E987486"/>
      <c r="F987486"/>
      <c r="G987486"/>
      <c r="H987486"/>
      <c r="I987486"/>
      <c r="J987486"/>
      <c r="K987486"/>
      <c r="L987486"/>
      <c r="M987486"/>
      <c r="N987486"/>
      <c r="O987486"/>
      <c r="P987486"/>
      <c r="Q987486"/>
      <c r="R987486"/>
      <c r="S987486"/>
      <c r="T987486"/>
      <c r="U987486"/>
      <c r="V987486"/>
    </row>
    <row r="987487" spans="1:22">
      <c r="A987487"/>
      <c r="B987487"/>
      <c r="C987487"/>
      <c r="D987487"/>
      <c r="E987487"/>
      <c r="F987487"/>
      <c r="G987487"/>
      <c r="H987487"/>
      <c r="I987487"/>
      <c r="J987487"/>
      <c r="K987487"/>
      <c r="L987487"/>
      <c r="M987487"/>
      <c r="N987487"/>
      <c r="O987487"/>
      <c r="P987487"/>
      <c r="Q987487"/>
      <c r="R987487"/>
      <c r="S987487"/>
      <c r="T987487"/>
      <c r="U987487"/>
      <c r="V987487"/>
    </row>
    <row r="987488" spans="1:22">
      <c r="A987488"/>
      <c r="B987488"/>
      <c r="C987488"/>
      <c r="D987488"/>
      <c r="E987488"/>
      <c r="F987488"/>
      <c r="G987488"/>
      <c r="H987488"/>
      <c r="I987488"/>
      <c r="J987488"/>
      <c r="K987488"/>
      <c r="L987488"/>
      <c r="M987488"/>
      <c r="N987488"/>
      <c r="O987488"/>
      <c r="P987488"/>
      <c r="Q987488"/>
      <c r="R987488"/>
      <c r="S987488"/>
      <c r="T987488"/>
      <c r="U987488"/>
      <c r="V987488"/>
    </row>
    <row r="987489" spans="1:22">
      <c r="A987489"/>
      <c r="B987489"/>
      <c r="C987489"/>
      <c r="D987489"/>
      <c r="E987489"/>
      <c r="F987489"/>
      <c r="G987489"/>
      <c r="H987489"/>
      <c r="I987489"/>
      <c r="J987489"/>
      <c r="K987489"/>
      <c r="L987489"/>
      <c r="M987489"/>
      <c r="N987489"/>
      <c r="O987489"/>
      <c r="P987489"/>
      <c r="Q987489"/>
      <c r="R987489"/>
      <c r="S987489"/>
      <c r="T987489"/>
      <c r="U987489"/>
      <c r="V987489"/>
    </row>
    <row r="987490" spans="1:22">
      <c r="A987490"/>
      <c r="B987490"/>
      <c r="C987490"/>
      <c r="D987490"/>
      <c r="E987490"/>
      <c r="F987490"/>
      <c r="G987490"/>
      <c r="H987490"/>
      <c r="I987490"/>
      <c r="J987490"/>
      <c r="K987490"/>
      <c r="L987490"/>
      <c r="M987490"/>
      <c r="N987490"/>
      <c r="O987490"/>
      <c r="P987490"/>
      <c r="Q987490"/>
      <c r="R987490"/>
      <c r="S987490"/>
      <c r="T987490"/>
      <c r="U987490"/>
      <c r="V987490"/>
    </row>
    <row r="987491" spans="1:22">
      <c r="A987491"/>
      <c r="B987491"/>
      <c r="C987491"/>
      <c r="D987491"/>
      <c r="E987491"/>
      <c r="F987491"/>
      <c r="G987491"/>
      <c r="H987491"/>
      <c r="I987491"/>
      <c r="J987491"/>
      <c r="K987491"/>
      <c r="L987491"/>
      <c r="M987491"/>
      <c r="N987491"/>
      <c r="O987491"/>
      <c r="P987491"/>
      <c r="Q987491"/>
      <c r="R987491"/>
      <c r="S987491"/>
      <c r="T987491"/>
      <c r="U987491"/>
      <c r="V987491"/>
    </row>
    <row r="987492" spans="1:22">
      <c r="A987492"/>
      <c r="B987492"/>
      <c r="C987492"/>
      <c r="D987492"/>
      <c r="E987492"/>
      <c r="F987492"/>
      <c r="G987492"/>
      <c r="H987492"/>
      <c r="I987492"/>
      <c r="J987492"/>
      <c r="K987492"/>
      <c r="L987492"/>
      <c r="M987492"/>
      <c r="N987492"/>
      <c r="O987492"/>
      <c r="P987492"/>
      <c r="Q987492"/>
      <c r="R987492"/>
      <c r="S987492"/>
      <c r="T987492"/>
      <c r="U987492"/>
      <c r="V987492"/>
    </row>
    <row r="987493" spans="1:22">
      <c r="A987493"/>
      <c r="B987493"/>
      <c r="C987493"/>
      <c r="D987493"/>
      <c r="E987493"/>
      <c r="F987493"/>
      <c r="G987493"/>
      <c r="H987493"/>
      <c r="I987493"/>
      <c r="J987493"/>
      <c r="K987493"/>
      <c r="L987493"/>
      <c r="M987493"/>
      <c r="N987493"/>
      <c r="O987493"/>
      <c r="P987493"/>
      <c r="Q987493"/>
      <c r="R987493"/>
      <c r="S987493"/>
      <c r="T987493"/>
      <c r="U987493"/>
      <c r="V987493"/>
    </row>
    <row r="987494" spans="1:22">
      <c r="A987494"/>
      <c r="B987494"/>
      <c r="C987494"/>
      <c r="D987494"/>
      <c r="E987494"/>
      <c r="F987494"/>
      <c r="G987494"/>
      <c r="H987494"/>
      <c r="I987494"/>
      <c r="J987494"/>
      <c r="K987494"/>
      <c r="L987494"/>
      <c r="M987494"/>
      <c r="N987494"/>
      <c r="O987494"/>
      <c r="P987494"/>
      <c r="Q987494"/>
      <c r="R987494"/>
      <c r="S987494"/>
      <c r="T987494"/>
      <c r="U987494"/>
      <c r="V987494"/>
    </row>
    <row r="987495" spans="1:22">
      <c r="A987495"/>
      <c r="B987495"/>
      <c r="C987495"/>
      <c r="D987495"/>
      <c r="E987495"/>
      <c r="F987495"/>
      <c r="G987495"/>
      <c r="H987495"/>
      <c r="I987495"/>
      <c r="J987495"/>
      <c r="K987495"/>
      <c r="L987495"/>
      <c r="M987495"/>
      <c r="N987495"/>
      <c r="O987495"/>
      <c r="P987495"/>
      <c r="Q987495"/>
      <c r="R987495"/>
      <c r="S987495"/>
      <c r="T987495"/>
      <c r="U987495"/>
      <c r="V987495"/>
    </row>
    <row r="987496" spans="1:22">
      <c r="A987496"/>
      <c r="B987496"/>
      <c r="C987496"/>
      <c r="D987496"/>
      <c r="E987496"/>
      <c r="F987496"/>
      <c r="G987496"/>
      <c r="H987496"/>
      <c r="I987496"/>
      <c r="J987496"/>
      <c r="K987496"/>
      <c r="L987496"/>
      <c r="M987496"/>
      <c r="N987496"/>
      <c r="O987496"/>
      <c r="P987496"/>
      <c r="Q987496"/>
      <c r="R987496"/>
      <c r="S987496"/>
      <c r="T987496"/>
      <c r="U987496"/>
      <c r="V987496"/>
    </row>
    <row r="987497" spans="1:22">
      <c r="A987497"/>
      <c r="B987497"/>
      <c r="C987497"/>
      <c r="D987497"/>
      <c r="E987497"/>
      <c r="F987497"/>
      <c r="G987497"/>
      <c r="H987497"/>
      <c r="I987497"/>
      <c r="J987497"/>
      <c r="K987497"/>
      <c r="L987497"/>
      <c r="M987497"/>
      <c r="N987497"/>
      <c r="O987497"/>
      <c r="P987497"/>
      <c r="Q987497"/>
      <c r="R987497"/>
      <c r="S987497"/>
      <c r="T987497"/>
      <c r="U987497"/>
      <c r="V987497"/>
    </row>
    <row r="987498" spans="1:22">
      <c r="A987498"/>
      <c r="B987498"/>
      <c r="C987498"/>
      <c r="D987498"/>
      <c r="E987498"/>
      <c r="F987498"/>
      <c r="G987498"/>
      <c r="H987498"/>
      <c r="I987498"/>
      <c r="J987498"/>
      <c r="K987498"/>
      <c r="L987498"/>
      <c r="M987498"/>
      <c r="N987498"/>
      <c r="O987498"/>
      <c r="P987498"/>
      <c r="Q987498"/>
      <c r="R987498"/>
      <c r="S987498"/>
      <c r="T987498"/>
      <c r="U987498"/>
      <c r="V987498"/>
    </row>
    <row r="987499" spans="1:22">
      <c r="A987499"/>
      <c r="B987499"/>
      <c r="C987499"/>
      <c r="D987499"/>
      <c r="E987499"/>
      <c r="F987499"/>
      <c r="G987499"/>
      <c r="H987499"/>
      <c r="I987499"/>
      <c r="J987499"/>
      <c r="K987499"/>
      <c r="L987499"/>
      <c r="M987499"/>
      <c r="N987499"/>
      <c r="O987499"/>
      <c r="P987499"/>
      <c r="Q987499"/>
      <c r="R987499"/>
      <c r="S987499"/>
      <c r="T987499"/>
      <c r="U987499"/>
      <c r="V987499"/>
    </row>
    <row r="987500" spans="1:22">
      <c r="A987500"/>
      <c r="B987500"/>
      <c r="C987500"/>
      <c r="D987500"/>
      <c r="E987500"/>
      <c r="F987500"/>
      <c r="G987500"/>
      <c r="H987500"/>
      <c r="I987500"/>
      <c r="J987500"/>
      <c r="K987500"/>
      <c r="L987500"/>
      <c r="M987500"/>
      <c r="N987500"/>
      <c r="O987500"/>
      <c r="P987500"/>
      <c r="Q987500"/>
      <c r="R987500"/>
      <c r="S987500"/>
      <c r="T987500"/>
      <c r="U987500"/>
      <c r="V987500"/>
    </row>
    <row r="987501" spans="1:22">
      <c r="A987501"/>
      <c r="B987501"/>
      <c r="C987501"/>
      <c r="D987501"/>
      <c r="E987501"/>
      <c r="F987501"/>
      <c r="G987501"/>
      <c r="H987501"/>
      <c r="I987501"/>
      <c r="J987501"/>
      <c r="K987501"/>
      <c r="L987501"/>
      <c r="M987501"/>
      <c r="N987501"/>
      <c r="O987501"/>
      <c r="P987501"/>
      <c r="Q987501"/>
      <c r="R987501"/>
      <c r="S987501"/>
      <c r="T987501"/>
      <c r="U987501"/>
      <c r="V987501"/>
    </row>
    <row r="987502" spans="1:22">
      <c r="A987502"/>
      <c r="B987502"/>
      <c r="C987502"/>
      <c r="D987502"/>
      <c r="E987502"/>
      <c r="F987502"/>
      <c r="G987502"/>
      <c r="H987502"/>
      <c r="I987502"/>
      <c r="J987502"/>
      <c r="K987502"/>
      <c r="L987502"/>
      <c r="M987502"/>
      <c r="N987502"/>
      <c r="O987502"/>
      <c r="P987502"/>
      <c r="Q987502"/>
      <c r="R987502"/>
      <c r="S987502"/>
      <c r="T987502"/>
      <c r="U987502"/>
      <c r="V987502"/>
    </row>
    <row r="987503" spans="1:22">
      <c r="A987503"/>
      <c r="B987503"/>
      <c r="C987503"/>
      <c r="D987503"/>
      <c r="E987503"/>
      <c r="F987503"/>
      <c r="G987503"/>
      <c r="H987503"/>
      <c r="I987503"/>
      <c r="J987503"/>
      <c r="K987503"/>
      <c r="L987503"/>
      <c r="M987503"/>
      <c r="N987503"/>
      <c r="O987503"/>
      <c r="P987503"/>
      <c r="Q987503"/>
      <c r="R987503"/>
      <c r="S987503"/>
      <c r="T987503"/>
      <c r="U987503"/>
      <c r="V987503"/>
    </row>
    <row r="987504" spans="1:22">
      <c r="A987504"/>
      <c r="B987504"/>
      <c r="C987504"/>
      <c r="D987504"/>
      <c r="E987504"/>
      <c r="F987504"/>
      <c r="G987504"/>
      <c r="H987504"/>
      <c r="I987504"/>
      <c r="J987504"/>
      <c r="K987504"/>
      <c r="L987504"/>
      <c r="M987504"/>
      <c r="N987504"/>
      <c r="O987504"/>
      <c r="P987504"/>
      <c r="Q987504"/>
      <c r="R987504"/>
      <c r="S987504"/>
      <c r="T987504"/>
      <c r="U987504"/>
      <c r="V987504"/>
    </row>
    <row r="987505" spans="1:22">
      <c r="A987505"/>
      <c r="B987505"/>
      <c r="C987505"/>
      <c r="D987505"/>
      <c r="E987505"/>
      <c r="F987505"/>
      <c r="G987505"/>
      <c r="H987505"/>
      <c r="I987505"/>
      <c r="J987505"/>
      <c r="K987505"/>
      <c r="L987505"/>
      <c r="M987505"/>
      <c r="N987505"/>
      <c r="O987505"/>
      <c r="P987505"/>
      <c r="Q987505"/>
      <c r="R987505"/>
      <c r="S987505"/>
      <c r="T987505"/>
      <c r="U987505"/>
      <c r="V987505"/>
    </row>
    <row r="987506" spans="1:22">
      <c r="A987506"/>
      <c r="B987506"/>
      <c r="C987506"/>
      <c r="D987506"/>
      <c r="E987506"/>
      <c r="F987506"/>
      <c r="G987506"/>
      <c r="H987506"/>
      <c r="I987506"/>
      <c r="J987506"/>
      <c r="K987506"/>
      <c r="L987506"/>
      <c r="M987506"/>
      <c r="N987506"/>
      <c r="O987506"/>
      <c r="P987506"/>
      <c r="Q987506"/>
      <c r="R987506"/>
      <c r="S987506"/>
      <c r="T987506"/>
      <c r="U987506"/>
      <c r="V987506"/>
    </row>
    <row r="987507" spans="1:22">
      <c r="A987507"/>
      <c r="B987507"/>
      <c r="C987507"/>
      <c r="D987507"/>
      <c r="E987507"/>
      <c r="F987507"/>
      <c r="G987507"/>
      <c r="H987507"/>
      <c r="I987507"/>
      <c r="J987507"/>
      <c r="K987507"/>
      <c r="L987507"/>
      <c r="M987507"/>
      <c r="N987507"/>
      <c r="O987507"/>
      <c r="P987507"/>
      <c r="Q987507"/>
      <c r="R987507"/>
      <c r="S987507"/>
      <c r="T987507"/>
      <c r="U987507"/>
      <c r="V987507"/>
    </row>
    <row r="987508" spans="1:22">
      <c r="A987508"/>
      <c r="B987508"/>
      <c r="C987508"/>
      <c r="D987508"/>
      <c r="E987508"/>
      <c r="F987508"/>
      <c r="G987508"/>
      <c r="H987508"/>
      <c r="I987508"/>
      <c r="J987508"/>
      <c r="K987508"/>
      <c r="L987508"/>
      <c r="M987508"/>
      <c r="N987508"/>
      <c r="O987508"/>
      <c r="P987508"/>
      <c r="Q987508"/>
      <c r="R987508"/>
      <c r="S987508"/>
      <c r="T987508"/>
      <c r="U987508"/>
      <c r="V987508"/>
    </row>
    <row r="987509" spans="1:22">
      <c r="A987509"/>
      <c r="B987509"/>
      <c r="C987509"/>
      <c r="D987509"/>
      <c r="E987509"/>
      <c r="F987509"/>
      <c r="G987509"/>
      <c r="H987509"/>
      <c r="I987509"/>
      <c r="J987509"/>
      <c r="K987509"/>
      <c r="L987509"/>
      <c r="M987509"/>
      <c r="N987509"/>
      <c r="O987509"/>
      <c r="P987509"/>
      <c r="Q987509"/>
      <c r="R987509"/>
      <c r="S987509"/>
      <c r="T987509"/>
      <c r="U987509"/>
      <c r="V987509"/>
    </row>
    <row r="987510" spans="1:22">
      <c r="A987510"/>
      <c r="B987510"/>
      <c r="C987510"/>
      <c r="D987510"/>
      <c r="E987510"/>
      <c r="F987510"/>
      <c r="G987510"/>
      <c r="H987510"/>
      <c r="I987510"/>
      <c r="J987510"/>
      <c r="K987510"/>
      <c r="L987510"/>
      <c r="M987510"/>
      <c r="N987510"/>
      <c r="O987510"/>
      <c r="P987510"/>
      <c r="Q987510"/>
      <c r="R987510"/>
      <c r="S987510"/>
      <c r="T987510"/>
      <c r="U987510"/>
      <c r="V987510"/>
    </row>
    <row r="987511" spans="1:22">
      <c r="A987511"/>
      <c r="B987511"/>
      <c r="C987511"/>
      <c r="D987511"/>
      <c r="E987511"/>
      <c r="F987511"/>
      <c r="G987511"/>
      <c r="H987511"/>
      <c r="I987511"/>
      <c r="J987511"/>
      <c r="K987511"/>
      <c r="L987511"/>
      <c r="M987511"/>
      <c r="N987511"/>
      <c r="O987511"/>
      <c r="P987511"/>
      <c r="Q987511"/>
      <c r="R987511"/>
      <c r="S987511"/>
      <c r="T987511"/>
      <c r="U987511"/>
      <c r="V987511"/>
    </row>
    <row r="987512" spans="1:22">
      <c r="A987512"/>
      <c r="B987512"/>
      <c r="C987512"/>
      <c r="D987512"/>
      <c r="E987512"/>
      <c r="F987512"/>
      <c r="G987512"/>
      <c r="H987512"/>
      <c r="I987512"/>
      <c r="J987512"/>
      <c r="K987512"/>
      <c r="L987512"/>
      <c r="M987512"/>
      <c r="N987512"/>
      <c r="O987512"/>
      <c r="P987512"/>
      <c r="Q987512"/>
      <c r="R987512"/>
      <c r="S987512"/>
      <c r="T987512"/>
      <c r="U987512"/>
      <c r="V987512"/>
    </row>
    <row r="987513" spans="1:22">
      <c r="A987513"/>
      <c r="B987513"/>
      <c r="C987513"/>
      <c r="D987513"/>
      <c r="E987513"/>
      <c r="F987513"/>
      <c r="G987513"/>
      <c r="H987513"/>
      <c r="I987513"/>
      <c r="J987513"/>
      <c r="K987513"/>
      <c r="L987513"/>
      <c r="M987513"/>
      <c r="N987513"/>
      <c r="O987513"/>
      <c r="P987513"/>
      <c r="Q987513"/>
      <c r="R987513"/>
      <c r="S987513"/>
      <c r="T987513"/>
      <c r="U987513"/>
      <c r="V987513"/>
    </row>
    <row r="987514" spans="1:22">
      <c r="A987514"/>
      <c r="B987514"/>
      <c r="C987514"/>
      <c r="D987514"/>
      <c r="E987514"/>
      <c r="F987514"/>
      <c r="G987514"/>
      <c r="H987514"/>
      <c r="I987514"/>
      <c r="J987514"/>
      <c r="K987514"/>
      <c r="L987514"/>
      <c r="M987514"/>
      <c r="N987514"/>
      <c r="O987514"/>
      <c r="P987514"/>
      <c r="Q987514"/>
      <c r="R987514"/>
      <c r="S987514"/>
      <c r="T987514"/>
      <c r="U987514"/>
      <c r="V987514"/>
    </row>
    <row r="987515" spans="1:22">
      <c r="A987515"/>
      <c r="B987515"/>
      <c r="C987515"/>
      <c r="D987515"/>
      <c r="E987515"/>
      <c r="F987515"/>
      <c r="G987515"/>
      <c r="H987515"/>
      <c r="I987515"/>
      <c r="J987515"/>
      <c r="K987515"/>
      <c r="L987515"/>
      <c r="M987515"/>
      <c r="N987515"/>
      <c r="O987515"/>
      <c r="P987515"/>
      <c r="Q987515"/>
      <c r="R987515"/>
      <c r="S987515"/>
      <c r="T987515"/>
      <c r="U987515"/>
      <c r="V987515"/>
    </row>
    <row r="987516" spans="1:22">
      <c r="A987516"/>
      <c r="B987516"/>
      <c r="C987516"/>
      <c r="D987516"/>
      <c r="E987516"/>
      <c r="F987516"/>
      <c r="G987516"/>
      <c r="H987516"/>
      <c r="I987516"/>
      <c r="J987516"/>
      <c r="K987516"/>
      <c r="L987516"/>
      <c r="M987516"/>
      <c r="N987516"/>
      <c r="O987516"/>
      <c r="P987516"/>
      <c r="Q987516"/>
      <c r="R987516"/>
      <c r="S987516"/>
      <c r="T987516"/>
      <c r="U987516"/>
      <c r="V987516"/>
    </row>
    <row r="987517" spans="1:22">
      <c r="A987517"/>
      <c r="B987517"/>
      <c r="C987517"/>
      <c r="D987517"/>
      <c r="E987517"/>
      <c r="F987517"/>
      <c r="G987517"/>
      <c r="H987517"/>
      <c r="I987517"/>
      <c r="J987517"/>
      <c r="K987517"/>
      <c r="L987517"/>
      <c r="M987517"/>
      <c r="N987517"/>
      <c r="O987517"/>
      <c r="P987517"/>
      <c r="Q987517"/>
      <c r="R987517"/>
      <c r="S987517"/>
      <c r="T987517"/>
      <c r="U987517"/>
      <c r="V987517"/>
    </row>
    <row r="987518" spans="1:22">
      <c r="A987518"/>
      <c r="B987518"/>
      <c r="C987518"/>
      <c r="D987518"/>
      <c r="E987518"/>
      <c r="F987518"/>
      <c r="G987518"/>
      <c r="H987518"/>
      <c r="I987518"/>
      <c r="J987518"/>
      <c r="K987518"/>
      <c r="L987518"/>
      <c r="M987518"/>
      <c r="N987518"/>
      <c r="O987518"/>
      <c r="P987518"/>
      <c r="Q987518"/>
      <c r="R987518"/>
      <c r="S987518"/>
      <c r="T987518"/>
      <c r="U987518"/>
      <c r="V987518"/>
    </row>
    <row r="987519" spans="1:22">
      <c r="A987519"/>
      <c r="B987519"/>
      <c r="C987519"/>
      <c r="D987519"/>
      <c r="E987519"/>
      <c r="F987519"/>
      <c r="G987519"/>
      <c r="H987519"/>
      <c r="I987519"/>
      <c r="J987519"/>
      <c r="K987519"/>
      <c r="L987519"/>
      <c r="M987519"/>
      <c r="N987519"/>
      <c r="O987519"/>
      <c r="P987519"/>
      <c r="Q987519"/>
      <c r="R987519"/>
      <c r="S987519"/>
      <c r="T987519"/>
      <c r="U987519"/>
      <c r="V987519"/>
    </row>
    <row r="987520" spans="1:22">
      <c r="A987520"/>
      <c r="B987520"/>
      <c r="C987520"/>
      <c r="D987520"/>
      <c r="E987520"/>
      <c r="F987520"/>
      <c r="G987520"/>
      <c r="H987520"/>
      <c r="I987520"/>
      <c r="J987520"/>
      <c r="K987520"/>
      <c r="L987520"/>
      <c r="M987520"/>
      <c r="N987520"/>
      <c r="O987520"/>
      <c r="P987520"/>
      <c r="Q987520"/>
      <c r="R987520"/>
      <c r="S987520"/>
      <c r="T987520"/>
      <c r="U987520"/>
      <c r="V987520"/>
    </row>
    <row r="987521" spans="1:22">
      <c r="A987521"/>
      <c r="B987521"/>
      <c r="C987521"/>
      <c r="D987521"/>
      <c r="E987521"/>
      <c r="F987521"/>
      <c r="G987521"/>
      <c r="H987521"/>
      <c r="I987521"/>
      <c r="J987521"/>
      <c r="K987521"/>
      <c r="L987521"/>
      <c r="M987521"/>
      <c r="N987521"/>
      <c r="O987521"/>
      <c r="P987521"/>
      <c r="Q987521"/>
      <c r="R987521"/>
      <c r="S987521"/>
      <c r="T987521"/>
      <c r="U987521"/>
      <c r="V987521"/>
    </row>
    <row r="987522" spans="1:22">
      <c r="A987522"/>
      <c r="B987522"/>
      <c r="C987522"/>
      <c r="D987522"/>
      <c r="E987522"/>
      <c r="F987522"/>
      <c r="G987522"/>
      <c r="H987522"/>
      <c r="I987522"/>
      <c r="J987522"/>
      <c r="K987522"/>
      <c r="L987522"/>
      <c r="M987522"/>
      <c r="N987522"/>
      <c r="O987522"/>
      <c r="P987522"/>
      <c r="Q987522"/>
      <c r="R987522"/>
      <c r="S987522"/>
      <c r="T987522"/>
      <c r="U987522"/>
      <c r="V987522"/>
    </row>
    <row r="987523" spans="1:22">
      <c r="A987523"/>
      <c r="B987523"/>
      <c r="C987523"/>
      <c r="D987523"/>
      <c r="E987523"/>
      <c r="F987523"/>
      <c r="G987523"/>
      <c r="H987523"/>
      <c r="I987523"/>
      <c r="J987523"/>
      <c r="K987523"/>
      <c r="L987523"/>
      <c r="M987523"/>
      <c r="N987523"/>
      <c r="O987523"/>
      <c r="P987523"/>
      <c r="Q987523"/>
      <c r="R987523"/>
      <c r="S987523"/>
      <c r="T987523"/>
      <c r="U987523"/>
      <c r="V987523"/>
    </row>
    <row r="987524" spans="1:22">
      <c r="A987524"/>
      <c r="B987524"/>
      <c r="C987524"/>
      <c r="D987524"/>
      <c r="E987524"/>
      <c r="F987524"/>
      <c r="G987524"/>
      <c r="H987524"/>
      <c r="I987524"/>
      <c r="J987524"/>
      <c r="K987524"/>
      <c r="L987524"/>
      <c r="M987524"/>
      <c r="N987524"/>
      <c r="O987524"/>
      <c r="P987524"/>
      <c r="Q987524"/>
      <c r="R987524"/>
      <c r="S987524"/>
      <c r="T987524"/>
      <c r="U987524"/>
      <c r="V987524"/>
    </row>
    <row r="987525" spans="1:22">
      <c r="A987525"/>
      <c r="B987525"/>
      <c r="C987525"/>
      <c r="D987525"/>
      <c r="E987525"/>
      <c r="F987525"/>
      <c r="G987525"/>
      <c r="H987525"/>
      <c r="I987525"/>
      <c r="J987525"/>
      <c r="K987525"/>
      <c r="L987525"/>
      <c r="M987525"/>
      <c r="N987525"/>
      <c r="O987525"/>
      <c r="P987525"/>
      <c r="Q987525"/>
      <c r="R987525"/>
      <c r="S987525"/>
      <c r="T987525"/>
      <c r="U987525"/>
      <c r="V987525"/>
    </row>
    <row r="987526" spans="1:22">
      <c r="A987526"/>
      <c r="B987526"/>
      <c r="C987526"/>
      <c r="D987526"/>
      <c r="E987526"/>
      <c r="F987526"/>
      <c r="G987526"/>
      <c r="H987526"/>
      <c r="I987526"/>
      <c r="J987526"/>
      <c r="K987526"/>
      <c r="L987526"/>
      <c r="M987526"/>
      <c r="N987526"/>
      <c r="O987526"/>
      <c r="P987526"/>
      <c r="Q987526"/>
      <c r="R987526"/>
      <c r="S987526"/>
      <c r="T987526"/>
      <c r="U987526"/>
      <c r="V987526"/>
    </row>
    <row r="987527" spans="1:22">
      <c r="A987527"/>
      <c r="B987527"/>
      <c r="C987527"/>
      <c r="D987527"/>
      <c r="E987527"/>
      <c r="F987527"/>
      <c r="G987527"/>
      <c r="H987527"/>
      <c r="I987527"/>
      <c r="J987527"/>
      <c r="K987527"/>
      <c r="L987527"/>
      <c r="M987527"/>
      <c r="N987527"/>
      <c r="O987527"/>
      <c r="P987527"/>
      <c r="Q987527"/>
      <c r="R987527"/>
      <c r="S987527"/>
      <c r="T987527"/>
      <c r="U987527"/>
      <c r="V987527"/>
    </row>
    <row r="987528" spans="1:22">
      <c r="A987528"/>
      <c r="B987528"/>
      <c r="C987528"/>
      <c r="D987528"/>
      <c r="E987528"/>
      <c r="F987528"/>
      <c r="G987528"/>
      <c r="H987528"/>
      <c r="I987528"/>
      <c r="J987528"/>
      <c r="K987528"/>
      <c r="L987528"/>
      <c r="M987528"/>
      <c r="N987528"/>
      <c r="O987528"/>
      <c r="P987528"/>
      <c r="Q987528"/>
      <c r="R987528"/>
      <c r="S987528"/>
      <c r="T987528"/>
      <c r="U987528"/>
      <c r="V987528"/>
    </row>
    <row r="987529" spans="1:22">
      <c r="A987529"/>
      <c r="B987529"/>
      <c r="C987529"/>
      <c r="D987529"/>
      <c r="E987529"/>
      <c r="F987529"/>
      <c r="G987529"/>
      <c r="H987529"/>
      <c r="I987529"/>
      <c r="J987529"/>
      <c r="K987529"/>
      <c r="L987529"/>
      <c r="M987529"/>
      <c r="N987529"/>
      <c r="O987529"/>
      <c r="P987529"/>
      <c r="Q987529"/>
      <c r="R987529"/>
      <c r="S987529"/>
      <c r="T987529"/>
      <c r="U987529"/>
      <c r="V987529"/>
    </row>
    <row r="987530" spans="1:22">
      <c r="A987530"/>
      <c r="B987530"/>
      <c r="C987530"/>
      <c r="D987530"/>
      <c r="E987530"/>
      <c r="F987530"/>
      <c r="G987530"/>
      <c r="H987530"/>
      <c r="I987530"/>
      <c r="J987530"/>
      <c r="K987530"/>
      <c r="L987530"/>
      <c r="M987530"/>
      <c r="N987530"/>
      <c r="O987530"/>
      <c r="P987530"/>
      <c r="Q987530"/>
      <c r="R987530"/>
      <c r="S987530"/>
      <c r="T987530"/>
      <c r="U987530"/>
      <c r="V987530"/>
    </row>
    <row r="987531" spans="1:22">
      <c r="A987531"/>
      <c r="B987531"/>
      <c r="C987531"/>
      <c r="D987531"/>
      <c r="E987531"/>
      <c r="F987531"/>
      <c r="G987531"/>
      <c r="H987531"/>
      <c r="I987531"/>
      <c r="J987531"/>
      <c r="K987531"/>
      <c r="L987531"/>
      <c r="M987531"/>
      <c r="N987531"/>
      <c r="O987531"/>
      <c r="P987531"/>
      <c r="Q987531"/>
      <c r="R987531"/>
      <c r="S987531"/>
      <c r="T987531"/>
      <c r="U987531"/>
      <c r="V987531"/>
    </row>
    <row r="987532" spans="1:22">
      <c r="A987532"/>
      <c r="B987532"/>
      <c r="C987532"/>
      <c r="D987532"/>
      <c r="E987532"/>
      <c r="F987532"/>
      <c r="G987532"/>
      <c r="H987532"/>
      <c r="I987532"/>
      <c r="J987532"/>
      <c r="K987532"/>
      <c r="L987532"/>
      <c r="M987532"/>
      <c r="N987532"/>
      <c r="O987532"/>
      <c r="P987532"/>
      <c r="Q987532"/>
      <c r="R987532"/>
      <c r="S987532"/>
      <c r="T987532"/>
      <c r="U987532"/>
      <c r="V987532"/>
    </row>
    <row r="987533" spans="1:22">
      <c r="A987533"/>
      <c r="B987533"/>
      <c r="C987533"/>
      <c r="D987533"/>
      <c r="E987533"/>
      <c r="F987533"/>
      <c r="G987533"/>
      <c r="H987533"/>
      <c r="I987533"/>
      <c r="J987533"/>
      <c r="K987533"/>
      <c r="L987533"/>
      <c r="M987533"/>
      <c r="N987533"/>
      <c r="O987533"/>
      <c r="P987533"/>
      <c r="Q987533"/>
      <c r="R987533"/>
      <c r="S987533"/>
      <c r="T987533"/>
      <c r="U987533"/>
      <c r="V987533"/>
    </row>
    <row r="987534" spans="1:22">
      <c r="A987534"/>
      <c r="B987534"/>
      <c r="C987534"/>
      <c r="D987534"/>
      <c r="E987534"/>
      <c r="F987534"/>
      <c r="G987534"/>
      <c r="H987534"/>
      <c r="I987534"/>
      <c r="J987534"/>
      <c r="K987534"/>
      <c r="L987534"/>
      <c r="M987534"/>
      <c r="N987534"/>
      <c r="O987534"/>
      <c r="P987534"/>
      <c r="Q987534"/>
      <c r="R987534"/>
      <c r="S987534"/>
      <c r="T987534"/>
      <c r="U987534"/>
      <c r="V987534"/>
    </row>
    <row r="987535" spans="1:22">
      <c r="A987535"/>
      <c r="B987535"/>
      <c r="C987535"/>
      <c r="D987535"/>
      <c r="E987535"/>
      <c r="F987535"/>
      <c r="G987535"/>
      <c r="H987535"/>
      <c r="I987535"/>
      <c r="J987535"/>
      <c r="K987535"/>
      <c r="L987535"/>
      <c r="M987535"/>
      <c r="N987535"/>
      <c r="O987535"/>
      <c r="P987535"/>
      <c r="Q987535"/>
      <c r="R987535"/>
      <c r="S987535"/>
      <c r="T987535"/>
      <c r="U987535"/>
      <c r="V987535"/>
    </row>
    <row r="987536" spans="1:22">
      <c r="A987536"/>
      <c r="B987536"/>
      <c r="C987536"/>
      <c r="D987536"/>
      <c r="E987536"/>
      <c r="F987536"/>
      <c r="G987536"/>
      <c r="H987536"/>
      <c r="I987536"/>
      <c r="J987536"/>
      <c r="K987536"/>
      <c r="L987536"/>
      <c r="M987536"/>
      <c r="N987536"/>
      <c r="O987536"/>
      <c r="P987536"/>
      <c r="Q987536"/>
      <c r="R987536"/>
      <c r="S987536"/>
      <c r="T987536"/>
      <c r="U987536"/>
      <c r="V987536"/>
    </row>
    <row r="987537" spans="1:22">
      <c r="A987537"/>
      <c r="B987537"/>
      <c r="C987537"/>
      <c r="D987537"/>
      <c r="E987537"/>
      <c r="F987537"/>
      <c r="G987537"/>
      <c r="H987537"/>
      <c r="I987537"/>
      <c r="J987537"/>
      <c r="K987537"/>
      <c r="L987537"/>
      <c r="M987537"/>
      <c r="N987537"/>
      <c r="O987537"/>
      <c r="P987537"/>
      <c r="Q987537"/>
      <c r="R987537"/>
      <c r="S987537"/>
      <c r="T987537"/>
      <c r="U987537"/>
      <c r="V987537"/>
    </row>
    <row r="987538" spans="1:22">
      <c r="A987538"/>
      <c r="B987538"/>
      <c r="C987538"/>
      <c r="D987538"/>
      <c r="E987538"/>
      <c r="F987538"/>
      <c r="G987538"/>
      <c r="H987538"/>
      <c r="I987538"/>
      <c r="J987538"/>
      <c r="K987538"/>
      <c r="L987538"/>
      <c r="M987538"/>
      <c r="N987538"/>
      <c r="O987538"/>
      <c r="P987538"/>
      <c r="Q987538"/>
      <c r="R987538"/>
      <c r="S987538"/>
      <c r="T987538"/>
      <c r="U987538"/>
      <c r="V987538"/>
    </row>
    <row r="987539" spans="1:22">
      <c r="A987539"/>
      <c r="B987539"/>
      <c r="C987539"/>
      <c r="D987539"/>
      <c r="E987539"/>
      <c r="F987539"/>
      <c r="G987539"/>
      <c r="H987539"/>
      <c r="I987539"/>
      <c r="J987539"/>
      <c r="K987539"/>
      <c r="L987539"/>
      <c r="M987539"/>
      <c r="N987539"/>
      <c r="O987539"/>
      <c r="P987539"/>
      <c r="Q987539"/>
      <c r="R987539"/>
      <c r="S987539"/>
      <c r="T987539"/>
      <c r="U987539"/>
      <c r="V987539"/>
    </row>
    <row r="987540" spans="1:22">
      <c r="A987540"/>
      <c r="B987540"/>
      <c r="C987540"/>
      <c r="D987540"/>
      <c r="E987540"/>
      <c r="F987540"/>
      <c r="G987540"/>
      <c r="H987540"/>
      <c r="I987540"/>
      <c r="J987540"/>
      <c r="K987540"/>
      <c r="L987540"/>
      <c r="M987540"/>
      <c r="N987540"/>
      <c r="O987540"/>
      <c r="P987540"/>
      <c r="Q987540"/>
      <c r="R987540"/>
      <c r="S987540"/>
      <c r="T987540"/>
      <c r="U987540"/>
      <c r="V987540"/>
    </row>
    <row r="987541" spans="1:22">
      <c r="A987541"/>
      <c r="B987541"/>
      <c r="C987541"/>
      <c r="D987541"/>
      <c r="E987541"/>
      <c r="F987541"/>
      <c r="G987541"/>
      <c r="H987541"/>
      <c r="I987541"/>
      <c r="J987541"/>
      <c r="K987541"/>
      <c r="L987541"/>
      <c r="M987541"/>
      <c r="N987541"/>
      <c r="O987541"/>
      <c r="P987541"/>
      <c r="Q987541"/>
      <c r="R987541"/>
      <c r="S987541"/>
      <c r="T987541"/>
      <c r="U987541"/>
      <c r="V987541"/>
    </row>
    <row r="987542" spans="1:22">
      <c r="A987542"/>
      <c r="B987542"/>
      <c r="C987542"/>
      <c r="D987542"/>
      <c r="E987542"/>
      <c r="F987542"/>
      <c r="G987542"/>
      <c r="H987542"/>
      <c r="I987542"/>
      <c r="J987542"/>
      <c r="K987542"/>
      <c r="L987542"/>
      <c r="M987542"/>
      <c r="N987542"/>
      <c r="O987542"/>
      <c r="P987542"/>
      <c r="Q987542"/>
      <c r="R987542"/>
      <c r="S987542"/>
      <c r="T987542"/>
      <c r="U987542"/>
      <c r="V987542"/>
    </row>
    <row r="987543" spans="1:22">
      <c r="A987543"/>
      <c r="B987543"/>
      <c r="C987543"/>
      <c r="D987543"/>
      <c r="E987543"/>
      <c r="F987543"/>
      <c r="G987543"/>
      <c r="H987543"/>
      <c r="I987543"/>
      <c r="J987543"/>
      <c r="K987543"/>
      <c r="L987543"/>
      <c r="M987543"/>
      <c r="N987543"/>
      <c r="O987543"/>
      <c r="P987543"/>
      <c r="Q987543"/>
      <c r="R987543"/>
      <c r="S987543"/>
      <c r="T987543"/>
      <c r="U987543"/>
      <c r="V987543"/>
    </row>
    <row r="987544" spans="1:22">
      <c r="A987544"/>
      <c r="B987544"/>
      <c r="C987544"/>
      <c r="D987544"/>
      <c r="E987544"/>
      <c r="F987544"/>
      <c r="G987544"/>
      <c r="H987544"/>
      <c r="I987544"/>
      <c r="J987544"/>
      <c r="K987544"/>
      <c r="L987544"/>
      <c r="M987544"/>
      <c r="N987544"/>
      <c r="O987544"/>
      <c r="P987544"/>
      <c r="Q987544"/>
      <c r="R987544"/>
      <c r="S987544"/>
      <c r="T987544"/>
      <c r="U987544"/>
      <c r="V987544"/>
    </row>
    <row r="987545" spans="1:22">
      <c r="A987545"/>
      <c r="B987545"/>
      <c r="C987545"/>
      <c r="D987545"/>
      <c r="E987545"/>
      <c r="F987545"/>
      <c r="G987545"/>
      <c r="H987545"/>
      <c r="I987545"/>
      <c r="J987545"/>
      <c r="K987545"/>
      <c r="L987545"/>
      <c r="M987545"/>
      <c r="N987545"/>
      <c r="O987545"/>
      <c r="P987545"/>
      <c r="Q987545"/>
      <c r="R987545"/>
      <c r="S987545"/>
      <c r="T987545"/>
      <c r="U987545"/>
      <c r="V987545"/>
    </row>
    <row r="987546" spans="1:22">
      <c r="A987546"/>
      <c r="B987546"/>
      <c r="C987546"/>
      <c r="D987546"/>
      <c r="E987546"/>
      <c r="F987546"/>
      <c r="G987546"/>
      <c r="H987546"/>
      <c r="I987546"/>
      <c r="J987546"/>
      <c r="K987546"/>
      <c r="L987546"/>
      <c r="M987546"/>
      <c r="N987546"/>
      <c r="O987546"/>
      <c r="P987546"/>
      <c r="Q987546"/>
      <c r="R987546"/>
      <c r="S987546"/>
      <c r="T987546"/>
      <c r="U987546"/>
      <c r="V987546"/>
    </row>
    <row r="987547" spans="1:22">
      <c r="A987547"/>
      <c r="B987547"/>
      <c r="C987547"/>
      <c r="D987547"/>
      <c r="E987547"/>
      <c r="F987547"/>
      <c r="G987547"/>
      <c r="H987547"/>
      <c r="I987547"/>
      <c r="J987547"/>
      <c r="K987547"/>
      <c r="L987547"/>
      <c r="M987547"/>
      <c r="N987547"/>
      <c r="O987547"/>
      <c r="P987547"/>
      <c r="Q987547"/>
      <c r="R987547"/>
      <c r="S987547"/>
      <c r="T987547"/>
      <c r="U987547"/>
      <c r="V987547"/>
    </row>
    <row r="987548" spans="1:22">
      <c r="A987548"/>
      <c r="B987548"/>
      <c r="C987548"/>
      <c r="D987548"/>
      <c r="E987548"/>
      <c r="F987548"/>
      <c r="G987548"/>
      <c r="H987548"/>
      <c r="I987548"/>
      <c r="J987548"/>
      <c r="K987548"/>
      <c r="L987548"/>
      <c r="M987548"/>
      <c r="N987548"/>
      <c r="O987548"/>
      <c r="P987548"/>
      <c r="Q987548"/>
      <c r="R987548"/>
      <c r="S987548"/>
      <c r="T987548"/>
      <c r="U987548"/>
      <c r="V987548"/>
    </row>
    <row r="987549" spans="1:22">
      <c r="A987549"/>
      <c r="B987549"/>
      <c r="C987549"/>
      <c r="D987549"/>
      <c r="E987549"/>
      <c r="F987549"/>
      <c r="G987549"/>
      <c r="H987549"/>
      <c r="I987549"/>
      <c r="J987549"/>
      <c r="K987549"/>
      <c r="L987549"/>
      <c r="M987549"/>
      <c r="N987549"/>
      <c r="O987549"/>
      <c r="P987549"/>
      <c r="Q987549"/>
      <c r="R987549"/>
      <c r="S987549"/>
      <c r="T987549"/>
      <c r="U987549"/>
      <c r="V987549"/>
    </row>
    <row r="987550" spans="1:22">
      <c r="A987550"/>
      <c r="B987550"/>
      <c r="C987550"/>
      <c r="D987550"/>
      <c r="E987550"/>
      <c r="F987550"/>
      <c r="G987550"/>
      <c r="H987550"/>
      <c r="I987550"/>
      <c r="J987550"/>
      <c r="K987550"/>
      <c r="L987550"/>
      <c r="M987550"/>
      <c r="N987550"/>
      <c r="O987550"/>
      <c r="P987550"/>
      <c r="Q987550"/>
      <c r="R987550"/>
      <c r="S987550"/>
      <c r="T987550"/>
      <c r="U987550"/>
      <c r="V987550"/>
    </row>
    <row r="987551" spans="1:22">
      <c r="A987551"/>
      <c r="B987551"/>
      <c r="C987551"/>
      <c r="D987551"/>
      <c r="E987551"/>
      <c r="F987551"/>
      <c r="G987551"/>
      <c r="H987551"/>
      <c r="I987551"/>
      <c r="J987551"/>
      <c r="K987551"/>
      <c r="L987551"/>
      <c r="M987551"/>
      <c r="N987551"/>
      <c r="O987551"/>
      <c r="P987551"/>
      <c r="Q987551"/>
      <c r="R987551"/>
      <c r="S987551"/>
      <c r="T987551"/>
      <c r="U987551"/>
      <c r="V987551"/>
    </row>
    <row r="987552" spans="1:22">
      <c r="A987552"/>
      <c r="B987552"/>
      <c r="C987552"/>
      <c r="D987552"/>
      <c r="E987552"/>
      <c r="F987552"/>
      <c r="G987552"/>
      <c r="H987552"/>
      <c r="I987552"/>
      <c r="J987552"/>
      <c r="K987552"/>
      <c r="L987552"/>
      <c r="M987552"/>
      <c r="N987552"/>
      <c r="O987552"/>
      <c r="P987552"/>
      <c r="Q987552"/>
      <c r="R987552"/>
      <c r="S987552"/>
      <c r="T987552"/>
      <c r="U987552"/>
      <c r="V987552"/>
    </row>
    <row r="987553" spans="1:22">
      <c r="A987553"/>
      <c r="B987553"/>
      <c r="C987553"/>
      <c r="D987553"/>
      <c r="E987553"/>
      <c r="F987553"/>
      <c r="G987553"/>
      <c r="H987553"/>
      <c r="I987553"/>
      <c r="J987553"/>
      <c r="K987553"/>
      <c r="L987553"/>
      <c r="M987553"/>
      <c r="N987553"/>
      <c r="O987553"/>
      <c r="P987553"/>
      <c r="Q987553"/>
      <c r="R987553"/>
      <c r="S987553"/>
      <c r="T987553"/>
      <c r="U987553"/>
      <c r="V987553"/>
    </row>
    <row r="987554" spans="1:22">
      <c r="A987554"/>
      <c r="B987554"/>
      <c r="C987554"/>
      <c r="D987554"/>
      <c r="E987554"/>
      <c r="F987554"/>
      <c r="G987554"/>
      <c r="H987554"/>
      <c r="I987554"/>
      <c r="J987554"/>
      <c r="K987554"/>
      <c r="L987554"/>
      <c r="M987554"/>
      <c r="N987554"/>
      <c r="O987554"/>
      <c r="P987554"/>
      <c r="Q987554"/>
      <c r="R987554"/>
      <c r="S987554"/>
      <c r="T987554"/>
      <c r="U987554"/>
      <c r="V987554"/>
    </row>
    <row r="987555" spans="1:22">
      <c r="A987555"/>
      <c r="B987555"/>
      <c r="C987555"/>
      <c r="D987555"/>
      <c r="E987555"/>
      <c r="F987555"/>
      <c r="G987555"/>
      <c r="H987555"/>
      <c r="I987555"/>
      <c r="J987555"/>
      <c r="K987555"/>
      <c r="L987555"/>
      <c r="M987555"/>
      <c r="N987555"/>
      <c r="O987555"/>
      <c r="P987555"/>
      <c r="Q987555"/>
      <c r="R987555"/>
      <c r="S987555"/>
      <c r="T987555"/>
      <c r="U987555"/>
      <c r="V987555"/>
    </row>
    <row r="987556" spans="1:22">
      <c r="A987556"/>
      <c r="B987556"/>
      <c r="C987556"/>
      <c r="D987556"/>
      <c r="E987556"/>
      <c r="F987556"/>
      <c r="G987556"/>
      <c r="H987556"/>
      <c r="I987556"/>
      <c r="J987556"/>
      <c r="K987556"/>
      <c r="L987556"/>
      <c r="M987556"/>
      <c r="N987556"/>
      <c r="O987556"/>
      <c r="P987556"/>
      <c r="Q987556"/>
      <c r="R987556"/>
      <c r="S987556"/>
      <c r="T987556"/>
      <c r="U987556"/>
      <c r="V987556"/>
    </row>
    <row r="987557" spans="1:22">
      <c r="A987557"/>
      <c r="B987557"/>
      <c r="C987557"/>
      <c r="D987557"/>
      <c r="E987557"/>
      <c r="F987557"/>
      <c r="G987557"/>
      <c r="H987557"/>
      <c r="I987557"/>
      <c r="J987557"/>
      <c r="K987557"/>
      <c r="L987557"/>
      <c r="M987557"/>
      <c r="N987557"/>
      <c r="O987557"/>
      <c r="P987557"/>
      <c r="Q987557"/>
      <c r="R987557"/>
      <c r="S987557"/>
      <c r="T987557"/>
      <c r="U987557"/>
      <c r="V987557"/>
    </row>
    <row r="987558" spans="1:22">
      <c r="A987558"/>
      <c r="B987558"/>
      <c r="C987558"/>
      <c r="D987558"/>
      <c r="E987558"/>
      <c r="F987558"/>
      <c r="G987558"/>
      <c r="H987558"/>
      <c r="I987558"/>
      <c r="J987558"/>
      <c r="K987558"/>
      <c r="L987558"/>
      <c r="M987558"/>
      <c r="N987558"/>
      <c r="O987558"/>
      <c r="P987558"/>
      <c r="Q987558"/>
      <c r="R987558"/>
      <c r="S987558"/>
      <c r="T987558"/>
      <c r="U987558"/>
      <c r="V987558"/>
    </row>
    <row r="987559" spans="1:22">
      <c r="A987559"/>
      <c r="B987559"/>
      <c r="C987559"/>
      <c r="D987559"/>
      <c r="E987559"/>
      <c r="F987559"/>
      <c r="G987559"/>
      <c r="H987559"/>
      <c r="I987559"/>
      <c r="J987559"/>
      <c r="K987559"/>
      <c r="L987559"/>
      <c r="M987559"/>
      <c r="N987559"/>
      <c r="O987559"/>
      <c r="P987559"/>
      <c r="Q987559"/>
      <c r="R987559"/>
      <c r="S987559"/>
      <c r="T987559"/>
      <c r="U987559"/>
      <c r="V987559"/>
    </row>
    <row r="987560" spans="1:22">
      <c r="A987560"/>
      <c r="B987560"/>
      <c r="C987560"/>
      <c r="D987560"/>
      <c r="E987560"/>
      <c r="F987560"/>
      <c r="G987560"/>
      <c r="H987560"/>
      <c r="I987560"/>
      <c r="J987560"/>
      <c r="K987560"/>
      <c r="L987560"/>
      <c r="M987560"/>
      <c r="N987560"/>
      <c r="O987560"/>
      <c r="P987560"/>
      <c r="Q987560"/>
      <c r="R987560"/>
      <c r="S987560"/>
      <c r="T987560"/>
      <c r="U987560"/>
      <c r="V987560"/>
    </row>
    <row r="987561" spans="1:22">
      <c r="A987561"/>
      <c r="B987561"/>
      <c r="C987561"/>
      <c r="D987561"/>
      <c r="E987561"/>
      <c r="F987561"/>
      <c r="G987561"/>
      <c r="H987561"/>
      <c r="I987561"/>
      <c r="J987561"/>
      <c r="K987561"/>
      <c r="L987561"/>
      <c r="M987561"/>
      <c r="N987561"/>
      <c r="O987561"/>
      <c r="P987561"/>
      <c r="Q987561"/>
      <c r="R987561"/>
      <c r="S987561"/>
      <c r="T987561"/>
      <c r="U987561"/>
      <c r="V987561"/>
    </row>
    <row r="987562" spans="1:22">
      <c r="A987562"/>
      <c r="B987562"/>
      <c r="C987562"/>
      <c r="D987562"/>
      <c r="E987562"/>
      <c r="F987562"/>
      <c r="G987562"/>
      <c r="H987562"/>
      <c r="I987562"/>
      <c r="J987562"/>
      <c r="K987562"/>
      <c r="L987562"/>
      <c r="M987562"/>
      <c r="N987562"/>
      <c r="O987562"/>
      <c r="P987562"/>
      <c r="Q987562"/>
      <c r="R987562"/>
      <c r="S987562"/>
      <c r="T987562"/>
      <c r="U987562"/>
      <c r="V987562"/>
    </row>
    <row r="987563" spans="1:22">
      <c r="A987563"/>
      <c r="B987563"/>
      <c r="C987563"/>
      <c r="D987563"/>
      <c r="E987563"/>
      <c r="F987563"/>
      <c r="G987563"/>
      <c r="H987563"/>
      <c r="I987563"/>
      <c r="J987563"/>
      <c r="K987563"/>
      <c r="L987563"/>
      <c r="M987563"/>
      <c r="N987563"/>
      <c r="O987563"/>
      <c r="P987563"/>
      <c r="Q987563"/>
      <c r="R987563"/>
      <c r="S987563"/>
      <c r="T987563"/>
      <c r="U987563"/>
      <c r="V987563"/>
    </row>
    <row r="987564" spans="1:22">
      <c r="A987564"/>
      <c r="B987564"/>
      <c r="C987564"/>
      <c r="D987564"/>
      <c r="E987564"/>
      <c r="F987564"/>
      <c r="G987564"/>
      <c r="H987564"/>
      <c r="I987564"/>
      <c r="J987564"/>
      <c r="K987564"/>
      <c r="L987564"/>
      <c r="M987564"/>
      <c r="N987564"/>
      <c r="O987564"/>
      <c r="P987564"/>
      <c r="Q987564"/>
      <c r="R987564"/>
      <c r="S987564"/>
      <c r="T987564"/>
      <c r="U987564"/>
      <c r="V987564"/>
    </row>
    <row r="987565" spans="1:22">
      <c r="A987565"/>
      <c r="B987565"/>
      <c r="C987565"/>
      <c r="D987565"/>
      <c r="E987565"/>
      <c r="F987565"/>
      <c r="G987565"/>
      <c r="H987565"/>
      <c r="I987565"/>
      <c r="J987565"/>
      <c r="K987565"/>
      <c r="L987565"/>
      <c r="M987565"/>
      <c r="N987565"/>
      <c r="O987565"/>
      <c r="P987565"/>
      <c r="Q987565"/>
      <c r="R987565"/>
      <c r="S987565"/>
      <c r="T987565"/>
      <c r="U987565"/>
      <c r="V987565"/>
    </row>
    <row r="987566" spans="1:22">
      <c r="A987566"/>
      <c r="B987566"/>
      <c r="C987566"/>
      <c r="D987566"/>
      <c r="E987566"/>
      <c r="F987566"/>
      <c r="G987566"/>
      <c r="H987566"/>
      <c r="I987566"/>
      <c r="J987566"/>
      <c r="K987566"/>
      <c r="L987566"/>
      <c r="M987566"/>
      <c r="N987566"/>
      <c r="O987566"/>
      <c r="P987566"/>
      <c r="Q987566"/>
      <c r="R987566"/>
      <c r="S987566"/>
      <c r="T987566"/>
      <c r="U987566"/>
      <c r="V987566"/>
    </row>
    <row r="987567" spans="1:22">
      <c r="A987567"/>
      <c r="B987567"/>
      <c r="C987567"/>
      <c r="D987567"/>
      <c r="E987567"/>
      <c r="F987567"/>
      <c r="G987567"/>
      <c r="H987567"/>
      <c r="I987567"/>
      <c r="J987567"/>
      <c r="K987567"/>
      <c r="L987567"/>
      <c r="M987567"/>
      <c r="N987567"/>
      <c r="O987567"/>
      <c r="P987567"/>
      <c r="Q987567"/>
      <c r="R987567"/>
      <c r="S987567"/>
      <c r="T987567"/>
      <c r="U987567"/>
      <c r="V987567"/>
    </row>
    <row r="987568" spans="1:22">
      <c r="A987568"/>
      <c r="B987568"/>
      <c r="C987568"/>
      <c r="D987568"/>
      <c r="E987568"/>
      <c r="F987568"/>
      <c r="G987568"/>
      <c r="H987568"/>
      <c r="I987568"/>
      <c r="J987568"/>
      <c r="K987568"/>
      <c r="L987568"/>
      <c r="M987568"/>
      <c r="N987568"/>
      <c r="O987568"/>
      <c r="P987568"/>
      <c r="Q987568"/>
      <c r="R987568"/>
      <c r="S987568"/>
      <c r="T987568"/>
      <c r="U987568"/>
      <c r="V987568"/>
    </row>
    <row r="987569" spans="1:22">
      <c r="A987569"/>
      <c r="B987569"/>
      <c r="C987569"/>
      <c r="D987569"/>
      <c r="E987569"/>
      <c r="F987569"/>
      <c r="G987569"/>
      <c r="H987569"/>
      <c r="I987569"/>
      <c r="J987569"/>
      <c r="K987569"/>
      <c r="L987569"/>
      <c r="M987569"/>
      <c r="N987569"/>
      <c r="O987569"/>
      <c r="P987569"/>
      <c r="Q987569"/>
      <c r="R987569"/>
      <c r="S987569"/>
      <c r="T987569"/>
      <c r="U987569"/>
      <c r="V987569"/>
    </row>
    <row r="987570" spans="1:22">
      <c r="A987570"/>
      <c r="B987570"/>
      <c r="C987570"/>
      <c r="D987570"/>
      <c r="E987570"/>
      <c r="F987570"/>
      <c r="G987570"/>
      <c r="H987570"/>
      <c r="I987570"/>
      <c r="J987570"/>
      <c r="K987570"/>
      <c r="L987570"/>
      <c r="M987570"/>
      <c r="N987570"/>
      <c r="O987570"/>
      <c r="P987570"/>
      <c r="Q987570"/>
      <c r="R987570"/>
      <c r="S987570"/>
      <c r="T987570"/>
      <c r="U987570"/>
      <c r="V987570"/>
    </row>
    <row r="987571" spans="1:22">
      <c r="A987571"/>
      <c r="B987571"/>
      <c r="C987571"/>
      <c r="D987571"/>
      <c r="E987571"/>
      <c r="F987571"/>
      <c r="G987571"/>
      <c r="H987571"/>
      <c r="I987571"/>
      <c r="J987571"/>
      <c r="K987571"/>
      <c r="L987571"/>
      <c r="M987571"/>
      <c r="N987571"/>
      <c r="O987571"/>
      <c r="P987571"/>
      <c r="Q987571"/>
      <c r="R987571"/>
      <c r="S987571"/>
      <c r="T987571"/>
      <c r="U987571"/>
      <c r="V987571"/>
    </row>
    <row r="987572" spans="1:22">
      <c r="A987572"/>
      <c r="B987572"/>
      <c r="C987572"/>
      <c r="D987572"/>
      <c r="E987572"/>
      <c r="F987572"/>
      <c r="G987572"/>
      <c r="H987572"/>
      <c r="I987572"/>
      <c r="J987572"/>
      <c r="K987572"/>
      <c r="L987572"/>
      <c r="M987572"/>
      <c r="N987572"/>
      <c r="O987572"/>
      <c r="P987572"/>
      <c r="Q987572"/>
      <c r="R987572"/>
      <c r="S987572"/>
      <c r="T987572"/>
      <c r="U987572"/>
      <c r="V987572"/>
    </row>
    <row r="987573" spans="1:22">
      <c r="A987573"/>
      <c r="B987573"/>
      <c r="C987573"/>
      <c r="D987573"/>
      <c r="E987573"/>
      <c r="F987573"/>
      <c r="G987573"/>
      <c r="H987573"/>
      <c r="I987573"/>
      <c r="J987573"/>
      <c r="K987573"/>
      <c r="L987573"/>
      <c r="M987573"/>
      <c r="N987573"/>
      <c r="O987573"/>
      <c r="P987573"/>
      <c r="Q987573"/>
      <c r="R987573"/>
      <c r="S987573"/>
      <c r="T987573"/>
      <c r="U987573"/>
      <c r="V987573"/>
    </row>
    <row r="987574" spans="1:22">
      <c r="A987574"/>
      <c r="B987574"/>
      <c r="C987574"/>
      <c r="D987574"/>
      <c r="E987574"/>
      <c r="F987574"/>
      <c r="G987574"/>
      <c r="H987574"/>
      <c r="I987574"/>
      <c r="J987574"/>
      <c r="K987574"/>
      <c r="L987574"/>
      <c r="M987574"/>
      <c r="N987574"/>
      <c r="O987574"/>
      <c r="P987574"/>
      <c r="Q987574"/>
      <c r="R987574"/>
      <c r="S987574"/>
      <c r="T987574"/>
      <c r="U987574"/>
      <c r="V987574"/>
    </row>
    <row r="987575" spans="1:22">
      <c r="A987575"/>
      <c r="B987575"/>
      <c r="C987575"/>
      <c r="D987575"/>
      <c r="E987575"/>
      <c r="F987575"/>
      <c r="G987575"/>
      <c r="H987575"/>
      <c r="I987575"/>
      <c r="J987575"/>
      <c r="K987575"/>
      <c r="L987575"/>
      <c r="M987575"/>
      <c r="N987575"/>
      <c r="O987575"/>
      <c r="P987575"/>
      <c r="Q987575"/>
      <c r="R987575"/>
      <c r="S987575"/>
      <c r="T987575"/>
      <c r="U987575"/>
      <c r="V987575"/>
    </row>
    <row r="987576" spans="1:22">
      <c r="A987576"/>
      <c r="B987576"/>
      <c r="C987576"/>
      <c r="D987576"/>
      <c r="E987576"/>
      <c r="F987576"/>
      <c r="G987576"/>
      <c r="H987576"/>
      <c r="I987576"/>
      <c r="J987576"/>
      <c r="K987576"/>
      <c r="L987576"/>
      <c r="M987576"/>
      <c r="N987576"/>
      <c r="O987576"/>
      <c r="P987576"/>
      <c r="Q987576"/>
      <c r="R987576"/>
      <c r="S987576"/>
      <c r="T987576"/>
      <c r="U987576"/>
      <c r="V987576"/>
    </row>
    <row r="987577" spans="1:22">
      <c r="A987577"/>
      <c r="B987577"/>
      <c r="C987577"/>
      <c r="D987577"/>
      <c r="E987577"/>
      <c r="F987577"/>
      <c r="G987577"/>
      <c r="H987577"/>
      <c r="I987577"/>
      <c r="J987577"/>
      <c r="K987577"/>
      <c r="L987577"/>
      <c r="M987577"/>
      <c r="N987577"/>
      <c r="O987577"/>
      <c r="P987577"/>
      <c r="Q987577"/>
      <c r="R987577"/>
      <c r="S987577"/>
      <c r="T987577"/>
      <c r="U987577"/>
      <c r="V987577"/>
    </row>
    <row r="987578" spans="1:22">
      <c r="A987578"/>
      <c r="B987578"/>
      <c r="C987578"/>
      <c r="D987578"/>
      <c r="E987578"/>
      <c r="F987578"/>
      <c r="G987578"/>
      <c r="H987578"/>
      <c r="I987578"/>
      <c r="J987578"/>
      <c r="K987578"/>
      <c r="L987578"/>
      <c r="M987578"/>
      <c r="N987578"/>
      <c r="O987578"/>
      <c r="P987578"/>
      <c r="Q987578"/>
      <c r="R987578"/>
      <c r="S987578"/>
      <c r="T987578"/>
      <c r="U987578"/>
      <c r="V987578"/>
    </row>
    <row r="987579" spans="1:22">
      <c r="A987579"/>
      <c r="B987579"/>
      <c r="C987579"/>
      <c r="D987579"/>
      <c r="E987579"/>
      <c r="F987579"/>
      <c r="G987579"/>
      <c r="H987579"/>
      <c r="I987579"/>
      <c r="J987579"/>
      <c r="K987579"/>
      <c r="L987579"/>
      <c r="M987579"/>
      <c r="N987579"/>
      <c r="O987579"/>
      <c r="P987579"/>
      <c r="Q987579"/>
      <c r="R987579"/>
      <c r="S987579"/>
      <c r="T987579"/>
      <c r="U987579"/>
      <c r="V987579"/>
    </row>
    <row r="987580" spans="1:22">
      <c r="A987580"/>
      <c r="B987580"/>
      <c r="C987580"/>
      <c r="D987580"/>
      <c r="E987580"/>
      <c r="F987580"/>
      <c r="G987580"/>
      <c r="H987580"/>
      <c r="I987580"/>
      <c r="J987580"/>
      <c r="K987580"/>
      <c r="L987580"/>
      <c r="M987580"/>
      <c r="N987580"/>
      <c r="O987580"/>
      <c r="P987580"/>
      <c r="Q987580"/>
      <c r="R987580"/>
      <c r="S987580"/>
      <c r="T987580"/>
      <c r="U987580"/>
      <c r="V987580"/>
    </row>
    <row r="987581" spans="1:22">
      <c r="A987581"/>
      <c r="B987581"/>
      <c r="C987581"/>
      <c r="D987581"/>
      <c r="E987581"/>
      <c r="F987581"/>
      <c r="G987581"/>
      <c r="H987581"/>
      <c r="I987581"/>
      <c r="J987581"/>
      <c r="K987581"/>
      <c r="L987581"/>
      <c r="M987581"/>
      <c r="N987581"/>
      <c r="O987581"/>
      <c r="P987581"/>
      <c r="Q987581"/>
      <c r="R987581"/>
      <c r="S987581"/>
      <c r="T987581"/>
      <c r="U987581"/>
      <c r="V987581"/>
    </row>
    <row r="987582" spans="1:22">
      <c r="A987582"/>
      <c r="B987582"/>
      <c r="C987582"/>
      <c r="D987582"/>
      <c r="E987582"/>
      <c r="F987582"/>
      <c r="G987582"/>
      <c r="H987582"/>
      <c r="I987582"/>
      <c r="J987582"/>
      <c r="K987582"/>
      <c r="L987582"/>
      <c r="M987582"/>
      <c r="N987582"/>
      <c r="O987582"/>
      <c r="P987582"/>
      <c r="Q987582"/>
      <c r="R987582"/>
      <c r="S987582"/>
      <c r="T987582"/>
      <c r="U987582"/>
      <c r="V987582"/>
    </row>
    <row r="987583" spans="1:22">
      <c r="A987583"/>
      <c r="B987583"/>
      <c r="C987583"/>
      <c r="D987583"/>
      <c r="E987583"/>
      <c r="F987583"/>
      <c r="G987583"/>
      <c r="H987583"/>
      <c r="I987583"/>
      <c r="J987583"/>
      <c r="K987583"/>
      <c r="L987583"/>
      <c r="M987583"/>
      <c r="N987583"/>
      <c r="O987583"/>
      <c r="P987583"/>
      <c r="Q987583"/>
      <c r="R987583"/>
      <c r="S987583"/>
      <c r="T987583"/>
      <c r="U987583"/>
      <c r="V987583"/>
    </row>
    <row r="987584" spans="1:22">
      <c r="A987584"/>
      <c r="B987584"/>
      <c r="C987584"/>
      <c r="D987584"/>
      <c r="E987584"/>
      <c r="F987584"/>
      <c r="G987584"/>
      <c r="H987584"/>
      <c r="I987584"/>
      <c r="J987584"/>
      <c r="K987584"/>
      <c r="L987584"/>
      <c r="M987584"/>
      <c r="N987584"/>
      <c r="O987584"/>
      <c r="P987584"/>
      <c r="Q987584"/>
      <c r="R987584"/>
      <c r="S987584"/>
      <c r="T987584"/>
      <c r="U987584"/>
      <c r="V987584"/>
    </row>
    <row r="987585" spans="1:22">
      <c r="A987585"/>
      <c r="B987585"/>
      <c r="C987585"/>
      <c r="D987585"/>
      <c r="E987585"/>
      <c r="F987585"/>
      <c r="G987585"/>
      <c r="H987585"/>
      <c r="I987585"/>
      <c r="J987585"/>
      <c r="K987585"/>
      <c r="L987585"/>
      <c r="M987585"/>
      <c r="N987585"/>
      <c r="O987585"/>
      <c r="P987585"/>
      <c r="Q987585"/>
      <c r="R987585"/>
      <c r="S987585"/>
      <c r="T987585"/>
      <c r="U987585"/>
      <c r="V987585"/>
    </row>
    <row r="987586" spans="1:22">
      <c r="A987586"/>
      <c r="B987586"/>
      <c r="C987586"/>
      <c r="D987586"/>
      <c r="E987586"/>
      <c r="F987586"/>
      <c r="G987586"/>
      <c r="H987586"/>
      <c r="I987586"/>
      <c r="J987586"/>
      <c r="K987586"/>
      <c r="L987586"/>
      <c r="M987586"/>
      <c r="N987586"/>
      <c r="O987586"/>
      <c r="P987586"/>
      <c r="Q987586"/>
      <c r="R987586"/>
      <c r="S987586"/>
      <c r="T987586"/>
      <c r="U987586"/>
      <c r="V987586"/>
    </row>
    <row r="987587" spans="1:22">
      <c r="A987587"/>
      <c r="B987587"/>
      <c r="C987587"/>
      <c r="D987587"/>
      <c r="E987587"/>
      <c r="F987587"/>
      <c r="G987587"/>
      <c r="H987587"/>
      <c r="I987587"/>
      <c r="J987587"/>
      <c r="K987587"/>
      <c r="L987587"/>
      <c r="M987587"/>
      <c r="N987587"/>
      <c r="O987587"/>
      <c r="P987587"/>
      <c r="Q987587"/>
      <c r="R987587"/>
      <c r="S987587"/>
      <c r="T987587"/>
      <c r="U987587"/>
      <c r="V987587"/>
    </row>
    <row r="987588" spans="1:22">
      <c r="A987588"/>
      <c r="B987588"/>
      <c r="C987588"/>
      <c r="D987588"/>
      <c r="E987588"/>
      <c r="F987588"/>
      <c r="G987588"/>
      <c r="H987588"/>
      <c r="I987588"/>
      <c r="J987588"/>
      <c r="K987588"/>
      <c r="L987588"/>
      <c r="M987588"/>
      <c r="N987588"/>
      <c r="O987588"/>
      <c r="P987588"/>
      <c r="Q987588"/>
      <c r="R987588"/>
      <c r="S987588"/>
      <c r="T987588"/>
      <c r="U987588"/>
      <c r="V987588"/>
    </row>
    <row r="987589" spans="1:22">
      <c r="A987589"/>
      <c r="B987589"/>
      <c r="C987589"/>
      <c r="D987589"/>
      <c r="E987589"/>
      <c r="F987589"/>
      <c r="G987589"/>
      <c r="H987589"/>
      <c r="I987589"/>
      <c r="J987589"/>
      <c r="K987589"/>
      <c r="L987589"/>
      <c r="M987589"/>
      <c r="N987589"/>
      <c r="O987589"/>
      <c r="P987589"/>
      <c r="Q987589"/>
      <c r="R987589"/>
      <c r="S987589"/>
      <c r="T987589"/>
      <c r="U987589"/>
      <c r="V987589"/>
    </row>
    <row r="987590" spans="1:22">
      <c r="A987590"/>
      <c r="B987590"/>
      <c r="C987590"/>
      <c r="D987590"/>
      <c r="E987590"/>
      <c r="F987590"/>
      <c r="G987590"/>
      <c r="H987590"/>
      <c r="I987590"/>
      <c r="J987590"/>
      <c r="K987590"/>
      <c r="L987590"/>
      <c r="M987590"/>
      <c r="N987590"/>
      <c r="O987590"/>
      <c r="P987590"/>
      <c r="Q987590"/>
      <c r="R987590"/>
      <c r="S987590"/>
      <c r="T987590"/>
      <c r="U987590"/>
      <c r="V987590"/>
    </row>
    <row r="987591" spans="1:22">
      <c r="A987591"/>
      <c r="B987591"/>
      <c r="C987591"/>
      <c r="D987591"/>
      <c r="E987591"/>
      <c r="F987591"/>
      <c r="G987591"/>
      <c r="H987591"/>
      <c r="I987591"/>
      <c r="J987591"/>
      <c r="K987591"/>
      <c r="L987591"/>
      <c r="M987591"/>
      <c r="N987591"/>
      <c r="O987591"/>
      <c r="P987591"/>
      <c r="Q987591"/>
      <c r="R987591"/>
      <c r="S987591"/>
      <c r="T987591"/>
      <c r="U987591"/>
      <c r="V987591"/>
    </row>
    <row r="987592" spans="1:22">
      <c r="A987592"/>
      <c r="B987592"/>
      <c r="C987592"/>
      <c r="D987592"/>
      <c r="E987592"/>
      <c r="F987592"/>
      <c r="G987592"/>
      <c r="H987592"/>
      <c r="I987592"/>
      <c r="J987592"/>
      <c r="K987592"/>
      <c r="L987592"/>
      <c r="M987592"/>
      <c r="N987592"/>
      <c r="O987592"/>
      <c r="P987592"/>
      <c r="Q987592"/>
      <c r="R987592"/>
      <c r="S987592"/>
      <c r="T987592"/>
      <c r="U987592"/>
      <c r="V987592"/>
    </row>
    <row r="987593" spans="1:22">
      <c r="A987593"/>
      <c r="B987593"/>
      <c r="C987593"/>
      <c r="D987593"/>
      <c r="E987593"/>
      <c r="F987593"/>
      <c r="G987593"/>
      <c r="H987593"/>
      <c r="I987593"/>
      <c r="J987593"/>
      <c r="K987593"/>
      <c r="L987593"/>
      <c r="M987593"/>
      <c r="N987593"/>
      <c r="O987593"/>
      <c r="P987593"/>
      <c r="Q987593"/>
      <c r="R987593"/>
      <c r="S987593"/>
      <c r="T987593"/>
      <c r="U987593"/>
      <c r="V987593"/>
    </row>
    <row r="987594" spans="1:22">
      <c r="A987594"/>
      <c r="B987594"/>
      <c r="C987594"/>
      <c r="D987594"/>
      <c r="E987594"/>
      <c r="F987594"/>
      <c r="G987594"/>
      <c r="H987594"/>
      <c r="I987594"/>
      <c r="J987594"/>
      <c r="K987594"/>
      <c r="L987594"/>
      <c r="M987594"/>
      <c r="N987594"/>
      <c r="O987594"/>
      <c r="P987594"/>
      <c r="Q987594"/>
      <c r="R987594"/>
      <c r="S987594"/>
      <c r="T987594"/>
      <c r="U987594"/>
      <c r="V987594"/>
    </row>
    <row r="987595" spans="1:22">
      <c r="A987595"/>
      <c r="B987595"/>
      <c r="C987595"/>
      <c r="D987595"/>
      <c r="E987595"/>
      <c r="F987595"/>
      <c r="G987595"/>
      <c r="H987595"/>
      <c r="I987595"/>
      <c r="J987595"/>
      <c r="K987595"/>
      <c r="L987595"/>
      <c r="M987595"/>
      <c r="N987595"/>
      <c r="O987595"/>
      <c r="P987595"/>
      <c r="Q987595"/>
      <c r="R987595"/>
      <c r="S987595"/>
      <c r="T987595"/>
      <c r="U987595"/>
      <c r="V987595"/>
    </row>
    <row r="987596" spans="1:22">
      <c r="A987596"/>
      <c r="B987596"/>
      <c r="C987596"/>
      <c r="D987596"/>
      <c r="E987596"/>
      <c r="F987596"/>
      <c r="G987596"/>
      <c r="H987596"/>
      <c r="I987596"/>
      <c r="J987596"/>
      <c r="K987596"/>
      <c r="L987596"/>
      <c r="M987596"/>
      <c r="N987596"/>
      <c r="O987596"/>
      <c r="P987596"/>
      <c r="Q987596"/>
      <c r="R987596"/>
      <c r="S987596"/>
      <c r="T987596"/>
      <c r="U987596"/>
      <c r="V987596"/>
    </row>
    <row r="987597" spans="1:22">
      <c r="A987597"/>
      <c r="B987597"/>
      <c r="C987597"/>
      <c r="D987597"/>
      <c r="E987597"/>
      <c r="F987597"/>
      <c r="G987597"/>
      <c r="H987597"/>
      <c r="I987597"/>
      <c r="J987597"/>
      <c r="K987597"/>
      <c r="L987597"/>
      <c r="M987597"/>
      <c r="N987597"/>
      <c r="O987597"/>
      <c r="P987597"/>
      <c r="Q987597"/>
      <c r="R987597"/>
      <c r="S987597"/>
      <c r="T987597"/>
      <c r="U987597"/>
      <c r="V987597"/>
    </row>
    <row r="987598" spans="1:22">
      <c r="A987598"/>
      <c r="B987598"/>
      <c r="C987598"/>
      <c r="D987598"/>
      <c r="E987598"/>
      <c r="F987598"/>
      <c r="G987598"/>
      <c r="H987598"/>
      <c r="I987598"/>
      <c r="J987598"/>
      <c r="K987598"/>
      <c r="L987598"/>
      <c r="M987598"/>
      <c r="N987598"/>
      <c r="O987598"/>
      <c r="P987598"/>
      <c r="Q987598"/>
      <c r="R987598"/>
      <c r="S987598"/>
      <c r="T987598"/>
      <c r="U987598"/>
      <c r="V987598"/>
    </row>
    <row r="987599" spans="1:22">
      <c r="A987599"/>
      <c r="B987599"/>
      <c r="C987599"/>
      <c r="D987599"/>
      <c r="E987599"/>
      <c r="F987599"/>
      <c r="G987599"/>
      <c r="H987599"/>
      <c r="I987599"/>
      <c r="J987599"/>
      <c r="K987599"/>
      <c r="L987599"/>
      <c r="M987599"/>
      <c r="N987599"/>
      <c r="O987599"/>
      <c r="P987599"/>
      <c r="Q987599"/>
      <c r="R987599"/>
      <c r="S987599"/>
      <c r="T987599"/>
      <c r="U987599"/>
      <c r="V987599"/>
    </row>
    <row r="987600" spans="1:22">
      <c r="A987600"/>
      <c r="B987600"/>
      <c r="C987600"/>
      <c r="D987600"/>
      <c r="E987600"/>
      <c r="F987600"/>
      <c r="G987600"/>
      <c r="H987600"/>
      <c r="I987600"/>
      <c r="J987600"/>
      <c r="K987600"/>
      <c r="L987600"/>
      <c r="M987600"/>
      <c r="N987600"/>
      <c r="O987600"/>
      <c r="P987600"/>
      <c r="Q987600"/>
      <c r="R987600"/>
      <c r="S987600"/>
      <c r="T987600"/>
      <c r="U987600"/>
      <c r="V987600"/>
    </row>
    <row r="987601" spans="1:22">
      <c r="A987601"/>
      <c r="B987601"/>
      <c r="C987601"/>
      <c r="D987601"/>
      <c r="E987601"/>
      <c r="F987601"/>
      <c r="G987601"/>
      <c r="H987601"/>
      <c r="I987601"/>
      <c r="J987601"/>
      <c r="K987601"/>
      <c r="L987601"/>
      <c r="M987601"/>
      <c r="N987601"/>
      <c r="O987601"/>
      <c r="P987601"/>
      <c r="Q987601"/>
      <c r="R987601"/>
      <c r="S987601"/>
      <c r="T987601"/>
      <c r="U987601"/>
      <c r="V987601"/>
    </row>
    <row r="987602" spans="1:22">
      <c r="A987602"/>
      <c r="B987602"/>
      <c r="C987602"/>
      <c r="D987602"/>
      <c r="E987602"/>
      <c r="F987602"/>
      <c r="G987602"/>
      <c r="H987602"/>
      <c r="I987602"/>
      <c r="J987602"/>
      <c r="K987602"/>
      <c r="L987602"/>
      <c r="M987602"/>
      <c r="N987602"/>
      <c r="O987602"/>
      <c r="P987602"/>
      <c r="Q987602"/>
      <c r="R987602"/>
      <c r="S987602"/>
      <c r="T987602"/>
      <c r="U987602"/>
      <c r="V987602"/>
    </row>
    <row r="987603" spans="1:22">
      <c r="A987603"/>
      <c r="B987603"/>
      <c r="C987603"/>
      <c r="D987603"/>
      <c r="E987603"/>
      <c r="F987603"/>
      <c r="G987603"/>
      <c r="H987603"/>
      <c r="I987603"/>
      <c r="J987603"/>
      <c r="K987603"/>
      <c r="L987603"/>
      <c r="M987603"/>
      <c r="N987603"/>
      <c r="O987603"/>
      <c r="P987603"/>
      <c r="Q987603"/>
      <c r="R987603"/>
      <c r="S987603"/>
      <c r="T987603"/>
      <c r="U987603"/>
      <c r="V987603"/>
    </row>
    <row r="987604" spans="1:22">
      <c r="A987604"/>
      <c r="B987604"/>
      <c r="C987604"/>
      <c r="D987604"/>
      <c r="E987604"/>
      <c r="F987604"/>
      <c r="G987604"/>
      <c r="H987604"/>
      <c r="I987604"/>
      <c r="J987604"/>
      <c r="K987604"/>
      <c r="L987604"/>
      <c r="M987604"/>
      <c r="N987604"/>
      <c r="O987604"/>
      <c r="P987604"/>
      <c r="Q987604"/>
      <c r="R987604"/>
      <c r="S987604"/>
      <c r="T987604"/>
      <c r="U987604"/>
      <c r="V987604"/>
    </row>
    <row r="987605" spans="1:22">
      <c r="A987605"/>
      <c r="B987605"/>
      <c r="C987605"/>
      <c r="D987605"/>
      <c r="E987605"/>
      <c r="F987605"/>
      <c r="G987605"/>
      <c r="H987605"/>
      <c r="I987605"/>
      <c r="J987605"/>
      <c r="K987605"/>
      <c r="L987605"/>
      <c r="M987605"/>
      <c r="N987605"/>
      <c r="O987605"/>
      <c r="P987605"/>
      <c r="Q987605"/>
      <c r="R987605"/>
      <c r="S987605"/>
      <c r="T987605"/>
      <c r="U987605"/>
      <c r="V987605"/>
    </row>
    <row r="987606" spans="1:22">
      <c r="A987606"/>
      <c r="B987606"/>
      <c r="C987606"/>
      <c r="D987606"/>
      <c r="E987606"/>
      <c r="F987606"/>
      <c r="G987606"/>
      <c r="H987606"/>
      <c r="I987606"/>
      <c r="J987606"/>
      <c r="K987606"/>
      <c r="L987606"/>
      <c r="M987606"/>
      <c r="N987606"/>
      <c r="O987606"/>
      <c r="P987606"/>
      <c r="Q987606"/>
      <c r="R987606"/>
      <c r="S987606"/>
      <c r="T987606"/>
      <c r="U987606"/>
      <c r="V987606"/>
    </row>
    <row r="987607" spans="1:22">
      <c r="A987607"/>
      <c r="B987607"/>
      <c r="C987607"/>
      <c r="D987607"/>
      <c r="E987607"/>
      <c r="F987607"/>
      <c r="G987607"/>
      <c r="H987607"/>
      <c r="I987607"/>
      <c r="J987607"/>
      <c r="K987607"/>
      <c r="L987607"/>
      <c r="M987607"/>
      <c r="N987607"/>
      <c r="O987607"/>
      <c r="P987607"/>
      <c r="Q987607"/>
      <c r="R987607"/>
      <c r="S987607"/>
      <c r="T987607"/>
      <c r="U987607"/>
      <c r="V987607"/>
    </row>
    <row r="987608" spans="1:22">
      <c r="A987608"/>
      <c r="B987608"/>
      <c r="C987608"/>
      <c r="D987608"/>
      <c r="E987608"/>
      <c r="F987608"/>
      <c r="G987608"/>
      <c r="H987608"/>
      <c r="I987608"/>
      <c r="J987608"/>
      <c r="K987608"/>
      <c r="L987608"/>
      <c r="M987608"/>
      <c r="N987608"/>
      <c r="O987608"/>
      <c r="P987608"/>
      <c r="Q987608"/>
      <c r="R987608"/>
      <c r="S987608"/>
      <c r="T987608"/>
      <c r="U987608"/>
      <c r="V987608"/>
    </row>
    <row r="987609" spans="1:22">
      <c r="A987609"/>
      <c r="B987609"/>
      <c r="C987609"/>
      <c r="D987609"/>
      <c r="E987609"/>
      <c r="F987609"/>
      <c r="G987609"/>
      <c r="H987609"/>
      <c r="I987609"/>
      <c r="J987609"/>
      <c r="K987609"/>
      <c r="L987609"/>
      <c r="M987609"/>
      <c r="N987609"/>
      <c r="O987609"/>
      <c r="P987609"/>
      <c r="Q987609"/>
      <c r="R987609"/>
      <c r="S987609"/>
      <c r="T987609"/>
      <c r="U987609"/>
      <c r="V987609"/>
    </row>
    <row r="987610" spans="1:22">
      <c r="A987610"/>
      <c r="B987610"/>
      <c r="C987610"/>
      <c r="D987610"/>
      <c r="E987610"/>
      <c r="F987610"/>
      <c r="G987610"/>
      <c r="H987610"/>
      <c r="I987610"/>
      <c r="J987610"/>
      <c r="K987610"/>
      <c r="L987610"/>
      <c r="M987610"/>
      <c r="N987610"/>
      <c r="O987610"/>
      <c r="P987610"/>
      <c r="Q987610"/>
      <c r="R987610"/>
      <c r="S987610"/>
      <c r="T987610"/>
      <c r="U987610"/>
      <c r="V987610"/>
    </row>
    <row r="987611" spans="1:22">
      <c r="A987611"/>
      <c r="B987611"/>
      <c r="C987611"/>
      <c r="D987611"/>
      <c r="E987611"/>
      <c r="F987611"/>
      <c r="G987611"/>
      <c r="H987611"/>
      <c r="I987611"/>
      <c r="J987611"/>
      <c r="K987611"/>
      <c r="L987611"/>
      <c r="M987611"/>
      <c r="N987611"/>
      <c r="O987611"/>
      <c r="P987611"/>
      <c r="Q987611"/>
      <c r="R987611"/>
      <c r="S987611"/>
      <c r="T987611"/>
      <c r="U987611"/>
      <c r="V987611"/>
    </row>
    <row r="987612" spans="1:22">
      <c r="A987612"/>
      <c r="B987612"/>
      <c r="C987612"/>
      <c r="D987612"/>
      <c r="E987612"/>
      <c r="F987612"/>
      <c r="G987612"/>
      <c r="H987612"/>
      <c r="I987612"/>
      <c r="J987612"/>
      <c r="K987612"/>
      <c r="L987612"/>
      <c r="M987612"/>
      <c r="N987612"/>
      <c r="O987612"/>
      <c r="P987612"/>
      <c r="Q987612"/>
      <c r="R987612"/>
      <c r="S987612"/>
      <c r="T987612"/>
      <c r="U987612"/>
      <c r="V987612"/>
    </row>
    <row r="987613" spans="1:22">
      <c r="A987613"/>
      <c r="B987613"/>
      <c r="C987613"/>
      <c r="D987613"/>
      <c r="E987613"/>
      <c r="F987613"/>
      <c r="G987613"/>
      <c r="H987613"/>
      <c r="I987613"/>
      <c r="J987613"/>
      <c r="K987613"/>
      <c r="L987613"/>
      <c r="M987613"/>
      <c r="N987613"/>
      <c r="O987613"/>
      <c r="P987613"/>
      <c r="Q987613"/>
      <c r="R987613"/>
      <c r="S987613"/>
      <c r="T987613"/>
      <c r="U987613"/>
      <c r="V987613"/>
    </row>
    <row r="987614" spans="1:22">
      <c r="A987614"/>
      <c r="B987614"/>
      <c r="C987614"/>
      <c r="D987614"/>
      <c r="E987614"/>
      <c r="F987614"/>
      <c r="G987614"/>
      <c r="H987614"/>
      <c r="I987614"/>
      <c r="J987614"/>
      <c r="K987614"/>
      <c r="L987614"/>
      <c r="M987614"/>
      <c r="N987614"/>
      <c r="O987614"/>
      <c r="P987614"/>
      <c r="Q987614"/>
      <c r="R987614"/>
      <c r="S987614"/>
      <c r="T987614"/>
      <c r="U987614"/>
      <c r="V987614"/>
    </row>
    <row r="987615" spans="1:22">
      <c r="A987615"/>
      <c r="B987615"/>
      <c r="C987615"/>
      <c r="D987615"/>
      <c r="E987615"/>
      <c r="F987615"/>
      <c r="G987615"/>
      <c r="H987615"/>
      <c r="I987615"/>
      <c r="J987615"/>
      <c r="K987615"/>
      <c r="L987615"/>
      <c r="M987615"/>
      <c r="N987615"/>
      <c r="O987615"/>
      <c r="P987615"/>
      <c r="Q987615"/>
      <c r="R987615"/>
      <c r="S987615"/>
      <c r="T987615"/>
      <c r="U987615"/>
      <c r="V987615"/>
    </row>
    <row r="987616" spans="1:22">
      <c r="A987616"/>
      <c r="B987616"/>
      <c r="C987616"/>
      <c r="D987616"/>
      <c r="E987616"/>
      <c r="F987616"/>
      <c r="G987616"/>
      <c r="H987616"/>
      <c r="I987616"/>
      <c r="J987616"/>
      <c r="K987616"/>
      <c r="L987616"/>
      <c r="M987616"/>
      <c r="N987616"/>
      <c r="O987616"/>
      <c r="P987616"/>
      <c r="Q987616"/>
      <c r="R987616"/>
      <c r="S987616"/>
      <c r="T987616"/>
      <c r="U987616"/>
      <c r="V987616"/>
    </row>
    <row r="987617" spans="1:22">
      <c r="A987617"/>
      <c r="B987617"/>
      <c r="C987617"/>
      <c r="D987617"/>
      <c r="E987617"/>
      <c r="F987617"/>
      <c r="G987617"/>
      <c r="H987617"/>
      <c r="I987617"/>
      <c r="J987617"/>
      <c r="K987617"/>
      <c r="L987617"/>
      <c r="M987617"/>
      <c r="N987617"/>
      <c r="O987617"/>
      <c r="P987617"/>
      <c r="Q987617"/>
      <c r="R987617"/>
      <c r="S987617"/>
      <c r="T987617"/>
      <c r="U987617"/>
      <c r="V987617"/>
    </row>
    <row r="987618" spans="1:22">
      <c r="A987618"/>
      <c r="B987618"/>
      <c r="C987618"/>
      <c r="D987618"/>
      <c r="E987618"/>
      <c r="F987618"/>
      <c r="G987618"/>
      <c r="H987618"/>
      <c r="I987618"/>
      <c r="J987618"/>
      <c r="K987618"/>
      <c r="L987618"/>
      <c r="M987618"/>
      <c r="N987618"/>
      <c r="O987618"/>
      <c r="P987618"/>
      <c r="Q987618"/>
      <c r="R987618"/>
      <c r="S987618"/>
      <c r="T987618"/>
      <c r="U987618"/>
      <c r="V987618"/>
    </row>
    <row r="987619" spans="1:22">
      <c r="A987619"/>
      <c r="B987619"/>
      <c r="C987619"/>
      <c r="D987619"/>
      <c r="E987619"/>
      <c r="F987619"/>
      <c r="G987619"/>
      <c r="H987619"/>
      <c r="I987619"/>
      <c r="J987619"/>
      <c r="K987619"/>
      <c r="L987619"/>
      <c r="M987619"/>
      <c r="N987619"/>
      <c r="O987619"/>
      <c r="P987619"/>
      <c r="Q987619"/>
      <c r="R987619"/>
      <c r="S987619"/>
      <c r="T987619"/>
      <c r="U987619"/>
      <c r="V987619"/>
    </row>
    <row r="987620" spans="1:22">
      <c r="A987620"/>
      <c r="B987620"/>
      <c r="C987620"/>
      <c r="D987620"/>
      <c r="E987620"/>
      <c r="F987620"/>
      <c r="G987620"/>
      <c r="H987620"/>
      <c r="I987620"/>
      <c r="J987620"/>
      <c r="K987620"/>
      <c r="L987620"/>
      <c r="M987620"/>
      <c r="N987620"/>
      <c r="O987620"/>
      <c r="P987620"/>
      <c r="Q987620"/>
      <c r="R987620"/>
      <c r="S987620"/>
      <c r="T987620"/>
      <c r="U987620"/>
      <c r="V987620"/>
    </row>
    <row r="987621" spans="1:22">
      <c r="A987621"/>
      <c r="B987621"/>
      <c r="C987621"/>
      <c r="D987621"/>
      <c r="E987621"/>
      <c r="F987621"/>
      <c r="G987621"/>
      <c r="H987621"/>
      <c r="I987621"/>
      <c r="J987621"/>
      <c r="K987621"/>
      <c r="L987621"/>
      <c r="M987621"/>
      <c r="N987621"/>
      <c r="O987621"/>
      <c r="P987621"/>
      <c r="Q987621"/>
      <c r="R987621"/>
      <c r="S987621"/>
      <c r="T987621"/>
      <c r="U987621"/>
      <c r="V987621"/>
    </row>
    <row r="987622" spans="1:22">
      <c r="A987622"/>
      <c r="B987622"/>
      <c r="C987622"/>
      <c r="D987622"/>
      <c r="E987622"/>
      <c r="F987622"/>
      <c r="G987622"/>
      <c r="H987622"/>
      <c r="I987622"/>
      <c r="J987622"/>
      <c r="K987622"/>
      <c r="L987622"/>
      <c r="M987622"/>
      <c r="N987622"/>
      <c r="O987622"/>
      <c r="P987622"/>
      <c r="Q987622"/>
      <c r="R987622"/>
      <c r="S987622"/>
      <c r="T987622"/>
      <c r="U987622"/>
      <c r="V987622"/>
    </row>
    <row r="987623" spans="1:22">
      <c r="A987623"/>
      <c r="B987623"/>
      <c r="C987623"/>
      <c r="D987623"/>
      <c r="E987623"/>
      <c r="F987623"/>
      <c r="G987623"/>
      <c r="H987623"/>
      <c r="I987623"/>
      <c r="J987623"/>
      <c r="K987623"/>
      <c r="L987623"/>
      <c r="M987623"/>
      <c r="N987623"/>
      <c r="O987623"/>
      <c r="P987623"/>
      <c r="Q987623"/>
      <c r="R987623"/>
      <c r="S987623"/>
      <c r="T987623"/>
      <c r="U987623"/>
      <c r="V987623"/>
    </row>
    <row r="987624" spans="1:22">
      <c r="A987624"/>
      <c r="B987624"/>
      <c r="C987624"/>
      <c r="D987624"/>
      <c r="E987624"/>
      <c r="F987624"/>
      <c r="G987624"/>
      <c r="H987624"/>
      <c r="I987624"/>
      <c r="J987624"/>
      <c r="K987624"/>
      <c r="L987624"/>
      <c r="M987624"/>
      <c r="N987624"/>
      <c r="O987624"/>
      <c r="P987624"/>
      <c r="Q987624"/>
      <c r="R987624"/>
      <c r="S987624"/>
      <c r="T987624"/>
      <c r="U987624"/>
      <c r="V987624"/>
    </row>
    <row r="987625" spans="1:22">
      <c r="A987625"/>
      <c r="B987625"/>
      <c r="C987625"/>
      <c r="D987625"/>
      <c r="E987625"/>
      <c r="F987625"/>
      <c r="G987625"/>
      <c r="H987625"/>
      <c r="I987625"/>
      <c r="J987625"/>
      <c r="K987625"/>
      <c r="L987625"/>
      <c r="M987625"/>
      <c r="N987625"/>
      <c r="O987625"/>
      <c r="P987625"/>
      <c r="Q987625"/>
      <c r="R987625"/>
      <c r="S987625"/>
      <c r="T987625"/>
      <c r="U987625"/>
      <c r="V987625"/>
    </row>
    <row r="987626" spans="1:22">
      <c r="A987626"/>
      <c r="B987626"/>
      <c r="C987626"/>
      <c r="D987626"/>
      <c r="E987626"/>
      <c r="F987626"/>
      <c r="G987626"/>
      <c r="H987626"/>
      <c r="I987626"/>
      <c r="J987626"/>
      <c r="K987626"/>
      <c r="L987626"/>
      <c r="M987626"/>
      <c r="N987626"/>
      <c r="O987626"/>
      <c r="P987626"/>
      <c r="Q987626"/>
      <c r="R987626"/>
      <c r="S987626"/>
      <c r="T987626"/>
      <c r="U987626"/>
      <c r="V987626"/>
    </row>
    <row r="987627" spans="1:22">
      <c r="A987627"/>
      <c r="B987627"/>
      <c r="C987627"/>
      <c r="D987627"/>
      <c r="E987627"/>
      <c r="F987627"/>
      <c r="G987627"/>
      <c r="H987627"/>
      <c r="I987627"/>
      <c r="J987627"/>
      <c r="K987627"/>
      <c r="L987627"/>
      <c r="M987627"/>
      <c r="N987627"/>
      <c r="O987627"/>
      <c r="P987627"/>
      <c r="Q987627"/>
      <c r="R987627"/>
      <c r="S987627"/>
      <c r="T987627"/>
      <c r="U987627"/>
      <c r="V987627"/>
    </row>
    <row r="987628" spans="1:22">
      <c r="A987628"/>
      <c r="B987628"/>
      <c r="C987628"/>
      <c r="D987628"/>
      <c r="E987628"/>
      <c r="F987628"/>
      <c r="G987628"/>
      <c r="H987628"/>
      <c r="I987628"/>
      <c r="J987628"/>
      <c r="K987628"/>
      <c r="L987628"/>
      <c r="M987628"/>
      <c r="N987628"/>
      <c r="O987628"/>
      <c r="P987628"/>
      <c r="Q987628"/>
      <c r="R987628"/>
      <c r="S987628"/>
      <c r="T987628"/>
      <c r="U987628"/>
      <c r="V987628"/>
    </row>
    <row r="987629" spans="1:22">
      <c r="A987629"/>
      <c r="B987629"/>
      <c r="C987629"/>
      <c r="D987629"/>
      <c r="E987629"/>
      <c r="F987629"/>
      <c r="G987629"/>
      <c r="H987629"/>
      <c r="I987629"/>
      <c r="J987629"/>
      <c r="K987629"/>
      <c r="L987629"/>
      <c r="M987629"/>
      <c r="N987629"/>
      <c r="O987629"/>
      <c r="P987629"/>
      <c r="Q987629"/>
      <c r="R987629"/>
      <c r="S987629"/>
      <c r="T987629"/>
      <c r="U987629"/>
      <c r="V987629"/>
    </row>
    <row r="987630" spans="1:22">
      <c r="A987630"/>
      <c r="B987630"/>
      <c r="C987630"/>
      <c r="D987630"/>
      <c r="E987630"/>
      <c r="F987630"/>
      <c r="G987630"/>
      <c r="H987630"/>
      <c r="I987630"/>
      <c r="J987630"/>
      <c r="K987630"/>
      <c r="L987630"/>
      <c r="M987630"/>
      <c r="N987630"/>
      <c r="O987630"/>
      <c r="P987630"/>
      <c r="Q987630"/>
      <c r="R987630"/>
      <c r="S987630"/>
      <c r="T987630"/>
      <c r="U987630"/>
      <c r="V987630"/>
    </row>
    <row r="987631" spans="1:22">
      <c r="A987631"/>
      <c r="B987631"/>
      <c r="C987631"/>
      <c r="D987631"/>
      <c r="E987631"/>
      <c r="F987631"/>
      <c r="G987631"/>
      <c r="H987631"/>
      <c r="I987631"/>
      <c r="J987631"/>
      <c r="K987631"/>
      <c r="L987631"/>
      <c r="M987631"/>
      <c r="N987631"/>
      <c r="O987631"/>
      <c r="P987631"/>
      <c r="Q987631"/>
      <c r="R987631"/>
      <c r="S987631"/>
      <c r="T987631"/>
      <c r="U987631"/>
      <c r="V987631"/>
    </row>
    <row r="987632" spans="1:22">
      <c r="A987632"/>
      <c r="B987632"/>
      <c r="C987632"/>
      <c r="D987632"/>
      <c r="E987632"/>
      <c r="F987632"/>
      <c r="G987632"/>
      <c r="H987632"/>
      <c r="I987632"/>
      <c r="J987632"/>
      <c r="K987632"/>
      <c r="L987632"/>
      <c r="M987632"/>
      <c r="N987632"/>
      <c r="O987632"/>
      <c r="P987632"/>
      <c r="Q987632"/>
      <c r="R987632"/>
      <c r="S987632"/>
      <c r="T987632"/>
      <c r="U987632"/>
      <c r="V987632"/>
    </row>
    <row r="987633" spans="1:22">
      <c r="A987633"/>
      <c r="B987633"/>
      <c r="C987633"/>
      <c r="D987633"/>
      <c r="E987633"/>
      <c r="F987633"/>
      <c r="G987633"/>
      <c r="H987633"/>
      <c r="I987633"/>
      <c r="J987633"/>
      <c r="K987633"/>
      <c r="L987633"/>
      <c r="M987633"/>
      <c r="N987633"/>
      <c r="O987633"/>
      <c r="P987633"/>
      <c r="Q987633"/>
      <c r="R987633"/>
      <c r="S987633"/>
      <c r="T987633"/>
      <c r="U987633"/>
      <c r="V987633"/>
    </row>
    <row r="987634" spans="1:22">
      <c r="A987634"/>
      <c r="B987634"/>
      <c r="C987634"/>
      <c r="D987634"/>
      <c r="E987634"/>
      <c r="F987634"/>
      <c r="G987634"/>
      <c r="H987634"/>
      <c r="I987634"/>
      <c r="J987634"/>
      <c r="K987634"/>
      <c r="L987634"/>
      <c r="M987634"/>
      <c r="N987634"/>
      <c r="O987634"/>
      <c r="P987634"/>
      <c r="Q987634"/>
      <c r="R987634"/>
      <c r="S987634"/>
      <c r="T987634"/>
      <c r="U987634"/>
      <c r="V987634"/>
    </row>
    <row r="987635" spans="1:22">
      <c r="A987635"/>
      <c r="B987635"/>
      <c r="C987635"/>
      <c r="D987635"/>
      <c r="E987635"/>
      <c r="F987635"/>
      <c r="G987635"/>
      <c r="H987635"/>
      <c r="I987635"/>
      <c r="J987635"/>
      <c r="K987635"/>
      <c r="L987635"/>
      <c r="M987635"/>
      <c r="N987635"/>
      <c r="O987635"/>
      <c r="P987635"/>
      <c r="Q987635"/>
      <c r="R987635"/>
      <c r="S987635"/>
      <c r="T987635"/>
      <c r="U987635"/>
      <c r="V987635"/>
    </row>
    <row r="987636" spans="1:22">
      <c r="A987636"/>
      <c r="B987636"/>
      <c r="C987636"/>
      <c r="D987636"/>
      <c r="E987636"/>
      <c r="F987636"/>
      <c r="G987636"/>
      <c r="H987636"/>
      <c r="I987636"/>
      <c r="J987636"/>
      <c r="K987636"/>
      <c r="L987636"/>
      <c r="M987636"/>
      <c r="N987636"/>
      <c r="O987636"/>
      <c r="P987636"/>
      <c r="Q987636"/>
      <c r="R987636"/>
      <c r="S987636"/>
      <c r="T987636"/>
      <c r="U987636"/>
      <c r="V987636"/>
    </row>
    <row r="987637" spans="1:22">
      <c r="A987637"/>
      <c r="B987637"/>
      <c r="C987637"/>
      <c r="D987637"/>
      <c r="E987637"/>
      <c r="F987637"/>
      <c r="G987637"/>
      <c r="H987637"/>
      <c r="I987637"/>
      <c r="J987637"/>
      <c r="K987637"/>
      <c r="L987637"/>
      <c r="M987637"/>
      <c r="N987637"/>
      <c r="O987637"/>
      <c r="P987637"/>
      <c r="Q987637"/>
      <c r="R987637"/>
      <c r="S987637"/>
      <c r="T987637"/>
      <c r="U987637"/>
      <c r="V987637"/>
    </row>
    <row r="987638" spans="1:22">
      <c r="A987638"/>
      <c r="B987638"/>
      <c r="C987638"/>
      <c r="D987638"/>
      <c r="E987638"/>
      <c r="F987638"/>
      <c r="G987638"/>
      <c r="H987638"/>
      <c r="I987638"/>
      <c r="J987638"/>
      <c r="K987638"/>
      <c r="L987638"/>
      <c r="M987638"/>
      <c r="N987638"/>
      <c r="O987638"/>
      <c r="P987638"/>
      <c r="Q987638"/>
      <c r="R987638"/>
      <c r="S987638"/>
      <c r="T987638"/>
      <c r="U987638"/>
      <c r="V987638"/>
    </row>
    <row r="987639" spans="1:22">
      <c r="A987639"/>
      <c r="B987639"/>
      <c r="C987639"/>
      <c r="D987639"/>
      <c r="E987639"/>
      <c r="F987639"/>
      <c r="G987639"/>
      <c r="H987639"/>
      <c r="I987639"/>
      <c r="J987639"/>
      <c r="K987639"/>
      <c r="L987639"/>
      <c r="M987639"/>
      <c r="N987639"/>
      <c r="O987639"/>
      <c r="P987639"/>
      <c r="Q987639"/>
      <c r="R987639"/>
      <c r="S987639"/>
      <c r="T987639"/>
      <c r="U987639"/>
      <c r="V987639"/>
    </row>
    <row r="987640" spans="1:22">
      <c r="A987640"/>
      <c r="B987640"/>
      <c r="C987640"/>
      <c r="D987640"/>
      <c r="E987640"/>
      <c r="F987640"/>
      <c r="G987640"/>
      <c r="H987640"/>
      <c r="I987640"/>
      <c r="J987640"/>
      <c r="K987640"/>
      <c r="L987640"/>
      <c r="M987640"/>
      <c r="N987640"/>
      <c r="O987640"/>
      <c r="P987640"/>
      <c r="Q987640"/>
      <c r="R987640"/>
      <c r="S987640"/>
      <c r="T987640"/>
      <c r="U987640"/>
      <c r="V987640"/>
    </row>
    <row r="987641" spans="1:22">
      <c r="A987641"/>
      <c r="B987641"/>
      <c r="C987641"/>
      <c r="D987641"/>
      <c r="E987641"/>
      <c r="F987641"/>
      <c r="G987641"/>
      <c r="H987641"/>
      <c r="I987641"/>
      <c r="J987641"/>
      <c r="K987641"/>
      <c r="L987641"/>
      <c r="M987641"/>
      <c r="N987641"/>
      <c r="O987641"/>
      <c r="P987641"/>
      <c r="Q987641"/>
      <c r="R987641"/>
      <c r="S987641"/>
      <c r="T987641"/>
      <c r="U987641"/>
      <c r="V987641"/>
    </row>
    <row r="987642" spans="1:22">
      <c r="A987642"/>
      <c r="B987642"/>
      <c r="C987642"/>
      <c r="D987642"/>
      <c r="E987642"/>
      <c r="F987642"/>
      <c r="G987642"/>
      <c r="H987642"/>
      <c r="I987642"/>
      <c r="J987642"/>
      <c r="K987642"/>
      <c r="L987642"/>
      <c r="M987642"/>
      <c r="N987642"/>
      <c r="O987642"/>
      <c r="P987642"/>
      <c r="Q987642"/>
      <c r="R987642"/>
      <c r="S987642"/>
      <c r="T987642"/>
      <c r="U987642"/>
      <c r="V987642"/>
    </row>
    <row r="987643" spans="1:22">
      <c r="A987643"/>
      <c r="B987643"/>
      <c r="C987643"/>
      <c r="D987643"/>
      <c r="E987643"/>
      <c r="F987643"/>
      <c r="G987643"/>
      <c r="H987643"/>
      <c r="I987643"/>
      <c r="J987643"/>
      <c r="K987643"/>
      <c r="L987643"/>
      <c r="M987643"/>
      <c r="N987643"/>
      <c r="O987643"/>
      <c r="P987643"/>
      <c r="Q987643"/>
      <c r="R987643"/>
      <c r="S987643"/>
      <c r="T987643"/>
      <c r="U987643"/>
      <c r="V987643"/>
    </row>
    <row r="987644" spans="1:22">
      <c r="A987644"/>
      <c r="B987644"/>
      <c r="C987644"/>
      <c r="D987644"/>
      <c r="E987644"/>
      <c r="F987644"/>
      <c r="G987644"/>
      <c r="H987644"/>
      <c r="I987644"/>
      <c r="J987644"/>
      <c r="K987644"/>
      <c r="L987644"/>
      <c r="M987644"/>
      <c r="N987644"/>
      <c r="O987644"/>
      <c r="P987644"/>
      <c r="Q987644"/>
      <c r="R987644"/>
      <c r="S987644"/>
      <c r="T987644"/>
      <c r="U987644"/>
      <c r="V987644"/>
    </row>
    <row r="987645" spans="1:22">
      <c r="A987645"/>
      <c r="B987645"/>
      <c r="C987645"/>
      <c r="D987645"/>
      <c r="E987645"/>
      <c r="F987645"/>
      <c r="G987645"/>
      <c r="H987645"/>
      <c r="I987645"/>
      <c r="J987645"/>
      <c r="K987645"/>
      <c r="L987645"/>
      <c r="M987645"/>
      <c r="N987645"/>
      <c r="O987645"/>
      <c r="P987645"/>
      <c r="Q987645"/>
      <c r="R987645"/>
      <c r="S987645"/>
      <c r="T987645"/>
      <c r="U987645"/>
      <c r="V987645"/>
    </row>
    <row r="987646" spans="1:22">
      <c r="A987646"/>
      <c r="B987646"/>
      <c r="C987646"/>
      <c r="D987646"/>
      <c r="E987646"/>
      <c r="F987646"/>
      <c r="G987646"/>
      <c r="H987646"/>
      <c r="I987646"/>
      <c r="J987646"/>
      <c r="K987646"/>
      <c r="L987646"/>
      <c r="M987646"/>
      <c r="N987646"/>
      <c r="O987646"/>
      <c r="P987646"/>
      <c r="Q987646"/>
      <c r="R987646"/>
      <c r="S987646"/>
      <c r="T987646"/>
      <c r="U987646"/>
      <c r="V987646"/>
    </row>
    <row r="987647" spans="1:22">
      <c r="A987647"/>
      <c r="B987647"/>
      <c r="C987647"/>
      <c r="D987647"/>
      <c r="E987647"/>
      <c r="F987647"/>
      <c r="G987647"/>
      <c r="H987647"/>
      <c r="I987647"/>
      <c r="J987647"/>
      <c r="K987647"/>
      <c r="L987647"/>
      <c r="M987647"/>
      <c r="N987647"/>
      <c r="O987647"/>
      <c r="P987647"/>
      <c r="Q987647"/>
      <c r="R987647"/>
      <c r="S987647"/>
      <c r="T987647"/>
      <c r="U987647"/>
      <c r="V987647"/>
    </row>
    <row r="987648" spans="1:22">
      <c r="A987648"/>
      <c r="B987648"/>
      <c r="C987648"/>
      <c r="D987648"/>
      <c r="E987648"/>
      <c r="F987648"/>
      <c r="G987648"/>
      <c r="H987648"/>
      <c r="I987648"/>
      <c r="J987648"/>
      <c r="K987648"/>
      <c r="L987648"/>
      <c r="M987648"/>
      <c r="N987648"/>
      <c r="O987648"/>
      <c r="P987648"/>
      <c r="Q987648"/>
      <c r="R987648"/>
      <c r="S987648"/>
      <c r="T987648"/>
      <c r="U987648"/>
      <c r="V987648"/>
    </row>
    <row r="987649" spans="1:22">
      <c r="A987649"/>
      <c r="B987649"/>
      <c r="C987649"/>
      <c r="D987649"/>
      <c r="E987649"/>
      <c r="F987649"/>
      <c r="G987649"/>
      <c r="H987649"/>
      <c r="I987649"/>
      <c r="J987649"/>
      <c r="K987649"/>
      <c r="L987649"/>
      <c r="M987649"/>
      <c r="N987649"/>
      <c r="O987649"/>
      <c r="P987649"/>
      <c r="Q987649"/>
      <c r="R987649"/>
      <c r="S987649"/>
      <c r="T987649"/>
      <c r="U987649"/>
      <c r="V987649"/>
    </row>
    <row r="987650" spans="1:22">
      <c r="A987650"/>
      <c r="B987650"/>
      <c r="C987650"/>
      <c r="D987650"/>
      <c r="E987650"/>
      <c r="F987650"/>
      <c r="G987650"/>
      <c r="H987650"/>
      <c r="I987650"/>
      <c r="J987650"/>
      <c r="K987650"/>
      <c r="L987650"/>
      <c r="M987650"/>
      <c r="N987650"/>
      <c r="O987650"/>
      <c r="P987650"/>
      <c r="Q987650"/>
      <c r="R987650"/>
      <c r="S987650"/>
      <c r="T987650"/>
      <c r="U987650"/>
      <c r="V987650"/>
    </row>
    <row r="987651" spans="1:22">
      <c r="A987651"/>
      <c r="B987651"/>
      <c r="C987651"/>
      <c r="D987651"/>
      <c r="E987651"/>
      <c r="F987651"/>
      <c r="G987651"/>
      <c r="H987651"/>
      <c r="I987651"/>
      <c r="J987651"/>
      <c r="K987651"/>
      <c r="L987651"/>
      <c r="M987651"/>
      <c r="N987651"/>
      <c r="O987651"/>
      <c r="P987651"/>
      <c r="Q987651"/>
      <c r="R987651"/>
      <c r="S987651"/>
      <c r="T987651"/>
      <c r="U987651"/>
      <c r="V987651"/>
    </row>
    <row r="987652" spans="1:22">
      <c r="A987652"/>
      <c r="B987652"/>
      <c r="C987652"/>
      <c r="D987652"/>
      <c r="E987652"/>
      <c r="F987652"/>
      <c r="G987652"/>
      <c r="H987652"/>
      <c r="I987652"/>
      <c r="J987652"/>
      <c r="K987652"/>
      <c r="L987652"/>
      <c r="M987652"/>
      <c r="N987652"/>
      <c r="O987652"/>
      <c r="P987652"/>
      <c r="Q987652"/>
      <c r="R987652"/>
      <c r="S987652"/>
      <c r="T987652"/>
      <c r="U987652"/>
      <c r="V987652"/>
    </row>
    <row r="987653" spans="1:22">
      <c r="A987653"/>
      <c r="B987653"/>
      <c r="C987653"/>
      <c r="D987653"/>
      <c r="E987653"/>
      <c r="F987653"/>
      <c r="G987653"/>
      <c r="H987653"/>
      <c r="I987653"/>
      <c r="J987653"/>
      <c r="K987653"/>
      <c r="L987653"/>
      <c r="M987653"/>
      <c r="N987653"/>
      <c r="O987653"/>
      <c r="P987653"/>
      <c r="Q987653"/>
      <c r="R987653"/>
      <c r="S987653"/>
      <c r="T987653"/>
      <c r="U987653"/>
      <c r="V987653"/>
    </row>
    <row r="987654" spans="1:22">
      <c r="A987654"/>
      <c r="B987654"/>
      <c r="C987654"/>
      <c r="D987654"/>
      <c r="E987654"/>
      <c r="F987654"/>
      <c r="G987654"/>
      <c r="H987654"/>
      <c r="I987654"/>
      <c r="J987654"/>
      <c r="K987654"/>
      <c r="L987654"/>
      <c r="M987654"/>
      <c r="N987654"/>
      <c r="O987654"/>
      <c r="P987654"/>
      <c r="Q987654"/>
      <c r="R987654"/>
      <c r="S987654"/>
      <c r="T987654"/>
      <c r="U987654"/>
      <c r="V987654"/>
    </row>
    <row r="987655" spans="1:22">
      <c r="A987655"/>
      <c r="B987655"/>
      <c r="C987655"/>
      <c r="D987655"/>
      <c r="E987655"/>
      <c r="F987655"/>
      <c r="G987655"/>
      <c r="H987655"/>
      <c r="I987655"/>
      <c r="J987655"/>
      <c r="K987655"/>
      <c r="L987655"/>
      <c r="M987655"/>
      <c r="N987655"/>
      <c r="O987655"/>
      <c r="P987655"/>
      <c r="Q987655"/>
      <c r="R987655"/>
      <c r="S987655"/>
      <c r="T987655"/>
      <c r="U987655"/>
      <c r="V987655"/>
    </row>
    <row r="987656" spans="1:22">
      <c r="A987656"/>
      <c r="B987656"/>
      <c r="C987656"/>
      <c r="D987656"/>
      <c r="E987656"/>
      <c r="F987656"/>
      <c r="G987656"/>
      <c r="H987656"/>
      <c r="I987656"/>
      <c r="J987656"/>
      <c r="K987656"/>
      <c r="L987656"/>
      <c r="M987656"/>
      <c r="N987656"/>
      <c r="O987656"/>
      <c r="P987656"/>
      <c r="Q987656"/>
      <c r="R987656"/>
      <c r="S987656"/>
      <c r="T987656"/>
      <c r="U987656"/>
      <c r="V987656"/>
    </row>
    <row r="987657" spans="1:22">
      <c r="A987657"/>
      <c r="B987657"/>
      <c r="C987657"/>
      <c r="D987657"/>
      <c r="E987657"/>
      <c r="F987657"/>
      <c r="G987657"/>
      <c r="H987657"/>
      <c r="I987657"/>
      <c r="J987657"/>
      <c r="K987657"/>
      <c r="L987657"/>
      <c r="M987657"/>
      <c r="N987657"/>
      <c r="O987657"/>
      <c r="P987657"/>
      <c r="Q987657"/>
      <c r="R987657"/>
      <c r="S987657"/>
      <c r="T987657"/>
      <c r="U987657"/>
      <c r="V987657"/>
    </row>
    <row r="987658" spans="1:22">
      <c r="A987658"/>
      <c r="B987658"/>
      <c r="C987658"/>
      <c r="D987658"/>
      <c r="E987658"/>
      <c r="F987658"/>
      <c r="G987658"/>
      <c r="H987658"/>
      <c r="I987658"/>
      <c r="J987658"/>
      <c r="K987658"/>
      <c r="L987658"/>
      <c r="M987658"/>
      <c r="N987658"/>
      <c r="O987658"/>
      <c r="P987658"/>
      <c r="Q987658"/>
      <c r="R987658"/>
      <c r="S987658"/>
      <c r="T987658"/>
      <c r="U987658"/>
      <c r="V987658"/>
    </row>
    <row r="987659" spans="1:22">
      <c r="A987659"/>
      <c r="B987659"/>
      <c r="C987659"/>
      <c r="D987659"/>
      <c r="E987659"/>
      <c r="F987659"/>
      <c r="G987659"/>
      <c r="H987659"/>
      <c r="I987659"/>
      <c r="J987659"/>
      <c r="K987659"/>
      <c r="L987659"/>
      <c r="M987659"/>
      <c r="N987659"/>
      <c r="O987659"/>
      <c r="P987659"/>
      <c r="Q987659"/>
      <c r="R987659"/>
      <c r="S987659"/>
      <c r="T987659"/>
      <c r="U987659"/>
      <c r="V987659"/>
    </row>
    <row r="987660" spans="1:22">
      <c r="A987660"/>
      <c r="B987660"/>
      <c r="C987660"/>
      <c r="D987660"/>
      <c r="E987660"/>
      <c r="F987660"/>
      <c r="G987660"/>
      <c r="H987660"/>
      <c r="I987660"/>
      <c r="J987660"/>
      <c r="K987660"/>
      <c r="L987660"/>
      <c r="M987660"/>
      <c r="N987660"/>
      <c r="O987660"/>
      <c r="P987660"/>
      <c r="Q987660"/>
      <c r="R987660"/>
      <c r="S987660"/>
      <c r="T987660"/>
      <c r="U987660"/>
      <c r="V987660"/>
    </row>
    <row r="987661" spans="1:22">
      <c r="A987661"/>
      <c r="B987661"/>
      <c r="C987661"/>
      <c r="D987661"/>
      <c r="E987661"/>
      <c r="F987661"/>
      <c r="G987661"/>
      <c r="H987661"/>
      <c r="I987661"/>
      <c r="J987661"/>
      <c r="K987661"/>
      <c r="L987661"/>
      <c r="M987661"/>
      <c r="N987661"/>
      <c r="O987661"/>
      <c r="P987661"/>
      <c r="Q987661"/>
      <c r="R987661"/>
      <c r="S987661"/>
      <c r="T987661"/>
      <c r="U987661"/>
      <c r="V987661"/>
    </row>
    <row r="987662" spans="1:22">
      <c r="A987662"/>
      <c r="B987662"/>
      <c r="C987662"/>
      <c r="D987662"/>
      <c r="E987662"/>
      <c r="F987662"/>
      <c r="G987662"/>
      <c r="H987662"/>
      <c r="I987662"/>
      <c r="J987662"/>
      <c r="K987662"/>
      <c r="L987662"/>
      <c r="M987662"/>
      <c r="N987662"/>
      <c r="O987662"/>
      <c r="P987662"/>
      <c r="Q987662"/>
      <c r="R987662"/>
      <c r="S987662"/>
      <c r="T987662"/>
      <c r="U987662"/>
      <c r="V987662"/>
    </row>
    <row r="987663" spans="1:22">
      <c r="A987663"/>
      <c r="B987663"/>
      <c r="C987663"/>
      <c r="D987663"/>
      <c r="E987663"/>
      <c r="F987663"/>
      <c r="G987663"/>
      <c r="H987663"/>
      <c r="I987663"/>
      <c r="J987663"/>
      <c r="K987663"/>
      <c r="L987663"/>
      <c r="M987663"/>
      <c r="N987663"/>
      <c r="O987663"/>
      <c r="P987663"/>
      <c r="Q987663"/>
      <c r="R987663"/>
      <c r="S987663"/>
      <c r="T987663"/>
      <c r="U987663"/>
      <c r="V987663"/>
    </row>
    <row r="987664" spans="1:22">
      <c r="A987664"/>
      <c r="B987664"/>
      <c r="C987664"/>
      <c r="D987664"/>
      <c r="E987664"/>
      <c r="F987664"/>
      <c r="G987664"/>
      <c r="H987664"/>
      <c r="I987664"/>
      <c r="J987664"/>
      <c r="K987664"/>
      <c r="L987664"/>
      <c r="M987664"/>
      <c r="N987664"/>
      <c r="O987664"/>
      <c r="P987664"/>
      <c r="Q987664"/>
      <c r="R987664"/>
      <c r="S987664"/>
      <c r="T987664"/>
      <c r="U987664"/>
      <c r="V987664"/>
    </row>
    <row r="987665" spans="1:22">
      <c r="A987665"/>
      <c r="B987665"/>
      <c r="C987665"/>
      <c r="D987665"/>
      <c r="E987665"/>
      <c r="F987665"/>
      <c r="G987665"/>
      <c r="H987665"/>
      <c r="I987665"/>
      <c r="J987665"/>
      <c r="K987665"/>
      <c r="L987665"/>
      <c r="M987665"/>
      <c r="N987665"/>
      <c r="O987665"/>
      <c r="P987665"/>
      <c r="Q987665"/>
      <c r="R987665"/>
      <c r="S987665"/>
      <c r="T987665"/>
      <c r="U987665"/>
      <c r="V987665"/>
    </row>
    <row r="987666" spans="1:22">
      <c r="A987666"/>
      <c r="B987666"/>
      <c r="C987666"/>
      <c r="D987666"/>
      <c r="E987666"/>
      <c r="F987666"/>
      <c r="G987666"/>
      <c r="H987666"/>
      <c r="I987666"/>
      <c r="J987666"/>
      <c r="K987666"/>
      <c r="L987666"/>
      <c r="M987666"/>
      <c r="N987666"/>
      <c r="O987666"/>
      <c r="P987666"/>
      <c r="Q987666"/>
      <c r="R987666"/>
      <c r="S987666"/>
      <c r="T987666"/>
      <c r="U987666"/>
      <c r="V987666"/>
    </row>
    <row r="987667" spans="1:22">
      <c r="A987667"/>
      <c r="B987667"/>
      <c r="C987667"/>
      <c r="D987667"/>
      <c r="E987667"/>
      <c r="F987667"/>
      <c r="G987667"/>
      <c r="H987667"/>
      <c r="I987667"/>
      <c r="J987667"/>
      <c r="K987667"/>
      <c r="L987667"/>
      <c r="M987667"/>
      <c r="N987667"/>
      <c r="O987667"/>
      <c r="P987667"/>
      <c r="Q987667"/>
      <c r="R987667"/>
      <c r="S987667"/>
      <c r="T987667"/>
      <c r="U987667"/>
      <c r="V987667"/>
    </row>
    <row r="987668" spans="1:22">
      <c r="A987668"/>
      <c r="B987668"/>
      <c r="C987668"/>
      <c r="D987668"/>
      <c r="E987668"/>
      <c r="F987668"/>
      <c r="G987668"/>
      <c r="H987668"/>
      <c r="I987668"/>
      <c r="J987668"/>
      <c r="K987668"/>
      <c r="L987668"/>
      <c r="M987668"/>
      <c r="N987668"/>
      <c r="O987668"/>
      <c r="P987668"/>
      <c r="Q987668"/>
      <c r="R987668"/>
      <c r="S987668"/>
      <c r="T987668"/>
      <c r="U987668"/>
      <c r="V987668"/>
    </row>
    <row r="987669" spans="1:22">
      <c r="A987669"/>
      <c r="B987669"/>
      <c r="C987669"/>
      <c r="D987669"/>
      <c r="E987669"/>
      <c r="F987669"/>
      <c r="G987669"/>
      <c r="H987669"/>
      <c r="I987669"/>
      <c r="J987669"/>
      <c r="K987669"/>
      <c r="L987669"/>
      <c r="M987669"/>
      <c r="N987669"/>
      <c r="O987669"/>
      <c r="P987669"/>
      <c r="Q987669"/>
      <c r="R987669"/>
      <c r="S987669"/>
      <c r="T987669"/>
      <c r="U987669"/>
      <c r="V987669"/>
    </row>
    <row r="987670" spans="1:22">
      <c r="A987670"/>
      <c r="B987670"/>
      <c r="C987670"/>
      <c r="D987670"/>
      <c r="E987670"/>
      <c r="F987670"/>
      <c r="G987670"/>
      <c r="H987670"/>
      <c r="I987670"/>
      <c r="J987670"/>
      <c r="K987670"/>
      <c r="L987670"/>
      <c r="M987670"/>
      <c r="N987670"/>
      <c r="O987670"/>
      <c r="P987670"/>
      <c r="Q987670"/>
      <c r="R987670"/>
      <c r="S987670"/>
      <c r="T987670"/>
      <c r="U987670"/>
      <c r="V987670"/>
    </row>
    <row r="987671" spans="1:22">
      <c r="A987671"/>
      <c r="B987671"/>
      <c r="C987671"/>
      <c r="D987671"/>
      <c r="E987671"/>
      <c r="F987671"/>
      <c r="G987671"/>
      <c r="H987671"/>
      <c r="I987671"/>
      <c r="J987671"/>
      <c r="K987671"/>
      <c r="L987671"/>
      <c r="M987671"/>
      <c r="N987671"/>
      <c r="O987671"/>
      <c r="P987671"/>
      <c r="Q987671"/>
      <c r="R987671"/>
      <c r="S987671"/>
      <c r="T987671"/>
      <c r="U987671"/>
      <c r="V987671"/>
    </row>
    <row r="987672" spans="1:22">
      <c r="A987672"/>
      <c r="B987672"/>
      <c r="C987672"/>
      <c r="D987672"/>
      <c r="E987672"/>
      <c r="F987672"/>
      <c r="G987672"/>
      <c r="H987672"/>
      <c r="I987672"/>
      <c r="J987672"/>
      <c r="K987672"/>
      <c r="L987672"/>
      <c r="M987672"/>
      <c r="N987672"/>
      <c r="O987672"/>
      <c r="P987672"/>
      <c r="Q987672"/>
      <c r="R987672"/>
      <c r="S987672"/>
      <c r="T987672"/>
      <c r="U987672"/>
      <c r="V987672"/>
    </row>
    <row r="987673" spans="1:22">
      <c r="A987673"/>
      <c r="B987673"/>
      <c r="C987673"/>
      <c r="D987673"/>
      <c r="E987673"/>
      <c r="F987673"/>
      <c r="G987673"/>
      <c r="H987673"/>
      <c r="I987673"/>
      <c r="J987673"/>
      <c r="K987673"/>
      <c r="L987673"/>
      <c r="M987673"/>
      <c r="N987673"/>
      <c r="O987673"/>
      <c r="P987673"/>
      <c r="Q987673"/>
      <c r="R987673"/>
      <c r="S987673"/>
      <c r="T987673"/>
      <c r="U987673"/>
      <c r="V987673"/>
    </row>
    <row r="987674" spans="1:22">
      <c r="A987674"/>
      <c r="B987674"/>
      <c r="C987674"/>
      <c r="D987674"/>
      <c r="E987674"/>
      <c r="F987674"/>
      <c r="G987674"/>
      <c r="H987674"/>
      <c r="I987674"/>
      <c r="J987674"/>
      <c r="K987674"/>
      <c r="L987674"/>
      <c r="M987674"/>
      <c r="N987674"/>
      <c r="O987674"/>
      <c r="P987674"/>
      <c r="Q987674"/>
      <c r="R987674"/>
      <c r="S987674"/>
      <c r="T987674"/>
      <c r="U987674"/>
      <c r="V987674"/>
    </row>
    <row r="987675" spans="1:22">
      <c r="A987675"/>
      <c r="B987675"/>
      <c r="C987675"/>
      <c r="D987675"/>
      <c r="E987675"/>
      <c r="F987675"/>
      <c r="G987675"/>
      <c r="H987675"/>
      <c r="I987675"/>
      <c r="J987675"/>
      <c r="K987675"/>
      <c r="L987675"/>
      <c r="M987675"/>
      <c r="N987675"/>
      <c r="O987675"/>
      <c r="P987675"/>
      <c r="Q987675"/>
      <c r="R987675"/>
      <c r="S987675"/>
      <c r="T987675"/>
      <c r="U987675"/>
      <c r="V987675"/>
    </row>
    <row r="987676" spans="1:22">
      <c r="A987676"/>
      <c r="B987676"/>
      <c r="C987676"/>
      <c r="D987676"/>
      <c r="E987676"/>
      <c r="F987676"/>
      <c r="G987676"/>
      <c r="H987676"/>
      <c r="I987676"/>
      <c r="J987676"/>
      <c r="K987676"/>
      <c r="L987676"/>
      <c r="M987676"/>
      <c r="N987676"/>
      <c r="O987676"/>
      <c r="P987676"/>
      <c r="Q987676"/>
      <c r="R987676"/>
      <c r="S987676"/>
      <c r="T987676"/>
      <c r="U987676"/>
      <c r="V987676"/>
    </row>
    <row r="987677" spans="1:22">
      <c r="A987677"/>
      <c r="B987677"/>
      <c r="C987677"/>
      <c r="D987677"/>
      <c r="E987677"/>
      <c r="F987677"/>
      <c r="G987677"/>
      <c r="H987677"/>
      <c r="I987677"/>
      <c r="J987677"/>
      <c r="K987677"/>
      <c r="L987677"/>
      <c r="M987677"/>
      <c r="N987677"/>
      <c r="O987677"/>
      <c r="P987677"/>
      <c r="Q987677"/>
      <c r="R987677"/>
      <c r="S987677"/>
      <c r="T987677"/>
      <c r="U987677"/>
      <c r="V987677"/>
    </row>
    <row r="987678" spans="1:22">
      <c r="A987678"/>
      <c r="B987678"/>
      <c r="C987678"/>
      <c r="D987678"/>
      <c r="E987678"/>
      <c r="F987678"/>
      <c r="G987678"/>
      <c r="H987678"/>
      <c r="I987678"/>
      <c r="J987678"/>
      <c r="K987678"/>
      <c r="L987678"/>
      <c r="M987678"/>
      <c r="N987678"/>
      <c r="O987678"/>
      <c r="P987678"/>
      <c r="Q987678"/>
      <c r="R987678"/>
      <c r="S987678"/>
      <c r="T987678"/>
      <c r="U987678"/>
      <c r="V987678"/>
    </row>
    <row r="987679" spans="1:22">
      <c r="A987679"/>
      <c r="B987679"/>
      <c r="C987679"/>
      <c r="D987679"/>
      <c r="E987679"/>
      <c r="F987679"/>
      <c r="G987679"/>
      <c r="H987679"/>
      <c r="I987679"/>
      <c r="J987679"/>
      <c r="K987679"/>
      <c r="L987679"/>
      <c r="M987679"/>
      <c r="N987679"/>
      <c r="O987679"/>
      <c r="P987679"/>
      <c r="Q987679"/>
      <c r="R987679"/>
      <c r="S987679"/>
      <c r="T987679"/>
      <c r="U987679"/>
      <c r="V987679"/>
    </row>
    <row r="987680" spans="1:22">
      <c r="A987680"/>
      <c r="B987680"/>
      <c r="C987680"/>
      <c r="D987680"/>
      <c r="E987680"/>
      <c r="F987680"/>
      <c r="G987680"/>
      <c r="H987680"/>
      <c r="I987680"/>
      <c r="J987680"/>
      <c r="K987680"/>
      <c r="L987680"/>
      <c r="M987680"/>
      <c r="N987680"/>
      <c r="O987680"/>
      <c r="P987680"/>
      <c r="Q987680"/>
      <c r="R987680"/>
      <c r="S987680"/>
      <c r="T987680"/>
      <c r="U987680"/>
      <c r="V987680"/>
    </row>
    <row r="987681" spans="1:22">
      <c r="A987681"/>
      <c r="B987681"/>
      <c r="C987681"/>
      <c r="D987681"/>
      <c r="E987681"/>
      <c r="F987681"/>
      <c r="G987681"/>
      <c r="H987681"/>
      <c r="I987681"/>
      <c r="J987681"/>
      <c r="K987681"/>
      <c r="L987681"/>
      <c r="M987681"/>
      <c r="N987681"/>
      <c r="O987681"/>
      <c r="P987681"/>
      <c r="Q987681"/>
      <c r="R987681"/>
      <c r="S987681"/>
      <c r="T987681"/>
      <c r="U987681"/>
      <c r="V987681"/>
    </row>
    <row r="987682" spans="1:22">
      <c r="A987682"/>
      <c r="B987682"/>
      <c r="C987682"/>
      <c r="D987682"/>
      <c r="E987682"/>
      <c r="F987682"/>
      <c r="G987682"/>
      <c r="H987682"/>
      <c r="I987682"/>
      <c r="J987682"/>
      <c r="K987682"/>
      <c r="L987682"/>
      <c r="M987682"/>
      <c r="N987682"/>
      <c r="O987682"/>
      <c r="P987682"/>
      <c r="Q987682"/>
      <c r="R987682"/>
      <c r="S987682"/>
      <c r="T987682"/>
      <c r="U987682"/>
      <c r="V987682"/>
    </row>
    <row r="987683" spans="1:22">
      <c r="A987683"/>
      <c r="B987683"/>
      <c r="C987683"/>
      <c r="D987683"/>
      <c r="E987683"/>
      <c r="F987683"/>
      <c r="G987683"/>
      <c r="H987683"/>
      <c r="I987683"/>
      <c r="J987683"/>
      <c r="K987683"/>
      <c r="L987683"/>
      <c r="M987683"/>
      <c r="N987683"/>
      <c r="O987683"/>
      <c r="P987683"/>
      <c r="Q987683"/>
      <c r="R987683"/>
      <c r="S987683"/>
      <c r="T987683"/>
      <c r="U987683"/>
      <c r="V987683"/>
    </row>
    <row r="987684" spans="1:22">
      <c r="A987684"/>
      <c r="B987684"/>
      <c r="C987684"/>
      <c r="D987684"/>
      <c r="E987684"/>
      <c r="F987684"/>
      <c r="G987684"/>
      <c r="H987684"/>
      <c r="I987684"/>
      <c r="J987684"/>
      <c r="K987684"/>
      <c r="L987684"/>
      <c r="M987684"/>
      <c r="N987684"/>
      <c r="O987684"/>
      <c r="P987684"/>
      <c r="Q987684"/>
      <c r="R987684"/>
      <c r="S987684"/>
      <c r="T987684"/>
      <c r="U987684"/>
      <c r="V987684"/>
    </row>
    <row r="987685" spans="1:22">
      <c r="A987685"/>
      <c r="B987685"/>
      <c r="C987685"/>
      <c r="D987685"/>
      <c r="E987685"/>
      <c r="F987685"/>
      <c r="G987685"/>
      <c r="H987685"/>
      <c r="I987685"/>
      <c r="J987685"/>
      <c r="K987685"/>
      <c r="L987685"/>
      <c r="M987685"/>
      <c r="N987685"/>
      <c r="O987685"/>
      <c r="P987685"/>
      <c r="Q987685"/>
      <c r="R987685"/>
      <c r="S987685"/>
      <c r="T987685"/>
      <c r="U987685"/>
      <c r="V987685"/>
    </row>
    <row r="987686" spans="1:22">
      <c r="A987686"/>
      <c r="B987686"/>
      <c r="C987686"/>
      <c r="D987686"/>
      <c r="E987686"/>
      <c r="F987686"/>
      <c r="G987686"/>
      <c r="H987686"/>
      <c r="I987686"/>
      <c r="J987686"/>
      <c r="K987686"/>
      <c r="L987686"/>
      <c r="M987686"/>
      <c r="N987686"/>
      <c r="O987686"/>
      <c r="P987686"/>
      <c r="Q987686"/>
      <c r="R987686"/>
      <c r="S987686"/>
      <c r="T987686"/>
      <c r="U987686"/>
      <c r="V987686"/>
    </row>
    <row r="987687" spans="1:22">
      <c r="A987687"/>
      <c r="B987687"/>
      <c r="C987687"/>
      <c r="D987687"/>
      <c r="E987687"/>
      <c r="F987687"/>
      <c r="G987687"/>
      <c r="H987687"/>
      <c r="I987687"/>
      <c r="J987687"/>
      <c r="K987687"/>
      <c r="L987687"/>
      <c r="M987687"/>
      <c r="N987687"/>
      <c r="O987687"/>
      <c r="P987687"/>
      <c r="Q987687"/>
      <c r="R987687"/>
      <c r="S987687"/>
      <c r="T987687"/>
      <c r="U987687"/>
      <c r="V987687"/>
    </row>
    <row r="987688" spans="1:22">
      <c r="A987688"/>
      <c r="B987688"/>
      <c r="C987688"/>
      <c r="D987688"/>
      <c r="E987688"/>
      <c r="F987688"/>
      <c r="G987688"/>
      <c r="H987688"/>
      <c r="I987688"/>
      <c r="J987688"/>
      <c r="K987688"/>
      <c r="L987688"/>
      <c r="M987688"/>
      <c r="N987688"/>
      <c r="O987688"/>
      <c r="P987688"/>
      <c r="Q987688"/>
      <c r="R987688"/>
      <c r="S987688"/>
      <c r="T987688"/>
      <c r="U987688"/>
      <c r="V987688"/>
    </row>
    <row r="987689" spans="1:22">
      <c r="A987689"/>
      <c r="B987689"/>
      <c r="C987689"/>
      <c r="D987689"/>
      <c r="E987689"/>
      <c r="F987689"/>
      <c r="G987689"/>
      <c r="H987689"/>
      <c r="I987689"/>
      <c r="J987689"/>
      <c r="K987689"/>
      <c r="L987689"/>
      <c r="M987689"/>
      <c r="N987689"/>
      <c r="O987689"/>
      <c r="P987689"/>
      <c r="Q987689"/>
      <c r="R987689"/>
      <c r="S987689"/>
      <c r="T987689"/>
      <c r="U987689"/>
      <c r="V987689"/>
    </row>
    <row r="987690" spans="1:22">
      <c r="A987690"/>
      <c r="B987690"/>
      <c r="C987690"/>
      <c r="D987690"/>
      <c r="E987690"/>
      <c r="F987690"/>
      <c r="G987690"/>
      <c r="H987690"/>
      <c r="I987690"/>
      <c r="J987690"/>
      <c r="K987690"/>
      <c r="L987690"/>
      <c r="M987690"/>
      <c r="N987690"/>
      <c r="O987690"/>
      <c r="P987690"/>
      <c r="Q987690"/>
      <c r="R987690"/>
      <c r="S987690"/>
      <c r="T987690"/>
      <c r="U987690"/>
      <c r="V987690"/>
    </row>
    <row r="987691" spans="1:22">
      <c r="A987691"/>
      <c r="B987691"/>
      <c r="C987691"/>
      <c r="D987691"/>
      <c r="E987691"/>
      <c r="F987691"/>
      <c r="G987691"/>
      <c r="H987691"/>
      <c r="I987691"/>
      <c r="J987691"/>
      <c r="K987691"/>
      <c r="L987691"/>
      <c r="M987691"/>
      <c r="N987691"/>
      <c r="O987691"/>
      <c r="P987691"/>
      <c r="Q987691"/>
      <c r="R987691"/>
      <c r="S987691"/>
      <c r="T987691"/>
      <c r="U987691"/>
      <c r="V987691"/>
    </row>
    <row r="987692" spans="1:22">
      <c r="A987692"/>
      <c r="B987692"/>
      <c r="C987692"/>
      <c r="D987692"/>
      <c r="E987692"/>
      <c r="F987692"/>
      <c r="G987692"/>
      <c r="H987692"/>
      <c r="I987692"/>
      <c r="J987692"/>
      <c r="K987692"/>
      <c r="L987692"/>
      <c r="M987692"/>
      <c r="N987692"/>
      <c r="O987692"/>
      <c r="P987692"/>
      <c r="Q987692"/>
      <c r="R987692"/>
      <c r="S987692"/>
      <c r="T987692"/>
      <c r="U987692"/>
      <c r="V987692"/>
    </row>
    <row r="987693" spans="1:22">
      <c r="A987693"/>
      <c r="B987693"/>
      <c r="C987693"/>
      <c r="D987693"/>
      <c r="E987693"/>
      <c r="F987693"/>
      <c r="G987693"/>
      <c r="H987693"/>
      <c r="I987693"/>
      <c r="J987693"/>
      <c r="K987693"/>
      <c r="L987693"/>
      <c r="M987693"/>
      <c r="N987693"/>
      <c r="O987693"/>
      <c r="P987693"/>
      <c r="Q987693"/>
      <c r="R987693"/>
      <c r="S987693"/>
      <c r="T987693"/>
      <c r="U987693"/>
      <c r="V987693"/>
    </row>
    <row r="987694" spans="1:22">
      <c r="A987694"/>
      <c r="B987694"/>
      <c r="C987694"/>
      <c r="D987694"/>
      <c r="E987694"/>
      <c r="F987694"/>
      <c r="G987694"/>
      <c r="H987694"/>
      <c r="I987694"/>
      <c r="J987694"/>
      <c r="K987694"/>
      <c r="L987694"/>
      <c r="M987694"/>
      <c r="N987694"/>
      <c r="O987694"/>
      <c r="P987694"/>
      <c r="Q987694"/>
      <c r="R987694"/>
      <c r="S987694"/>
      <c r="T987694"/>
      <c r="U987694"/>
      <c r="V987694"/>
    </row>
    <row r="987695" spans="1:22">
      <c r="A987695"/>
      <c r="B987695"/>
      <c r="C987695"/>
      <c r="D987695"/>
      <c r="E987695"/>
      <c r="F987695"/>
      <c r="G987695"/>
      <c r="H987695"/>
      <c r="I987695"/>
      <c r="J987695"/>
      <c r="K987695"/>
      <c r="L987695"/>
      <c r="M987695"/>
      <c r="N987695"/>
      <c r="O987695"/>
      <c r="P987695"/>
      <c r="Q987695"/>
      <c r="R987695"/>
      <c r="S987695"/>
      <c r="T987695"/>
      <c r="U987695"/>
      <c r="V987695"/>
    </row>
    <row r="987696" spans="1:22">
      <c r="A987696"/>
      <c r="B987696"/>
      <c r="C987696"/>
      <c r="D987696"/>
      <c r="E987696"/>
      <c r="F987696"/>
      <c r="G987696"/>
      <c r="H987696"/>
      <c r="I987696"/>
      <c r="J987696"/>
      <c r="K987696"/>
      <c r="L987696"/>
      <c r="M987696"/>
      <c r="N987696"/>
      <c r="O987696"/>
      <c r="P987696"/>
      <c r="Q987696"/>
      <c r="R987696"/>
      <c r="S987696"/>
      <c r="T987696"/>
      <c r="U987696"/>
      <c r="V987696"/>
    </row>
    <row r="987697" spans="1:22">
      <c r="A987697"/>
      <c r="B987697"/>
      <c r="C987697"/>
      <c r="D987697"/>
      <c r="E987697"/>
      <c r="F987697"/>
      <c r="G987697"/>
      <c r="H987697"/>
      <c r="I987697"/>
      <c r="J987697"/>
      <c r="K987697"/>
      <c r="L987697"/>
      <c r="M987697"/>
      <c r="N987697"/>
      <c r="O987697"/>
      <c r="P987697"/>
      <c r="Q987697"/>
      <c r="R987697"/>
      <c r="S987697"/>
      <c r="T987697"/>
      <c r="U987697"/>
      <c r="V987697"/>
    </row>
    <row r="987698" spans="1:22">
      <c r="A987698"/>
      <c r="B987698"/>
      <c r="C987698"/>
      <c r="D987698"/>
      <c r="E987698"/>
      <c r="F987698"/>
      <c r="G987698"/>
      <c r="H987698"/>
      <c r="I987698"/>
      <c r="J987698"/>
      <c r="K987698"/>
      <c r="L987698"/>
      <c r="M987698"/>
      <c r="N987698"/>
      <c r="O987698"/>
      <c r="P987698"/>
      <c r="Q987698"/>
      <c r="R987698"/>
      <c r="S987698"/>
      <c r="T987698"/>
      <c r="U987698"/>
      <c r="V987698"/>
    </row>
    <row r="987699" spans="1:22">
      <c r="A987699"/>
      <c r="B987699"/>
      <c r="C987699"/>
      <c r="D987699"/>
      <c r="E987699"/>
      <c r="F987699"/>
      <c r="G987699"/>
      <c r="H987699"/>
      <c r="I987699"/>
      <c r="J987699"/>
      <c r="K987699"/>
      <c r="L987699"/>
      <c r="M987699"/>
      <c r="N987699"/>
      <c r="O987699"/>
      <c r="P987699"/>
      <c r="Q987699"/>
      <c r="R987699"/>
      <c r="S987699"/>
      <c r="T987699"/>
      <c r="U987699"/>
      <c r="V987699"/>
    </row>
    <row r="987700" spans="1:22">
      <c r="A987700"/>
      <c r="B987700"/>
      <c r="C987700"/>
      <c r="D987700"/>
      <c r="E987700"/>
      <c r="F987700"/>
      <c r="G987700"/>
      <c r="H987700"/>
      <c r="I987700"/>
      <c r="J987700"/>
      <c r="K987700"/>
      <c r="L987700"/>
      <c r="M987700"/>
      <c r="N987700"/>
      <c r="O987700"/>
      <c r="P987700"/>
      <c r="Q987700"/>
      <c r="R987700"/>
      <c r="S987700"/>
      <c r="T987700"/>
      <c r="U987700"/>
      <c r="V987700"/>
    </row>
    <row r="987701" spans="1:22">
      <c r="A987701"/>
      <c r="B987701"/>
      <c r="C987701"/>
      <c r="D987701"/>
      <c r="E987701"/>
      <c r="F987701"/>
      <c r="G987701"/>
      <c r="H987701"/>
      <c r="I987701"/>
      <c r="J987701"/>
      <c r="K987701"/>
      <c r="L987701"/>
      <c r="M987701"/>
      <c r="N987701"/>
      <c r="O987701"/>
      <c r="P987701"/>
      <c r="Q987701"/>
      <c r="R987701"/>
      <c r="S987701"/>
      <c r="T987701"/>
      <c r="U987701"/>
      <c r="V987701"/>
    </row>
    <row r="987702" spans="1:22">
      <c r="A987702"/>
      <c r="B987702"/>
      <c r="C987702"/>
      <c r="D987702"/>
      <c r="E987702"/>
      <c r="F987702"/>
      <c r="G987702"/>
      <c r="H987702"/>
      <c r="I987702"/>
      <c r="J987702"/>
      <c r="K987702"/>
      <c r="L987702"/>
      <c r="M987702"/>
      <c r="N987702"/>
      <c r="O987702"/>
      <c r="P987702"/>
      <c r="Q987702"/>
      <c r="R987702"/>
      <c r="S987702"/>
      <c r="T987702"/>
      <c r="U987702"/>
      <c r="V987702"/>
    </row>
    <row r="987703" spans="1:22">
      <c r="A987703"/>
      <c r="B987703"/>
      <c r="C987703"/>
      <c r="D987703"/>
      <c r="E987703"/>
      <c r="F987703"/>
      <c r="G987703"/>
      <c r="H987703"/>
      <c r="I987703"/>
      <c r="J987703"/>
      <c r="K987703"/>
      <c r="L987703"/>
      <c r="M987703"/>
      <c r="N987703"/>
      <c r="O987703"/>
      <c r="P987703"/>
      <c r="Q987703"/>
      <c r="R987703"/>
      <c r="S987703"/>
      <c r="T987703"/>
      <c r="U987703"/>
      <c r="V987703"/>
    </row>
    <row r="987704" spans="1:22">
      <c r="A987704"/>
      <c r="B987704"/>
      <c r="C987704"/>
      <c r="D987704"/>
      <c r="E987704"/>
      <c r="F987704"/>
      <c r="G987704"/>
      <c r="H987704"/>
      <c r="I987704"/>
      <c r="J987704"/>
      <c r="K987704"/>
      <c r="L987704"/>
      <c r="M987704"/>
      <c r="N987704"/>
      <c r="O987704"/>
      <c r="P987704"/>
      <c r="Q987704"/>
      <c r="R987704"/>
      <c r="S987704"/>
      <c r="T987704"/>
      <c r="U987704"/>
      <c r="V987704"/>
    </row>
    <row r="987705" spans="1:22">
      <c r="A987705"/>
      <c r="B987705"/>
      <c r="C987705"/>
      <c r="D987705"/>
      <c r="E987705"/>
      <c r="F987705"/>
      <c r="G987705"/>
      <c r="H987705"/>
      <c r="I987705"/>
      <c r="J987705"/>
      <c r="K987705"/>
      <c r="L987705"/>
      <c r="M987705"/>
      <c r="N987705"/>
      <c r="O987705"/>
      <c r="P987705"/>
      <c r="Q987705"/>
      <c r="R987705"/>
      <c r="S987705"/>
      <c r="T987705"/>
      <c r="U987705"/>
      <c r="V987705"/>
    </row>
    <row r="987706" spans="1:22">
      <c r="A987706"/>
      <c r="B987706"/>
      <c r="C987706"/>
      <c r="D987706"/>
      <c r="E987706"/>
      <c r="F987706"/>
      <c r="G987706"/>
      <c r="H987706"/>
      <c r="I987706"/>
      <c r="J987706"/>
      <c r="K987706"/>
      <c r="L987706"/>
      <c r="M987706"/>
      <c r="N987706"/>
      <c r="O987706"/>
      <c r="P987706"/>
      <c r="Q987706"/>
      <c r="R987706"/>
      <c r="S987706"/>
      <c r="T987706"/>
      <c r="U987706"/>
      <c r="V987706"/>
    </row>
    <row r="987707" spans="1:22">
      <c r="A987707"/>
      <c r="B987707"/>
      <c r="C987707"/>
      <c r="D987707"/>
      <c r="E987707"/>
      <c r="F987707"/>
      <c r="G987707"/>
      <c r="H987707"/>
      <c r="I987707"/>
      <c r="J987707"/>
      <c r="K987707"/>
      <c r="L987707"/>
      <c r="M987707"/>
      <c r="N987707"/>
      <c r="O987707"/>
      <c r="P987707"/>
      <c r="Q987707"/>
      <c r="R987707"/>
      <c r="S987707"/>
      <c r="T987707"/>
      <c r="U987707"/>
      <c r="V987707"/>
    </row>
    <row r="987708" spans="1:22">
      <c r="A987708"/>
      <c r="B987708"/>
      <c r="C987708"/>
      <c r="D987708"/>
      <c r="E987708"/>
      <c r="F987708"/>
      <c r="G987708"/>
      <c r="H987708"/>
      <c r="I987708"/>
      <c r="J987708"/>
      <c r="K987708"/>
      <c r="L987708"/>
      <c r="M987708"/>
      <c r="N987708"/>
      <c r="O987708"/>
      <c r="P987708"/>
      <c r="Q987708"/>
      <c r="R987708"/>
      <c r="S987708"/>
      <c r="T987708"/>
      <c r="U987708"/>
      <c r="V987708"/>
    </row>
    <row r="987709" spans="1:22">
      <c r="A987709"/>
      <c r="B987709"/>
      <c r="C987709"/>
      <c r="D987709"/>
      <c r="E987709"/>
      <c r="F987709"/>
      <c r="G987709"/>
      <c r="H987709"/>
      <c r="I987709"/>
      <c r="J987709"/>
      <c r="K987709"/>
      <c r="L987709"/>
      <c r="M987709"/>
      <c r="N987709"/>
      <c r="O987709"/>
      <c r="P987709"/>
      <c r="Q987709"/>
      <c r="R987709"/>
      <c r="S987709"/>
      <c r="T987709"/>
      <c r="U987709"/>
      <c r="V987709"/>
    </row>
    <row r="987710" spans="1:22">
      <c r="A987710"/>
      <c r="B987710"/>
      <c r="C987710"/>
      <c r="D987710"/>
      <c r="E987710"/>
      <c r="F987710"/>
      <c r="G987710"/>
      <c r="H987710"/>
      <c r="I987710"/>
      <c r="J987710"/>
      <c r="K987710"/>
      <c r="L987710"/>
      <c r="M987710"/>
      <c r="N987710"/>
      <c r="O987710"/>
      <c r="P987710"/>
      <c r="Q987710"/>
      <c r="R987710"/>
      <c r="S987710"/>
      <c r="T987710"/>
      <c r="U987710"/>
      <c r="V987710"/>
    </row>
    <row r="987711" spans="1:22">
      <c r="A987711"/>
      <c r="B987711"/>
      <c r="C987711"/>
      <c r="D987711"/>
      <c r="E987711"/>
      <c r="F987711"/>
      <c r="G987711"/>
      <c r="H987711"/>
      <c r="I987711"/>
      <c r="J987711"/>
      <c r="K987711"/>
      <c r="L987711"/>
      <c r="M987711"/>
      <c r="N987711"/>
      <c r="O987711"/>
      <c r="P987711"/>
      <c r="Q987711"/>
      <c r="R987711"/>
      <c r="S987711"/>
      <c r="T987711"/>
      <c r="U987711"/>
      <c r="V987711"/>
    </row>
    <row r="987712" spans="1:22">
      <c r="A987712"/>
      <c r="B987712"/>
      <c r="C987712"/>
      <c r="D987712"/>
      <c r="E987712"/>
      <c r="F987712"/>
      <c r="G987712"/>
      <c r="H987712"/>
      <c r="I987712"/>
      <c r="J987712"/>
      <c r="K987712"/>
      <c r="L987712"/>
      <c r="M987712"/>
      <c r="N987712"/>
      <c r="O987712"/>
      <c r="P987712"/>
      <c r="Q987712"/>
      <c r="R987712"/>
      <c r="S987712"/>
      <c r="T987712"/>
      <c r="U987712"/>
      <c r="V987712"/>
    </row>
    <row r="987713" spans="1:22">
      <c r="A987713"/>
      <c r="B987713"/>
      <c r="C987713"/>
      <c r="D987713"/>
      <c r="E987713"/>
      <c r="F987713"/>
      <c r="G987713"/>
      <c r="H987713"/>
      <c r="I987713"/>
      <c r="J987713"/>
      <c r="K987713"/>
      <c r="L987713"/>
      <c r="M987713"/>
      <c r="N987713"/>
      <c r="O987713"/>
      <c r="P987713"/>
      <c r="Q987713"/>
      <c r="R987713"/>
      <c r="S987713"/>
      <c r="T987713"/>
      <c r="U987713"/>
      <c r="V987713"/>
    </row>
    <row r="987714" spans="1:22">
      <c r="A987714"/>
      <c r="B987714"/>
      <c r="C987714"/>
      <c r="D987714"/>
      <c r="E987714"/>
      <c r="F987714"/>
      <c r="G987714"/>
      <c r="H987714"/>
      <c r="I987714"/>
      <c r="J987714"/>
      <c r="K987714"/>
      <c r="L987714"/>
      <c r="M987714"/>
      <c r="N987714"/>
      <c r="O987714"/>
      <c r="P987714"/>
      <c r="Q987714"/>
      <c r="R987714"/>
      <c r="S987714"/>
      <c r="T987714"/>
      <c r="U987714"/>
      <c r="V987714"/>
    </row>
    <row r="987715" spans="1:22">
      <c r="A987715"/>
      <c r="B987715"/>
      <c r="C987715"/>
      <c r="D987715"/>
      <c r="E987715"/>
      <c r="F987715"/>
      <c r="G987715"/>
      <c r="H987715"/>
      <c r="I987715"/>
      <c r="J987715"/>
      <c r="K987715"/>
      <c r="L987715"/>
      <c r="M987715"/>
      <c r="N987715"/>
      <c r="O987715"/>
      <c r="P987715"/>
      <c r="Q987715"/>
      <c r="R987715"/>
      <c r="S987715"/>
      <c r="T987715"/>
      <c r="U987715"/>
      <c r="V987715"/>
    </row>
    <row r="987716" spans="1:22">
      <c r="A987716"/>
      <c r="B987716"/>
      <c r="C987716"/>
      <c r="D987716"/>
      <c r="E987716"/>
      <c r="F987716"/>
      <c r="G987716"/>
      <c r="H987716"/>
      <c r="I987716"/>
      <c r="J987716"/>
      <c r="K987716"/>
      <c r="L987716"/>
      <c r="M987716"/>
      <c r="N987716"/>
      <c r="O987716"/>
      <c r="P987716"/>
      <c r="Q987716"/>
      <c r="R987716"/>
      <c r="S987716"/>
      <c r="T987716"/>
      <c r="U987716"/>
      <c r="V987716"/>
    </row>
    <row r="987717" spans="1:22">
      <c r="A987717"/>
      <c r="B987717"/>
      <c r="C987717"/>
      <c r="D987717"/>
      <c r="E987717"/>
      <c r="F987717"/>
      <c r="G987717"/>
      <c r="H987717"/>
      <c r="I987717"/>
      <c r="J987717"/>
      <c r="K987717"/>
      <c r="L987717"/>
      <c r="M987717"/>
      <c r="N987717"/>
      <c r="O987717"/>
      <c r="P987717"/>
      <c r="Q987717"/>
      <c r="R987717"/>
      <c r="S987717"/>
      <c r="T987717"/>
      <c r="U987717"/>
      <c r="V987717"/>
    </row>
    <row r="987718" spans="1:22">
      <c r="A987718"/>
      <c r="B987718"/>
      <c r="C987718"/>
      <c r="D987718"/>
      <c r="E987718"/>
      <c r="F987718"/>
      <c r="G987718"/>
      <c r="H987718"/>
      <c r="I987718"/>
      <c r="J987718"/>
      <c r="K987718"/>
      <c r="L987718"/>
      <c r="M987718"/>
      <c r="N987718"/>
      <c r="O987718"/>
      <c r="P987718"/>
      <c r="Q987718"/>
      <c r="R987718"/>
      <c r="S987718"/>
      <c r="T987718"/>
      <c r="U987718"/>
      <c r="V987718"/>
    </row>
    <row r="987719" spans="1:22">
      <c r="A987719"/>
      <c r="B987719"/>
      <c r="C987719"/>
      <c r="D987719"/>
      <c r="E987719"/>
      <c r="F987719"/>
      <c r="G987719"/>
      <c r="H987719"/>
      <c r="I987719"/>
      <c r="J987719"/>
      <c r="K987719"/>
      <c r="L987719"/>
      <c r="M987719"/>
      <c r="N987719"/>
      <c r="O987719"/>
      <c r="P987719"/>
      <c r="Q987719"/>
      <c r="R987719"/>
      <c r="S987719"/>
      <c r="T987719"/>
      <c r="U987719"/>
      <c r="V987719"/>
    </row>
    <row r="987720" spans="1:22">
      <c r="A987720"/>
      <c r="B987720"/>
      <c r="C987720"/>
      <c r="D987720"/>
      <c r="E987720"/>
      <c r="F987720"/>
      <c r="G987720"/>
      <c r="H987720"/>
      <c r="I987720"/>
      <c r="J987720"/>
      <c r="K987720"/>
      <c r="L987720"/>
      <c r="M987720"/>
      <c r="N987720"/>
      <c r="O987720"/>
      <c r="P987720"/>
      <c r="Q987720"/>
      <c r="R987720"/>
      <c r="S987720"/>
      <c r="T987720"/>
      <c r="U987720"/>
      <c r="V987720"/>
    </row>
    <row r="987721" spans="1:22">
      <c r="A987721"/>
      <c r="B987721"/>
      <c r="C987721"/>
      <c r="D987721"/>
      <c r="E987721"/>
      <c r="F987721"/>
      <c r="G987721"/>
      <c r="H987721"/>
      <c r="I987721"/>
      <c r="J987721"/>
      <c r="K987721"/>
      <c r="L987721"/>
      <c r="M987721"/>
      <c r="N987721"/>
      <c r="O987721"/>
      <c r="P987721"/>
      <c r="Q987721"/>
      <c r="R987721"/>
      <c r="S987721"/>
      <c r="T987721"/>
      <c r="U987721"/>
      <c r="V987721"/>
    </row>
    <row r="987722" spans="1:22">
      <c r="A987722"/>
      <c r="B987722"/>
      <c r="C987722"/>
      <c r="D987722"/>
      <c r="E987722"/>
      <c r="F987722"/>
      <c r="G987722"/>
      <c r="H987722"/>
      <c r="I987722"/>
      <c r="J987722"/>
      <c r="K987722"/>
      <c r="L987722"/>
      <c r="M987722"/>
      <c r="N987722"/>
      <c r="O987722"/>
      <c r="P987722"/>
      <c r="Q987722"/>
      <c r="R987722"/>
      <c r="S987722"/>
      <c r="T987722"/>
      <c r="U987722"/>
      <c r="V987722"/>
    </row>
    <row r="987723" spans="1:22">
      <c r="A987723"/>
      <c r="B987723"/>
      <c r="C987723"/>
      <c r="D987723"/>
      <c r="E987723"/>
      <c r="F987723"/>
      <c r="G987723"/>
      <c r="H987723"/>
      <c r="I987723"/>
      <c r="J987723"/>
      <c r="K987723"/>
      <c r="L987723"/>
      <c r="M987723"/>
      <c r="N987723"/>
      <c r="O987723"/>
      <c r="P987723"/>
      <c r="Q987723"/>
      <c r="R987723"/>
      <c r="S987723"/>
      <c r="T987723"/>
      <c r="U987723"/>
      <c r="V987723"/>
    </row>
    <row r="987724" spans="1:22">
      <c r="A987724"/>
      <c r="B987724"/>
      <c r="C987724"/>
      <c r="D987724"/>
      <c r="E987724"/>
      <c r="F987724"/>
      <c r="G987724"/>
      <c r="H987724"/>
      <c r="I987724"/>
      <c r="J987724"/>
      <c r="K987724"/>
      <c r="L987724"/>
      <c r="M987724"/>
      <c r="N987724"/>
      <c r="O987724"/>
      <c r="P987724"/>
      <c r="Q987724"/>
      <c r="R987724"/>
      <c r="S987724"/>
      <c r="T987724"/>
      <c r="U987724"/>
      <c r="V987724"/>
    </row>
    <row r="987725" spans="1:22">
      <c r="A987725"/>
      <c r="B987725"/>
      <c r="C987725"/>
      <c r="D987725"/>
      <c r="E987725"/>
      <c r="F987725"/>
      <c r="G987725"/>
      <c r="H987725"/>
      <c r="I987725"/>
      <c r="J987725"/>
      <c r="K987725"/>
      <c r="L987725"/>
      <c r="M987725"/>
      <c r="N987725"/>
      <c r="O987725"/>
      <c r="P987725"/>
      <c r="Q987725"/>
      <c r="R987725"/>
      <c r="S987725"/>
      <c r="T987725"/>
      <c r="U987725"/>
      <c r="V987725"/>
    </row>
    <row r="987726" spans="1:22">
      <c r="A987726"/>
      <c r="B987726"/>
      <c r="C987726"/>
      <c r="D987726"/>
      <c r="E987726"/>
      <c r="F987726"/>
      <c r="G987726"/>
      <c r="H987726"/>
      <c r="I987726"/>
      <c r="J987726"/>
      <c r="K987726"/>
      <c r="L987726"/>
      <c r="M987726"/>
      <c r="N987726"/>
      <c r="O987726"/>
      <c r="P987726"/>
      <c r="Q987726"/>
      <c r="R987726"/>
      <c r="S987726"/>
      <c r="T987726"/>
      <c r="U987726"/>
      <c r="V987726"/>
    </row>
    <row r="987727" spans="1:22">
      <c r="A987727"/>
      <c r="B987727"/>
      <c r="C987727"/>
      <c r="D987727"/>
      <c r="E987727"/>
      <c r="F987727"/>
      <c r="G987727"/>
      <c r="H987727"/>
      <c r="I987727"/>
      <c r="J987727"/>
      <c r="K987727"/>
      <c r="L987727"/>
      <c r="M987727"/>
      <c r="N987727"/>
      <c r="O987727"/>
      <c r="P987727"/>
      <c r="Q987727"/>
      <c r="R987727"/>
      <c r="S987727"/>
      <c r="T987727"/>
      <c r="U987727"/>
      <c r="V987727"/>
    </row>
    <row r="987728" spans="1:22">
      <c r="A987728"/>
      <c r="B987728"/>
      <c r="C987728"/>
      <c r="D987728"/>
      <c r="E987728"/>
      <c r="F987728"/>
      <c r="G987728"/>
      <c r="H987728"/>
      <c r="I987728"/>
      <c r="J987728"/>
      <c r="K987728"/>
      <c r="L987728"/>
      <c r="M987728"/>
      <c r="N987728"/>
      <c r="O987728"/>
      <c r="P987728"/>
      <c r="Q987728"/>
      <c r="R987728"/>
      <c r="S987728"/>
      <c r="T987728"/>
      <c r="U987728"/>
      <c r="V987728"/>
    </row>
    <row r="987729" spans="1:22">
      <c r="A987729"/>
      <c r="B987729"/>
      <c r="C987729"/>
      <c r="D987729"/>
      <c r="E987729"/>
      <c r="F987729"/>
      <c r="G987729"/>
      <c r="H987729"/>
      <c r="I987729"/>
      <c r="J987729"/>
      <c r="K987729"/>
      <c r="L987729"/>
      <c r="M987729"/>
      <c r="N987729"/>
      <c r="O987729"/>
      <c r="P987729"/>
      <c r="Q987729"/>
      <c r="R987729"/>
      <c r="S987729"/>
      <c r="T987729"/>
      <c r="U987729"/>
      <c r="V987729"/>
    </row>
    <row r="987730" spans="1:22">
      <c r="A987730"/>
      <c r="B987730"/>
      <c r="C987730"/>
      <c r="D987730"/>
      <c r="E987730"/>
      <c r="F987730"/>
      <c r="G987730"/>
      <c r="H987730"/>
      <c r="I987730"/>
      <c r="J987730"/>
      <c r="K987730"/>
      <c r="L987730"/>
      <c r="M987730"/>
      <c r="N987730"/>
      <c r="O987730"/>
      <c r="P987730"/>
      <c r="Q987730"/>
      <c r="R987730"/>
      <c r="S987730"/>
      <c r="T987730"/>
      <c r="U987730"/>
      <c r="V987730"/>
    </row>
    <row r="987731" spans="1:22">
      <c r="A987731"/>
      <c r="B987731"/>
      <c r="C987731"/>
      <c r="D987731"/>
      <c r="E987731"/>
      <c r="F987731"/>
      <c r="G987731"/>
      <c r="H987731"/>
      <c r="I987731"/>
      <c r="J987731"/>
      <c r="K987731"/>
      <c r="L987731"/>
      <c r="M987731"/>
      <c r="N987731"/>
      <c r="O987731"/>
      <c r="P987731"/>
      <c r="Q987731"/>
      <c r="R987731"/>
      <c r="S987731"/>
      <c r="T987731"/>
      <c r="U987731"/>
      <c r="V987731"/>
    </row>
    <row r="987732" spans="1:22">
      <c r="A987732"/>
      <c r="B987732"/>
      <c r="C987732"/>
      <c r="D987732"/>
      <c r="E987732"/>
      <c r="F987732"/>
      <c r="G987732"/>
      <c r="H987732"/>
      <c r="I987732"/>
      <c r="J987732"/>
      <c r="K987732"/>
      <c r="L987732"/>
      <c r="M987732"/>
      <c r="N987732"/>
      <c r="O987732"/>
      <c r="P987732"/>
      <c r="Q987732"/>
      <c r="R987732"/>
      <c r="S987732"/>
      <c r="T987732"/>
      <c r="U987732"/>
      <c r="V987732"/>
    </row>
    <row r="987733" spans="1:22">
      <c r="A987733"/>
      <c r="B987733"/>
      <c r="C987733"/>
      <c r="D987733"/>
      <c r="E987733"/>
      <c r="F987733"/>
      <c r="G987733"/>
      <c r="H987733"/>
      <c r="I987733"/>
      <c r="J987733"/>
      <c r="K987733"/>
      <c r="L987733"/>
      <c r="M987733"/>
      <c r="N987733"/>
      <c r="O987733"/>
      <c r="P987733"/>
      <c r="Q987733"/>
      <c r="R987733"/>
      <c r="S987733"/>
      <c r="T987733"/>
      <c r="U987733"/>
      <c r="V987733"/>
    </row>
    <row r="987734" spans="1:22">
      <c r="A987734"/>
      <c r="B987734"/>
      <c r="C987734"/>
      <c r="D987734"/>
      <c r="E987734"/>
      <c r="F987734"/>
      <c r="G987734"/>
      <c r="H987734"/>
      <c r="I987734"/>
      <c r="J987734"/>
      <c r="K987734"/>
      <c r="L987734"/>
      <c r="M987734"/>
      <c r="N987734"/>
      <c r="O987734"/>
      <c r="P987734"/>
      <c r="Q987734"/>
      <c r="R987734"/>
      <c r="S987734"/>
      <c r="T987734"/>
      <c r="U987734"/>
      <c r="V987734"/>
    </row>
    <row r="987735" spans="1:22">
      <c r="A987735"/>
      <c r="B987735"/>
      <c r="C987735"/>
      <c r="D987735"/>
      <c r="E987735"/>
      <c r="F987735"/>
      <c r="G987735"/>
      <c r="H987735"/>
      <c r="I987735"/>
      <c r="J987735"/>
      <c r="K987735"/>
      <c r="L987735"/>
      <c r="M987735"/>
      <c r="N987735"/>
      <c r="O987735"/>
      <c r="P987735"/>
      <c r="Q987735"/>
      <c r="R987735"/>
      <c r="S987735"/>
      <c r="T987735"/>
      <c r="U987735"/>
      <c r="V987735"/>
    </row>
    <row r="987736" spans="1:22">
      <c r="A987736"/>
      <c r="B987736"/>
      <c r="C987736"/>
      <c r="D987736"/>
      <c r="E987736"/>
      <c r="F987736"/>
      <c r="G987736"/>
      <c r="H987736"/>
      <c r="I987736"/>
      <c r="J987736"/>
      <c r="K987736"/>
      <c r="L987736"/>
      <c r="M987736"/>
      <c r="N987736"/>
      <c r="O987736"/>
      <c r="P987736"/>
      <c r="Q987736"/>
      <c r="R987736"/>
      <c r="S987736"/>
      <c r="T987736"/>
      <c r="U987736"/>
      <c r="V987736"/>
    </row>
    <row r="987737" spans="1:22">
      <c r="A987737"/>
      <c r="B987737"/>
      <c r="C987737"/>
      <c r="D987737"/>
      <c r="E987737"/>
      <c r="F987737"/>
      <c r="G987737"/>
      <c r="H987737"/>
      <c r="I987737"/>
      <c r="J987737"/>
      <c r="K987737"/>
      <c r="L987737"/>
      <c r="M987737"/>
      <c r="N987737"/>
      <c r="O987737"/>
      <c r="P987737"/>
      <c r="Q987737"/>
      <c r="R987737"/>
      <c r="S987737"/>
      <c r="T987737"/>
      <c r="U987737"/>
      <c r="V987737"/>
    </row>
    <row r="987738" spans="1:22">
      <c r="A987738"/>
      <c r="B987738"/>
      <c r="C987738"/>
      <c r="D987738"/>
      <c r="E987738"/>
      <c r="F987738"/>
      <c r="G987738"/>
      <c r="H987738"/>
      <c r="I987738"/>
      <c r="J987738"/>
      <c r="K987738"/>
      <c r="L987738"/>
      <c r="M987738"/>
      <c r="N987738"/>
      <c r="O987738"/>
      <c r="P987738"/>
      <c r="Q987738"/>
      <c r="R987738"/>
      <c r="S987738"/>
      <c r="T987738"/>
      <c r="U987738"/>
      <c r="V987738"/>
    </row>
    <row r="987739" spans="1:22">
      <c r="A987739"/>
      <c r="B987739"/>
      <c r="C987739"/>
      <c r="D987739"/>
      <c r="E987739"/>
      <c r="F987739"/>
      <c r="G987739"/>
      <c r="H987739"/>
      <c r="I987739"/>
      <c r="J987739"/>
      <c r="K987739"/>
      <c r="L987739"/>
      <c r="M987739"/>
      <c r="N987739"/>
      <c r="O987739"/>
      <c r="P987739"/>
      <c r="Q987739"/>
      <c r="R987739"/>
      <c r="S987739"/>
      <c r="T987739"/>
      <c r="U987739"/>
      <c r="V987739"/>
    </row>
    <row r="987740" spans="1:22">
      <c r="A987740"/>
      <c r="B987740"/>
      <c r="C987740"/>
      <c r="D987740"/>
      <c r="E987740"/>
      <c r="F987740"/>
      <c r="G987740"/>
      <c r="H987740"/>
      <c r="I987740"/>
      <c r="J987740"/>
      <c r="K987740"/>
      <c r="L987740"/>
      <c r="M987740"/>
      <c r="N987740"/>
      <c r="O987740"/>
      <c r="P987740"/>
      <c r="Q987740"/>
      <c r="R987740"/>
      <c r="S987740"/>
      <c r="T987740"/>
      <c r="U987740"/>
      <c r="V987740"/>
    </row>
    <row r="987741" spans="1:22">
      <c r="A987741"/>
      <c r="B987741"/>
      <c r="C987741"/>
      <c r="D987741"/>
      <c r="E987741"/>
      <c r="F987741"/>
      <c r="G987741"/>
      <c r="H987741"/>
      <c r="I987741"/>
      <c r="J987741"/>
      <c r="K987741"/>
      <c r="L987741"/>
      <c r="M987741"/>
      <c r="N987741"/>
      <c r="O987741"/>
      <c r="P987741"/>
      <c r="Q987741"/>
      <c r="R987741"/>
      <c r="S987741"/>
      <c r="T987741"/>
      <c r="U987741"/>
      <c r="V987741"/>
    </row>
    <row r="987742" spans="1:22">
      <c r="A987742"/>
      <c r="B987742"/>
      <c r="C987742"/>
      <c r="D987742"/>
      <c r="E987742"/>
      <c r="F987742"/>
      <c r="G987742"/>
      <c r="H987742"/>
      <c r="I987742"/>
      <c r="J987742"/>
      <c r="K987742"/>
      <c r="L987742"/>
      <c r="M987742"/>
      <c r="N987742"/>
      <c r="O987742"/>
      <c r="P987742"/>
      <c r="Q987742"/>
      <c r="R987742"/>
      <c r="S987742"/>
      <c r="T987742"/>
      <c r="U987742"/>
      <c r="V987742"/>
    </row>
    <row r="987743" spans="1:22">
      <c r="A987743"/>
      <c r="B987743"/>
      <c r="C987743"/>
      <c r="D987743"/>
      <c r="E987743"/>
      <c r="F987743"/>
      <c r="G987743"/>
      <c r="H987743"/>
      <c r="I987743"/>
      <c r="J987743"/>
      <c r="K987743"/>
      <c r="L987743"/>
      <c r="M987743"/>
      <c r="N987743"/>
      <c r="O987743"/>
      <c r="P987743"/>
      <c r="Q987743"/>
      <c r="R987743"/>
      <c r="S987743"/>
      <c r="T987743"/>
      <c r="U987743"/>
      <c r="V987743"/>
    </row>
    <row r="987744" spans="1:22">
      <c r="A987744"/>
      <c r="B987744"/>
      <c r="C987744"/>
      <c r="D987744"/>
      <c r="E987744"/>
      <c r="F987744"/>
      <c r="G987744"/>
      <c r="H987744"/>
      <c r="I987744"/>
      <c r="J987744"/>
      <c r="K987744"/>
      <c r="L987744"/>
      <c r="M987744"/>
      <c r="N987744"/>
      <c r="O987744"/>
      <c r="P987744"/>
      <c r="Q987744"/>
      <c r="R987744"/>
      <c r="S987744"/>
      <c r="T987744"/>
      <c r="U987744"/>
      <c r="V987744"/>
    </row>
    <row r="987745" spans="1:22">
      <c r="A987745"/>
      <c r="B987745"/>
      <c r="C987745"/>
      <c r="D987745"/>
      <c r="E987745"/>
      <c r="F987745"/>
      <c r="G987745"/>
      <c r="H987745"/>
      <c r="I987745"/>
      <c r="J987745"/>
      <c r="K987745"/>
      <c r="L987745"/>
      <c r="M987745"/>
      <c r="N987745"/>
      <c r="O987745"/>
      <c r="P987745"/>
      <c r="Q987745"/>
      <c r="R987745"/>
      <c r="S987745"/>
      <c r="T987745"/>
      <c r="U987745"/>
      <c r="V987745"/>
    </row>
    <row r="987746" spans="1:22">
      <c r="A987746"/>
      <c r="B987746"/>
      <c r="C987746"/>
      <c r="D987746"/>
      <c r="E987746"/>
      <c r="F987746"/>
      <c r="G987746"/>
      <c r="H987746"/>
      <c r="I987746"/>
      <c r="J987746"/>
      <c r="K987746"/>
      <c r="L987746"/>
      <c r="M987746"/>
      <c r="N987746"/>
      <c r="O987746"/>
      <c r="P987746"/>
      <c r="Q987746"/>
      <c r="R987746"/>
      <c r="S987746"/>
      <c r="T987746"/>
      <c r="U987746"/>
      <c r="V987746"/>
    </row>
    <row r="987747" spans="1:22">
      <c r="A987747"/>
      <c r="B987747"/>
      <c r="C987747"/>
      <c r="D987747"/>
      <c r="E987747"/>
      <c r="F987747"/>
      <c r="G987747"/>
      <c r="H987747"/>
      <c r="I987747"/>
      <c r="J987747"/>
      <c r="K987747"/>
      <c r="L987747"/>
      <c r="M987747"/>
      <c r="N987747"/>
      <c r="O987747"/>
      <c r="P987747"/>
      <c r="Q987747"/>
      <c r="R987747"/>
      <c r="S987747"/>
      <c r="T987747"/>
      <c r="U987747"/>
      <c r="V987747"/>
    </row>
    <row r="987748" spans="1:22">
      <c r="A987748"/>
      <c r="B987748"/>
      <c r="C987748"/>
      <c r="D987748"/>
      <c r="E987748"/>
      <c r="F987748"/>
      <c r="G987748"/>
      <c r="H987748"/>
      <c r="I987748"/>
      <c r="J987748"/>
      <c r="K987748"/>
      <c r="L987748"/>
      <c r="M987748"/>
      <c r="N987748"/>
      <c r="O987748"/>
      <c r="P987748"/>
      <c r="Q987748"/>
      <c r="R987748"/>
      <c r="S987748"/>
      <c r="T987748"/>
      <c r="U987748"/>
      <c r="V987748"/>
    </row>
    <row r="987749" spans="1:22">
      <c r="A987749"/>
      <c r="B987749"/>
      <c r="C987749"/>
      <c r="D987749"/>
      <c r="E987749"/>
      <c r="F987749"/>
      <c r="G987749"/>
      <c r="H987749"/>
      <c r="I987749"/>
      <c r="J987749"/>
      <c r="K987749"/>
      <c r="L987749"/>
      <c r="M987749"/>
      <c r="N987749"/>
      <c r="O987749"/>
      <c r="P987749"/>
      <c r="Q987749"/>
      <c r="R987749"/>
      <c r="S987749"/>
      <c r="T987749"/>
      <c r="U987749"/>
      <c r="V987749"/>
    </row>
    <row r="987750" spans="1:22">
      <c r="A987750"/>
      <c r="B987750"/>
      <c r="C987750"/>
      <c r="D987750"/>
      <c r="E987750"/>
      <c r="F987750"/>
      <c r="G987750"/>
      <c r="H987750"/>
      <c r="I987750"/>
      <c r="J987750"/>
      <c r="K987750"/>
      <c r="L987750"/>
      <c r="M987750"/>
      <c r="N987750"/>
      <c r="O987750"/>
      <c r="P987750"/>
      <c r="Q987750"/>
      <c r="R987750"/>
      <c r="S987750"/>
      <c r="T987750"/>
      <c r="U987750"/>
      <c r="V987750"/>
    </row>
    <row r="987751" spans="1:22">
      <c r="A987751"/>
      <c r="B987751"/>
      <c r="C987751"/>
      <c r="D987751"/>
      <c r="E987751"/>
      <c r="F987751"/>
      <c r="G987751"/>
      <c r="H987751"/>
      <c r="I987751"/>
      <c r="J987751"/>
      <c r="K987751"/>
      <c r="L987751"/>
      <c r="M987751"/>
      <c r="N987751"/>
      <c r="O987751"/>
      <c r="P987751"/>
      <c r="Q987751"/>
      <c r="R987751"/>
      <c r="S987751"/>
      <c r="T987751"/>
      <c r="U987751"/>
      <c r="V987751"/>
    </row>
    <row r="987752" spans="1:22">
      <c r="A987752"/>
      <c r="B987752"/>
      <c r="C987752"/>
      <c r="D987752"/>
      <c r="E987752"/>
      <c r="F987752"/>
      <c r="G987752"/>
      <c r="H987752"/>
      <c r="I987752"/>
      <c r="J987752"/>
      <c r="K987752"/>
      <c r="L987752"/>
      <c r="M987752"/>
      <c r="N987752"/>
      <c r="O987752"/>
      <c r="P987752"/>
      <c r="Q987752"/>
      <c r="R987752"/>
      <c r="S987752"/>
      <c r="T987752"/>
      <c r="U987752"/>
      <c r="V987752"/>
    </row>
    <row r="987753" spans="1:22">
      <c r="A987753"/>
      <c r="B987753"/>
      <c r="C987753"/>
      <c r="D987753"/>
      <c r="E987753"/>
      <c r="F987753"/>
      <c r="G987753"/>
      <c r="H987753"/>
      <c r="I987753"/>
      <c r="J987753"/>
      <c r="K987753"/>
      <c r="L987753"/>
      <c r="M987753"/>
      <c r="N987753"/>
      <c r="O987753"/>
      <c r="P987753"/>
      <c r="Q987753"/>
      <c r="R987753"/>
      <c r="S987753"/>
      <c r="T987753"/>
      <c r="U987753"/>
      <c r="V987753"/>
    </row>
    <row r="987754" spans="1:22">
      <c r="A987754"/>
      <c r="B987754"/>
      <c r="C987754"/>
      <c r="D987754"/>
      <c r="E987754"/>
      <c r="F987754"/>
      <c r="G987754"/>
      <c r="H987754"/>
      <c r="I987754"/>
      <c r="J987754"/>
      <c r="K987754"/>
      <c r="L987754"/>
      <c r="M987754"/>
      <c r="N987754"/>
      <c r="O987754"/>
      <c r="P987754"/>
      <c r="Q987754"/>
      <c r="R987754"/>
      <c r="S987754"/>
      <c r="T987754"/>
      <c r="U987754"/>
      <c r="V987754"/>
    </row>
    <row r="987755" spans="1:22">
      <c r="A987755"/>
      <c r="B987755"/>
      <c r="C987755"/>
      <c r="D987755"/>
      <c r="E987755"/>
      <c r="F987755"/>
      <c r="G987755"/>
      <c r="H987755"/>
      <c r="I987755"/>
      <c r="J987755"/>
      <c r="K987755"/>
      <c r="L987755"/>
      <c r="M987755"/>
      <c r="N987755"/>
      <c r="O987755"/>
      <c r="P987755"/>
      <c r="Q987755"/>
      <c r="R987755"/>
      <c r="S987755"/>
      <c r="T987755"/>
      <c r="U987755"/>
      <c r="V987755"/>
    </row>
    <row r="987756" spans="1:22">
      <c r="A987756"/>
      <c r="B987756"/>
      <c r="C987756"/>
      <c r="D987756"/>
      <c r="E987756"/>
      <c r="F987756"/>
      <c r="G987756"/>
      <c r="H987756"/>
      <c r="I987756"/>
      <c r="J987756"/>
      <c r="K987756"/>
      <c r="L987756"/>
      <c r="M987756"/>
      <c r="N987756"/>
      <c r="O987756"/>
      <c r="P987756"/>
      <c r="Q987756"/>
      <c r="R987756"/>
      <c r="S987756"/>
      <c r="T987756"/>
      <c r="U987756"/>
      <c r="V987756"/>
    </row>
    <row r="987757" spans="1:22">
      <c r="A987757"/>
      <c r="B987757"/>
      <c r="C987757"/>
      <c r="D987757"/>
      <c r="E987757"/>
      <c r="F987757"/>
      <c r="G987757"/>
      <c r="H987757"/>
      <c r="I987757"/>
      <c r="J987757"/>
      <c r="K987757"/>
      <c r="L987757"/>
      <c r="M987757"/>
      <c r="N987757"/>
      <c r="O987757"/>
      <c r="P987757"/>
      <c r="Q987757"/>
      <c r="R987757"/>
      <c r="S987757"/>
      <c r="T987757"/>
      <c r="U987757"/>
      <c r="V987757"/>
    </row>
    <row r="987758" spans="1:22">
      <c r="A987758"/>
      <c r="B987758"/>
      <c r="C987758"/>
      <c r="D987758"/>
      <c r="E987758"/>
      <c r="F987758"/>
      <c r="G987758"/>
      <c r="H987758"/>
      <c r="I987758"/>
      <c r="J987758"/>
      <c r="K987758"/>
      <c r="L987758"/>
      <c r="M987758"/>
      <c r="N987758"/>
      <c r="O987758"/>
      <c r="P987758"/>
      <c r="Q987758"/>
      <c r="R987758"/>
      <c r="S987758"/>
      <c r="T987758"/>
      <c r="U987758"/>
      <c r="V987758"/>
    </row>
    <row r="987759" spans="1:22">
      <c r="A987759"/>
      <c r="B987759"/>
      <c r="C987759"/>
      <c r="D987759"/>
      <c r="E987759"/>
      <c r="F987759"/>
      <c r="G987759"/>
      <c r="H987759"/>
      <c r="I987759"/>
      <c r="J987759"/>
      <c r="K987759"/>
      <c r="L987759"/>
      <c r="M987759"/>
      <c r="N987759"/>
      <c r="O987759"/>
      <c r="P987759"/>
      <c r="Q987759"/>
      <c r="R987759"/>
      <c r="S987759"/>
      <c r="T987759"/>
      <c r="U987759"/>
      <c r="V987759"/>
    </row>
    <row r="987760" spans="1:22">
      <c r="A987760"/>
      <c r="B987760"/>
      <c r="C987760"/>
      <c r="D987760"/>
      <c r="E987760"/>
      <c r="F987760"/>
      <c r="G987760"/>
      <c r="H987760"/>
      <c r="I987760"/>
      <c r="J987760"/>
      <c r="K987760"/>
      <c r="L987760"/>
      <c r="M987760"/>
      <c r="N987760"/>
      <c r="O987760"/>
      <c r="P987760"/>
      <c r="Q987760"/>
      <c r="R987760"/>
      <c r="S987760"/>
      <c r="T987760"/>
      <c r="U987760"/>
      <c r="V987760"/>
    </row>
    <row r="987761" spans="1:22">
      <c r="A987761"/>
      <c r="B987761"/>
      <c r="C987761"/>
      <c r="D987761"/>
      <c r="E987761"/>
      <c r="F987761"/>
      <c r="G987761"/>
      <c r="H987761"/>
      <c r="I987761"/>
      <c r="J987761"/>
      <c r="K987761"/>
      <c r="L987761"/>
      <c r="M987761"/>
      <c r="N987761"/>
      <c r="O987761"/>
      <c r="P987761"/>
      <c r="Q987761"/>
      <c r="R987761"/>
      <c r="S987761"/>
      <c r="T987761"/>
      <c r="U987761"/>
      <c r="V987761"/>
    </row>
    <row r="987762" spans="1:22">
      <c r="A987762"/>
      <c r="B987762"/>
      <c r="C987762"/>
      <c r="D987762"/>
      <c r="E987762"/>
      <c r="F987762"/>
      <c r="G987762"/>
      <c r="H987762"/>
      <c r="I987762"/>
      <c r="J987762"/>
      <c r="K987762"/>
      <c r="L987762"/>
      <c r="M987762"/>
      <c r="N987762"/>
      <c r="O987762"/>
      <c r="P987762"/>
      <c r="Q987762"/>
      <c r="R987762"/>
      <c r="S987762"/>
      <c r="T987762"/>
      <c r="U987762"/>
      <c r="V987762"/>
    </row>
    <row r="987763" spans="1:22">
      <c r="A987763"/>
      <c r="B987763"/>
      <c r="C987763"/>
      <c r="D987763"/>
      <c r="E987763"/>
      <c r="F987763"/>
      <c r="G987763"/>
      <c r="H987763"/>
      <c r="I987763"/>
      <c r="J987763"/>
      <c r="K987763"/>
      <c r="L987763"/>
      <c r="M987763"/>
      <c r="N987763"/>
      <c r="O987763"/>
      <c r="P987763"/>
      <c r="Q987763"/>
      <c r="R987763"/>
      <c r="S987763"/>
      <c r="T987763"/>
      <c r="U987763"/>
      <c r="V987763"/>
    </row>
    <row r="987764" spans="1:22">
      <c r="A987764"/>
      <c r="B987764"/>
      <c r="C987764"/>
      <c r="D987764"/>
      <c r="E987764"/>
      <c r="F987764"/>
      <c r="G987764"/>
      <c r="H987764"/>
      <c r="I987764"/>
      <c r="J987764"/>
      <c r="K987764"/>
      <c r="L987764"/>
      <c r="M987764"/>
      <c r="N987764"/>
      <c r="O987764"/>
      <c r="P987764"/>
      <c r="Q987764"/>
      <c r="R987764"/>
      <c r="S987764"/>
      <c r="T987764"/>
      <c r="U987764"/>
      <c r="V987764"/>
    </row>
    <row r="987765" spans="1:22">
      <c r="A987765"/>
      <c r="B987765"/>
      <c r="C987765"/>
      <c r="D987765"/>
      <c r="E987765"/>
      <c r="F987765"/>
      <c r="G987765"/>
      <c r="H987765"/>
      <c r="I987765"/>
      <c r="J987765"/>
      <c r="K987765"/>
      <c r="L987765"/>
      <c r="M987765"/>
      <c r="N987765"/>
      <c r="O987765"/>
      <c r="P987765"/>
      <c r="Q987765"/>
      <c r="R987765"/>
      <c r="S987765"/>
      <c r="T987765"/>
      <c r="U987765"/>
      <c r="V987765"/>
    </row>
    <row r="987766" spans="1:22">
      <c r="A987766"/>
      <c r="B987766"/>
      <c r="C987766"/>
      <c r="D987766"/>
      <c r="E987766"/>
      <c r="F987766"/>
      <c r="G987766"/>
      <c r="H987766"/>
      <c r="I987766"/>
      <c r="J987766"/>
      <c r="K987766"/>
      <c r="L987766"/>
      <c r="M987766"/>
      <c r="N987766"/>
      <c r="O987766"/>
      <c r="P987766"/>
      <c r="Q987766"/>
      <c r="R987766"/>
      <c r="S987766"/>
      <c r="T987766"/>
      <c r="U987766"/>
      <c r="V987766"/>
    </row>
    <row r="987767" spans="1:22">
      <c r="A987767"/>
      <c r="B987767"/>
      <c r="C987767"/>
      <c r="D987767"/>
      <c r="E987767"/>
      <c r="F987767"/>
      <c r="G987767"/>
      <c r="H987767"/>
      <c r="I987767"/>
      <c r="J987767"/>
      <c r="K987767"/>
      <c r="L987767"/>
      <c r="M987767"/>
      <c r="N987767"/>
      <c r="O987767"/>
      <c r="P987767"/>
      <c r="Q987767"/>
      <c r="R987767"/>
      <c r="S987767"/>
      <c r="T987767"/>
      <c r="U987767"/>
      <c r="V987767"/>
    </row>
    <row r="987768" spans="1:22">
      <c r="A987768"/>
      <c r="B987768"/>
      <c r="C987768"/>
      <c r="D987768"/>
      <c r="E987768"/>
      <c r="F987768"/>
      <c r="G987768"/>
      <c r="H987768"/>
      <c r="I987768"/>
      <c r="J987768"/>
      <c r="K987768"/>
      <c r="L987768"/>
      <c r="M987768"/>
      <c r="N987768"/>
      <c r="O987768"/>
      <c r="P987768"/>
      <c r="Q987768"/>
      <c r="R987768"/>
      <c r="S987768"/>
      <c r="T987768"/>
      <c r="U987768"/>
      <c r="V987768"/>
    </row>
    <row r="987769" spans="1:22">
      <c r="A987769"/>
      <c r="B987769"/>
      <c r="C987769"/>
      <c r="D987769"/>
      <c r="E987769"/>
      <c r="F987769"/>
      <c r="G987769"/>
      <c r="H987769"/>
      <c r="I987769"/>
      <c r="J987769"/>
      <c r="K987769"/>
      <c r="L987769"/>
      <c r="M987769"/>
      <c r="N987769"/>
      <c r="O987769"/>
      <c r="P987769"/>
      <c r="Q987769"/>
      <c r="R987769"/>
      <c r="S987769"/>
      <c r="T987769"/>
      <c r="U987769"/>
      <c r="V987769"/>
    </row>
    <row r="987770" spans="1:22">
      <c r="A987770"/>
      <c r="B987770"/>
      <c r="C987770"/>
      <c r="D987770"/>
      <c r="E987770"/>
      <c r="F987770"/>
      <c r="G987770"/>
      <c r="H987770"/>
      <c r="I987770"/>
      <c r="J987770"/>
      <c r="K987770"/>
      <c r="L987770"/>
      <c r="M987770"/>
      <c r="N987770"/>
      <c r="O987770"/>
      <c r="P987770"/>
      <c r="Q987770"/>
      <c r="R987770"/>
      <c r="S987770"/>
      <c r="T987770"/>
      <c r="U987770"/>
      <c r="V987770"/>
    </row>
    <row r="987771" spans="1:22">
      <c r="A987771"/>
      <c r="B987771"/>
      <c r="C987771"/>
      <c r="D987771"/>
      <c r="E987771"/>
      <c r="F987771"/>
      <c r="G987771"/>
      <c r="H987771"/>
      <c r="I987771"/>
      <c r="J987771"/>
      <c r="K987771"/>
      <c r="L987771"/>
      <c r="M987771"/>
      <c r="N987771"/>
      <c r="O987771"/>
      <c r="P987771"/>
      <c r="Q987771"/>
      <c r="R987771"/>
      <c r="S987771"/>
      <c r="T987771"/>
      <c r="U987771"/>
      <c r="V987771"/>
    </row>
    <row r="987772" spans="1:22">
      <c r="A987772"/>
      <c r="B987772"/>
      <c r="C987772"/>
      <c r="D987772"/>
      <c r="E987772"/>
      <c r="F987772"/>
      <c r="G987772"/>
      <c r="H987772"/>
      <c r="I987772"/>
      <c r="J987772"/>
      <c r="K987772"/>
      <c r="L987772"/>
      <c r="M987772"/>
      <c r="N987772"/>
      <c r="O987772"/>
      <c r="P987772"/>
      <c r="Q987772"/>
      <c r="R987772"/>
      <c r="S987772"/>
      <c r="T987772"/>
      <c r="U987772"/>
      <c r="V987772"/>
    </row>
    <row r="987773" spans="1:22">
      <c r="A987773"/>
      <c r="B987773"/>
      <c r="C987773"/>
      <c r="D987773"/>
      <c r="E987773"/>
      <c r="F987773"/>
      <c r="G987773"/>
      <c r="H987773"/>
      <c r="I987773"/>
      <c r="J987773"/>
      <c r="K987773"/>
      <c r="L987773"/>
      <c r="M987773"/>
      <c r="N987773"/>
      <c r="O987773"/>
      <c r="P987773"/>
      <c r="Q987773"/>
      <c r="R987773"/>
      <c r="S987773"/>
      <c r="T987773"/>
      <c r="U987773"/>
      <c r="V987773"/>
    </row>
    <row r="987774" spans="1:22">
      <c r="A987774"/>
      <c r="B987774"/>
      <c r="C987774"/>
      <c r="D987774"/>
      <c r="E987774"/>
      <c r="F987774"/>
      <c r="G987774"/>
      <c r="H987774"/>
      <c r="I987774"/>
      <c r="J987774"/>
      <c r="K987774"/>
      <c r="L987774"/>
      <c r="M987774"/>
      <c r="N987774"/>
      <c r="O987774"/>
      <c r="P987774"/>
      <c r="Q987774"/>
      <c r="R987774"/>
      <c r="S987774"/>
      <c r="T987774"/>
      <c r="U987774"/>
      <c r="V987774"/>
    </row>
    <row r="987775" spans="1:22">
      <c r="A987775"/>
      <c r="B987775"/>
      <c r="C987775"/>
      <c r="D987775"/>
      <c r="E987775"/>
      <c r="F987775"/>
      <c r="G987775"/>
      <c r="H987775"/>
      <c r="I987775"/>
      <c r="J987775"/>
      <c r="K987775"/>
      <c r="L987775"/>
      <c r="M987775"/>
      <c r="N987775"/>
      <c r="O987775"/>
      <c r="P987775"/>
      <c r="Q987775"/>
      <c r="R987775"/>
      <c r="S987775"/>
      <c r="T987775"/>
      <c r="U987775"/>
      <c r="V987775"/>
    </row>
    <row r="987776" spans="1:22">
      <c r="A987776"/>
      <c r="B987776"/>
      <c r="C987776"/>
      <c r="D987776"/>
      <c r="E987776"/>
      <c r="F987776"/>
      <c r="G987776"/>
      <c r="H987776"/>
      <c r="I987776"/>
      <c r="J987776"/>
      <c r="K987776"/>
      <c r="L987776"/>
      <c r="M987776"/>
      <c r="N987776"/>
      <c r="O987776"/>
      <c r="P987776"/>
      <c r="Q987776"/>
      <c r="R987776"/>
      <c r="S987776"/>
      <c r="T987776"/>
      <c r="U987776"/>
      <c r="V987776"/>
    </row>
    <row r="987777" spans="1:22">
      <c r="A987777"/>
      <c r="B987777"/>
      <c r="C987777"/>
      <c r="D987777"/>
      <c r="E987777"/>
      <c r="F987777"/>
      <c r="G987777"/>
      <c r="H987777"/>
      <c r="I987777"/>
      <c r="J987777"/>
      <c r="K987777"/>
      <c r="L987777"/>
      <c r="M987777"/>
      <c r="N987777"/>
      <c r="O987777"/>
      <c r="P987777"/>
      <c r="Q987777"/>
      <c r="R987777"/>
      <c r="S987777"/>
      <c r="T987777"/>
      <c r="U987777"/>
      <c r="V987777"/>
    </row>
    <row r="987778" spans="1:22">
      <c r="A987778"/>
      <c r="B987778"/>
      <c r="C987778"/>
      <c r="D987778"/>
      <c r="E987778"/>
      <c r="F987778"/>
      <c r="G987778"/>
      <c r="H987778"/>
      <c r="I987778"/>
      <c r="J987778"/>
      <c r="K987778"/>
      <c r="L987778"/>
      <c r="M987778"/>
      <c r="N987778"/>
      <c r="O987778"/>
      <c r="P987778"/>
      <c r="Q987778"/>
      <c r="R987778"/>
      <c r="S987778"/>
      <c r="T987778"/>
      <c r="U987778"/>
      <c r="V987778"/>
    </row>
    <row r="987779" spans="1:22">
      <c r="A987779"/>
      <c r="B987779"/>
      <c r="C987779"/>
      <c r="D987779"/>
      <c r="E987779"/>
      <c r="F987779"/>
      <c r="G987779"/>
      <c r="H987779"/>
      <c r="I987779"/>
      <c r="J987779"/>
      <c r="K987779"/>
      <c r="L987779"/>
      <c r="M987779"/>
      <c r="N987779"/>
      <c r="O987779"/>
      <c r="P987779"/>
      <c r="Q987779"/>
      <c r="R987779"/>
      <c r="S987779"/>
      <c r="T987779"/>
      <c r="U987779"/>
      <c r="V987779"/>
    </row>
    <row r="987780" spans="1:22">
      <c r="A987780"/>
      <c r="B987780"/>
      <c r="C987780"/>
      <c r="D987780"/>
      <c r="E987780"/>
      <c r="F987780"/>
      <c r="G987780"/>
      <c r="H987780"/>
      <c r="I987780"/>
      <c r="J987780"/>
      <c r="K987780"/>
      <c r="L987780"/>
      <c r="M987780"/>
      <c r="N987780"/>
      <c r="O987780"/>
      <c r="P987780"/>
      <c r="Q987780"/>
      <c r="R987780"/>
      <c r="S987780"/>
      <c r="T987780"/>
      <c r="U987780"/>
      <c r="V987780"/>
    </row>
    <row r="987781" spans="1:22">
      <c r="A987781"/>
      <c r="B987781"/>
      <c r="C987781"/>
      <c r="D987781"/>
      <c r="E987781"/>
      <c r="F987781"/>
      <c r="G987781"/>
      <c r="H987781"/>
      <c r="I987781"/>
      <c r="J987781"/>
      <c r="K987781"/>
      <c r="L987781"/>
      <c r="M987781"/>
      <c r="N987781"/>
      <c r="O987781"/>
      <c r="P987781"/>
      <c r="Q987781"/>
      <c r="R987781"/>
      <c r="S987781"/>
      <c r="T987781"/>
      <c r="U987781"/>
      <c r="V987781"/>
    </row>
    <row r="987782" spans="1:22">
      <c r="A987782"/>
      <c r="B987782"/>
      <c r="C987782"/>
      <c r="D987782"/>
      <c r="E987782"/>
      <c r="F987782"/>
      <c r="G987782"/>
      <c r="H987782"/>
      <c r="I987782"/>
      <c r="J987782"/>
      <c r="K987782"/>
      <c r="L987782"/>
      <c r="M987782"/>
      <c r="N987782"/>
      <c r="O987782"/>
      <c r="P987782"/>
      <c r="Q987782"/>
      <c r="R987782"/>
      <c r="S987782"/>
      <c r="T987782"/>
      <c r="U987782"/>
      <c r="V987782"/>
    </row>
    <row r="987783" spans="1:22">
      <c r="A987783"/>
      <c r="B987783"/>
      <c r="C987783"/>
      <c r="D987783"/>
      <c r="E987783"/>
      <c r="F987783"/>
      <c r="G987783"/>
      <c r="H987783"/>
      <c r="I987783"/>
      <c r="J987783"/>
      <c r="K987783"/>
      <c r="L987783"/>
      <c r="M987783"/>
      <c r="N987783"/>
      <c r="O987783"/>
      <c r="P987783"/>
      <c r="Q987783"/>
      <c r="R987783"/>
      <c r="S987783"/>
      <c r="T987783"/>
      <c r="U987783"/>
      <c r="V987783"/>
    </row>
    <row r="987784" spans="1:22">
      <c r="A987784"/>
      <c r="B987784"/>
      <c r="C987784"/>
      <c r="D987784"/>
      <c r="E987784"/>
      <c r="F987784"/>
      <c r="G987784"/>
      <c r="H987784"/>
      <c r="I987784"/>
      <c r="J987784"/>
      <c r="K987784"/>
      <c r="L987784"/>
      <c r="M987784"/>
      <c r="N987784"/>
      <c r="O987784"/>
      <c r="P987784"/>
      <c r="Q987784"/>
      <c r="R987784"/>
      <c r="S987784"/>
      <c r="T987784"/>
      <c r="U987784"/>
      <c r="V987784"/>
    </row>
    <row r="987785" spans="1:22">
      <c r="A987785"/>
      <c r="B987785"/>
      <c r="C987785"/>
      <c r="D987785"/>
      <c r="E987785"/>
      <c r="F987785"/>
      <c r="G987785"/>
      <c r="H987785"/>
      <c r="I987785"/>
      <c r="J987785"/>
      <c r="K987785"/>
      <c r="L987785"/>
      <c r="M987785"/>
      <c r="N987785"/>
      <c r="O987785"/>
      <c r="P987785"/>
      <c r="Q987785"/>
      <c r="R987785"/>
      <c r="S987785"/>
      <c r="T987785"/>
      <c r="U987785"/>
      <c r="V987785"/>
    </row>
    <row r="987786" spans="1:22">
      <c r="A987786"/>
      <c r="B987786"/>
      <c r="C987786"/>
      <c r="D987786"/>
      <c r="E987786"/>
      <c r="F987786"/>
      <c r="G987786"/>
      <c r="H987786"/>
      <c r="I987786"/>
      <c r="J987786"/>
      <c r="K987786"/>
      <c r="L987786"/>
      <c r="M987786"/>
      <c r="N987786"/>
      <c r="O987786"/>
      <c r="P987786"/>
      <c r="Q987786"/>
      <c r="R987786"/>
      <c r="S987786"/>
      <c r="T987786"/>
      <c r="U987786"/>
      <c r="V987786"/>
    </row>
    <row r="987787" spans="1:22">
      <c r="A987787"/>
      <c r="B987787"/>
      <c r="C987787"/>
      <c r="D987787"/>
      <c r="E987787"/>
      <c r="F987787"/>
      <c r="G987787"/>
      <c r="H987787"/>
      <c r="I987787"/>
      <c r="J987787"/>
      <c r="K987787"/>
      <c r="L987787"/>
      <c r="M987787"/>
      <c r="N987787"/>
      <c r="O987787"/>
      <c r="P987787"/>
      <c r="Q987787"/>
      <c r="R987787"/>
      <c r="S987787"/>
      <c r="T987787"/>
      <c r="U987787"/>
      <c r="V987787"/>
    </row>
    <row r="987788" spans="1:22">
      <c r="A987788"/>
      <c r="B987788"/>
      <c r="C987788"/>
      <c r="D987788"/>
      <c r="E987788"/>
      <c r="F987788"/>
      <c r="G987788"/>
      <c r="H987788"/>
      <c r="I987788"/>
      <c r="J987788"/>
      <c r="K987788"/>
      <c r="L987788"/>
      <c r="M987788"/>
      <c r="N987788"/>
      <c r="O987788"/>
      <c r="P987788"/>
      <c r="Q987788"/>
      <c r="R987788"/>
      <c r="S987788"/>
      <c r="T987788"/>
      <c r="U987788"/>
      <c r="V987788"/>
    </row>
    <row r="987789" spans="1:22">
      <c r="A987789"/>
      <c r="B987789"/>
      <c r="C987789"/>
      <c r="D987789"/>
      <c r="E987789"/>
      <c r="F987789"/>
      <c r="G987789"/>
      <c r="H987789"/>
      <c r="I987789"/>
      <c r="J987789"/>
      <c r="K987789"/>
      <c r="L987789"/>
      <c r="M987789"/>
      <c r="N987789"/>
      <c r="O987789"/>
      <c r="P987789"/>
      <c r="Q987789"/>
      <c r="R987789"/>
      <c r="S987789"/>
      <c r="T987789"/>
      <c r="U987789"/>
      <c r="V987789"/>
    </row>
    <row r="987790" spans="1:22">
      <c r="A987790"/>
      <c r="B987790"/>
      <c r="C987790"/>
      <c r="D987790"/>
      <c r="E987790"/>
      <c r="F987790"/>
      <c r="G987790"/>
      <c r="H987790"/>
      <c r="I987790"/>
      <c r="J987790"/>
      <c r="K987790"/>
      <c r="L987790"/>
      <c r="M987790"/>
      <c r="N987790"/>
      <c r="O987790"/>
      <c r="P987790"/>
      <c r="Q987790"/>
      <c r="R987790"/>
      <c r="S987790"/>
      <c r="T987790"/>
      <c r="U987790"/>
      <c r="V987790"/>
    </row>
    <row r="987791" spans="1:22">
      <c r="A987791"/>
      <c r="B987791"/>
      <c r="C987791"/>
      <c r="D987791"/>
      <c r="E987791"/>
      <c r="F987791"/>
      <c r="G987791"/>
      <c r="H987791"/>
      <c r="I987791"/>
      <c r="J987791"/>
      <c r="K987791"/>
      <c r="L987791"/>
      <c r="M987791"/>
      <c r="N987791"/>
      <c r="O987791"/>
      <c r="P987791"/>
      <c r="Q987791"/>
      <c r="R987791"/>
      <c r="S987791"/>
      <c r="T987791"/>
      <c r="U987791"/>
      <c r="V987791"/>
    </row>
    <row r="987792" spans="1:22">
      <c r="A987792"/>
      <c r="B987792"/>
      <c r="C987792"/>
      <c r="D987792"/>
      <c r="E987792"/>
      <c r="F987792"/>
      <c r="G987792"/>
      <c r="H987792"/>
      <c r="I987792"/>
      <c r="J987792"/>
      <c r="K987792"/>
      <c r="L987792"/>
      <c r="M987792"/>
      <c r="N987792"/>
      <c r="O987792"/>
      <c r="P987792"/>
      <c r="Q987792"/>
      <c r="R987792"/>
      <c r="S987792"/>
      <c r="T987792"/>
      <c r="U987792"/>
      <c r="V987792"/>
    </row>
    <row r="987793" spans="1:22">
      <c r="A987793"/>
      <c r="B987793"/>
      <c r="C987793"/>
      <c r="D987793"/>
      <c r="E987793"/>
      <c r="F987793"/>
      <c r="G987793"/>
      <c r="H987793"/>
      <c r="I987793"/>
      <c r="J987793"/>
      <c r="K987793"/>
      <c r="L987793"/>
      <c r="M987793"/>
      <c r="N987793"/>
      <c r="O987793"/>
      <c r="P987793"/>
      <c r="Q987793"/>
      <c r="R987793"/>
      <c r="S987793"/>
      <c r="T987793"/>
      <c r="U987793"/>
      <c r="V987793"/>
    </row>
    <row r="987794" spans="1:22">
      <c r="A987794"/>
      <c r="B987794"/>
      <c r="C987794"/>
      <c r="D987794"/>
      <c r="E987794"/>
      <c r="F987794"/>
      <c r="G987794"/>
      <c r="H987794"/>
      <c r="I987794"/>
      <c r="J987794"/>
      <c r="K987794"/>
      <c r="L987794"/>
      <c r="M987794"/>
      <c r="N987794"/>
      <c r="O987794"/>
      <c r="P987794"/>
      <c r="Q987794"/>
      <c r="R987794"/>
      <c r="S987794"/>
      <c r="T987794"/>
      <c r="U987794"/>
      <c r="V987794"/>
    </row>
    <row r="987795" spans="1:22">
      <c r="A987795"/>
      <c r="B987795"/>
      <c r="C987795"/>
      <c r="D987795"/>
      <c r="E987795"/>
      <c r="F987795"/>
      <c r="G987795"/>
      <c r="H987795"/>
      <c r="I987795"/>
      <c r="J987795"/>
      <c r="K987795"/>
      <c r="L987795"/>
      <c r="M987795"/>
      <c r="N987795"/>
      <c r="O987795"/>
      <c r="P987795"/>
      <c r="Q987795"/>
      <c r="R987795"/>
      <c r="S987795"/>
      <c r="T987795"/>
      <c r="U987795"/>
      <c r="V987795"/>
    </row>
    <row r="987796" spans="1:22">
      <c r="A987796"/>
      <c r="B987796"/>
      <c r="C987796"/>
      <c r="D987796"/>
      <c r="E987796"/>
      <c r="F987796"/>
      <c r="G987796"/>
      <c r="H987796"/>
      <c r="I987796"/>
      <c r="J987796"/>
      <c r="K987796"/>
      <c r="L987796"/>
      <c r="M987796"/>
      <c r="N987796"/>
      <c r="O987796"/>
      <c r="P987796"/>
      <c r="Q987796"/>
      <c r="R987796"/>
      <c r="S987796"/>
      <c r="T987796"/>
      <c r="U987796"/>
      <c r="V987796"/>
    </row>
    <row r="987797" spans="1:22">
      <c r="A987797"/>
      <c r="B987797"/>
      <c r="C987797"/>
      <c r="D987797"/>
      <c r="E987797"/>
      <c r="F987797"/>
      <c r="G987797"/>
      <c r="H987797"/>
      <c r="I987797"/>
      <c r="J987797"/>
      <c r="K987797"/>
      <c r="L987797"/>
      <c r="M987797"/>
      <c r="N987797"/>
      <c r="O987797"/>
      <c r="P987797"/>
      <c r="Q987797"/>
      <c r="R987797"/>
      <c r="S987797"/>
      <c r="T987797"/>
      <c r="U987797"/>
      <c r="V987797"/>
    </row>
    <row r="987798" spans="1:22">
      <c r="A987798"/>
      <c r="B987798"/>
      <c r="C987798"/>
      <c r="D987798"/>
      <c r="E987798"/>
      <c r="F987798"/>
      <c r="G987798"/>
      <c r="H987798"/>
      <c r="I987798"/>
      <c r="J987798"/>
      <c r="K987798"/>
      <c r="L987798"/>
      <c r="M987798"/>
      <c r="N987798"/>
      <c r="O987798"/>
      <c r="P987798"/>
      <c r="Q987798"/>
      <c r="R987798"/>
      <c r="S987798"/>
      <c r="T987798"/>
      <c r="U987798"/>
      <c r="V987798"/>
    </row>
    <row r="987799" spans="1:22">
      <c r="A987799"/>
      <c r="B987799"/>
      <c r="C987799"/>
      <c r="D987799"/>
      <c r="E987799"/>
      <c r="F987799"/>
      <c r="G987799"/>
      <c r="H987799"/>
      <c r="I987799"/>
      <c r="J987799"/>
      <c r="K987799"/>
      <c r="L987799"/>
      <c r="M987799"/>
      <c r="N987799"/>
      <c r="O987799"/>
      <c r="P987799"/>
      <c r="Q987799"/>
      <c r="R987799"/>
      <c r="S987799"/>
      <c r="T987799"/>
      <c r="U987799"/>
      <c r="V987799"/>
    </row>
    <row r="987800" spans="1:22">
      <c r="A987800"/>
      <c r="B987800"/>
      <c r="C987800"/>
      <c r="D987800"/>
      <c r="E987800"/>
      <c r="F987800"/>
      <c r="G987800"/>
      <c r="H987800"/>
      <c r="I987800"/>
      <c r="J987800"/>
      <c r="K987800"/>
      <c r="L987800"/>
      <c r="M987800"/>
      <c r="N987800"/>
      <c r="O987800"/>
      <c r="P987800"/>
      <c r="Q987800"/>
      <c r="R987800"/>
      <c r="S987800"/>
      <c r="T987800"/>
      <c r="U987800"/>
      <c r="V987800"/>
    </row>
    <row r="987801" spans="1:22">
      <c r="A987801"/>
      <c r="B987801"/>
      <c r="C987801"/>
      <c r="D987801"/>
      <c r="E987801"/>
      <c r="F987801"/>
      <c r="G987801"/>
      <c r="H987801"/>
      <c r="I987801"/>
      <c r="J987801"/>
      <c r="K987801"/>
      <c r="L987801"/>
      <c r="M987801"/>
      <c r="N987801"/>
      <c r="O987801"/>
      <c r="P987801"/>
      <c r="Q987801"/>
      <c r="R987801"/>
      <c r="S987801"/>
      <c r="T987801"/>
      <c r="U987801"/>
      <c r="V987801"/>
    </row>
    <row r="987802" spans="1:22">
      <c r="A987802"/>
      <c r="B987802"/>
      <c r="C987802"/>
      <c r="D987802"/>
      <c r="E987802"/>
      <c r="F987802"/>
      <c r="G987802"/>
      <c r="H987802"/>
      <c r="I987802"/>
      <c r="J987802"/>
      <c r="K987802"/>
      <c r="L987802"/>
      <c r="M987802"/>
      <c r="N987802"/>
      <c r="O987802"/>
      <c r="P987802"/>
      <c r="Q987802"/>
      <c r="R987802"/>
      <c r="S987802"/>
      <c r="T987802"/>
      <c r="U987802"/>
      <c r="V987802"/>
    </row>
    <row r="987803" spans="1:22">
      <c r="A987803"/>
      <c r="B987803"/>
      <c r="C987803"/>
      <c r="D987803"/>
      <c r="E987803"/>
      <c r="F987803"/>
      <c r="G987803"/>
      <c r="H987803"/>
      <c r="I987803"/>
      <c r="J987803"/>
      <c r="K987803"/>
      <c r="L987803"/>
      <c r="M987803"/>
      <c r="N987803"/>
      <c r="O987803"/>
      <c r="P987803"/>
      <c r="Q987803"/>
      <c r="R987803"/>
      <c r="S987803"/>
      <c r="T987803"/>
      <c r="U987803"/>
      <c r="V987803"/>
    </row>
    <row r="987804" spans="1:22">
      <c r="A987804"/>
      <c r="B987804"/>
      <c r="C987804"/>
      <c r="D987804"/>
      <c r="E987804"/>
      <c r="F987804"/>
      <c r="G987804"/>
      <c r="H987804"/>
      <c r="I987804"/>
      <c r="J987804"/>
      <c r="K987804"/>
      <c r="L987804"/>
      <c r="M987804"/>
      <c r="N987804"/>
      <c r="O987804"/>
      <c r="P987804"/>
      <c r="Q987804"/>
      <c r="R987804"/>
      <c r="S987804"/>
      <c r="T987804"/>
      <c r="U987804"/>
      <c r="V987804"/>
    </row>
    <row r="987805" spans="1:22">
      <c r="A987805"/>
      <c r="B987805"/>
      <c r="C987805"/>
      <c r="D987805"/>
      <c r="E987805"/>
      <c r="F987805"/>
      <c r="G987805"/>
      <c r="H987805"/>
      <c r="I987805"/>
      <c r="J987805"/>
      <c r="K987805"/>
      <c r="L987805"/>
      <c r="M987805"/>
      <c r="N987805"/>
      <c r="O987805"/>
      <c r="P987805"/>
      <c r="Q987805"/>
      <c r="R987805"/>
      <c r="S987805"/>
      <c r="T987805"/>
      <c r="U987805"/>
      <c r="V987805"/>
    </row>
    <row r="987806" spans="1:22">
      <c r="A987806"/>
      <c r="B987806"/>
      <c r="C987806"/>
      <c r="D987806"/>
      <c r="E987806"/>
      <c r="F987806"/>
      <c r="G987806"/>
      <c r="H987806"/>
      <c r="I987806"/>
      <c r="J987806"/>
      <c r="K987806"/>
      <c r="L987806"/>
      <c r="M987806"/>
      <c r="N987806"/>
      <c r="O987806"/>
      <c r="P987806"/>
      <c r="Q987806"/>
      <c r="R987806"/>
      <c r="S987806"/>
      <c r="T987806"/>
      <c r="U987806"/>
      <c r="V987806"/>
    </row>
    <row r="987807" spans="1:22">
      <c r="A987807"/>
      <c r="B987807"/>
      <c r="C987807"/>
      <c r="D987807"/>
      <c r="E987807"/>
      <c r="F987807"/>
      <c r="G987807"/>
      <c r="H987807"/>
      <c r="I987807"/>
      <c r="J987807"/>
      <c r="K987807"/>
      <c r="L987807"/>
      <c r="M987807"/>
      <c r="N987807"/>
      <c r="O987807"/>
      <c r="P987807"/>
      <c r="Q987807"/>
      <c r="R987807"/>
      <c r="S987807"/>
      <c r="T987807"/>
      <c r="U987807"/>
      <c r="V987807"/>
    </row>
    <row r="987808" spans="1:22">
      <c r="A987808"/>
      <c r="B987808"/>
      <c r="C987808"/>
      <c r="D987808"/>
      <c r="E987808"/>
      <c r="F987808"/>
      <c r="G987808"/>
      <c r="H987808"/>
      <c r="I987808"/>
      <c r="J987808"/>
      <c r="K987808"/>
      <c r="L987808"/>
      <c r="M987808"/>
      <c r="N987808"/>
      <c r="O987808"/>
      <c r="P987808"/>
      <c r="Q987808"/>
      <c r="R987808"/>
      <c r="S987808"/>
      <c r="T987808"/>
      <c r="U987808"/>
      <c r="V987808"/>
    </row>
    <row r="987809" spans="1:22">
      <c r="A987809"/>
      <c r="B987809"/>
      <c r="C987809"/>
      <c r="D987809"/>
      <c r="E987809"/>
      <c r="F987809"/>
      <c r="G987809"/>
      <c r="H987809"/>
      <c r="I987809"/>
      <c r="J987809"/>
      <c r="K987809"/>
      <c r="L987809"/>
      <c r="M987809"/>
      <c r="N987809"/>
      <c r="O987809"/>
      <c r="P987809"/>
      <c r="Q987809"/>
      <c r="R987809"/>
      <c r="S987809"/>
      <c r="T987809"/>
      <c r="U987809"/>
      <c r="V987809"/>
    </row>
    <row r="987810" spans="1:22">
      <c r="A987810"/>
      <c r="B987810"/>
      <c r="C987810"/>
      <c r="D987810"/>
      <c r="E987810"/>
      <c r="F987810"/>
      <c r="G987810"/>
      <c r="H987810"/>
      <c r="I987810"/>
      <c r="J987810"/>
      <c r="K987810"/>
      <c r="L987810"/>
      <c r="M987810"/>
      <c r="N987810"/>
      <c r="O987810"/>
      <c r="P987810"/>
      <c r="Q987810"/>
      <c r="R987810"/>
      <c r="S987810"/>
      <c r="T987810"/>
      <c r="U987810"/>
      <c r="V987810"/>
    </row>
    <row r="987811" spans="1:22">
      <c r="A987811"/>
      <c r="B987811"/>
      <c r="C987811"/>
      <c r="D987811"/>
      <c r="E987811"/>
      <c r="F987811"/>
      <c r="G987811"/>
      <c r="H987811"/>
      <c r="I987811"/>
      <c r="J987811"/>
      <c r="K987811"/>
      <c r="L987811"/>
      <c r="M987811"/>
      <c r="N987811"/>
      <c r="O987811"/>
      <c r="P987811"/>
      <c r="Q987811"/>
      <c r="R987811"/>
      <c r="S987811"/>
      <c r="T987811"/>
      <c r="U987811"/>
      <c r="V987811"/>
    </row>
    <row r="987812" spans="1:22">
      <c r="A987812"/>
      <c r="B987812"/>
      <c r="C987812"/>
      <c r="D987812"/>
      <c r="E987812"/>
      <c r="F987812"/>
      <c r="G987812"/>
      <c r="H987812"/>
      <c r="I987812"/>
      <c r="J987812"/>
      <c r="K987812"/>
      <c r="L987812"/>
      <c r="M987812"/>
      <c r="N987812"/>
      <c r="O987812"/>
      <c r="P987812"/>
      <c r="Q987812"/>
      <c r="R987812"/>
      <c r="S987812"/>
      <c r="T987812"/>
      <c r="U987812"/>
      <c r="V987812"/>
    </row>
    <row r="987813" spans="1:22">
      <c r="A987813"/>
      <c r="B987813"/>
      <c r="C987813"/>
      <c r="D987813"/>
      <c r="E987813"/>
      <c r="F987813"/>
      <c r="G987813"/>
      <c r="H987813"/>
      <c r="I987813"/>
      <c r="J987813"/>
      <c r="K987813"/>
      <c r="L987813"/>
      <c r="M987813"/>
      <c r="N987813"/>
      <c r="O987813"/>
      <c r="P987813"/>
      <c r="Q987813"/>
      <c r="R987813"/>
      <c r="S987813"/>
      <c r="T987813"/>
      <c r="U987813"/>
      <c r="V987813"/>
    </row>
    <row r="987814" spans="1:22">
      <c r="A987814"/>
      <c r="B987814"/>
      <c r="C987814"/>
      <c r="D987814"/>
      <c r="E987814"/>
      <c r="F987814"/>
      <c r="G987814"/>
      <c r="H987814"/>
      <c r="I987814"/>
      <c r="J987814"/>
      <c r="K987814"/>
      <c r="L987814"/>
      <c r="M987814"/>
      <c r="N987814"/>
      <c r="O987814"/>
      <c r="P987814"/>
      <c r="Q987814"/>
      <c r="R987814"/>
      <c r="S987814"/>
      <c r="T987814"/>
      <c r="U987814"/>
      <c r="V987814"/>
    </row>
    <row r="987815" spans="1:22">
      <c r="A987815"/>
      <c r="B987815"/>
      <c r="C987815"/>
      <c r="D987815"/>
      <c r="E987815"/>
      <c r="F987815"/>
      <c r="G987815"/>
      <c r="H987815"/>
      <c r="I987815"/>
      <c r="J987815"/>
      <c r="K987815"/>
      <c r="L987815"/>
      <c r="M987815"/>
      <c r="N987815"/>
      <c r="O987815"/>
      <c r="P987815"/>
      <c r="Q987815"/>
      <c r="R987815"/>
      <c r="S987815"/>
      <c r="T987815"/>
      <c r="U987815"/>
      <c r="V987815"/>
    </row>
    <row r="987816" spans="1:22">
      <c r="A987816"/>
      <c r="B987816"/>
      <c r="C987816"/>
      <c r="D987816"/>
      <c r="E987816"/>
      <c r="F987816"/>
      <c r="G987816"/>
      <c r="H987816"/>
      <c r="I987816"/>
      <c r="J987816"/>
      <c r="K987816"/>
      <c r="L987816"/>
      <c r="M987816"/>
      <c r="N987816"/>
      <c r="O987816"/>
      <c r="P987816"/>
      <c r="Q987816"/>
      <c r="R987816"/>
      <c r="S987816"/>
      <c r="T987816"/>
      <c r="U987816"/>
      <c r="V987816"/>
    </row>
    <row r="987817" spans="1:22">
      <c r="A987817"/>
      <c r="B987817"/>
      <c r="C987817"/>
      <c r="D987817"/>
      <c r="E987817"/>
      <c r="F987817"/>
      <c r="G987817"/>
      <c r="H987817"/>
      <c r="I987817"/>
      <c r="J987817"/>
      <c r="K987817"/>
      <c r="L987817"/>
      <c r="M987817"/>
      <c r="N987817"/>
      <c r="O987817"/>
      <c r="P987817"/>
      <c r="Q987817"/>
      <c r="R987817"/>
      <c r="S987817"/>
      <c r="T987817"/>
      <c r="U987817"/>
      <c r="V987817"/>
    </row>
    <row r="987818" spans="1:22">
      <c r="A987818"/>
      <c r="B987818"/>
      <c r="C987818"/>
      <c r="D987818"/>
      <c r="E987818"/>
      <c r="F987818"/>
      <c r="G987818"/>
      <c r="H987818"/>
      <c r="I987818"/>
      <c r="J987818"/>
      <c r="K987818"/>
      <c r="L987818"/>
      <c r="M987818"/>
      <c r="N987818"/>
      <c r="O987818"/>
      <c r="P987818"/>
      <c r="Q987818"/>
      <c r="R987818"/>
      <c r="S987818"/>
      <c r="T987818"/>
      <c r="U987818"/>
      <c r="V987818"/>
    </row>
    <row r="987819" spans="1:22">
      <c r="A987819"/>
      <c r="B987819"/>
      <c r="C987819"/>
      <c r="D987819"/>
      <c r="E987819"/>
      <c r="F987819"/>
      <c r="G987819"/>
      <c r="H987819"/>
      <c r="I987819"/>
      <c r="J987819"/>
      <c r="K987819"/>
      <c r="L987819"/>
      <c r="M987819"/>
      <c r="N987819"/>
      <c r="O987819"/>
      <c r="P987819"/>
      <c r="Q987819"/>
      <c r="R987819"/>
      <c r="S987819"/>
      <c r="T987819"/>
      <c r="U987819"/>
      <c r="V987819"/>
    </row>
    <row r="987820" spans="1:22">
      <c r="A987820"/>
      <c r="B987820"/>
      <c r="C987820"/>
      <c r="D987820"/>
      <c r="E987820"/>
      <c r="F987820"/>
      <c r="G987820"/>
      <c r="H987820"/>
      <c r="I987820"/>
      <c r="J987820"/>
      <c r="K987820"/>
      <c r="L987820"/>
      <c r="M987820"/>
      <c r="N987820"/>
      <c r="O987820"/>
      <c r="P987820"/>
      <c r="Q987820"/>
      <c r="R987820"/>
      <c r="S987820"/>
      <c r="T987820"/>
      <c r="U987820"/>
      <c r="V987820"/>
    </row>
    <row r="987821" spans="1:22">
      <c r="A987821"/>
      <c r="B987821"/>
      <c r="C987821"/>
      <c r="D987821"/>
      <c r="E987821"/>
      <c r="F987821"/>
      <c r="G987821"/>
      <c r="H987821"/>
      <c r="I987821"/>
      <c r="J987821"/>
      <c r="K987821"/>
      <c r="L987821"/>
      <c r="M987821"/>
      <c r="N987821"/>
      <c r="O987821"/>
      <c r="P987821"/>
      <c r="Q987821"/>
      <c r="R987821"/>
      <c r="S987821"/>
      <c r="T987821"/>
      <c r="U987821"/>
      <c r="V987821"/>
    </row>
    <row r="987822" spans="1:22">
      <c r="A987822"/>
      <c r="B987822"/>
      <c r="C987822"/>
      <c r="D987822"/>
      <c r="E987822"/>
      <c r="F987822"/>
      <c r="G987822"/>
      <c r="H987822"/>
      <c r="I987822"/>
      <c r="J987822"/>
      <c r="K987822"/>
      <c r="L987822"/>
      <c r="M987822"/>
      <c r="N987822"/>
      <c r="O987822"/>
      <c r="P987822"/>
      <c r="Q987822"/>
      <c r="R987822"/>
      <c r="S987822"/>
      <c r="T987822"/>
      <c r="U987822"/>
      <c r="V987822"/>
    </row>
    <row r="987823" spans="1:22">
      <c r="A987823"/>
      <c r="B987823"/>
      <c r="C987823"/>
      <c r="D987823"/>
      <c r="E987823"/>
      <c r="F987823"/>
      <c r="G987823"/>
      <c r="H987823"/>
      <c r="I987823"/>
      <c r="J987823"/>
      <c r="K987823"/>
      <c r="L987823"/>
      <c r="M987823"/>
      <c r="N987823"/>
      <c r="O987823"/>
      <c r="P987823"/>
      <c r="Q987823"/>
      <c r="R987823"/>
      <c r="S987823"/>
      <c r="T987823"/>
      <c r="U987823"/>
      <c r="V987823"/>
    </row>
    <row r="987824" spans="1:22">
      <c r="A987824"/>
      <c r="B987824"/>
      <c r="C987824"/>
      <c r="D987824"/>
      <c r="E987824"/>
      <c r="F987824"/>
      <c r="G987824"/>
      <c r="H987824"/>
      <c r="I987824"/>
      <c r="J987824"/>
      <c r="K987824"/>
      <c r="L987824"/>
      <c r="M987824"/>
      <c r="N987824"/>
      <c r="O987824"/>
      <c r="P987824"/>
      <c r="Q987824"/>
      <c r="R987824"/>
      <c r="S987824"/>
      <c r="T987824"/>
      <c r="U987824"/>
      <c r="V987824"/>
    </row>
    <row r="987825" spans="1:22">
      <c r="A987825"/>
      <c r="B987825"/>
      <c r="C987825"/>
      <c r="D987825"/>
      <c r="E987825"/>
      <c r="F987825"/>
      <c r="G987825"/>
      <c r="H987825"/>
      <c r="I987825"/>
      <c r="J987825"/>
      <c r="K987825"/>
      <c r="L987825"/>
      <c r="M987825"/>
      <c r="N987825"/>
      <c r="O987825"/>
      <c r="P987825"/>
      <c r="Q987825"/>
      <c r="R987825"/>
      <c r="S987825"/>
      <c r="T987825"/>
      <c r="U987825"/>
      <c r="V987825"/>
    </row>
    <row r="987826" spans="1:22">
      <c r="A987826"/>
      <c r="B987826"/>
      <c r="C987826"/>
      <c r="D987826"/>
      <c r="E987826"/>
      <c r="F987826"/>
      <c r="G987826"/>
      <c r="H987826"/>
      <c r="I987826"/>
      <c r="J987826"/>
      <c r="K987826"/>
      <c r="L987826"/>
      <c r="M987826"/>
      <c r="N987826"/>
      <c r="O987826"/>
      <c r="P987826"/>
      <c r="Q987826"/>
      <c r="R987826"/>
      <c r="S987826"/>
      <c r="T987826"/>
      <c r="U987826"/>
      <c r="V987826"/>
    </row>
    <row r="987827" spans="1:22">
      <c r="A987827"/>
      <c r="B987827"/>
      <c r="C987827"/>
      <c r="D987827"/>
      <c r="E987827"/>
      <c r="F987827"/>
      <c r="G987827"/>
      <c r="H987827"/>
      <c r="I987827"/>
      <c r="J987827"/>
      <c r="K987827"/>
      <c r="L987827"/>
      <c r="M987827"/>
      <c r="N987827"/>
      <c r="O987827"/>
      <c r="P987827"/>
      <c r="Q987827"/>
      <c r="R987827"/>
      <c r="S987827"/>
      <c r="T987827"/>
      <c r="U987827"/>
      <c r="V987827"/>
    </row>
    <row r="987828" spans="1:22">
      <c r="A987828"/>
      <c r="B987828"/>
      <c r="C987828"/>
      <c r="D987828"/>
      <c r="E987828"/>
      <c r="F987828"/>
      <c r="G987828"/>
      <c r="H987828"/>
      <c r="I987828"/>
      <c r="J987828"/>
      <c r="K987828"/>
      <c r="L987828"/>
      <c r="M987828"/>
      <c r="N987828"/>
      <c r="O987828"/>
      <c r="P987828"/>
      <c r="Q987828"/>
      <c r="R987828"/>
      <c r="S987828"/>
      <c r="T987828"/>
      <c r="U987828"/>
      <c r="V987828"/>
    </row>
    <row r="987829" spans="1:22">
      <c r="A987829"/>
      <c r="B987829"/>
      <c r="C987829"/>
      <c r="D987829"/>
      <c r="E987829"/>
      <c r="F987829"/>
      <c r="G987829"/>
      <c r="H987829"/>
      <c r="I987829"/>
      <c r="J987829"/>
      <c r="K987829"/>
      <c r="L987829"/>
      <c r="M987829"/>
      <c r="N987829"/>
      <c r="O987829"/>
      <c r="P987829"/>
      <c r="Q987829"/>
      <c r="R987829"/>
      <c r="S987829"/>
      <c r="T987829"/>
      <c r="U987829"/>
      <c r="V987829"/>
    </row>
    <row r="987830" spans="1:22">
      <c r="A987830"/>
      <c r="B987830"/>
      <c r="C987830"/>
      <c r="D987830"/>
      <c r="E987830"/>
      <c r="F987830"/>
      <c r="G987830"/>
      <c r="H987830"/>
      <c r="I987830"/>
      <c r="J987830"/>
      <c r="K987830"/>
      <c r="L987830"/>
      <c r="M987830"/>
      <c r="N987830"/>
      <c r="O987830"/>
      <c r="P987830"/>
      <c r="Q987830"/>
      <c r="R987830"/>
      <c r="S987830"/>
      <c r="T987830"/>
      <c r="U987830"/>
      <c r="V987830"/>
    </row>
    <row r="987831" spans="1:22">
      <c r="A987831"/>
      <c r="B987831"/>
      <c r="C987831"/>
      <c r="D987831"/>
      <c r="E987831"/>
      <c r="F987831"/>
      <c r="G987831"/>
      <c r="H987831"/>
      <c r="I987831"/>
      <c r="J987831"/>
      <c r="K987831"/>
      <c r="L987831"/>
      <c r="M987831"/>
      <c r="N987831"/>
      <c r="O987831"/>
      <c r="P987831"/>
      <c r="Q987831"/>
      <c r="R987831"/>
      <c r="S987831"/>
      <c r="T987831"/>
      <c r="U987831"/>
      <c r="V987831"/>
    </row>
    <row r="987832" spans="1:22">
      <c r="A987832"/>
      <c r="B987832"/>
      <c r="C987832"/>
      <c r="D987832"/>
      <c r="E987832"/>
      <c r="F987832"/>
      <c r="G987832"/>
      <c r="H987832"/>
      <c r="I987832"/>
      <c r="J987832"/>
      <c r="K987832"/>
      <c r="L987832"/>
      <c r="M987832"/>
      <c r="N987832"/>
      <c r="O987832"/>
      <c r="P987832"/>
      <c r="Q987832"/>
      <c r="R987832"/>
      <c r="S987832"/>
      <c r="T987832"/>
      <c r="U987832"/>
      <c r="V987832"/>
    </row>
    <row r="987833" spans="1:22">
      <c r="A987833"/>
      <c r="B987833"/>
      <c r="C987833"/>
      <c r="D987833"/>
      <c r="E987833"/>
      <c r="F987833"/>
      <c r="G987833"/>
      <c r="H987833"/>
      <c r="I987833"/>
      <c r="J987833"/>
      <c r="K987833"/>
      <c r="L987833"/>
      <c r="M987833"/>
      <c r="N987833"/>
      <c r="O987833"/>
      <c r="P987833"/>
      <c r="Q987833"/>
      <c r="R987833"/>
      <c r="S987833"/>
      <c r="T987833"/>
      <c r="U987833"/>
      <c r="V987833"/>
    </row>
    <row r="987834" spans="1:22">
      <c r="A987834"/>
      <c r="B987834"/>
      <c r="C987834"/>
      <c r="D987834"/>
      <c r="E987834"/>
      <c r="F987834"/>
      <c r="G987834"/>
      <c r="H987834"/>
      <c r="I987834"/>
      <c r="J987834"/>
      <c r="K987834"/>
      <c r="L987834"/>
      <c r="M987834"/>
      <c r="N987834"/>
      <c r="O987834"/>
      <c r="P987834"/>
      <c r="Q987834"/>
      <c r="R987834"/>
      <c r="S987834"/>
      <c r="T987834"/>
      <c r="U987834"/>
      <c r="V987834"/>
    </row>
    <row r="987835" spans="1:22">
      <c r="A987835"/>
      <c r="B987835"/>
      <c r="C987835"/>
      <c r="D987835"/>
      <c r="E987835"/>
      <c r="F987835"/>
      <c r="G987835"/>
      <c r="H987835"/>
      <c r="I987835"/>
      <c r="J987835"/>
      <c r="K987835"/>
      <c r="L987835"/>
      <c r="M987835"/>
      <c r="N987835"/>
      <c r="O987835"/>
      <c r="P987835"/>
      <c r="Q987835"/>
      <c r="R987835"/>
      <c r="S987835"/>
      <c r="T987835"/>
      <c r="U987835"/>
      <c r="V987835"/>
    </row>
    <row r="987836" spans="1:22">
      <c r="A987836"/>
      <c r="B987836"/>
      <c r="C987836"/>
      <c r="D987836"/>
      <c r="E987836"/>
      <c r="F987836"/>
      <c r="G987836"/>
      <c r="H987836"/>
      <c r="I987836"/>
      <c r="J987836"/>
      <c r="K987836"/>
      <c r="L987836"/>
      <c r="M987836"/>
      <c r="N987836"/>
      <c r="O987836"/>
      <c r="P987836"/>
      <c r="Q987836"/>
      <c r="R987836"/>
      <c r="S987836"/>
      <c r="T987836"/>
      <c r="U987836"/>
      <c r="V987836"/>
    </row>
    <row r="987837" spans="1:22">
      <c r="A987837"/>
      <c r="B987837"/>
      <c r="C987837"/>
      <c r="D987837"/>
      <c r="E987837"/>
      <c r="F987837"/>
      <c r="G987837"/>
      <c r="H987837"/>
      <c r="I987837"/>
      <c r="J987837"/>
      <c r="K987837"/>
      <c r="L987837"/>
      <c r="M987837"/>
      <c r="N987837"/>
      <c r="O987837"/>
      <c r="P987837"/>
      <c r="Q987837"/>
      <c r="R987837"/>
      <c r="S987837"/>
      <c r="T987837"/>
      <c r="U987837"/>
      <c r="V987837"/>
    </row>
    <row r="987838" spans="1:22">
      <c r="A987838"/>
      <c r="B987838"/>
      <c r="C987838"/>
      <c r="D987838"/>
      <c r="E987838"/>
      <c r="F987838"/>
      <c r="G987838"/>
      <c r="H987838"/>
      <c r="I987838"/>
      <c r="J987838"/>
      <c r="K987838"/>
      <c r="L987838"/>
      <c r="M987838"/>
      <c r="N987838"/>
      <c r="O987838"/>
      <c r="P987838"/>
      <c r="Q987838"/>
      <c r="R987838"/>
      <c r="S987838"/>
      <c r="T987838"/>
      <c r="U987838"/>
      <c r="V987838"/>
    </row>
    <row r="987839" spans="1:22">
      <c r="A987839"/>
      <c r="B987839"/>
      <c r="C987839"/>
      <c r="D987839"/>
      <c r="E987839"/>
      <c r="F987839"/>
      <c r="G987839"/>
      <c r="H987839"/>
      <c r="I987839"/>
      <c r="J987839"/>
      <c r="K987839"/>
      <c r="L987839"/>
      <c r="M987839"/>
      <c r="N987839"/>
      <c r="O987839"/>
      <c r="P987839"/>
      <c r="Q987839"/>
      <c r="R987839"/>
      <c r="S987839"/>
      <c r="T987839"/>
      <c r="U987839"/>
      <c r="V987839"/>
    </row>
    <row r="987840" spans="1:22">
      <c r="A987840"/>
      <c r="B987840"/>
      <c r="C987840"/>
      <c r="D987840"/>
      <c r="E987840"/>
      <c r="F987840"/>
      <c r="G987840"/>
      <c r="H987840"/>
      <c r="I987840"/>
      <c r="J987840"/>
      <c r="K987840"/>
      <c r="L987840"/>
      <c r="M987840"/>
      <c r="N987840"/>
      <c r="O987840"/>
      <c r="P987840"/>
      <c r="Q987840"/>
      <c r="R987840"/>
      <c r="S987840"/>
      <c r="T987840"/>
      <c r="U987840"/>
      <c r="V987840"/>
    </row>
    <row r="987841" spans="1:22">
      <c r="A987841"/>
      <c r="B987841"/>
      <c r="C987841"/>
      <c r="D987841"/>
      <c r="E987841"/>
      <c r="F987841"/>
      <c r="G987841"/>
      <c r="H987841"/>
      <c r="I987841"/>
      <c r="J987841"/>
      <c r="K987841"/>
      <c r="L987841"/>
      <c r="M987841"/>
      <c r="N987841"/>
      <c r="O987841"/>
      <c r="P987841"/>
      <c r="Q987841"/>
      <c r="R987841"/>
      <c r="S987841"/>
      <c r="T987841"/>
      <c r="U987841"/>
      <c r="V987841"/>
    </row>
    <row r="987842" spans="1:22">
      <c r="A987842"/>
      <c r="B987842"/>
      <c r="C987842"/>
      <c r="D987842"/>
      <c r="E987842"/>
      <c r="F987842"/>
      <c r="G987842"/>
      <c r="H987842"/>
      <c r="I987842"/>
      <c r="J987842"/>
      <c r="K987842"/>
      <c r="L987842"/>
      <c r="M987842"/>
      <c r="N987842"/>
      <c r="O987842"/>
      <c r="P987842"/>
      <c r="Q987842"/>
      <c r="R987842"/>
      <c r="S987842"/>
      <c r="T987842"/>
      <c r="U987842"/>
      <c r="V987842"/>
    </row>
    <row r="987843" spans="1:22">
      <c r="A987843"/>
      <c r="B987843"/>
      <c r="C987843"/>
      <c r="D987843"/>
      <c r="E987843"/>
      <c r="F987843"/>
      <c r="G987843"/>
      <c r="H987843"/>
      <c r="I987843"/>
      <c r="J987843"/>
      <c r="K987843"/>
      <c r="L987843"/>
      <c r="M987843"/>
      <c r="N987843"/>
      <c r="O987843"/>
      <c r="P987843"/>
      <c r="Q987843"/>
      <c r="R987843"/>
      <c r="S987843"/>
      <c r="T987843"/>
      <c r="U987843"/>
      <c r="V987843"/>
    </row>
    <row r="987844" spans="1:22">
      <c r="A987844"/>
      <c r="B987844"/>
      <c r="C987844"/>
      <c r="D987844"/>
      <c r="E987844"/>
      <c r="F987844"/>
      <c r="G987844"/>
      <c r="H987844"/>
      <c r="I987844"/>
      <c r="J987844"/>
      <c r="K987844"/>
      <c r="L987844"/>
      <c r="M987844"/>
      <c r="N987844"/>
      <c r="O987844"/>
      <c r="P987844"/>
      <c r="Q987844"/>
      <c r="R987844"/>
      <c r="S987844"/>
      <c r="T987844"/>
      <c r="U987844"/>
      <c r="V987844"/>
    </row>
    <row r="987845" spans="1:22">
      <c r="A987845"/>
      <c r="B987845"/>
      <c r="C987845"/>
      <c r="D987845"/>
      <c r="E987845"/>
      <c r="F987845"/>
      <c r="G987845"/>
      <c r="H987845"/>
      <c r="I987845"/>
      <c r="J987845"/>
      <c r="K987845"/>
      <c r="L987845"/>
      <c r="M987845"/>
      <c r="N987845"/>
      <c r="O987845"/>
      <c r="P987845"/>
      <c r="Q987845"/>
      <c r="R987845"/>
      <c r="S987845"/>
      <c r="T987845"/>
      <c r="U987845"/>
      <c r="V987845"/>
    </row>
    <row r="987846" spans="1:22">
      <c r="A987846"/>
      <c r="B987846"/>
      <c r="C987846"/>
      <c r="D987846"/>
      <c r="E987846"/>
      <c r="F987846"/>
      <c r="G987846"/>
      <c r="H987846"/>
      <c r="I987846"/>
      <c r="J987846"/>
      <c r="K987846"/>
      <c r="L987846"/>
      <c r="M987846"/>
      <c r="N987846"/>
      <c r="O987846"/>
      <c r="P987846"/>
      <c r="Q987846"/>
      <c r="R987846"/>
      <c r="S987846"/>
      <c r="T987846"/>
      <c r="U987846"/>
      <c r="V987846"/>
    </row>
    <row r="987847" spans="1:22">
      <c r="A987847"/>
      <c r="B987847"/>
      <c r="C987847"/>
      <c r="D987847"/>
      <c r="E987847"/>
      <c r="F987847"/>
      <c r="G987847"/>
      <c r="H987847"/>
      <c r="I987847"/>
      <c r="J987847"/>
      <c r="K987847"/>
      <c r="L987847"/>
      <c r="M987847"/>
      <c r="N987847"/>
      <c r="O987847"/>
      <c r="P987847"/>
      <c r="Q987847"/>
      <c r="R987847"/>
      <c r="S987847"/>
      <c r="T987847"/>
      <c r="U987847"/>
      <c r="V987847"/>
    </row>
    <row r="987848" spans="1:22">
      <c r="A987848"/>
      <c r="B987848"/>
      <c r="C987848"/>
      <c r="D987848"/>
      <c r="E987848"/>
      <c r="F987848"/>
      <c r="G987848"/>
      <c r="H987848"/>
      <c r="I987848"/>
      <c r="J987848"/>
      <c r="K987848"/>
      <c r="L987848"/>
      <c r="M987848"/>
      <c r="N987848"/>
      <c r="O987848"/>
      <c r="P987848"/>
      <c r="Q987848"/>
      <c r="R987848"/>
      <c r="S987848"/>
      <c r="T987848"/>
      <c r="U987848"/>
      <c r="V987848"/>
    </row>
    <row r="987849" spans="1:22">
      <c r="A987849"/>
      <c r="B987849"/>
      <c r="C987849"/>
      <c r="D987849"/>
      <c r="E987849"/>
      <c r="F987849"/>
      <c r="G987849"/>
      <c r="H987849"/>
      <c r="I987849"/>
      <c r="J987849"/>
      <c r="K987849"/>
      <c r="L987849"/>
      <c r="M987849"/>
      <c r="N987849"/>
      <c r="O987849"/>
      <c r="P987849"/>
      <c r="Q987849"/>
      <c r="R987849"/>
      <c r="S987849"/>
      <c r="T987849"/>
      <c r="U987849"/>
      <c r="V987849"/>
    </row>
    <row r="987850" spans="1:22">
      <c r="A987850"/>
      <c r="B987850"/>
      <c r="C987850"/>
      <c r="D987850"/>
      <c r="E987850"/>
      <c r="F987850"/>
      <c r="G987850"/>
      <c r="H987850"/>
      <c r="I987850"/>
      <c r="J987850"/>
      <c r="K987850"/>
      <c r="L987850"/>
      <c r="M987850"/>
      <c r="N987850"/>
      <c r="O987850"/>
      <c r="P987850"/>
      <c r="Q987850"/>
      <c r="R987850"/>
      <c r="S987850"/>
      <c r="T987850"/>
      <c r="U987850"/>
      <c r="V987850"/>
    </row>
    <row r="987851" spans="1:22">
      <c r="A987851"/>
      <c r="B987851"/>
      <c r="C987851"/>
      <c r="D987851"/>
      <c r="E987851"/>
      <c r="F987851"/>
      <c r="G987851"/>
      <c r="H987851"/>
      <c r="I987851"/>
      <c r="J987851"/>
      <c r="K987851"/>
      <c r="L987851"/>
      <c r="M987851"/>
      <c r="N987851"/>
      <c r="O987851"/>
      <c r="P987851"/>
      <c r="Q987851"/>
      <c r="R987851"/>
      <c r="S987851"/>
      <c r="T987851"/>
      <c r="U987851"/>
      <c r="V987851"/>
    </row>
    <row r="987852" spans="1:22">
      <c r="A987852"/>
      <c r="B987852"/>
      <c r="C987852"/>
      <c r="D987852"/>
      <c r="E987852"/>
      <c r="F987852"/>
      <c r="G987852"/>
      <c r="H987852"/>
      <c r="I987852"/>
      <c r="J987852"/>
      <c r="K987852"/>
      <c r="L987852"/>
      <c r="M987852"/>
      <c r="N987852"/>
      <c r="O987852"/>
      <c r="P987852"/>
      <c r="Q987852"/>
      <c r="R987852"/>
      <c r="S987852"/>
      <c r="T987852"/>
      <c r="U987852"/>
      <c r="V987852"/>
    </row>
    <row r="987853" spans="1:22">
      <c r="A987853"/>
      <c r="B987853"/>
      <c r="C987853"/>
      <c r="D987853"/>
      <c r="E987853"/>
      <c r="F987853"/>
      <c r="G987853"/>
      <c r="H987853"/>
      <c r="I987853"/>
      <c r="J987853"/>
      <c r="K987853"/>
      <c r="L987853"/>
      <c r="M987853"/>
      <c r="N987853"/>
      <c r="O987853"/>
      <c r="P987853"/>
      <c r="Q987853"/>
      <c r="R987853"/>
      <c r="S987853"/>
      <c r="T987853"/>
      <c r="U987853"/>
      <c r="V987853"/>
    </row>
    <row r="987854" spans="1:22">
      <c r="A987854"/>
      <c r="B987854"/>
      <c r="C987854"/>
      <c r="D987854"/>
      <c r="E987854"/>
      <c r="F987854"/>
      <c r="G987854"/>
      <c r="H987854"/>
      <c r="I987854"/>
      <c r="J987854"/>
      <c r="K987854"/>
      <c r="L987854"/>
      <c r="M987854"/>
      <c r="N987854"/>
      <c r="O987854"/>
      <c r="P987854"/>
      <c r="Q987854"/>
      <c r="R987854"/>
      <c r="S987854"/>
      <c r="T987854"/>
      <c r="U987854"/>
      <c r="V987854"/>
    </row>
    <row r="987855" spans="1:22">
      <c r="A987855"/>
      <c r="B987855"/>
      <c r="C987855"/>
      <c r="D987855"/>
      <c r="E987855"/>
      <c r="F987855"/>
      <c r="G987855"/>
      <c r="H987855"/>
      <c r="I987855"/>
      <c r="J987855"/>
      <c r="K987855"/>
      <c r="L987855"/>
      <c r="M987855"/>
      <c r="N987855"/>
      <c r="O987855"/>
      <c r="P987855"/>
      <c r="Q987855"/>
      <c r="R987855"/>
      <c r="S987855"/>
      <c r="T987855"/>
      <c r="U987855"/>
      <c r="V987855"/>
    </row>
    <row r="987856" spans="1:22">
      <c r="A987856"/>
      <c r="B987856"/>
      <c r="C987856"/>
      <c r="D987856"/>
      <c r="E987856"/>
      <c r="F987856"/>
      <c r="G987856"/>
      <c r="H987856"/>
      <c r="I987856"/>
      <c r="J987856"/>
      <c r="K987856"/>
      <c r="L987856"/>
      <c r="M987856"/>
      <c r="N987856"/>
      <c r="O987856"/>
      <c r="P987856"/>
      <c r="Q987856"/>
      <c r="R987856"/>
      <c r="S987856"/>
      <c r="T987856"/>
      <c r="U987856"/>
      <c r="V987856"/>
    </row>
    <row r="987857" spans="1:22">
      <c r="A987857"/>
      <c r="B987857"/>
      <c r="C987857"/>
      <c r="D987857"/>
      <c r="E987857"/>
      <c r="F987857"/>
      <c r="G987857"/>
      <c r="H987857"/>
      <c r="I987857"/>
      <c r="J987857"/>
      <c r="K987857"/>
      <c r="L987857"/>
      <c r="M987857"/>
      <c r="N987857"/>
      <c r="O987857"/>
      <c r="P987857"/>
      <c r="Q987857"/>
      <c r="R987857"/>
      <c r="S987857"/>
      <c r="T987857"/>
      <c r="U987857"/>
      <c r="V987857"/>
    </row>
    <row r="987858" spans="1:22">
      <c r="A987858"/>
      <c r="B987858"/>
      <c r="C987858"/>
      <c r="D987858"/>
      <c r="E987858"/>
      <c r="F987858"/>
      <c r="G987858"/>
      <c r="H987858"/>
      <c r="I987858"/>
      <c r="J987858"/>
      <c r="K987858"/>
      <c r="L987858"/>
      <c r="M987858"/>
      <c r="N987858"/>
      <c r="O987858"/>
      <c r="P987858"/>
      <c r="Q987858"/>
      <c r="R987858"/>
      <c r="S987858"/>
      <c r="T987858"/>
      <c r="U987858"/>
      <c r="V987858"/>
    </row>
    <row r="987859" spans="1:22">
      <c r="A987859"/>
      <c r="B987859"/>
      <c r="C987859"/>
      <c r="D987859"/>
      <c r="E987859"/>
      <c r="F987859"/>
      <c r="G987859"/>
      <c r="H987859"/>
      <c r="I987859"/>
      <c r="J987859"/>
      <c r="K987859"/>
      <c r="L987859"/>
      <c r="M987859"/>
      <c r="N987859"/>
      <c r="O987859"/>
      <c r="P987859"/>
      <c r="Q987859"/>
      <c r="R987859"/>
      <c r="S987859"/>
      <c r="T987859"/>
      <c r="U987859"/>
      <c r="V987859"/>
    </row>
    <row r="987860" spans="1:22">
      <c r="A987860"/>
      <c r="B987860"/>
      <c r="C987860"/>
      <c r="D987860"/>
      <c r="E987860"/>
      <c r="F987860"/>
      <c r="G987860"/>
      <c r="H987860"/>
      <c r="I987860"/>
      <c r="J987860"/>
      <c r="K987860"/>
      <c r="L987860"/>
      <c r="M987860"/>
      <c r="N987860"/>
      <c r="O987860"/>
      <c r="P987860"/>
      <c r="Q987860"/>
      <c r="R987860"/>
      <c r="S987860"/>
      <c r="T987860"/>
      <c r="U987860"/>
      <c r="V987860"/>
    </row>
    <row r="987861" spans="1:22">
      <c r="A987861"/>
      <c r="B987861"/>
      <c r="C987861"/>
      <c r="D987861"/>
      <c r="E987861"/>
      <c r="F987861"/>
      <c r="G987861"/>
      <c r="H987861"/>
      <c r="I987861"/>
      <c r="J987861"/>
      <c r="K987861"/>
      <c r="L987861"/>
      <c r="M987861"/>
      <c r="N987861"/>
      <c r="O987861"/>
      <c r="P987861"/>
      <c r="Q987861"/>
      <c r="R987861"/>
      <c r="S987861"/>
      <c r="T987861"/>
      <c r="U987861"/>
      <c r="V987861"/>
    </row>
    <row r="987862" spans="1:22">
      <c r="A987862"/>
      <c r="B987862"/>
      <c r="C987862"/>
      <c r="D987862"/>
      <c r="E987862"/>
      <c r="F987862"/>
      <c r="G987862"/>
      <c r="H987862"/>
      <c r="I987862"/>
      <c r="J987862"/>
      <c r="K987862"/>
      <c r="L987862"/>
      <c r="M987862"/>
      <c r="N987862"/>
      <c r="O987862"/>
      <c r="P987862"/>
      <c r="Q987862"/>
      <c r="R987862"/>
      <c r="S987862"/>
      <c r="T987862"/>
      <c r="U987862"/>
      <c r="V987862"/>
    </row>
    <row r="987863" spans="1:22">
      <c r="A987863"/>
      <c r="B987863"/>
      <c r="C987863"/>
      <c r="D987863"/>
      <c r="E987863"/>
      <c r="F987863"/>
      <c r="G987863"/>
      <c r="H987863"/>
      <c r="I987863"/>
      <c r="J987863"/>
      <c r="K987863"/>
      <c r="L987863"/>
      <c r="M987863"/>
      <c r="N987863"/>
      <c r="O987863"/>
      <c r="P987863"/>
      <c r="Q987863"/>
      <c r="R987863"/>
      <c r="S987863"/>
      <c r="T987863"/>
      <c r="U987863"/>
      <c r="V987863"/>
    </row>
    <row r="987864" spans="1:22">
      <c r="A987864"/>
      <c r="B987864"/>
      <c r="C987864"/>
      <c r="D987864"/>
      <c r="E987864"/>
      <c r="F987864"/>
      <c r="G987864"/>
      <c r="H987864"/>
      <c r="I987864"/>
      <c r="J987864"/>
      <c r="K987864"/>
      <c r="L987864"/>
      <c r="M987864"/>
      <c r="N987864"/>
      <c r="O987864"/>
      <c r="P987864"/>
      <c r="Q987864"/>
      <c r="R987864"/>
      <c r="S987864"/>
      <c r="T987864"/>
      <c r="U987864"/>
      <c r="V987864"/>
    </row>
    <row r="987865" spans="1:22">
      <c r="A987865"/>
      <c r="B987865"/>
      <c r="C987865"/>
      <c r="D987865"/>
      <c r="E987865"/>
      <c r="F987865"/>
      <c r="G987865"/>
      <c r="H987865"/>
      <c r="I987865"/>
      <c r="J987865"/>
      <c r="K987865"/>
      <c r="L987865"/>
      <c r="M987865"/>
      <c r="N987865"/>
      <c r="O987865"/>
      <c r="P987865"/>
      <c r="Q987865"/>
      <c r="R987865"/>
      <c r="S987865"/>
      <c r="T987865"/>
      <c r="U987865"/>
      <c r="V987865"/>
    </row>
    <row r="987866" spans="1:22">
      <c r="A987866"/>
      <c r="B987866"/>
      <c r="C987866"/>
      <c r="D987866"/>
      <c r="E987866"/>
      <c r="F987866"/>
      <c r="G987866"/>
      <c r="H987866"/>
      <c r="I987866"/>
      <c r="J987866"/>
      <c r="K987866"/>
      <c r="L987866"/>
      <c r="M987866"/>
      <c r="N987866"/>
      <c r="O987866"/>
      <c r="P987866"/>
      <c r="Q987866"/>
      <c r="R987866"/>
      <c r="S987866"/>
      <c r="T987866"/>
      <c r="U987866"/>
      <c r="V987866"/>
    </row>
    <row r="987867" spans="1:22">
      <c r="A987867"/>
      <c r="B987867"/>
      <c r="C987867"/>
      <c r="D987867"/>
      <c r="E987867"/>
      <c r="F987867"/>
      <c r="G987867"/>
      <c r="H987867"/>
      <c r="I987867"/>
      <c r="J987867"/>
      <c r="K987867"/>
      <c r="L987867"/>
      <c r="M987867"/>
      <c r="N987867"/>
      <c r="O987867"/>
      <c r="P987867"/>
      <c r="Q987867"/>
      <c r="R987867"/>
      <c r="S987867"/>
      <c r="T987867"/>
      <c r="U987867"/>
      <c r="V987867"/>
    </row>
    <row r="987868" spans="1:22">
      <c r="A987868"/>
      <c r="B987868"/>
      <c r="C987868"/>
      <c r="D987868"/>
      <c r="E987868"/>
      <c r="F987868"/>
      <c r="G987868"/>
      <c r="H987868"/>
      <c r="I987868"/>
      <c r="J987868"/>
      <c r="K987868"/>
      <c r="L987868"/>
      <c r="M987868"/>
      <c r="N987868"/>
      <c r="O987868"/>
      <c r="P987868"/>
      <c r="Q987868"/>
      <c r="R987868"/>
      <c r="S987868"/>
      <c r="T987868"/>
      <c r="U987868"/>
      <c r="V987868"/>
    </row>
    <row r="987869" spans="1:22">
      <c r="A987869"/>
      <c r="B987869"/>
      <c r="C987869"/>
      <c r="D987869"/>
      <c r="E987869"/>
      <c r="F987869"/>
      <c r="G987869"/>
      <c r="H987869"/>
      <c r="I987869"/>
      <c r="J987869"/>
      <c r="K987869"/>
      <c r="L987869"/>
      <c r="M987869"/>
      <c r="N987869"/>
      <c r="O987869"/>
      <c r="P987869"/>
      <c r="Q987869"/>
      <c r="R987869"/>
      <c r="S987869"/>
      <c r="T987869"/>
      <c r="U987869"/>
      <c r="V987869"/>
    </row>
    <row r="987870" spans="1:22">
      <c r="A987870"/>
      <c r="B987870"/>
      <c r="C987870"/>
      <c r="D987870"/>
      <c r="E987870"/>
      <c r="F987870"/>
      <c r="G987870"/>
      <c r="H987870"/>
      <c r="I987870"/>
      <c r="J987870"/>
      <c r="K987870"/>
      <c r="L987870"/>
      <c r="M987870"/>
      <c r="N987870"/>
      <c r="O987870"/>
      <c r="P987870"/>
      <c r="Q987870"/>
      <c r="R987870"/>
      <c r="S987870"/>
      <c r="T987870"/>
      <c r="U987870"/>
      <c r="V987870"/>
    </row>
    <row r="987871" spans="1:22">
      <c r="A987871"/>
      <c r="B987871"/>
      <c r="C987871"/>
      <c r="D987871"/>
      <c r="E987871"/>
      <c r="F987871"/>
      <c r="G987871"/>
      <c r="H987871"/>
      <c r="I987871"/>
      <c r="J987871"/>
      <c r="K987871"/>
      <c r="L987871"/>
      <c r="M987871"/>
      <c r="N987871"/>
      <c r="O987871"/>
      <c r="P987871"/>
      <c r="Q987871"/>
      <c r="R987871"/>
      <c r="S987871"/>
      <c r="T987871"/>
      <c r="U987871"/>
      <c r="V987871"/>
    </row>
    <row r="987872" spans="1:22">
      <c r="A987872"/>
      <c r="B987872"/>
      <c r="C987872"/>
      <c r="D987872"/>
      <c r="E987872"/>
      <c r="F987872"/>
      <c r="G987872"/>
      <c r="H987872"/>
      <c r="I987872"/>
      <c r="J987872"/>
      <c r="K987872"/>
      <c r="L987872"/>
      <c r="M987872"/>
      <c r="N987872"/>
      <c r="O987872"/>
      <c r="P987872"/>
      <c r="Q987872"/>
      <c r="R987872"/>
      <c r="S987872"/>
      <c r="T987872"/>
      <c r="U987872"/>
      <c r="V987872"/>
    </row>
    <row r="987873" spans="1:22">
      <c r="A987873"/>
      <c r="B987873"/>
      <c r="C987873"/>
      <c r="D987873"/>
      <c r="E987873"/>
      <c r="F987873"/>
      <c r="G987873"/>
      <c r="H987873"/>
      <c r="I987873"/>
      <c r="J987873"/>
      <c r="K987873"/>
      <c r="L987873"/>
      <c r="M987873"/>
      <c r="N987873"/>
      <c r="O987873"/>
      <c r="P987873"/>
      <c r="Q987873"/>
      <c r="R987873"/>
      <c r="S987873"/>
      <c r="T987873"/>
      <c r="U987873"/>
      <c r="V987873"/>
    </row>
    <row r="987874" spans="1:22">
      <c r="A987874"/>
      <c r="B987874"/>
      <c r="C987874"/>
      <c r="D987874"/>
      <c r="E987874"/>
      <c r="F987874"/>
      <c r="G987874"/>
      <c r="H987874"/>
      <c r="I987874"/>
      <c r="J987874"/>
      <c r="K987874"/>
      <c r="L987874"/>
      <c r="M987874"/>
      <c r="N987874"/>
      <c r="O987874"/>
      <c r="P987874"/>
      <c r="Q987874"/>
      <c r="R987874"/>
      <c r="S987874"/>
      <c r="T987874"/>
      <c r="U987874"/>
      <c r="V987874"/>
    </row>
    <row r="987875" spans="1:22">
      <c r="A987875"/>
      <c r="B987875"/>
      <c r="C987875"/>
      <c r="D987875"/>
      <c r="E987875"/>
      <c r="F987875"/>
      <c r="G987875"/>
      <c r="H987875"/>
      <c r="I987875"/>
      <c r="J987875"/>
      <c r="K987875"/>
      <c r="L987875"/>
      <c r="M987875"/>
      <c r="N987875"/>
      <c r="O987875"/>
      <c r="P987875"/>
      <c r="Q987875"/>
      <c r="R987875"/>
      <c r="S987875"/>
      <c r="T987875"/>
      <c r="U987875"/>
      <c r="V987875"/>
    </row>
    <row r="987876" spans="1:22">
      <c r="A987876"/>
      <c r="B987876"/>
      <c r="C987876"/>
      <c r="D987876"/>
      <c r="E987876"/>
      <c r="F987876"/>
      <c r="G987876"/>
      <c r="H987876"/>
      <c r="I987876"/>
      <c r="J987876"/>
      <c r="K987876"/>
      <c r="L987876"/>
      <c r="M987876"/>
      <c r="N987876"/>
      <c r="O987876"/>
      <c r="P987876"/>
      <c r="Q987876"/>
      <c r="R987876"/>
      <c r="S987876"/>
      <c r="T987876"/>
      <c r="U987876"/>
      <c r="V987876"/>
    </row>
    <row r="987877" spans="1:22">
      <c r="A987877"/>
      <c r="B987877"/>
      <c r="C987877"/>
      <c r="D987877"/>
      <c r="E987877"/>
      <c r="F987877"/>
      <c r="G987877"/>
      <c r="H987877"/>
      <c r="I987877"/>
      <c r="J987877"/>
      <c r="K987877"/>
      <c r="L987877"/>
      <c r="M987877"/>
      <c r="N987877"/>
      <c r="O987877"/>
      <c r="P987877"/>
      <c r="Q987877"/>
      <c r="R987877"/>
      <c r="S987877"/>
      <c r="T987877"/>
      <c r="U987877"/>
      <c r="V987877"/>
    </row>
    <row r="987878" spans="1:22">
      <c r="A987878"/>
      <c r="B987878"/>
      <c r="C987878"/>
      <c r="D987878"/>
      <c r="E987878"/>
      <c r="F987878"/>
      <c r="G987878"/>
      <c r="H987878"/>
      <c r="I987878"/>
      <c r="J987878"/>
      <c r="K987878"/>
      <c r="L987878"/>
      <c r="M987878"/>
      <c r="N987878"/>
      <c r="O987878"/>
      <c r="P987878"/>
      <c r="Q987878"/>
      <c r="R987878"/>
      <c r="S987878"/>
      <c r="T987878"/>
      <c r="U987878"/>
      <c r="V987878"/>
    </row>
    <row r="987879" spans="1:22">
      <c r="A987879"/>
      <c r="B987879"/>
      <c r="C987879"/>
      <c r="D987879"/>
      <c r="E987879"/>
      <c r="F987879"/>
      <c r="G987879"/>
      <c r="H987879"/>
      <c r="I987879"/>
      <c r="J987879"/>
      <c r="K987879"/>
      <c r="L987879"/>
      <c r="M987879"/>
      <c r="N987879"/>
      <c r="O987879"/>
      <c r="P987879"/>
      <c r="Q987879"/>
      <c r="R987879"/>
      <c r="S987879"/>
      <c r="T987879"/>
      <c r="U987879"/>
      <c r="V987879"/>
    </row>
    <row r="987880" spans="1:22">
      <c r="A987880"/>
      <c r="B987880"/>
      <c r="C987880"/>
      <c r="D987880"/>
      <c r="E987880"/>
      <c r="F987880"/>
      <c r="G987880"/>
      <c r="H987880"/>
      <c r="I987880"/>
      <c r="J987880"/>
      <c r="K987880"/>
      <c r="L987880"/>
      <c r="M987880"/>
      <c r="N987880"/>
      <c r="O987880"/>
      <c r="P987880"/>
      <c r="Q987880"/>
      <c r="R987880"/>
      <c r="S987880"/>
      <c r="T987880"/>
      <c r="U987880"/>
      <c r="V987880"/>
    </row>
    <row r="987881" spans="1:22">
      <c r="A987881"/>
      <c r="B987881"/>
      <c r="C987881"/>
      <c r="D987881"/>
      <c r="E987881"/>
      <c r="F987881"/>
      <c r="G987881"/>
      <c r="H987881"/>
      <c r="I987881"/>
      <c r="J987881"/>
      <c r="K987881"/>
      <c r="L987881"/>
      <c r="M987881"/>
      <c r="N987881"/>
      <c r="O987881"/>
      <c r="P987881"/>
      <c r="Q987881"/>
      <c r="R987881"/>
      <c r="S987881"/>
      <c r="T987881"/>
      <c r="U987881"/>
      <c r="V987881"/>
    </row>
    <row r="987882" spans="1:22">
      <c r="A987882"/>
      <c r="B987882"/>
      <c r="C987882"/>
      <c r="D987882"/>
      <c r="E987882"/>
      <c r="F987882"/>
      <c r="G987882"/>
      <c r="H987882"/>
      <c r="I987882"/>
      <c r="J987882"/>
      <c r="K987882"/>
      <c r="L987882"/>
      <c r="M987882"/>
      <c r="N987882"/>
      <c r="O987882"/>
      <c r="P987882"/>
      <c r="Q987882"/>
      <c r="R987882"/>
      <c r="S987882"/>
      <c r="T987882"/>
      <c r="U987882"/>
      <c r="V987882"/>
    </row>
    <row r="987883" spans="1:22">
      <c r="A987883"/>
      <c r="B987883"/>
      <c r="C987883"/>
      <c r="D987883"/>
      <c r="E987883"/>
      <c r="F987883"/>
      <c r="G987883"/>
      <c r="H987883"/>
      <c r="I987883"/>
      <c r="J987883"/>
      <c r="K987883"/>
      <c r="L987883"/>
      <c r="M987883"/>
      <c r="N987883"/>
      <c r="O987883"/>
      <c r="P987883"/>
      <c r="Q987883"/>
      <c r="R987883"/>
      <c r="S987883"/>
      <c r="T987883"/>
      <c r="U987883"/>
      <c r="V987883"/>
    </row>
    <row r="987884" spans="1:22">
      <c r="A987884"/>
      <c r="B987884"/>
      <c r="C987884"/>
      <c r="D987884"/>
      <c r="E987884"/>
      <c r="F987884"/>
      <c r="G987884"/>
      <c r="H987884"/>
      <c r="I987884"/>
      <c r="J987884"/>
      <c r="K987884"/>
      <c r="L987884"/>
      <c r="M987884"/>
      <c r="N987884"/>
      <c r="O987884"/>
      <c r="P987884"/>
      <c r="Q987884"/>
      <c r="R987884"/>
      <c r="S987884"/>
      <c r="T987884"/>
      <c r="U987884"/>
      <c r="V987884"/>
    </row>
    <row r="987885" spans="1:22">
      <c r="A987885"/>
      <c r="B987885"/>
      <c r="C987885"/>
      <c r="D987885"/>
      <c r="E987885"/>
      <c r="F987885"/>
      <c r="G987885"/>
      <c r="H987885"/>
      <c r="I987885"/>
      <c r="J987885"/>
      <c r="K987885"/>
      <c r="L987885"/>
      <c r="M987885"/>
      <c r="N987885"/>
      <c r="O987885"/>
      <c r="P987885"/>
      <c r="Q987885"/>
      <c r="R987885"/>
      <c r="S987885"/>
      <c r="T987885"/>
      <c r="U987885"/>
      <c r="V987885"/>
    </row>
    <row r="987886" spans="1:22">
      <c r="A987886"/>
      <c r="B987886"/>
      <c r="C987886"/>
      <c r="D987886"/>
      <c r="E987886"/>
      <c r="F987886"/>
      <c r="G987886"/>
      <c r="H987886"/>
      <c r="I987886"/>
      <c r="J987886"/>
      <c r="K987886"/>
      <c r="L987886"/>
      <c r="M987886"/>
      <c r="N987886"/>
      <c r="O987886"/>
      <c r="P987886"/>
      <c r="Q987886"/>
      <c r="R987886"/>
      <c r="S987886"/>
      <c r="T987886"/>
      <c r="U987886"/>
      <c r="V987886"/>
    </row>
    <row r="987887" spans="1:22">
      <c r="A987887"/>
      <c r="B987887"/>
      <c r="C987887"/>
      <c r="D987887"/>
      <c r="E987887"/>
      <c r="F987887"/>
      <c r="G987887"/>
      <c r="H987887"/>
      <c r="I987887"/>
      <c r="J987887"/>
      <c r="K987887"/>
      <c r="L987887"/>
      <c r="M987887"/>
      <c r="N987887"/>
      <c r="O987887"/>
      <c r="P987887"/>
      <c r="Q987887"/>
      <c r="R987887"/>
      <c r="S987887"/>
      <c r="T987887"/>
      <c r="U987887"/>
      <c r="V987887"/>
    </row>
    <row r="987888" spans="1:22">
      <c r="A987888"/>
      <c r="B987888"/>
      <c r="C987888"/>
      <c r="D987888"/>
      <c r="E987888"/>
      <c r="F987888"/>
      <c r="G987888"/>
      <c r="H987888"/>
      <c r="I987888"/>
      <c r="J987888"/>
      <c r="K987888"/>
      <c r="L987888"/>
      <c r="M987888"/>
      <c r="N987888"/>
      <c r="O987888"/>
      <c r="P987888"/>
      <c r="Q987888"/>
      <c r="R987888"/>
      <c r="S987888"/>
      <c r="T987888"/>
      <c r="U987888"/>
      <c r="V987888"/>
    </row>
    <row r="987889" spans="1:22">
      <c r="A987889"/>
      <c r="B987889"/>
      <c r="C987889"/>
      <c r="D987889"/>
      <c r="E987889"/>
      <c r="F987889"/>
      <c r="G987889"/>
      <c r="H987889"/>
      <c r="I987889"/>
      <c r="J987889"/>
      <c r="K987889"/>
      <c r="L987889"/>
      <c r="M987889"/>
      <c r="N987889"/>
      <c r="O987889"/>
      <c r="P987889"/>
      <c r="Q987889"/>
      <c r="R987889"/>
      <c r="S987889"/>
      <c r="T987889"/>
      <c r="U987889"/>
      <c r="V987889"/>
    </row>
    <row r="987890" spans="1:22">
      <c r="A987890"/>
      <c r="B987890"/>
      <c r="C987890"/>
      <c r="D987890"/>
      <c r="E987890"/>
      <c r="F987890"/>
      <c r="G987890"/>
      <c r="H987890"/>
      <c r="I987890"/>
      <c r="J987890"/>
      <c r="K987890"/>
      <c r="L987890"/>
      <c r="M987890"/>
      <c r="N987890"/>
      <c r="O987890"/>
      <c r="P987890"/>
      <c r="Q987890"/>
      <c r="R987890"/>
      <c r="S987890"/>
      <c r="T987890"/>
      <c r="U987890"/>
      <c r="V987890"/>
    </row>
    <row r="987891" spans="1:22">
      <c r="A987891"/>
      <c r="B987891"/>
      <c r="C987891"/>
      <c r="D987891"/>
      <c r="E987891"/>
      <c r="F987891"/>
      <c r="G987891"/>
      <c r="H987891"/>
      <c r="I987891"/>
      <c r="J987891"/>
      <c r="K987891"/>
      <c r="L987891"/>
      <c r="M987891"/>
      <c r="N987891"/>
      <c r="O987891"/>
      <c r="P987891"/>
      <c r="Q987891"/>
      <c r="R987891"/>
      <c r="S987891"/>
      <c r="T987891"/>
      <c r="U987891"/>
      <c r="V987891"/>
    </row>
    <row r="987892" spans="1:22">
      <c r="A987892"/>
      <c r="B987892"/>
      <c r="C987892"/>
      <c r="D987892"/>
      <c r="E987892"/>
      <c r="F987892"/>
      <c r="G987892"/>
      <c r="H987892"/>
      <c r="I987892"/>
      <c r="J987892"/>
      <c r="K987892"/>
      <c r="L987892"/>
      <c r="M987892"/>
      <c r="N987892"/>
      <c r="O987892"/>
      <c r="P987892"/>
      <c r="Q987892"/>
      <c r="R987892"/>
      <c r="S987892"/>
      <c r="T987892"/>
      <c r="U987892"/>
      <c r="V987892"/>
    </row>
    <row r="987893" spans="1:22">
      <c r="A987893"/>
      <c r="B987893"/>
      <c r="C987893"/>
      <c r="D987893"/>
      <c r="E987893"/>
      <c r="F987893"/>
      <c r="G987893"/>
      <c r="H987893"/>
      <c r="I987893"/>
      <c r="J987893"/>
      <c r="K987893"/>
      <c r="L987893"/>
      <c r="M987893"/>
      <c r="N987893"/>
      <c r="O987893"/>
      <c r="P987893"/>
      <c r="Q987893"/>
      <c r="R987893"/>
      <c r="S987893"/>
      <c r="T987893"/>
      <c r="U987893"/>
      <c r="V987893"/>
    </row>
    <row r="987894" spans="1:22">
      <c r="A987894"/>
      <c r="B987894"/>
      <c r="C987894"/>
      <c r="D987894"/>
      <c r="E987894"/>
      <c r="F987894"/>
      <c r="G987894"/>
      <c r="H987894"/>
      <c r="I987894"/>
      <c r="J987894"/>
      <c r="K987894"/>
      <c r="L987894"/>
      <c r="M987894"/>
      <c r="N987894"/>
      <c r="O987894"/>
      <c r="P987894"/>
      <c r="Q987894"/>
      <c r="R987894"/>
      <c r="S987894"/>
      <c r="T987894"/>
      <c r="U987894"/>
      <c r="V987894"/>
    </row>
    <row r="987895" spans="1:22">
      <c r="A987895"/>
      <c r="B987895"/>
      <c r="C987895"/>
      <c r="D987895"/>
      <c r="E987895"/>
      <c r="F987895"/>
      <c r="G987895"/>
      <c r="H987895"/>
      <c r="I987895"/>
      <c r="J987895"/>
      <c r="K987895"/>
      <c r="L987895"/>
      <c r="M987895"/>
      <c r="N987895"/>
      <c r="O987895"/>
      <c r="P987895"/>
      <c r="Q987895"/>
      <c r="R987895"/>
      <c r="S987895"/>
      <c r="T987895"/>
      <c r="U987895"/>
      <c r="V987895"/>
    </row>
    <row r="987896" spans="1:22">
      <c r="A987896"/>
      <c r="B987896"/>
      <c r="C987896"/>
      <c r="D987896"/>
      <c r="E987896"/>
      <c r="F987896"/>
      <c r="G987896"/>
      <c r="H987896"/>
      <c r="I987896"/>
      <c r="J987896"/>
      <c r="K987896"/>
      <c r="L987896"/>
      <c r="M987896"/>
      <c r="N987896"/>
      <c r="O987896"/>
      <c r="P987896"/>
      <c r="Q987896"/>
      <c r="R987896"/>
      <c r="S987896"/>
      <c r="T987896"/>
      <c r="U987896"/>
      <c r="V987896"/>
    </row>
    <row r="987897" spans="1:22">
      <c r="A987897"/>
      <c r="B987897"/>
      <c r="C987897"/>
      <c r="D987897"/>
      <c r="E987897"/>
      <c r="F987897"/>
      <c r="G987897"/>
      <c r="H987897"/>
      <c r="I987897"/>
      <c r="J987897"/>
      <c r="K987897"/>
      <c r="L987897"/>
      <c r="M987897"/>
      <c r="N987897"/>
      <c r="O987897"/>
      <c r="P987897"/>
      <c r="Q987897"/>
      <c r="R987897"/>
      <c r="S987897"/>
      <c r="T987897"/>
      <c r="U987897"/>
      <c r="V987897"/>
    </row>
    <row r="987898" spans="1:22">
      <c r="A987898"/>
      <c r="B987898"/>
      <c r="C987898"/>
      <c r="D987898"/>
      <c r="E987898"/>
      <c r="F987898"/>
      <c r="G987898"/>
      <c r="H987898"/>
      <c r="I987898"/>
      <c r="J987898"/>
      <c r="K987898"/>
      <c r="L987898"/>
      <c r="M987898"/>
      <c r="N987898"/>
      <c r="O987898"/>
      <c r="P987898"/>
      <c r="Q987898"/>
      <c r="R987898"/>
      <c r="S987898"/>
      <c r="T987898"/>
      <c r="U987898"/>
      <c r="V987898"/>
    </row>
    <row r="987899" spans="1:22">
      <c r="A987899"/>
      <c r="B987899"/>
      <c r="C987899"/>
      <c r="D987899"/>
      <c r="E987899"/>
      <c r="F987899"/>
      <c r="G987899"/>
      <c r="H987899"/>
      <c r="I987899"/>
      <c r="J987899"/>
      <c r="K987899"/>
      <c r="L987899"/>
      <c r="M987899"/>
      <c r="N987899"/>
      <c r="O987899"/>
      <c r="P987899"/>
      <c r="Q987899"/>
      <c r="R987899"/>
      <c r="S987899"/>
      <c r="T987899"/>
      <c r="U987899"/>
      <c r="V987899"/>
    </row>
    <row r="987900" spans="1:22">
      <c r="A987900"/>
      <c r="B987900"/>
      <c r="C987900"/>
      <c r="D987900"/>
      <c r="E987900"/>
      <c r="F987900"/>
      <c r="G987900"/>
      <c r="H987900"/>
      <c r="I987900"/>
      <c r="J987900"/>
      <c r="K987900"/>
      <c r="L987900"/>
      <c r="M987900"/>
      <c r="N987900"/>
      <c r="O987900"/>
      <c r="P987900"/>
      <c r="Q987900"/>
      <c r="R987900"/>
      <c r="S987900"/>
      <c r="T987900"/>
      <c r="U987900"/>
      <c r="V987900"/>
    </row>
    <row r="987901" spans="1:22">
      <c r="A987901"/>
      <c r="B987901"/>
      <c r="C987901"/>
      <c r="D987901"/>
      <c r="E987901"/>
      <c r="F987901"/>
      <c r="G987901"/>
      <c r="H987901"/>
      <c r="I987901"/>
      <c r="J987901"/>
      <c r="K987901"/>
      <c r="L987901"/>
      <c r="M987901"/>
      <c r="N987901"/>
      <c r="O987901"/>
      <c r="P987901"/>
      <c r="Q987901"/>
      <c r="R987901"/>
      <c r="S987901"/>
      <c r="T987901"/>
      <c r="U987901"/>
      <c r="V987901"/>
    </row>
    <row r="987902" spans="1:22">
      <c r="A987902"/>
      <c r="B987902"/>
      <c r="C987902"/>
      <c r="D987902"/>
      <c r="E987902"/>
      <c r="F987902"/>
      <c r="G987902"/>
      <c r="H987902"/>
      <c r="I987902"/>
      <c r="J987902"/>
      <c r="K987902"/>
      <c r="L987902"/>
      <c r="M987902"/>
      <c r="N987902"/>
      <c r="O987902"/>
      <c r="P987902"/>
      <c r="Q987902"/>
      <c r="R987902"/>
      <c r="S987902"/>
      <c r="T987902"/>
      <c r="U987902"/>
      <c r="V987902"/>
    </row>
    <row r="987903" spans="1:22">
      <c r="A987903"/>
      <c r="B987903"/>
      <c r="C987903"/>
      <c r="D987903"/>
      <c r="E987903"/>
      <c r="F987903"/>
      <c r="G987903"/>
      <c r="H987903"/>
      <c r="I987903"/>
      <c r="J987903"/>
      <c r="K987903"/>
      <c r="L987903"/>
      <c r="M987903"/>
      <c r="N987903"/>
      <c r="O987903"/>
      <c r="P987903"/>
      <c r="Q987903"/>
      <c r="R987903"/>
      <c r="S987903"/>
      <c r="T987903"/>
      <c r="U987903"/>
      <c r="V987903"/>
    </row>
    <row r="987904" spans="1:22">
      <c r="A987904"/>
      <c r="B987904"/>
      <c r="C987904"/>
      <c r="D987904"/>
      <c r="E987904"/>
      <c r="F987904"/>
      <c r="G987904"/>
      <c r="H987904"/>
      <c r="I987904"/>
      <c r="J987904"/>
      <c r="K987904"/>
      <c r="L987904"/>
      <c r="M987904"/>
      <c r="N987904"/>
      <c r="O987904"/>
      <c r="P987904"/>
      <c r="Q987904"/>
      <c r="R987904"/>
      <c r="S987904"/>
      <c r="T987904"/>
      <c r="U987904"/>
      <c r="V987904"/>
    </row>
    <row r="987905" spans="1:22">
      <c r="A987905"/>
      <c r="B987905"/>
      <c r="C987905"/>
      <c r="D987905"/>
      <c r="E987905"/>
      <c r="F987905"/>
      <c r="G987905"/>
      <c r="H987905"/>
      <c r="I987905"/>
      <c r="J987905"/>
      <c r="K987905"/>
      <c r="L987905"/>
      <c r="M987905"/>
      <c r="N987905"/>
      <c r="O987905"/>
      <c r="P987905"/>
      <c r="Q987905"/>
      <c r="R987905"/>
      <c r="S987905"/>
      <c r="T987905"/>
      <c r="U987905"/>
      <c r="V987905"/>
    </row>
    <row r="987906" spans="1:22">
      <c r="A987906"/>
      <c r="B987906"/>
      <c r="C987906"/>
      <c r="D987906"/>
      <c r="E987906"/>
      <c r="F987906"/>
      <c r="G987906"/>
      <c r="H987906"/>
      <c r="I987906"/>
      <c r="J987906"/>
      <c r="K987906"/>
      <c r="L987906"/>
      <c r="M987906"/>
      <c r="N987906"/>
      <c r="O987906"/>
      <c r="P987906"/>
      <c r="Q987906"/>
      <c r="R987906"/>
      <c r="S987906"/>
      <c r="T987906"/>
      <c r="U987906"/>
      <c r="V987906"/>
    </row>
    <row r="987907" spans="1:22">
      <c r="A987907"/>
      <c r="B987907"/>
      <c r="C987907"/>
      <c r="D987907"/>
      <c r="E987907"/>
      <c r="F987907"/>
      <c r="G987907"/>
      <c r="H987907"/>
      <c r="I987907"/>
      <c r="J987907"/>
      <c r="K987907"/>
      <c r="L987907"/>
      <c r="M987907"/>
      <c r="N987907"/>
      <c r="O987907"/>
      <c r="P987907"/>
      <c r="Q987907"/>
      <c r="R987907"/>
      <c r="S987907"/>
      <c r="T987907"/>
      <c r="U987907"/>
      <c r="V987907"/>
    </row>
    <row r="987908" spans="1:22">
      <c r="A987908"/>
      <c r="B987908"/>
      <c r="C987908"/>
      <c r="D987908"/>
      <c r="E987908"/>
      <c r="F987908"/>
      <c r="G987908"/>
      <c r="H987908"/>
      <c r="I987908"/>
      <c r="J987908"/>
      <c r="K987908"/>
      <c r="L987908"/>
      <c r="M987908"/>
      <c r="N987908"/>
      <c r="O987908"/>
      <c r="P987908"/>
      <c r="Q987908"/>
      <c r="R987908"/>
      <c r="S987908"/>
      <c r="T987908"/>
      <c r="U987908"/>
      <c r="V987908"/>
    </row>
    <row r="987909" spans="1:22">
      <c r="A987909"/>
      <c r="B987909"/>
      <c r="C987909"/>
      <c r="D987909"/>
      <c r="E987909"/>
      <c r="F987909"/>
      <c r="G987909"/>
      <c r="H987909"/>
      <c r="I987909"/>
      <c r="J987909"/>
      <c r="K987909"/>
      <c r="L987909"/>
      <c r="M987909"/>
      <c r="N987909"/>
      <c r="O987909"/>
      <c r="P987909"/>
      <c r="Q987909"/>
      <c r="R987909"/>
      <c r="S987909"/>
      <c r="T987909"/>
      <c r="U987909"/>
      <c r="V987909"/>
    </row>
    <row r="987910" spans="1:22">
      <c r="A987910"/>
      <c r="B987910"/>
      <c r="C987910"/>
      <c r="D987910"/>
      <c r="E987910"/>
      <c r="F987910"/>
      <c r="G987910"/>
      <c r="H987910"/>
      <c r="I987910"/>
      <c r="J987910"/>
      <c r="K987910"/>
      <c r="L987910"/>
      <c r="M987910"/>
      <c r="N987910"/>
      <c r="O987910"/>
      <c r="P987910"/>
      <c r="Q987910"/>
      <c r="R987910"/>
      <c r="S987910"/>
      <c r="T987910"/>
      <c r="U987910"/>
      <c r="V987910"/>
    </row>
    <row r="987911" spans="1:22">
      <c r="A987911"/>
      <c r="B987911"/>
      <c r="C987911"/>
      <c r="D987911"/>
      <c r="E987911"/>
      <c r="F987911"/>
      <c r="G987911"/>
      <c r="H987911"/>
      <c r="I987911"/>
      <c r="J987911"/>
      <c r="K987911"/>
      <c r="L987911"/>
      <c r="M987911"/>
      <c r="N987911"/>
      <c r="O987911"/>
      <c r="P987911"/>
      <c r="Q987911"/>
      <c r="R987911"/>
      <c r="S987911"/>
      <c r="T987911"/>
      <c r="U987911"/>
      <c r="V987911"/>
    </row>
    <row r="987912" spans="1:22">
      <c r="A987912"/>
      <c r="B987912"/>
      <c r="C987912"/>
      <c r="D987912"/>
      <c r="E987912"/>
      <c r="F987912"/>
      <c r="G987912"/>
      <c r="H987912"/>
      <c r="I987912"/>
      <c r="J987912"/>
      <c r="K987912"/>
      <c r="L987912"/>
      <c r="M987912"/>
      <c r="N987912"/>
      <c r="O987912"/>
      <c r="P987912"/>
      <c r="Q987912"/>
      <c r="R987912"/>
      <c r="S987912"/>
      <c r="T987912"/>
      <c r="U987912"/>
      <c r="V987912"/>
    </row>
    <row r="987913" spans="1:22">
      <c r="A987913"/>
      <c r="B987913"/>
      <c r="C987913"/>
      <c r="D987913"/>
      <c r="E987913"/>
      <c r="F987913"/>
      <c r="G987913"/>
      <c r="H987913"/>
      <c r="I987913"/>
      <c r="J987913"/>
      <c r="K987913"/>
      <c r="L987913"/>
      <c r="M987913"/>
      <c r="N987913"/>
      <c r="O987913"/>
      <c r="P987913"/>
      <c r="Q987913"/>
      <c r="R987913"/>
      <c r="S987913"/>
      <c r="T987913"/>
      <c r="U987913"/>
      <c r="V987913"/>
    </row>
    <row r="987914" spans="1:22">
      <c r="A987914"/>
      <c r="B987914"/>
      <c r="C987914"/>
      <c r="D987914"/>
      <c r="E987914"/>
      <c r="F987914"/>
      <c r="G987914"/>
      <c r="H987914"/>
      <c r="I987914"/>
      <c r="J987914"/>
      <c r="K987914"/>
      <c r="L987914"/>
      <c r="M987914"/>
      <c r="N987914"/>
      <c r="O987914"/>
      <c r="P987914"/>
      <c r="Q987914"/>
      <c r="R987914"/>
      <c r="S987914"/>
      <c r="T987914"/>
      <c r="U987914"/>
      <c r="V987914"/>
    </row>
    <row r="987915" spans="1:22">
      <c r="A987915"/>
      <c r="B987915"/>
      <c r="C987915"/>
      <c r="D987915"/>
      <c r="E987915"/>
      <c r="F987915"/>
      <c r="G987915"/>
      <c r="H987915"/>
      <c r="I987915"/>
      <c r="J987915"/>
      <c r="K987915"/>
      <c r="L987915"/>
      <c r="M987915"/>
      <c r="N987915"/>
      <c r="O987915"/>
      <c r="P987915"/>
      <c r="Q987915"/>
      <c r="R987915"/>
      <c r="S987915"/>
      <c r="T987915"/>
      <c r="U987915"/>
      <c r="V987915"/>
    </row>
    <row r="987916" spans="1:22">
      <c r="A987916"/>
      <c r="B987916"/>
      <c r="C987916"/>
      <c r="D987916"/>
      <c r="E987916"/>
      <c r="F987916"/>
      <c r="G987916"/>
      <c r="H987916"/>
      <c r="I987916"/>
      <c r="J987916"/>
      <c r="K987916"/>
      <c r="L987916"/>
      <c r="M987916"/>
      <c r="N987916"/>
      <c r="O987916"/>
      <c r="P987916"/>
      <c r="Q987916"/>
      <c r="R987916"/>
      <c r="S987916"/>
      <c r="T987916"/>
      <c r="U987916"/>
      <c r="V987916"/>
    </row>
    <row r="987917" spans="1:22">
      <c r="A987917"/>
      <c r="B987917"/>
      <c r="C987917"/>
      <c r="D987917"/>
      <c r="E987917"/>
      <c r="F987917"/>
      <c r="G987917"/>
      <c r="H987917"/>
      <c r="I987917"/>
      <c r="J987917"/>
      <c r="K987917"/>
      <c r="L987917"/>
      <c r="M987917"/>
      <c r="N987917"/>
      <c r="O987917"/>
      <c r="P987917"/>
      <c r="Q987917"/>
      <c r="R987917"/>
      <c r="S987917"/>
      <c r="T987917"/>
      <c r="U987917"/>
      <c r="V987917"/>
    </row>
    <row r="987918" spans="1:22">
      <c r="A987918"/>
      <c r="B987918"/>
      <c r="C987918"/>
      <c r="D987918"/>
      <c r="E987918"/>
      <c r="F987918"/>
      <c r="G987918"/>
      <c r="H987918"/>
      <c r="I987918"/>
      <c r="J987918"/>
      <c r="K987918"/>
      <c r="L987918"/>
      <c r="M987918"/>
      <c r="N987918"/>
      <c r="O987918"/>
      <c r="P987918"/>
      <c r="Q987918"/>
      <c r="R987918"/>
      <c r="S987918"/>
      <c r="T987918"/>
      <c r="U987918"/>
      <c r="V987918"/>
    </row>
    <row r="987919" spans="1:22">
      <c r="A987919"/>
      <c r="B987919"/>
      <c r="C987919"/>
      <c r="D987919"/>
      <c r="E987919"/>
      <c r="F987919"/>
      <c r="G987919"/>
      <c r="H987919"/>
      <c r="I987919"/>
      <c r="J987919"/>
      <c r="K987919"/>
      <c r="L987919"/>
      <c r="M987919"/>
      <c r="N987919"/>
      <c r="O987919"/>
      <c r="P987919"/>
      <c r="Q987919"/>
      <c r="R987919"/>
      <c r="S987919"/>
      <c r="T987919"/>
      <c r="U987919"/>
      <c r="V987919"/>
    </row>
    <row r="987920" spans="1:22">
      <c r="A987920"/>
      <c r="B987920"/>
      <c r="C987920"/>
      <c r="D987920"/>
      <c r="E987920"/>
      <c r="F987920"/>
      <c r="G987920"/>
      <c r="H987920"/>
      <c r="I987920"/>
      <c r="J987920"/>
      <c r="K987920"/>
      <c r="L987920"/>
      <c r="M987920"/>
      <c r="N987920"/>
      <c r="O987920"/>
      <c r="P987920"/>
      <c r="Q987920"/>
      <c r="R987920"/>
      <c r="S987920"/>
      <c r="T987920"/>
      <c r="U987920"/>
      <c r="V987920"/>
    </row>
    <row r="987921" spans="1:22">
      <c r="A987921"/>
      <c r="B987921"/>
      <c r="C987921"/>
      <c r="D987921"/>
      <c r="E987921"/>
      <c r="F987921"/>
      <c r="G987921"/>
      <c r="H987921"/>
      <c r="I987921"/>
      <c r="J987921"/>
      <c r="K987921"/>
      <c r="L987921"/>
      <c r="M987921"/>
      <c r="N987921"/>
      <c r="O987921"/>
      <c r="P987921"/>
      <c r="Q987921"/>
      <c r="R987921"/>
      <c r="S987921"/>
      <c r="T987921"/>
      <c r="U987921"/>
      <c r="V987921"/>
    </row>
    <row r="987922" spans="1:22">
      <c r="A987922"/>
      <c r="B987922"/>
      <c r="C987922"/>
      <c r="D987922"/>
      <c r="E987922"/>
      <c r="F987922"/>
      <c r="G987922"/>
      <c r="H987922"/>
      <c r="I987922"/>
      <c r="J987922"/>
      <c r="K987922"/>
      <c r="L987922"/>
      <c r="M987922"/>
      <c r="N987922"/>
      <c r="O987922"/>
      <c r="P987922"/>
      <c r="Q987922"/>
      <c r="R987922"/>
      <c r="S987922"/>
      <c r="T987922"/>
      <c r="U987922"/>
      <c r="V987922"/>
    </row>
    <row r="987923" spans="1:22">
      <c r="A987923"/>
      <c r="B987923"/>
      <c r="C987923"/>
      <c r="D987923"/>
      <c r="E987923"/>
      <c r="F987923"/>
      <c r="G987923"/>
      <c r="H987923"/>
      <c r="I987923"/>
      <c r="J987923"/>
      <c r="K987923"/>
      <c r="L987923"/>
      <c r="M987923"/>
      <c r="N987923"/>
      <c r="O987923"/>
      <c r="P987923"/>
      <c r="Q987923"/>
      <c r="R987923"/>
      <c r="S987923"/>
      <c r="T987923"/>
      <c r="U987923"/>
      <c r="V987923"/>
    </row>
    <row r="987924" spans="1:22">
      <c r="A987924"/>
      <c r="B987924"/>
      <c r="C987924"/>
      <c r="D987924"/>
      <c r="E987924"/>
      <c r="F987924"/>
      <c r="G987924"/>
      <c r="H987924"/>
      <c r="I987924"/>
      <c r="J987924"/>
      <c r="K987924"/>
      <c r="L987924"/>
      <c r="M987924"/>
      <c r="N987924"/>
      <c r="O987924"/>
      <c r="P987924"/>
      <c r="Q987924"/>
      <c r="R987924"/>
      <c r="S987924"/>
      <c r="T987924"/>
      <c r="U987924"/>
      <c r="V987924"/>
    </row>
    <row r="987925" spans="1:22">
      <c r="A987925"/>
      <c r="B987925"/>
      <c r="C987925"/>
      <c r="D987925"/>
      <c r="E987925"/>
      <c r="F987925"/>
      <c r="G987925"/>
      <c r="H987925"/>
      <c r="I987925"/>
      <c r="J987925"/>
      <c r="K987925"/>
      <c r="L987925"/>
      <c r="M987925"/>
      <c r="N987925"/>
      <c r="O987925"/>
      <c r="P987925"/>
      <c r="Q987925"/>
      <c r="R987925"/>
      <c r="S987925"/>
      <c r="T987925"/>
      <c r="U987925"/>
      <c r="V987925"/>
    </row>
    <row r="987926" spans="1:22">
      <c r="A987926"/>
      <c r="B987926"/>
      <c r="C987926"/>
      <c r="D987926"/>
      <c r="E987926"/>
      <c r="F987926"/>
      <c r="G987926"/>
      <c r="H987926"/>
      <c r="I987926"/>
      <c r="J987926"/>
      <c r="K987926"/>
      <c r="L987926"/>
      <c r="M987926"/>
      <c r="N987926"/>
      <c r="O987926"/>
      <c r="P987926"/>
      <c r="Q987926"/>
      <c r="R987926"/>
      <c r="S987926"/>
      <c r="T987926"/>
      <c r="U987926"/>
      <c r="V987926"/>
    </row>
    <row r="987927" spans="1:22">
      <c r="A987927"/>
      <c r="B987927"/>
      <c r="C987927"/>
      <c r="D987927"/>
      <c r="E987927"/>
      <c r="F987927"/>
      <c r="G987927"/>
      <c r="H987927"/>
      <c r="I987927"/>
      <c r="J987927"/>
      <c r="K987927"/>
      <c r="L987927"/>
      <c r="M987927"/>
      <c r="N987927"/>
      <c r="O987927"/>
      <c r="P987927"/>
      <c r="Q987927"/>
      <c r="R987927"/>
      <c r="S987927"/>
      <c r="T987927"/>
      <c r="U987927"/>
      <c r="V987927"/>
    </row>
    <row r="987928" spans="1:22">
      <c r="A987928"/>
      <c r="B987928"/>
      <c r="C987928"/>
      <c r="D987928"/>
      <c r="E987928"/>
      <c r="F987928"/>
      <c r="G987928"/>
      <c r="H987928"/>
      <c r="I987928"/>
      <c r="J987928"/>
      <c r="K987928"/>
      <c r="L987928"/>
      <c r="M987928"/>
      <c r="N987928"/>
      <c r="O987928"/>
      <c r="P987928"/>
      <c r="Q987928"/>
      <c r="R987928"/>
      <c r="S987928"/>
      <c r="T987928"/>
      <c r="U987928"/>
      <c r="V987928"/>
    </row>
    <row r="987929" spans="1:22">
      <c r="A987929"/>
      <c r="B987929"/>
      <c r="C987929"/>
      <c r="D987929"/>
      <c r="E987929"/>
      <c r="F987929"/>
      <c r="G987929"/>
      <c r="H987929"/>
      <c r="I987929"/>
      <c r="J987929"/>
      <c r="K987929"/>
      <c r="L987929"/>
      <c r="M987929"/>
      <c r="N987929"/>
      <c r="O987929"/>
      <c r="P987929"/>
      <c r="Q987929"/>
      <c r="R987929"/>
      <c r="S987929"/>
      <c r="T987929"/>
      <c r="U987929"/>
      <c r="V987929"/>
    </row>
    <row r="987930" spans="1:22">
      <c r="A987930"/>
      <c r="B987930"/>
      <c r="C987930"/>
      <c r="D987930"/>
      <c r="E987930"/>
      <c r="F987930"/>
      <c r="G987930"/>
      <c r="H987930"/>
      <c r="I987930"/>
      <c r="J987930"/>
      <c r="K987930"/>
      <c r="L987930"/>
      <c r="M987930"/>
      <c r="N987930"/>
      <c r="O987930"/>
      <c r="P987930"/>
      <c r="Q987930"/>
      <c r="R987930"/>
      <c r="S987930"/>
      <c r="T987930"/>
      <c r="U987930"/>
      <c r="V987930"/>
    </row>
    <row r="987931" spans="1:22">
      <c r="A987931"/>
      <c r="B987931"/>
      <c r="C987931"/>
      <c r="D987931"/>
      <c r="E987931"/>
      <c r="F987931"/>
      <c r="G987931"/>
      <c r="H987931"/>
      <c r="I987931"/>
      <c r="J987931"/>
      <c r="K987931"/>
      <c r="L987931"/>
      <c r="M987931"/>
      <c r="N987931"/>
      <c r="O987931"/>
      <c r="P987931"/>
      <c r="Q987931"/>
      <c r="R987931"/>
      <c r="S987931"/>
      <c r="T987931"/>
      <c r="U987931"/>
      <c r="V987931"/>
    </row>
    <row r="987932" spans="1:22">
      <c r="A987932"/>
      <c r="B987932"/>
      <c r="C987932"/>
      <c r="D987932"/>
      <c r="E987932"/>
      <c r="F987932"/>
      <c r="G987932"/>
      <c r="H987932"/>
      <c r="I987932"/>
      <c r="J987932"/>
      <c r="K987932"/>
      <c r="L987932"/>
      <c r="M987932"/>
      <c r="N987932"/>
      <c r="O987932"/>
      <c r="P987932"/>
      <c r="Q987932"/>
      <c r="R987932"/>
      <c r="S987932"/>
      <c r="T987932"/>
      <c r="U987932"/>
      <c r="V987932"/>
    </row>
    <row r="987933" spans="1:22">
      <c r="A987933"/>
      <c r="B987933"/>
      <c r="C987933"/>
      <c r="D987933"/>
      <c r="E987933"/>
      <c r="F987933"/>
      <c r="G987933"/>
      <c r="H987933"/>
      <c r="I987933"/>
      <c r="J987933"/>
      <c r="K987933"/>
      <c r="L987933"/>
      <c r="M987933"/>
      <c r="N987933"/>
      <c r="O987933"/>
      <c r="P987933"/>
      <c r="Q987933"/>
      <c r="R987933"/>
      <c r="S987933"/>
      <c r="T987933"/>
      <c r="U987933"/>
      <c r="V987933"/>
    </row>
    <row r="987934" spans="1:22">
      <c r="A987934"/>
      <c r="B987934"/>
      <c r="C987934"/>
      <c r="D987934"/>
      <c r="E987934"/>
      <c r="F987934"/>
      <c r="G987934"/>
      <c r="H987934"/>
      <c r="I987934"/>
      <c r="J987934"/>
      <c r="K987934"/>
      <c r="L987934"/>
      <c r="M987934"/>
      <c r="N987934"/>
      <c r="O987934"/>
      <c r="P987934"/>
      <c r="Q987934"/>
      <c r="R987934"/>
      <c r="S987934"/>
      <c r="T987934"/>
      <c r="U987934"/>
      <c r="V987934"/>
    </row>
    <row r="987935" spans="1:22">
      <c r="A987935"/>
      <c r="B987935"/>
      <c r="C987935"/>
      <c r="D987935"/>
      <c r="E987935"/>
      <c r="F987935"/>
      <c r="G987935"/>
      <c r="H987935"/>
      <c r="I987935"/>
      <c r="J987935"/>
      <c r="K987935"/>
      <c r="L987935"/>
      <c r="M987935"/>
      <c r="N987935"/>
      <c r="O987935"/>
      <c r="P987935"/>
      <c r="Q987935"/>
      <c r="R987935"/>
      <c r="S987935"/>
      <c r="T987935"/>
      <c r="U987935"/>
      <c r="V987935"/>
    </row>
    <row r="987936" spans="1:22">
      <c r="A987936"/>
      <c r="B987936"/>
      <c r="C987936"/>
      <c r="D987936"/>
      <c r="E987936"/>
      <c r="F987936"/>
      <c r="G987936"/>
      <c r="H987936"/>
      <c r="I987936"/>
      <c r="J987936"/>
      <c r="K987936"/>
      <c r="L987936"/>
      <c r="M987936"/>
      <c r="N987936"/>
      <c r="O987936"/>
      <c r="P987936"/>
      <c r="Q987936"/>
      <c r="R987936"/>
      <c r="S987936"/>
      <c r="T987936"/>
      <c r="U987936"/>
      <c r="V987936"/>
    </row>
    <row r="987937" spans="1:22">
      <c r="A987937"/>
      <c r="B987937"/>
      <c r="C987937"/>
      <c r="D987937"/>
      <c r="E987937"/>
      <c r="F987937"/>
      <c r="G987937"/>
      <c r="H987937"/>
      <c r="I987937"/>
      <c r="J987937"/>
      <c r="K987937"/>
      <c r="L987937"/>
      <c r="M987937"/>
      <c r="N987937"/>
      <c r="O987937"/>
      <c r="P987937"/>
      <c r="Q987937"/>
      <c r="R987937"/>
      <c r="S987937"/>
      <c r="T987937"/>
      <c r="U987937"/>
      <c r="V987937"/>
    </row>
    <row r="987938" spans="1:22">
      <c r="A987938"/>
      <c r="B987938"/>
      <c r="C987938"/>
      <c r="D987938"/>
      <c r="E987938"/>
      <c r="F987938"/>
      <c r="G987938"/>
      <c r="H987938"/>
      <c r="I987938"/>
      <c r="J987938"/>
      <c r="K987938"/>
      <c r="L987938"/>
      <c r="M987938"/>
      <c r="N987938"/>
      <c r="O987938"/>
      <c r="P987938"/>
      <c r="Q987938"/>
      <c r="R987938"/>
      <c r="S987938"/>
      <c r="T987938"/>
      <c r="U987938"/>
      <c r="V987938"/>
    </row>
    <row r="987939" spans="1:22">
      <c r="A987939"/>
      <c r="B987939"/>
      <c r="C987939"/>
      <c r="D987939"/>
      <c r="E987939"/>
      <c r="F987939"/>
      <c r="G987939"/>
      <c r="H987939"/>
      <c r="I987939"/>
      <c r="J987939"/>
      <c r="K987939"/>
      <c r="L987939"/>
      <c r="M987939"/>
      <c r="N987939"/>
      <c r="O987939"/>
      <c r="P987939"/>
      <c r="Q987939"/>
      <c r="R987939"/>
      <c r="S987939"/>
      <c r="T987939"/>
      <c r="U987939"/>
      <c r="V987939"/>
    </row>
    <row r="987940" spans="1:22">
      <c r="A987940"/>
      <c r="B987940"/>
      <c r="C987940"/>
      <c r="D987940"/>
      <c r="E987940"/>
      <c r="F987940"/>
      <c r="G987940"/>
      <c r="H987940"/>
      <c r="I987940"/>
      <c r="J987940"/>
      <c r="K987940"/>
      <c r="L987940"/>
      <c r="M987940"/>
      <c r="N987940"/>
      <c r="O987940"/>
      <c r="P987940"/>
      <c r="Q987940"/>
      <c r="R987940"/>
      <c r="S987940"/>
      <c r="T987940"/>
      <c r="U987940"/>
      <c r="V987940"/>
    </row>
    <row r="987941" spans="1:22">
      <c r="A987941"/>
      <c r="B987941"/>
      <c r="C987941"/>
      <c r="D987941"/>
      <c r="E987941"/>
      <c r="F987941"/>
      <c r="G987941"/>
      <c r="H987941"/>
      <c r="I987941"/>
      <c r="J987941"/>
      <c r="K987941"/>
      <c r="L987941"/>
      <c r="M987941"/>
      <c r="N987941"/>
      <c r="O987941"/>
      <c r="P987941"/>
      <c r="Q987941"/>
      <c r="R987941"/>
      <c r="S987941"/>
      <c r="T987941"/>
      <c r="U987941"/>
      <c r="V987941"/>
    </row>
    <row r="987942" spans="1:22">
      <c r="A987942"/>
      <c r="B987942"/>
      <c r="C987942"/>
      <c r="D987942"/>
      <c r="E987942"/>
      <c r="F987942"/>
      <c r="G987942"/>
      <c r="H987942"/>
      <c r="I987942"/>
      <c r="J987942"/>
      <c r="K987942"/>
      <c r="L987942"/>
      <c r="M987942"/>
      <c r="N987942"/>
      <c r="O987942"/>
      <c r="P987942"/>
      <c r="Q987942"/>
      <c r="R987942"/>
      <c r="S987942"/>
      <c r="T987942"/>
      <c r="U987942"/>
      <c r="V987942"/>
    </row>
    <row r="987943" spans="1:22">
      <c r="A987943"/>
      <c r="B987943"/>
      <c r="C987943"/>
      <c r="D987943"/>
      <c r="E987943"/>
      <c r="F987943"/>
      <c r="G987943"/>
      <c r="H987943"/>
      <c r="I987943"/>
      <c r="J987943"/>
      <c r="K987943"/>
      <c r="L987943"/>
      <c r="M987943"/>
      <c r="N987943"/>
      <c r="O987943"/>
      <c r="P987943"/>
      <c r="Q987943"/>
      <c r="R987943"/>
      <c r="S987943"/>
      <c r="T987943"/>
      <c r="U987943"/>
      <c r="V987943"/>
    </row>
    <row r="987944" spans="1:22">
      <c r="A987944"/>
      <c r="B987944"/>
      <c r="C987944"/>
      <c r="D987944"/>
      <c r="E987944"/>
      <c r="F987944"/>
      <c r="G987944"/>
      <c r="H987944"/>
      <c r="I987944"/>
      <c r="J987944"/>
      <c r="K987944"/>
      <c r="L987944"/>
      <c r="M987944"/>
      <c r="N987944"/>
      <c r="O987944"/>
      <c r="P987944"/>
      <c r="Q987944"/>
      <c r="R987944"/>
      <c r="S987944"/>
      <c r="T987944"/>
      <c r="U987944"/>
      <c r="V987944"/>
    </row>
    <row r="987945" spans="1:22">
      <c r="A987945"/>
      <c r="B987945"/>
      <c r="C987945"/>
      <c r="D987945"/>
      <c r="E987945"/>
      <c r="F987945"/>
      <c r="G987945"/>
      <c r="H987945"/>
      <c r="I987945"/>
      <c r="J987945"/>
      <c r="K987945"/>
      <c r="L987945"/>
      <c r="M987945"/>
      <c r="N987945"/>
      <c r="O987945"/>
      <c r="P987945"/>
      <c r="Q987945"/>
      <c r="R987945"/>
      <c r="S987945"/>
      <c r="T987945"/>
      <c r="U987945"/>
      <c r="V987945"/>
    </row>
    <row r="987946" spans="1:22">
      <c r="A987946"/>
      <c r="B987946"/>
      <c r="C987946"/>
      <c r="D987946"/>
      <c r="E987946"/>
      <c r="F987946"/>
      <c r="G987946"/>
      <c r="H987946"/>
      <c r="I987946"/>
      <c r="J987946"/>
      <c r="K987946"/>
      <c r="L987946"/>
      <c r="M987946"/>
      <c r="N987946"/>
      <c r="O987946"/>
      <c r="P987946"/>
      <c r="Q987946"/>
      <c r="R987946"/>
      <c r="S987946"/>
      <c r="T987946"/>
      <c r="U987946"/>
      <c r="V987946"/>
    </row>
    <row r="987947" spans="1:22">
      <c r="A987947"/>
      <c r="B987947"/>
      <c r="C987947"/>
      <c r="D987947"/>
      <c r="E987947"/>
      <c r="F987947"/>
      <c r="G987947"/>
      <c r="H987947"/>
      <c r="I987947"/>
      <c r="J987947"/>
      <c r="K987947"/>
      <c r="L987947"/>
      <c r="M987947"/>
      <c r="N987947"/>
      <c r="O987947"/>
      <c r="P987947"/>
      <c r="Q987947"/>
      <c r="R987947"/>
      <c r="S987947"/>
      <c r="T987947"/>
      <c r="U987947"/>
      <c r="V987947"/>
    </row>
    <row r="987948" spans="1:22">
      <c r="A987948"/>
      <c r="B987948"/>
      <c r="C987948"/>
      <c r="D987948"/>
      <c r="E987948"/>
      <c r="F987948"/>
      <c r="G987948"/>
      <c r="H987948"/>
      <c r="I987948"/>
      <c r="J987948"/>
      <c r="K987948"/>
      <c r="L987948"/>
      <c r="M987948"/>
      <c r="N987948"/>
      <c r="O987948"/>
      <c r="P987948"/>
      <c r="Q987948"/>
      <c r="R987948"/>
      <c r="S987948"/>
      <c r="T987948"/>
      <c r="U987948"/>
      <c r="V987948"/>
    </row>
    <row r="987949" spans="1:22">
      <c r="A987949"/>
      <c r="B987949"/>
      <c r="C987949"/>
      <c r="D987949"/>
      <c r="E987949"/>
      <c r="F987949"/>
      <c r="G987949"/>
      <c r="H987949"/>
      <c r="I987949"/>
      <c r="J987949"/>
      <c r="K987949"/>
      <c r="L987949"/>
      <c r="M987949"/>
      <c r="N987949"/>
      <c r="O987949"/>
      <c r="P987949"/>
      <c r="Q987949"/>
      <c r="R987949"/>
      <c r="S987949"/>
      <c r="T987949"/>
      <c r="U987949"/>
      <c r="V987949"/>
    </row>
    <row r="987950" spans="1:22">
      <c r="A987950"/>
      <c r="B987950"/>
      <c r="C987950"/>
      <c r="D987950"/>
      <c r="E987950"/>
      <c r="F987950"/>
      <c r="G987950"/>
      <c r="H987950"/>
      <c r="I987950"/>
      <c r="J987950"/>
      <c r="K987950"/>
      <c r="L987950"/>
      <c r="M987950"/>
      <c r="N987950"/>
      <c r="O987950"/>
      <c r="P987950"/>
      <c r="Q987950"/>
      <c r="R987950"/>
      <c r="S987950"/>
      <c r="T987950"/>
      <c r="U987950"/>
      <c r="V987950"/>
    </row>
    <row r="987951" spans="1:22">
      <c r="A987951"/>
      <c r="B987951"/>
      <c r="C987951"/>
      <c r="D987951"/>
      <c r="E987951"/>
      <c r="F987951"/>
      <c r="G987951"/>
      <c r="H987951"/>
      <c r="I987951"/>
      <c r="J987951"/>
      <c r="K987951"/>
      <c r="L987951"/>
      <c r="M987951"/>
      <c r="N987951"/>
      <c r="O987951"/>
      <c r="P987951"/>
      <c r="Q987951"/>
      <c r="R987951"/>
      <c r="S987951"/>
      <c r="T987951"/>
      <c r="U987951"/>
      <c r="V987951"/>
    </row>
    <row r="987952" spans="1:22">
      <c r="A987952"/>
      <c r="B987952"/>
      <c r="C987952"/>
      <c r="D987952"/>
      <c r="E987952"/>
      <c r="F987952"/>
      <c r="G987952"/>
      <c r="H987952"/>
      <c r="I987952"/>
      <c r="J987952"/>
      <c r="K987952"/>
      <c r="L987952"/>
      <c r="M987952"/>
      <c r="N987952"/>
      <c r="O987952"/>
      <c r="P987952"/>
      <c r="Q987952"/>
      <c r="R987952"/>
      <c r="S987952"/>
      <c r="T987952"/>
      <c r="U987952"/>
      <c r="V987952"/>
    </row>
    <row r="987953" spans="1:22">
      <c r="A987953"/>
      <c r="B987953"/>
      <c r="C987953"/>
      <c r="D987953"/>
      <c r="E987953"/>
      <c r="F987953"/>
      <c r="G987953"/>
      <c r="H987953"/>
      <c r="I987953"/>
      <c r="J987953"/>
      <c r="K987953"/>
      <c r="L987953"/>
      <c r="M987953"/>
      <c r="N987953"/>
      <c r="O987953"/>
      <c r="P987953"/>
      <c r="Q987953"/>
      <c r="R987953"/>
      <c r="S987953"/>
      <c r="T987953"/>
      <c r="U987953"/>
      <c r="V987953"/>
    </row>
    <row r="987954" spans="1:22">
      <c r="A987954"/>
      <c r="B987954"/>
      <c r="C987954"/>
      <c r="D987954"/>
      <c r="E987954"/>
      <c r="F987954"/>
      <c r="G987954"/>
      <c r="H987954"/>
      <c r="I987954"/>
      <c r="J987954"/>
      <c r="K987954"/>
      <c r="L987954"/>
      <c r="M987954"/>
      <c r="N987954"/>
      <c r="O987954"/>
      <c r="P987954"/>
      <c r="Q987954"/>
      <c r="R987954"/>
      <c r="S987954"/>
      <c r="T987954"/>
      <c r="U987954"/>
      <c r="V987954"/>
    </row>
    <row r="987955" spans="1:22">
      <c r="A987955"/>
      <c r="B987955"/>
      <c r="C987955"/>
      <c r="D987955"/>
      <c r="E987955"/>
      <c r="F987955"/>
      <c r="G987955"/>
      <c r="H987955"/>
      <c r="I987955"/>
      <c r="J987955"/>
      <c r="K987955"/>
      <c r="L987955"/>
      <c r="M987955"/>
      <c r="N987955"/>
      <c r="O987955"/>
      <c r="P987955"/>
      <c r="Q987955"/>
      <c r="R987955"/>
      <c r="S987955"/>
      <c r="T987955"/>
      <c r="U987955"/>
      <c r="V987955"/>
    </row>
    <row r="987956" spans="1:22">
      <c r="A987956"/>
      <c r="B987956"/>
      <c r="C987956"/>
      <c r="D987956"/>
      <c r="E987956"/>
      <c r="F987956"/>
      <c r="G987956"/>
      <c r="H987956"/>
      <c r="I987956"/>
      <c r="J987956"/>
      <c r="K987956"/>
      <c r="L987956"/>
      <c r="M987956"/>
      <c r="N987956"/>
      <c r="O987956"/>
      <c r="P987956"/>
      <c r="Q987956"/>
      <c r="R987956"/>
      <c r="S987956"/>
      <c r="T987956"/>
      <c r="U987956"/>
      <c r="V987956"/>
    </row>
    <row r="987957" spans="1:22">
      <c r="A987957"/>
      <c r="B987957"/>
      <c r="C987957"/>
      <c r="D987957"/>
      <c r="E987957"/>
      <c r="F987957"/>
      <c r="G987957"/>
      <c r="H987957"/>
      <c r="I987957"/>
      <c r="J987957"/>
      <c r="K987957"/>
      <c r="L987957"/>
      <c r="M987957"/>
      <c r="N987957"/>
      <c r="O987957"/>
      <c r="P987957"/>
      <c r="Q987957"/>
      <c r="R987957"/>
      <c r="S987957"/>
      <c r="T987957"/>
      <c r="U987957"/>
      <c r="V987957"/>
    </row>
    <row r="987958" spans="1:22">
      <c r="A987958"/>
      <c r="B987958"/>
      <c r="C987958"/>
      <c r="D987958"/>
      <c r="E987958"/>
      <c r="F987958"/>
      <c r="G987958"/>
      <c r="H987958"/>
      <c r="I987958"/>
      <c r="J987958"/>
      <c r="K987958"/>
      <c r="L987958"/>
      <c r="M987958"/>
      <c r="N987958"/>
      <c r="O987958"/>
      <c r="P987958"/>
      <c r="Q987958"/>
      <c r="R987958"/>
      <c r="S987958"/>
      <c r="T987958"/>
      <c r="U987958"/>
      <c r="V987958"/>
    </row>
    <row r="987959" spans="1:22">
      <c r="A987959"/>
      <c r="B987959"/>
      <c r="C987959"/>
      <c r="D987959"/>
      <c r="E987959"/>
      <c r="F987959"/>
      <c r="G987959"/>
      <c r="H987959"/>
      <c r="I987959"/>
      <c r="J987959"/>
      <c r="K987959"/>
      <c r="L987959"/>
      <c r="M987959"/>
      <c r="N987959"/>
      <c r="O987959"/>
      <c r="P987959"/>
      <c r="Q987959"/>
      <c r="R987959"/>
      <c r="S987959"/>
      <c r="T987959"/>
      <c r="U987959"/>
      <c r="V987959"/>
    </row>
    <row r="987960" spans="1:22">
      <c r="A987960"/>
      <c r="B987960"/>
      <c r="C987960"/>
      <c r="D987960"/>
      <c r="E987960"/>
      <c r="F987960"/>
      <c r="G987960"/>
      <c r="H987960"/>
      <c r="I987960"/>
      <c r="J987960"/>
      <c r="K987960"/>
      <c r="L987960"/>
      <c r="M987960"/>
      <c r="N987960"/>
      <c r="O987960"/>
      <c r="P987960"/>
      <c r="Q987960"/>
      <c r="R987960"/>
      <c r="S987960"/>
      <c r="T987960"/>
      <c r="U987960"/>
      <c r="V987960"/>
    </row>
    <row r="987961" spans="1:22">
      <c r="A987961"/>
      <c r="B987961"/>
      <c r="C987961"/>
      <c r="D987961"/>
      <c r="E987961"/>
      <c r="F987961"/>
      <c r="G987961"/>
      <c r="H987961"/>
      <c r="I987961"/>
      <c r="J987961"/>
      <c r="K987961"/>
      <c r="L987961"/>
      <c r="M987961"/>
      <c r="N987961"/>
      <c r="O987961"/>
      <c r="P987961"/>
      <c r="Q987961"/>
      <c r="R987961"/>
      <c r="S987961"/>
      <c r="T987961"/>
      <c r="U987961"/>
      <c r="V987961"/>
    </row>
    <row r="987962" spans="1:22">
      <c r="A987962"/>
      <c r="B987962"/>
      <c r="C987962"/>
      <c r="D987962"/>
      <c r="E987962"/>
      <c r="F987962"/>
      <c r="G987962"/>
      <c r="H987962"/>
      <c r="I987962"/>
      <c r="J987962"/>
      <c r="K987962"/>
      <c r="L987962"/>
      <c r="M987962"/>
      <c r="N987962"/>
      <c r="O987962"/>
      <c r="P987962"/>
      <c r="Q987962"/>
      <c r="R987962"/>
      <c r="S987962"/>
      <c r="T987962"/>
      <c r="U987962"/>
      <c r="V987962"/>
    </row>
    <row r="987963" spans="1:22">
      <c r="A987963"/>
      <c r="B987963"/>
      <c r="C987963"/>
      <c r="D987963"/>
      <c r="E987963"/>
      <c r="F987963"/>
      <c r="G987963"/>
      <c r="H987963"/>
      <c r="I987963"/>
      <c r="J987963"/>
      <c r="K987963"/>
      <c r="L987963"/>
      <c r="M987963"/>
      <c r="N987963"/>
      <c r="O987963"/>
      <c r="P987963"/>
      <c r="Q987963"/>
      <c r="R987963"/>
      <c r="S987963"/>
      <c r="T987963"/>
      <c r="U987963"/>
      <c r="V987963"/>
    </row>
    <row r="987964" spans="1:22">
      <c r="A987964"/>
      <c r="B987964"/>
      <c r="C987964"/>
      <c r="D987964"/>
      <c r="E987964"/>
      <c r="F987964"/>
      <c r="G987964"/>
      <c r="H987964"/>
      <c r="I987964"/>
      <c r="J987964"/>
      <c r="K987964"/>
      <c r="L987964"/>
      <c r="M987964"/>
      <c r="N987964"/>
      <c r="O987964"/>
      <c r="P987964"/>
      <c r="Q987964"/>
      <c r="R987964"/>
      <c r="S987964"/>
      <c r="T987964"/>
      <c r="U987964"/>
      <c r="V987964"/>
    </row>
    <row r="987965" spans="1:22">
      <c r="A987965"/>
      <c r="B987965"/>
      <c r="C987965"/>
      <c r="D987965"/>
      <c r="E987965"/>
      <c r="F987965"/>
      <c r="G987965"/>
      <c r="H987965"/>
      <c r="I987965"/>
      <c r="J987965"/>
      <c r="K987965"/>
      <c r="L987965"/>
      <c r="M987965"/>
      <c r="N987965"/>
      <c r="O987965"/>
      <c r="P987965"/>
      <c r="Q987965"/>
      <c r="R987965"/>
      <c r="S987965"/>
      <c r="T987965"/>
      <c r="U987965"/>
      <c r="V987965"/>
    </row>
    <row r="987966" spans="1:22">
      <c r="A987966"/>
      <c r="B987966"/>
      <c r="C987966"/>
      <c r="D987966"/>
      <c r="E987966"/>
      <c r="F987966"/>
      <c r="G987966"/>
      <c r="H987966"/>
      <c r="I987966"/>
      <c r="J987966"/>
      <c r="K987966"/>
      <c r="L987966"/>
      <c r="M987966"/>
      <c r="N987966"/>
      <c r="O987966"/>
      <c r="P987966"/>
      <c r="Q987966"/>
      <c r="R987966"/>
      <c r="S987966"/>
      <c r="T987966"/>
      <c r="U987966"/>
      <c r="V987966"/>
    </row>
    <row r="987967" spans="1:22">
      <c r="A987967"/>
      <c r="B987967"/>
      <c r="C987967"/>
      <c r="D987967"/>
      <c r="E987967"/>
      <c r="F987967"/>
      <c r="G987967"/>
      <c r="H987967"/>
      <c r="I987967"/>
      <c r="J987967"/>
      <c r="K987967"/>
      <c r="L987967"/>
      <c r="M987967"/>
      <c r="N987967"/>
      <c r="O987967"/>
      <c r="P987967"/>
      <c r="Q987967"/>
      <c r="R987967"/>
      <c r="S987967"/>
      <c r="T987967"/>
      <c r="U987967"/>
      <c r="V987967"/>
    </row>
    <row r="987968" spans="1:22">
      <c r="A987968"/>
      <c r="B987968"/>
      <c r="C987968"/>
      <c r="D987968"/>
      <c r="E987968"/>
      <c r="F987968"/>
      <c r="G987968"/>
      <c r="H987968"/>
      <c r="I987968"/>
      <c r="J987968"/>
      <c r="K987968"/>
      <c r="L987968"/>
      <c r="M987968"/>
      <c r="N987968"/>
      <c r="O987968"/>
      <c r="P987968"/>
      <c r="Q987968"/>
      <c r="R987968"/>
      <c r="S987968"/>
      <c r="T987968"/>
      <c r="U987968"/>
      <c r="V987968"/>
    </row>
    <row r="987969" spans="1:22">
      <c r="A987969"/>
      <c r="B987969"/>
      <c r="C987969"/>
      <c r="D987969"/>
      <c r="E987969"/>
      <c r="F987969"/>
      <c r="G987969"/>
      <c r="H987969"/>
      <c r="I987969"/>
      <c r="J987969"/>
      <c r="K987969"/>
      <c r="L987969"/>
      <c r="M987969"/>
      <c r="N987969"/>
      <c r="O987969"/>
      <c r="P987969"/>
      <c r="Q987969"/>
      <c r="R987969"/>
      <c r="S987969"/>
      <c r="T987969"/>
      <c r="U987969"/>
      <c r="V987969"/>
    </row>
    <row r="987970" spans="1:22">
      <c r="A987970"/>
      <c r="B987970"/>
      <c r="C987970"/>
      <c r="D987970"/>
      <c r="E987970"/>
      <c r="F987970"/>
      <c r="G987970"/>
      <c r="H987970"/>
      <c r="I987970"/>
      <c r="J987970"/>
      <c r="K987970"/>
      <c r="L987970"/>
      <c r="M987970"/>
      <c r="N987970"/>
      <c r="O987970"/>
      <c r="P987970"/>
      <c r="Q987970"/>
      <c r="R987970"/>
      <c r="S987970"/>
      <c r="T987970"/>
      <c r="U987970"/>
      <c r="V987970"/>
    </row>
    <row r="987971" spans="1:22">
      <c r="A987971"/>
      <c r="B987971"/>
      <c r="C987971"/>
      <c r="D987971"/>
      <c r="E987971"/>
      <c r="F987971"/>
      <c r="G987971"/>
      <c r="H987971"/>
      <c r="I987971"/>
      <c r="J987971"/>
      <c r="K987971"/>
      <c r="L987971"/>
      <c r="M987971"/>
      <c r="N987971"/>
      <c r="O987971"/>
      <c r="P987971"/>
      <c r="Q987971"/>
      <c r="R987971"/>
      <c r="S987971"/>
      <c r="T987971"/>
      <c r="U987971"/>
      <c r="V987971"/>
    </row>
    <row r="987972" spans="1:22">
      <c r="A987972"/>
      <c r="B987972"/>
      <c r="C987972"/>
      <c r="D987972"/>
      <c r="E987972"/>
      <c r="F987972"/>
      <c r="G987972"/>
      <c r="H987972"/>
      <c r="I987972"/>
      <c r="J987972"/>
      <c r="K987972"/>
      <c r="L987972"/>
      <c r="M987972"/>
      <c r="N987972"/>
      <c r="O987972"/>
      <c r="P987972"/>
      <c r="Q987972"/>
      <c r="R987972"/>
      <c r="S987972"/>
      <c r="T987972"/>
      <c r="U987972"/>
      <c r="V987972"/>
    </row>
    <row r="987973" spans="1:22">
      <c r="A987973"/>
      <c r="B987973"/>
      <c r="C987973"/>
      <c r="D987973"/>
      <c r="E987973"/>
      <c r="F987973"/>
      <c r="G987973"/>
      <c r="H987973"/>
      <c r="I987973"/>
      <c r="J987973"/>
      <c r="K987973"/>
      <c r="L987973"/>
      <c r="M987973"/>
      <c r="N987973"/>
      <c r="O987973"/>
      <c r="P987973"/>
      <c r="Q987973"/>
      <c r="R987973"/>
      <c r="S987973"/>
      <c r="T987973"/>
      <c r="U987973"/>
      <c r="V987973"/>
    </row>
    <row r="987974" spans="1:22">
      <c r="A987974"/>
      <c r="B987974"/>
      <c r="C987974"/>
      <c r="D987974"/>
      <c r="E987974"/>
      <c r="F987974"/>
      <c r="G987974"/>
      <c r="H987974"/>
      <c r="I987974"/>
      <c r="J987974"/>
      <c r="K987974"/>
      <c r="L987974"/>
      <c r="M987974"/>
      <c r="N987974"/>
      <c r="O987974"/>
      <c r="P987974"/>
      <c r="Q987974"/>
      <c r="R987974"/>
      <c r="S987974"/>
      <c r="T987974"/>
      <c r="U987974"/>
      <c r="V987974"/>
    </row>
    <row r="987975" spans="1:22">
      <c r="A987975"/>
      <c r="B987975"/>
      <c r="C987975"/>
      <c r="D987975"/>
      <c r="E987975"/>
      <c r="F987975"/>
      <c r="G987975"/>
      <c r="H987975"/>
      <c r="I987975"/>
      <c r="J987975"/>
      <c r="K987975"/>
      <c r="L987975"/>
      <c r="M987975"/>
      <c r="N987975"/>
      <c r="O987975"/>
      <c r="P987975"/>
      <c r="Q987975"/>
      <c r="R987975"/>
      <c r="S987975"/>
      <c r="T987975"/>
      <c r="U987975"/>
      <c r="V987975"/>
    </row>
    <row r="987976" spans="1:22">
      <c r="A987976"/>
      <c r="B987976"/>
      <c r="C987976"/>
      <c r="D987976"/>
      <c r="E987976"/>
      <c r="F987976"/>
      <c r="G987976"/>
      <c r="H987976"/>
      <c r="I987976"/>
      <c r="J987976"/>
      <c r="K987976"/>
      <c r="L987976"/>
      <c r="M987976"/>
      <c r="N987976"/>
      <c r="O987976"/>
      <c r="P987976"/>
      <c r="Q987976"/>
      <c r="R987976"/>
      <c r="S987976"/>
      <c r="T987976"/>
      <c r="U987976"/>
      <c r="V987976"/>
    </row>
    <row r="987977" spans="1:22">
      <c r="A987977"/>
      <c r="B987977"/>
      <c r="C987977"/>
      <c r="D987977"/>
      <c r="E987977"/>
      <c r="F987977"/>
      <c r="G987977"/>
      <c r="H987977"/>
      <c r="I987977"/>
      <c r="J987977"/>
      <c r="K987977"/>
      <c r="L987977"/>
      <c r="M987977"/>
      <c r="N987977"/>
      <c r="O987977"/>
      <c r="P987977"/>
      <c r="Q987977"/>
      <c r="R987977"/>
      <c r="S987977"/>
      <c r="T987977"/>
      <c r="U987977"/>
      <c r="V987977"/>
    </row>
    <row r="987978" spans="1:22">
      <c r="A987978"/>
      <c r="B987978"/>
      <c r="C987978"/>
      <c r="D987978"/>
      <c r="E987978"/>
      <c r="F987978"/>
      <c r="G987978"/>
      <c r="H987978"/>
      <c r="I987978"/>
      <c r="J987978"/>
      <c r="K987978"/>
      <c r="L987978"/>
      <c r="M987978"/>
      <c r="N987978"/>
      <c r="O987978"/>
      <c r="P987978"/>
      <c r="Q987978"/>
      <c r="R987978"/>
      <c r="S987978"/>
      <c r="T987978"/>
      <c r="U987978"/>
      <c r="V987978"/>
    </row>
    <row r="987979" spans="1:22">
      <c r="A987979"/>
      <c r="B987979"/>
      <c r="C987979"/>
      <c r="D987979"/>
      <c r="E987979"/>
      <c r="F987979"/>
      <c r="G987979"/>
      <c r="H987979"/>
      <c r="I987979"/>
      <c r="J987979"/>
      <c r="K987979"/>
      <c r="L987979"/>
      <c r="M987979"/>
      <c r="N987979"/>
      <c r="O987979"/>
      <c r="P987979"/>
      <c r="Q987979"/>
      <c r="R987979"/>
      <c r="S987979"/>
      <c r="T987979"/>
      <c r="U987979"/>
      <c r="V987979"/>
    </row>
    <row r="987980" spans="1:22">
      <c r="A987980"/>
      <c r="B987980"/>
      <c r="C987980"/>
      <c r="D987980"/>
      <c r="E987980"/>
      <c r="F987980"/>
      <c r="G987980"/>
      <c r="H987980"/>
      <c r="I987980"/>
      <c r="J987980"/>
      <c r="K987980"/>
      <c r="L987980"/>
      <c r="M987980"/>
      <c r="N987980"/>
      <c r="O987980"/>
      <c r="P987980"/>
      <c r="Q987980"/>
      <c r="R987980"/>
      <c r="S987980"/>
      <c r="T987980"/>
      <c r="U987980"/>
      <c r="V987980"/>
    </row>
    <row r="987981" spans="1:22">
      <c r="A987981"/>
      <c r="B987981"/>
      <c r="C987981"/>
      <c r="D987981"/>
      <c r="E987981"/>
      <c r="F987981"/>
      <c r="G987981"/>
      <c r="H987981"/>
      <c r="I987981"/>
      <c r="J987981"/>
      <c r="K987981"/>
      <c r="L987981"/>
      <c r="M987981"/>
      <c r="N987981"/>
      <c r="O987981"/>
      <c r="P987981"/>
      <c r="Q987981"/>
      <c r="R987981"/>
      <c r="S987981"/>
      <c r="T987981"/>
      <c r="U987981"/>
      <c r="V987981"/>
    </row>
    <row r="987982" spans="1:22">
      <c r="A987982"/>
      <c r="B987982"/>
      <c r="C987982"/>
      <c r="D987982"/>
      <c r="E987982"/>
      <c r="F987982"/>
      <c r="G987982"/>
      <c r="H987982"/>
      <c r="I987982"/>
      <c r="J987982"/>
      <c r="K987982"/>
      <c r="L987982"/>
      <c r="M987982"/>
      <c r="N987982"/>
      <c r="O987982"/>
      <c r="P987982"/>
      <c r="Q987982"/>
      <c r="R987982"/>
      <c r="S987982"/>
      <c r="T987982"/>
      <c r="U987982"/>
      <c r="V987982"/>
    </row>
    <row r="987983" spans="1:22">
      <c r="A987983"/>
      <c r="B987983"/>
      <c r="C987983"/>
      <c r="D987983"/>
      <c r="E987983"/>
      <c r="F987983"/>
      <c r="G987983"/>
      <c r="H987983"/>
      <c r="I987983"/>
      <c r="J987983"/>
      <c r="K987983"/>
      <c r="L987983"/>
      <c r="M987983"/>
      <c r="N987983"/>
      <c r="O987983"/>
      <c r="P987983"/>
      <c r="Q987983"/>
      <c r="R987983"/>
      <c r="S987983"/>
      <c r="T987983"/>
      <c r="U987983"/>
      <c r="V987983"/>
    </row>
    <row r="987984" spans="1:22">
      <c r="A987984"/>
      <c r="B987984"/>
      <c r="C987984"/>
      <c r="D987984"/>
      <c r="E987984"/>
      <c r="F987984"/>
      <c r="G987984"/>
      <c r="H987984"/>
      <c r="I987984"/>
      <c r="J987984"/>
      <c r="K987984"/>
      <c r="L987984"/>
      <c r="M987984"/>
      <c r="N987984"/>
      <c r="O987984"/>
      <c r="P987984"/>
      <c r="Q987984"/>
      <c r="R987984"/>
      <c r="S987984"/>
      <c r="T987984"/>
      <c r="U987984"/>
      <c r="V987984"/>
    </row>
    <row r="987985" spans="1:22">
      <c r="A987985"/>
      <c r="B987985"/>
      <c r="C987985"/>
      <c r="D987985"/>
      <c r="E987985"/>
      <c r="F987985"/>
      <c r="G987985"/>
      <c r="H987985"/>
      <c r="I987985"/>
      <c r="J987985"/>
      <c r="K987985"/>
      <c r="L987985"/>
      <c r="M987985"/>
      <c r="N987985"/>
      <c r="O987985"/>
      <c r="P987985"/>
      <c r="Q987985"/>
      <c r="R987985"/>
      <c r="S987985"/>
      <c r="T987985"/>
      <c r="U987985"/>
      <c r="V987985"/>
    </row>
    <row r="987986" spans="1:22">
      <c r="A987986"/>
      <c r="B987986"/>
      <c r="C987986"/>
      <c r="D987986"/>
      <c r="E987986"/>
      <c r="F987986"/>
      <c r="G987986"/>
      <c r="H987986"/>
      <c r="I987986"/>
      <c r="J987986"/>
      <c r="K987986"/>
      <c r="L987986"/>
      <c r="M987986"/>
      <c r="N987986"/>
      <c r="O987986"/>
      <c r="P987986"/>
      <c r="Q987986"/>
      <c r="R987986"/>
      <c r="S987986"/>
      <c r="T987986"/>
      <c r="U987986"/>
      <c r="V987986"/>
    </row>
    <row r="987987" spans="1:22">
      <c r="A987987"/>
      <c r="B987987"/>
      <c r="C987987"/>
      <c r="D987987"/>
      <c r="E987987"/>
      <c r="F987987"/>
      <c r="G987987"/>
      <c r="H987987"/>
      <c r="I987987"/>
      <c r="J987987"/>
      <c r="K987987"/>
      <c r="L987987"/>
      <c r="M987987"/>
      <c r="N987987"/>
      <c r="O987987"/>
      <c r="P987987"/>
      <c r="Q987987"/>
      <c r="R987987"/>
      <c r="S987987"/>
      <c r="T987987"/>
      <c r="U987987"/>
      <c r="V987987"/>
    </row>
    <row r="987988" spans="1:22">
      <c r="A987988"/>
      <c r="B987988"/>
      <c r="C987988"/>
      <c r="D987988"/>
      <c r="E987988"/>
      <c r="F987988"/>
      <c r="G987988"/>
      <c r="H987988"/>
      <c r="I987988"/>
      <c r="J987988"/>
      <c r="K987988"/>
      <c r="L987988"/>
      <c r="M987988"/>
      <c r="N987988"/>
      <c r="O987988"/>
      <c r="P987988"/>
      <c r="Q987988"/>
      <c r="R987988"/>
      <c r="S987988"/>
      <c r="T987988"/>
      <c r="U987988"/>
      <c r="V987988"/>
    </row>
    <row r="987989" spans="1:22">
      <c r="A987989"/>
      <c r="B987989"/>
      <c r="C987989"/>
      <c r="D987989"/>
      <c r="E987989"/>
      <c r="F987989"/>
      <c r="G987989"/>
      <c r="H987989"/>
      <c r="I987989"/>
      <c r="J987989"/>
      <c r="K987989"/>
      <c r="L987989"/>
      <c r="M987989"/>
      <c r="N987989"/>
      <c r="O987989"/>
      <c r="P987989"/>
      <c r="Q987989"/>
      <c r="R987989"/>
      <c r="S987989"/>
      <c r="T987989"/>
      <c r="U987989"/>
      <c r="V987989"/>
    </row>
    <row r="987990" spans="1:22">
      <c r="A987990"/>
      <c r="B987990"/>
      <c r="C987990"/>
      <c r="D987990"/>
      <c r="E987990"/>
      <c r="F987990"/>
      <c r="G987990"/>
      <c r="H987990"/>
      <c r="I987990"/>
      <c r="J987990"/>
      <c r="K987990"/>
      <c r="L987990"/>
      <c r="M987990"/>
      <c r="N987990"/>
      <c r="O987990"/>
      <c r="P987990"/>
      <c r="Q987990"/>
      <c r="R987990"/>
      <c r="S987990"/>
      <c r="T987990"/>
      <c r="U987990"/>
      <c r="V987990"/>
    </row>
    <row r="987991" spans="1:22">
      <c r="A987991"/>
      <c r="B987991"/>
      <c r="C987991"/>
      <c r="D987991"/>
      <c r="E987991"/>
      <c r="F987991"/>
      <c r="G987991"/>
      <c r="H987991"/>
      <c r="I987991"/>
      <c r="J987991"/>
      <c r="K987991"/>
      <c r="L987991"/>
      <c r="M987991"/>
      <c r="N987991"/>
      <c r="O987991"/>
      <c r="P987991"/>
      <c r="Q987991"/>
      <c r="R987991"/>
      <c r="S987991"/>
      <c r="T987991"/>
      <c r="U987991"/>
      <c r="V987991"/>
    </row>
    <row r="987992" spans="1:22">
      <c r="A987992"/>
      <c r="B987992"/>
      <c r="C987992"/>
      <c r="D987992"/>
      <c r="E987992"/>
      <c r="F987992"/>
      <c r="G987992"/>
      <c r="H987992"/>
      <c r="I987992"/>
      <c r="J987992"/>
      <c r="K987992"/>
      <c r="L987992"/>
      <c r="M987992"/>
      <c r="N987992"/>
      <c r="O987992"/>
      <c r="P987992"/>
      <c r="Q987992"/>
      <c r="R987992"/>
      <c r="S987992"/>
      <c r="T987992"/>
      <c r="U987992"/>
      <c r="V987992"/>
    </row>
    <row r="987993" spans="1:22">
      <c r="A987993"/>
      <c r="B987993"/>
      <c r="C987993"/>
      <c r="D987993"/>
      <c r="E987993"/>
      <c r="F987993"/>
      <c r="G987993"/>
      <c r="H987993"/>
      <c r="I987993"/>
      <c r="J987993"/>
      <c r="K987993"/>
      <c r="L987993"/>
      <c r="M987993"/>
      <c r="N987993"/>
      <c r="O987993"/>
      <c r="P987993"/>
      <c r="Q987993"/>
      <c r="R987993"/>
      <c r="S987993"/>
      <c r="T987993"/>
      <c r="U987993"/>
      <c r="V987993"/>
    </row>
    <row r="987994" spans="1:22">
      <c r="A987994"/>
      <c r="B987994"/>
      <c r="C987994"/>
      <c r="D987994"/>
      <c r="E987994"/>
      <c r="F987994"/>
      <c r="G987994"/>
      <c r="H987994"/>
      <c r="I987994"/>
      <c r="J987994"/>
      <c r="K987994"/>
      <c r="L987994"/>
      <c r="M987994"/>
      <c r="N987994"/>
      <c r="O987994"/>
      <c r="P987994"/>
      <c r="Q987994"/>
      <c r="R987994"/>
      <c r="S987994"/>
      <c r="T987994"/>
      <c r="U987994"/>
      <c r="V987994"/>
    </row>
    <row r="987995" spans="1:22">
      <c r="A987995"/>
      <c r="B987995"/>
      <c r="C987995"/>
      <c r="D987995"/>
      <c r="E987995"/>
      <c r="F987995"/>
      <c r="G987995"/>
      <c r="H987995"/>
      <c r="I987995"/>
      <c r="J987995"/>
      <c r="K987995"/>
      <c r="L987995"/>
      <c r="M987995"/>
      <c r="N987995"/>
      <c r="O987995"/>
      <c r="P987995"/>
      <c r="Q987995"/>
      <c r="R987995"/>
      <c r="S987995"/>
      <c r="T987995"/>
      <c r="U987995"/>
      <c r="V987995"/>
    </row>
    <row r="987996" spans="1:22">
      <c r="A987996"/>
      <c r="B987996"/>
      <c r="C987996"/>
      <c r="D987996"/>
      <c r="E987996"/>
      <c r="F987996"/>
      <c r="G987996"/>
      <c r="H987996"/>
      <c r="I987996"/>
      <c r="J987996"/>
      <c r="K987996"/>
      <c r="L987996"/>
      <c r="M987996"/>
      <c r="N987996"/>
      <c r="O987996"/>
      <c r="P987996"/>
      <c r="Q987996"/>
      <c r="R987996"/>
      <c r="S987996"/>
      <c r="T987996"/>
      <c r="U987996"/>
      <c r="V987996"/>
    </row>
    <row r="987997" spans="1:22">
      <c r="A987997"/>
      <c r="B987997"/>
      <c r="C987997"/>
      <c r="D987997"/>
      <c r="E987997"/>
      <c r="F987997"/>
      <c r="G987997"/>
      <c r="H987997"/>
      <c r="I987997"/>
      <c r="J987997"/>
      <c r="K987997"/>
      <c r="L987997"/>
      <c r="M987997"/>
      <c r="N987997"/>
      <c r="O987997"/>
      <c r="P987997"/>
      <c r="Q987997"/>
      <c r="R987997"/>
      <c r="S987997"/>
      <c r="T987997"/>
      <c r="U987997"/>
      <c r="V987997"/>
    </row>
    <row r="987998" spans="1:22">
      <c r="A987998"/>
      <c r="B987998"/>
      <c r="C987998"/>
      <c r="D987998"/>
      <c r="E987998"/>
      <c r="F987998"/>
      <c r="G987998"/>
      <c r="H987998"/>
      <c r="I987998"/>
      <c r="J987998"/>
      <c r="K987998"/>
      <c r="L987998"/>
      <c r="M987998"/>
      <c r="N987998"/>
      <c r="O987998"/>
      <c r="P987998"/>
      <c r="Q987998"/>
      <c r="R987998"/>
      <c r="S987998"/>
      <c r="T987998"/>
      <c r="U987998"/>
      <c r="V987998"/>
    </row>
    <row r="987999" spans="1:22">
      <c r="A987999"/>
      <c r="B987999"/>
      <c r="C987999"/>
      <c r="D987999"/>
      <c r="E987999"/>
      <c r="F987999"/>
      <c r="G987999"/>
      <c r="H987999"/>
      <c r="I987999"/>
      <c r="J987999"/>
      <c r="K987999"/>
      <c r="L987999"/>
      <c r="M987999"/>
      <c r="N987999"/>
      <c r="O987999"/>
      <c r="P987999"/>
      <c r="Q987999"/>
      <c r="R987999"/>
      <c r="S987999"/>
      <c r="T987999"/>
      <c r="U987999"/>
      <c r="V987999"/>
    </row>
    <row r="988000" spans="1:22">
      <c r="A988000"/>
      <c r="B988000"/>
      <c r="C988000"/>
      <c r="D988000"/>
      <c r="E988000"/>
      <c r="F988000"/>
      <c r="G988000"/>
      <c r="H988000"/>
      <c r="I988000"/>
      <c r="J988000"/>
      <c r="K988000"/>
      <c r="L988000"/>
      <c r="M988000"/>
      <c r="N988000"/>
      <c r="O988000"/>
      <c r="P988000"/>
      <c r="Q988000"/>
      <c r="R988000"/>
      <c r="S988000"/>
      <c r="T988000"/>
      <c r="U988000"/>
      <c r="V988000"/>
    </row>
    <row r="988001" spans="1:22">
      <c r="A988001"/>
      <c r="B988001"/>
      <c r="C988001"/>
      <c r="D988001"/>
      <c r="E988001"/>
      <c r="F988001"/>
      <c r="G988001"/>
      <c r="H988001"/>
      <c r="I988001"/>
      <c r="J988001"/>
      <c r="K988001"/>
      <c r="L988001"/>
      <c r="M988001"/>
      <c r="N988001"/>
      <c r="O988001"/>
      <c r="P988001"/>
      <c r="Q988001"/>
      <c r="R988001"/>
      <c r="S988001"/>
      <c r="T988001"/>
      <c r="U988001"/>
      <c r="V988001"/>
    </row>
    <row r="988002" spans="1:22">
      <c r="A988002"/>
      <c r="B988002"/>
      <c r="C988002"/>
      <c r="D988002"/>
      <c r="E988002"/>
      <c r="F988002"/>
      <c r="G988002"/>
      <c r="H988002"/>
      <c r="I988002"/>
      <c r="J988002"/>
      <c r="K988002"/>
      <c r="L988002"/>
      <c r="M988002"/>
      <c r="N988002"/>
      <c r="O988002"/>
      <c r="P988002"/>
      <c r="Q988002"/>
      <c r="R988002"/>
      <c r="S988002"/>
      <c r="T988002"/>
      <c r="U988002"/>
      <c r="V988002"/>
    </row>
    <row r="988003" spans="1:22">
      <c r="A988003"/>
      <c r="B988003"/>
      <c r="C988003"/>
      <c r="D988003"/>
      <c r="E988003"/>
      <c r="F988003"/>
      <c r="G988003"/>
      <c r="H988003"/>
      <c r="I988003"/>
      <c r="J988003"/>
      <c r="K988003"/>
      <c r="L988003"/>
      <c r="M988003"/>
      <c r="N988003"/>
      <c r="O988003"/>
      <c r="P988003"/>
      <c r="Q988003"/>
      <c r="R988003"/>
      <c r="S988003"/>
      <c r="T988003"/>
      <c r="U988003"/>
      <c r="V988003"/>
    </row>
    <row r="988004" spans="1:22">
      <c r="A988004"/>
      <c r="B988004"/>
      <c r="C988004"/>
      <c r="D988004"/>
      <c r="E988004"/>
      <c r="F988004"/>
      <c r="G988004"/>
      <c r="H988004"/>
      <c r="I988004"/>
      <c r="J988004"/>
      <c r="K988004"/>
      <c r="L988004"/>
      <c r="M988004"/>
      <c r="N988004"/>
      <c r="O988004"/>
      <c r="P988004"/>
      <c r="Q988004"/>
      <c r="R988004"/>
      <c r="S988004"/>
      <c r="T988004"/>
      <c r="U988004"/>
      <c r="V988004"/>
    </row>
    <row r="988005" spans="1:22">
      <c r="A988005"/>
      <c r="B988005"/>
      <c r="C988005"/>
      <c r="D988005"/>
      <c r="E988005"/>
      <c r="F988005"/>
      <c r="G988005"/>
      <c r="H988005"/>
      <c r="I988005"/>
      <c r="J988005"/>
      <c r="K988005"/>
      <c r="L988005"/>
      <c r="M988005"/>
      <c r="N988005"/>
      <c r="O988005"/>
      <c r="P988005"/>
      <c r="Q988005"/>
      <c r="R988005"/>
      <c r="S988005"/>
      <c r="T988005"/>
      <c r="U988005"/>
      <c r="V988005"/>
    </row>
    <row r="988006" spans="1:22">
      <c r="A988006"/>
      <c r="B988006"/>
      <c r="C988006"/>
      <c r="D988006"/>
      <c r="E988006"/>
      <c r="F988006"/>
      <c r="G988006"/>
      <c r="H988006"/>
      <c r="I988006"/>
      <c r="J988006"/>
      <c r="K988006"/>
      <c r="L988006"/>
      <c r="M988006"/>
      <c r="N988006"/>
      <c r="O988006"/>
      <c r="P988006"/>
      <c r="Q988006"/>
      <c r="R988006"/>
      <c r="S988006"/>
      <c r="T988006"/>
      <c r="U988006"/>
      <c r="V988006"/>
    </row>
    <row r="988007" spans="1:22">
      <c r="A988007"/>
      <c r="B988007"/>
      <c r="C988007"/>
      <c r="D988007"/>
      <c r="E988007"/>
      <c r="F988007"/>
      <c r="G988007"/>
      <c r="H988007"/>
      <c r="I988007"/>
      <c r="J988007"/>
      <c r="K988007"/>
      <c r="L988007"/>
      <c r="M988007"/>
      <c r="N988007"/>
      <c r="O988007"/>
      <c r="P988007"/>
      <c r="Q988007"/>
      <c r="R988007"/>
      <c r="S988007"/>
      <c r="T988007"/>
      <c r="U988007"/>
      <c r="V988007"/>
    </row>
    <row r="988008" spans="1:22">
      <c r="A988008"/>
      <c r="B988008"/>
      <c r="C988008"/>
      <c r="D988008"/>
      <c r="E988008"/>
      <c r="F988008"/>
      <c r="G988008"/>
      <c r="H988008"/>
      <c r="I988008"/>
      <c r="J988008"/>
      <c r="K988008"/>
      <c r="L988008"/>
      <c r="M988008"/>
      <c r="N988008"/>
      <c r="O988008"/>
      <c r="P988008"/>
      <c r="Q988008"/>
      <c r="R988008"/>
      <c r="S988008"/>
      <c r="T988008"/>
      <c r="U988008"/>
      <c r="V988008"/>
    </row>
    <row r="988009" spans="1:22">
      <c r="A988009"/>
      <c r="B988009"/>
      <c r="C988009"/>
      <c r="D988009"/>
      <c r="E988009"/>
      <c r="F988009"/>
      <c r="G988009"/>
      <c r="H988009"/>
      <c r="I988009"/>
      <c r="J988009"/>
      <c r="K988009"/>
      <c r="L988009"/>
      <c r="M988009"/>
      <c r="N988009"/>
      <c r="O988009"/>
      <c r="P988009"/>
      <c r="Q988009"/>
      <c r="R988009"/>
      <c r="S988009"/>
      <c r="T988009"/>
      <c r="U988009"/>
      <c r="V988009"/>
    </row>
    <row r="988010" spans="1:22">
      <c r="A988010"/>
      <c r="B988010"/>
      <c r="C988010"/>
      <c r="D988010"/>
      <c r="E988010"/>
      <c r="F988010"/>
      <c r="G988010"/>
      <c r="H988010"/>
      <c r="I988010"/>
      <c r="J988010"/>
      <c r="K988010"/>
      <c r="L988010"/>
      <c r="M988010"/>
      <c r="N988010"/>
      <c r="O988010"/>
      <c r="P988010"/>
      <c r="Q988010"/>
      <c r="R988010"/>
      <c r="S988010"/>
      <c r="T988010"/>
      <c r="U988010"/>
      <c r="V988010"/>
    </row>
    <row r="988011" spans="1:22">
      <c r="A988011"/>
      <c r="B988011"/>
      <c r="C988011"/>
      <c r="D988011"/>
      <c r="E988011"/>
      <c r="F988011"/>
      <c r="G988011"/>
      <c r="H988011"/>
      <c r="I988011"/>
      <c r="J988011"/>
      <c r="K988011"/>
      <c r="L988011"/>
      <c r="M988011"/>
      <c r="N988011"/>
      <c r="O988011"/>
      <c r="P988011"/>
      <c r="Q988011"/>
      <c r="R988011"/>
      <c r="S988011"/>
      <c r="T988011"/>
      <c r="U988011"/>
      <c r="V988011"/>
    </row>
    <row r="988012" spans="1:22">
      <c r="A988012"/>
      <c r="B988012"/>
      <c r="C988012"/>
      <c r="D988012"/>
      <c r="E988012"/>
      <c r="F988012"/>
      <c r="G988012"/>
      <c r="H988012"/>
      <c r="I988012"/>
      <c r="J988012"/>
      <c r="K988012"/>
      <c r="L988012"/>
      <c r="M988012"/>
      <c r="N988012"/>
      <c r="O988012"/>
      <c r="P988012"/>
      <c r="Q988012"/>
      <c r="R988012"/>
      <c r="S988012"/>
      <c r="T988012"/>
      <c r="U988012"/>
      <c r="V988012"/>
    </row>
    <row r="988013" spans="1:22">
      <c r="A988013"/>
      <c r="B988013"/>
      <c r="C988013"/>
      <c r="D988013"/>
      <c r="E988013"/>
      <c r="F988013"/>
      <c r="G988013"/>
      <c r="H988013"/>
      <c r="I988013"/>
      <c r="J988013"/>
      <c r="K988013"/>
      <c r="L988013"/>
      <c r="M988013"/>
      <c r="N988013"/>
      <c r="O988013"/>
      <c r="P988013"/>
      <c r="Q988013"/>
      <c r="R988013"/>
      <c r="S988013"/>
      <c r="T988013"/>
      <c r="U988013"/>
      <c r="V988013"/>
    </row>
    <row r="988014" spans="1:22">
      <c r="A988014"/>
      <c r="B988014"/>
      <c r="C988014"/>
      <c r="D988014"/>
      <c r="E988014"/>
      <c r="F988014"/>
      <c r="G988014"/>
      <c r="H988014"/>
      <c r="I988014"/>
      <c r="J988014"/>
      <c r="K988014"/>
      <c r="L988014"/>
      <c r="M988014"/>
      <c r="N988014"/>
      <c r="O988014"/>
      <c r="P988014"/>
      <c r="Q988014"/>
      <c r="R988014"/>
      <c r="S988014"/>
      <c r="T988014"/>
      <c r="U988014"/>
      <c r="V988014"/>
    </row>
    <row r="988015" spans="1:22">
      <c r="A988015"/>
      <c r="B988015"/>
      <c r="C988015"/>
      <c r="D988015"/>
      <c r="E988015"/>
      <c r="F988015"/>
      <c r="G988015"/>
      <c r="H988015"/>
      <c r="I988015"/>
      <c r="J988015"/>
      <c r="K988015"/>
      <c r="L988015"/>
      <c r="M988015"/>
      <c r="N988015"/>
      <c r="O988015"/>
      <c r="P988015"/>
      <c r="Q988015"/>
      <c r="R988015"/>
      <c r="S988015"/>
      <c r="T988015"/>
      <c r="U988015"/>
      <c r="V988015"/>
    </row>
    <row r="988016" spans="1:22">
      <c r="A988016"/>
      <c r="B988016"/>
      <c r="C988016"/>
      <c r="D988016"/>
      <c r="E988016"/>
      <c r="F988016"/>
      <c r="G988016"/>
      <c r="H988016"/>
      <c r="I988016"/>
      <c r="J988016"/>
      <c r="K988016"/>
      <c r="L988016"/>
      <c r="M988016"/>
      <c r="N988016"/>
      <c r="O988016"/>
      <c r="P988016"/>
      <c r="Q988016"/>
      <c r="R988016"/>
      <c r="S988016"/>
      <c r="T988016"/>
      <c r="U988016"/>
      <c r="V988016"/>
    </row>
    <row r="988017" spans="1:22">
      <c r="A988017"/>
      <c r="B988017"/>
      <c r="C988017"/>
      <c r="D988017"/>
      <c r="E988017"/>
      <c r="F988017"/>
      <c r="G988017"/>
      <c r="H988017"/>
      <c r="I988017"/>
      <c r="J988017"/>
      <c r="K988017"/>
      <c r="L988017"/>
      <c r="M988017"/>
      <c r="N988017"/>
      <c r="O988017"/>
      <c r="P988017"/>
      <c r="Q988017"/>
      <c r="R988017"/>
      <c r="S988017"/>
      <c r="T988017"/>
      <c r="U988017"/>
      <c r="V988017"/>
    </row>
    <row r="988018" spans="1:22">
      <c r="A988018"/>
      <c r="B988018"/>
      <c r="C988018"/>
      <c r="D988018"/>
      <c r="E988018"/>
      <c r="F988018"/>
      <c r="G988018"/>
      <c r="H988018"/>
      <c r="I988018"/>
      <c r="J988018"/>
      <c r="K988018"/>
      <c r="L988018"/>
      <c r="M988018"/>
      <c r="N988018"/>
      <c r="O988018"/>
      <c r="P988018"/>
      <c r="Q988018"/>
      <c r="R988018"/>
      <c r="S988018"/>
      <c r="T988018"/>
      <c r="U988018"/>
      <c r="V988018"/>
    </row>
    <row r="988019" spans="1:22">
      <c r="A988019"/>
      <c r="B988019"/>
      <c r="C988019"/>
      <c r="D988019"/>
      <c r="E988019"/>
      <c r="F988019"/>
      <c r="G988019"/>
      <c r="H988019"/>
      <c r="I988019"/>
      <c r="J988019"/>
      <c r="K988019"/>
      <c r="L988019"/>
      <c r="M988019"/>
      <c r="N988019"/>
      <c r="O988019"/>
      <c r="P988019"/>
      <c r="Q988019"/>
      <c r="R988019"/>
      <c r="S988019"/>
      <c r="T988019"/>
      <c r="U988019"/>
      <c r="V988019"/>
    </row>
    <row r="988020" spans="1:22">
      <c r="A988020"/>
      <c r="B988020"/>
      <c r="C988020"/>
      <c r="D988020"/>
      <c r="E988020"/>
      <c r="F988020"/>
      <c r="G988020"/>
      <c r="H988020"/>
      <c r="I988020"/>
      <c r="J988020"/>
      <c r="K988020"/>
      <c r="L988020"/>
      <c r="M988020"/>
      <c r="N988020"/>
      <c r="O988020"/>
      <c r="P988020"/>
      <c r="Q988020"/>
      <c r="R988020"/>
      <c r="S988020"/>
      <c r="T988020"/>
      <c r="U988020"/>
      <c r="V988020"/>
    </row>
    <row r="988021" spans="1:22">
      <c r="A988021"/>
      <c r="B988021"/>
      <c r="C988021"/>
      <c r="D988021"/>
      <c r="E988021"/>
      <c r="F988021"/>
      <c r="G988021"/>
      <c r="H988021"/>
      <c r="I988021"/>
      <c r="J988021"/>
      <c r="K988021"/>
      <c r="L988021"/>
      <c r="M988021"/>
      <c r="N988021"/>
      <c r="O988021"/>
      <c r="P988021"/>
      <c r="Q988021"/>
      <c r="R988021"/>
      <c r="S988021"/>
      <c r="T988021"/>
      <c r="U988021"/>
      <c r="V988021"/>
    </row>
    <row r="988022" spans="1:22">
      <c r="A988022"/>
      <c r="B988022"/>
      <c r="C988022"/>
      <c r="D988022"/>
      <c r="E988022"/>
      <c r="F988022"/>
      <c r="G988022"/>
      <c r="H988022"/>
      <c r="I988022"/>
      <c r="J988022"/>
      <c r="K988022"/>
      <c r="L988022"/>
      <c r="M988022"/>
      <c r="N988022"/>
      <c r="O988022"/>
      <c r="P988022"/>
      <c r="Q988022"/>
      <c r="R988022"/>
      <c r="S988022"/>
      <c r="T988022"/>
      <c r="U988022"/>
      <c r="V988022"/>
    </row>
    <row r="988023" spans="1:22">
      <c r="A988023"/>
      <c r="B988023"/>
      <c r="C988023"/>
      <c r="D988023"/>
      <c r="E988023"/>
      <c r="F988023"/>
      <c r="G988023"/>
      <c r="H988023"/>
      <c r="I988023"/>
      <c r="J988023"/>
      <c r="K988023"/>
      <c r="L988023"/>
      <c r="M988023"/>
      <c r="N988023"/>
      <c r="O988023"/>
      <c r="P988023"/>
      <c r="Q988023"/>
      <c r="R988023"/>
      <c r="S988023"/>
      <c r="T988023"/>
      <c r="U988023"/>
      <c r="V988023"/>
    </row>
    <row r="988024" spans="1:22">
      <c r="A988024"/>
      <c r="B988024"/>
      <c r="C988024"/>
      <c r="D988024"/>
      <c r="E988024"/>
      <c r="F988024"/>
      <c r="G988024"/>
      <c r="H988024"/>
      <c r="I988024"/>
      <c r="J988024"/>
      <c r="K988024"/>
      <c r="L988024"/>
      <c r="M988024"/>
      <c r="N988024"/>
      <c r="O988024"/>
      <c r="P988024"/>
      <c r="Q988024"/>
      <c r="R988024"/>
      <c r="S988024"/>
      <c r="T988024"/>
      <c r="U988024"/>
      <c r="V988024"/>
    </row>
    <row r="988025" spans="1:22">
      <c r="A988025"/>
      <c r="B988025"/>
      <c r="C988025"/>
      <c r="D988025"/>
      <c r="E988025"/>
      <c r="F988025"/>
      <c r="G988025"/>
      <c r="H988025"/>
      <c r="I988025"/>
      <c r="J988025"/>
      <c r="K988025"/>
      <c r="L988025"/>
      <c r="M988025"/>
      <c r="N988025"/>
      <c r="O988025"/>
      <c r="P988025"/>
      <c r="Q988025"/>
      <c r="R988025"/>
      <c r="S988025"/>
      <c r="T988025"/>
      <c r="U988025"/>
      <c r="V988025"/>
    </row>
    <row r="988026" spans="1:22">
      <c r="A988026"/>
      <c r="B988026"/>
      <c r="C988026"/>
      <c r="D988026"/>
      <c r="E988026"/>
      <c r="F988026"/>
      <c r="G988026"/>
      <c r="H988026"/>
      <c r="I988026"/>
      <c r="J988026"/>
      <c r="K988026"/>
      <c r="L988026"/>
      <c r="M988026"/>
      <c r="N988026"/>
      <c r="O988026"/>
      <c r="P988026"/>
      <c r="Q988026"/>
      <c r="R988026"/>
      <c r="S988026"/>
      <c r="T988026"/>
      <c r="U988026"/>
      <c r="V988026"/>
    </row>
    <row r="988027" spans="1:22">
      <c r="A988027"/>
      <c r="B988027"/>
      <c r="C988027"/>
      <c r="D988027"/>
      <c r="E988027"/>
      <c r="F988027"/>
      <c r="G988027"/>
      <c r="H988027"/>
      <c r="I988027"/>
      <c r="J988027"/>
      <c r="K988027"/>
      <c r="L988027"/>
      <c r="M988027"/>
      <c r="N988027"/>
      <c r="O988027"/>
      <c r="P988027"/>
      <c r="Q988027"/>
      <c r="R988027"/>
      <c r="S988027"/>
      <c r="T988027"/>
      <c r="U988027"/>
      <c r="V988027"/>
    </row>
    <row r="988028" spans="1:22">
      <c r="A988028"/>
      <c r="B988028"/>
      <c r="C988028"/>
      <c r="D988028"/>
      <c r="E988028"/>
      <c r="F988028"/>
      <c r="G988028"/>
      <c r="H988028"/>
      <c r="I988028"/>
      <c r="J988028"/>
      <c r="K988028"/>
      <c r="L988028"/>
      <c r="M988028"/>
      <c r="N988028"/>
      <c r="O988028"/>
      <c r="P988028"/>
      <c r="Q988028"/>
      <c r="R988028"/>
      <c r="S988028"/>
      <c r="T988028"/>
      <c r="U988028"/>
      <c r="V988028"/>
    </row>
    <row r="988029" spans="1:22">
      <c r="A988029"/>
      <c r="B988029"/>
      <c r="C988029"/>
      <c r="D988029"/>
      <c r="E988029"/>
      <c r="F988029"/>
      <c r="G988029"/>
      <c r="H988029"/>
      <c r="I988029"/>
      <c r="J988029"/>
      <c r="K988029"/>
      <c r="L988029"/>
      <c r="M988029"/>
      <c r="N988029"/>
      <c r="O988029"/>
      <c r="P988029"/>
      <c r="Q988029"/>
      <c r="R988029"/>
      <c r="S988029"/>
      <c r="T988029"/>
      <c r="U988029"/>
      <c r="V988029"/>
    </row>
    <row r="988030" spans="1:22">
      <c r="A988030"/>
      <c r="B988030"/>
      <c r="C988030"/>
      <c r="D988030"/>
      <c r="E988030"/>
      <c r="F988030"/>
      <c r="G988030"/>
      <c r="H988030"/>
      <c r="I988030"/>
      <c r="J988030"/>
      <c r="K988030"/>
      <c r="L988030"/>
      <c r="M988030"/>
      <c r="N988030"/>
      <c r="O988030"/>
      <c r="P988030"/>
      <c r="Q988030"/>
      <c r="R988030"/>
      <c r="S988030"/>
      <c r="T988030"/>
      <c r="U988030"/>
      <c r="V988030"/>
    </row>
    <row r="988031" spans="1:22">
      <c r="A988031"/>
      <c r="B988031"/>
      <c r="C988031"/>
      <c r="D988031"/>
      <c r="E988031"/>
      <c r="F988031"/>
      <c r="G988031"/>
      <c r="H988031"/>
      <c r="I988031"/>
      <c r="J988031"/>
      <c r="K988031"/>
      <c r="L988031"/>
      <c r="M988031"/>
      <c r="N988031"/>
      <c r="O988031"/>
      <c r="P988031"/>
      <c r="Q988031"/>
      <c r="R988031"/>
      <c r="S988031"/>
      <c r="T988031"/>
      <c r="U988031"/>
      <c r="V988031"/>
    </row>
    <row r="988032" spans="1:22">
      <c r="A988032"/>
      <c r="B988032"/>
      <c r="C988032"/>
      <c r="D988032"/>
      <c r="E988032"/>
      <c r="F988032"/>
      <c r="G988032"/>
      <c r="H988032"/>
      <c r="I988032"/>
      <c r="J988032"/>
      <c r="K988032"/>
      <c r="L988032"/>
      <c r="M988032"/>
      <c r="N988032"/>
      <c r="O988032"/>
      <c r="P988032"/>
      <c r="Q988032"/>
      <c r="R988032"/>
      <c r="S988032"/>
      <c r="T988032"/>
      <c r="U988032"/>
      <c r="V988032"/>
    </row>
    <row r="988033" spans="1:22">
      <c r="A988033"/>
      <c r="B988033"/>
      <c r="C988033"/>
      <c r="D988033"/>
      <c r="E988033"/>
      <c r="F988033"/>
      <c r="G988033"/>
      <c r="H988033"/>
      <c r="I988033"/>
      <c r="J988033"/>
      <c r="K988033"/>
      <c r="L988033"/>
      <c r="M988033"/>
      <c r="N988033"/>
      <c r="O988033"/>
      <c r="P988033"/>
      <c r="Q988033"/>
      <c r="R988033"/>
      <c r="S988033"/>
      <c r="T988033"/>
      <c r="U988033"/>
      <c r="V988033"/>
    </row>
    <row r="988034" spans="1:22">
      <c r="A988034"/>
      <c r="B988034"/>
      <c r="C988034"/>
      <c r="D988034"/>
      <c r="E988034"/>
      <c r="F988034"/>
      <c r="G988034"/>
      <c r="H988034"/>
      <c r="I988034"/>
      <c r="J988034"/>
      <c r="K988034"/>
      <c r="L988034"/>
      <c r="M988034"/>
      <c r="N988034"/>
      <c r="O988034"/>
      <c r="P988034"/>
      <c r="Q988034"/>
      <c r="R988034"/>
      <c r="S988034"/>
      <c r="T988034"/>
      <c r="U988034"/>
      <c r="V988034"/>
    </row>
    <row r="988035" spans="1:22">
      <c r="A988035"/>
      <c r="B988035"/>
      <c r="C988035"/>
      <c r="D988035"/>
      <c r="E988035"/>
      <c r="F988035"/>
      <c r="G988035"/>
      <c r="H988035"/>
      <c r="I988035"/>
      <c r="J988035"/>
      <c r="K988035"/>
      <c r="L988035"/>
      <c r="M988035"/>
      <c r="N988035"/>
      <c r="O988035"/>
      <c r="P988035"/>
      <c r="Q988035"/>
      <c r="R988035"/>
      <c r="S988035"/>
      <c r="T988035"/>
      <c r="U988035"/>
      <c r="V988035"/>
    </row>
    <row r="988036" spans="1:22">
      <c r="A988036"/>
      <c r="B988036"/>
      <c r="C988036"/>
      <c r="D988036"/>
      <c r="E988036"/>
      <c r="F988036"/>
      <c r="G988036"/>
      <c r="H988036"/>
      <c r="I988036"/>
      <c r="J988036"/>
      <c r="K988036"/>
      <c r="L988036"/>
      <c r="M988036"/>
      <c r="N988036"/>
      <c r="O988036"/>
      <c r="P988036"/>
      <c r="Q988036"/>
      <c r="R988036"/>
      <c r="S988036"/>
      <c r="T988036"/>
      <c r="U988036"/>
      <c r="V988036"/>
    </row>
    <row r="988037" spans="1:22">
      <c r="A988037"/>
      <c r="B988037"/>
      <c r="C988037"/>
      <c r="D988037"/>
      <c r="E988037"/>
      <c r="F988037"/>
      <c r="G988037"/>
      <c r="H988037"/>
      <c r="I988037"/>
      <c r="J988037"/>
      <c r="K988037"/>
      <c r="L988037"/>
      <c r="M988037"/>
      <c r="N988037"/>
      <c r="O988037"/>
      <c r="P988037"/>
      <c r="Q988037"/>
      <c r="R988037"/>
      <c r="S988037"/>
      <c r="T988037"/>
      <c r="U988037"/>
      <c r="V988037"/>
    </row>
    <row r="988038" spans="1:22">
      <c r="A988038"/>
      <c r="B988038"/>
      <c r="C988038"/>
      <c r="D988038"/>
      <c r="E988038"/>
      <c r="F988038"/>
      <c r="G988038"/>
      <c r="H988038"/>
      <c r="I988038"/>
      <c r="J988038"/>
      <c r="K988038"/>
      <c r="L988038"/>
      <c r="M988038"/>
      <c r="N988038"/>
      <c r="O988038"/>
      <c r="P988038"/>
      <c r="Q988038"/>
      <c r="R988038"/>
      <c r="S988038"/>
      <c r="T988038"/>
      <c r="U988038"/>
      <c r="V988038"/>
    </row>
    <row r="988039" spans="1:22">
      <c r="A988039"/>
      <c r="B988039"/>
      <c r="C988039"/>
      <c r="D988039"/>
      <c r="E988039"/>
      <c r="F988039"/>
      <c r="G988039"/>
      <c r="H988039"/>
      <c r="I988039"/>
      <c r="J988039"/>
      <c r="K988039"/>
      <c r="L988039"/>
      <c r="M988039"/>
      <c r="N988039"/>
      <c r="O988039"/>
      <c r="P988039"/>
      <c r="Q988039"/>
      <c r="R988039"/>
      <c r="S988039"/>
      <c r="T988039"/>
      <c r="U988039"/>
      <c r="V988039"/>
    </row>
    <row r="988040" spans="1:22">
      <c r="A988040"/>
      <c r="B988040"/>
      <c r="C988040"/>
      <c r="D988040"/>
      <c r="E988040"/>
      <c r="F988040"/>
      <c r="G988040"/>
      <c r="H988040"/>
      <c r="I988040"/>
      <c r="J988040"/>
      <c r="K988040"/>
      <c r="L988040"/>
      <c r="M988040"/>
      <c r="N988040"/>
      <c r="O988040"/>
      <c r="P988040"/>
      <c r="Q988040"/>
      <c r="R988040"/>
      <c r="S988040"/>
      <c r="T988040"/>
      <c r="U988040"/>
      <c r="V988040"/>
    </row>
    <row r="988041" spans="1:22">
      <c r="A988041"/>
      <c r="B988041"/>
      <c r="C988041"/>
      <c r="D988041"/>
      <c r="E988041"/>
      <c r="F988041"/>
      <c r="G988041"/>
      <c r="H988041"/>
      <c r="I988041"/>
      <c r="J988041"/>
      <c r="K988041"/>
      <c r="L988041"/>
      <c r="M988041"/>
      <c r="N988041"/>
      <c r="O988041"/>
      <c r="P988041"/>
      <c r="Q988041"/>
      <c r="R988041"/>
      <c r="S988041"/>
      <c r="T988041"/>
      <c r="U988041"/>
      <c r="V988041"/>
    </row>
    <row r="988042" spans="1:22">
      <c r="A988042"/>
      <c r="B988042"/>
      <c r="C988042"/>
      <c r="D988042"/>
      <c r="E988042"/>
      <c r="F988042"/>
      <c r="G988042"/>
      <c r="H988042"/>
      <c r="I988042"/>
      <c r="J988042"/>
      <c r="K988042"/>
      <c r="L988042"/>
      <c r="M988042"/>
      <c r="N988042"/>
      <c r="O988042"/>
      <c r="P988042"/>
      <c r="Q988042"/>
      <c r="R988042"/>
      <c r="S988042"/>
      <c r="T988042"/>
      <c r="U988042"/>
      <c r="V988042"/>
    </row>
    <row r="988043" spans="1:22">
      <c r="A988043"/>
      <c r="B988043"/>
      <c r="C988043"/>
      <c r="D988043"/>
      <c r="E988043"/>
      <c r="F988043"/>
      <c r="G988043"/>
      <c r="H988043"/>
      <c r="I988043"/>
      <c r="J988043"/>
      <c r="K988043"/>
      <c r="L988043"/>
      <c r="M988043"/>
      <c r="N988043"/>
      <c r="O988043"/>
      <c r="P988043"/>
      <c r="Q988043"/>
      <c r="R988043"/>
      <c r="S988043"/>
      <c r="T988043"/>
      <c r="U988043"/>
      <c r="V988043"/>
    </row>
    <row r="988044" spans="1:22">
      <c r="A988044"/>
      <c r="B988044"/>
      <c r="C988044"/>
      <c r="D988044"/>
      <c r="E988044"/>
      <c r="F988044"/>
      <c r="G988044"/>
      <c r="H988044"/>
      <c r="I988044"/>
      <c r="J988044"/>
      <c r="K988044"/>
      <c r="L988044"/>
      <c r="M988044"/>
      <c r="N988044"/>
      <c r="O988044"/>
      <c r="P988044"/>
      <c r="Q988044"/>
      <c r="R988044"/>
      <c r="S988044"/>
      <c r="T988044"/>
      <c r="U988044"/>
      <c r="V988044"/>
    </row>
    <row r="988045" spans="1:22">
      <c r="A988045"/>
      <c r="B988045"/>
      <c r="C988045"/>
      <c r="D988045"/>
      <c r="E988045"/>
      <c r="F988045"/>
      <c r="G988045"/>
      <c r="H988045"/>
      <c r="I988045"/>
      <c r="J988045"/>
      <c r="K988045"/>
      <c r="L988045"/>
      <c r="M988045"/>
      <c r="N988045"/>
      <c r="O988045"/>
      <c r="P988045"/>
      <c r="Q988045"/>
      <c r="R988045"/>
      <c r="S988045"/>
      <c r="T988045"/>
      <c r="U988045"/>
      <c r="V988045"/>
    </row>
    <row r="988046" spans="1:22">
      <c r="A988046"/>
      <c r="B988046"/>
      <c r="C988046"/>
      <c r="D988046"/>
      <c r="E988046"/>
      <c r="F988046"/>
      <c r="G988046"/>
      <c r="H988046"/>
      <c r="I988046"/>
      <c r="J988046"/>
      <c r="K988046"/>
      <c r="L988046"/>
      <c r="M988046"/>
      <c r="N988046"/>
      <c r="O988046"/>
      <c r="P988046"/>
      <c r="Q988046"/>
      <c r="R988046"/>
      <c r="S988046"/>
      <c r="T988046"/>
      <c r="U988046"/>
      <c r="V988046"/>
    </row>
    <row r="988047" spans="1:22">
      <c r="A988047"/>
      <c r="B988047"/>
      <c r="C988047"/>
      <c r="D988047"/>
      <c r="E988047"/>
      <c r="F988047"/>
      <c r="G988047"/>
      <c r="H988047"/>
      <c r="I988047"/>
      <c r="J988047"/>
      <c r="K988047"/>
      <c r="L988047"/>
      <c r="M988047"/>
      <c r="N988047"/>
      <c r="O988047"/>
      <c r="P988047"/>
      <c r="Q988047"/>
      <c r="R988047"/>
      <c r="S988047"/>
      <c r="T988047"/>
      <c r="U988047"/>
      <c r="V988047"/>
    </row>
    <row r="988048" spans="1:22">
      <c r="A988048"/>
      <c r="B988048"/>
      <c r="C988048"/>
      <c r="D988048"/>
      <c r="E988048"/>
      <c r="F988048"/>
      <c r="G988048"/>
      <c r="H988048"/>
      <c r="I988048"/>
      <c r="J988048"/>
      <c r="K988048"/>
      <c r="L988048"/>
      <c r="M988048"/>
      <c r="N988048"/>
      <c r="O988048"/>
      <c r="P988048"/>
      <c r="Q988048"/>
      <c r="R988048"/>
      <c r="S988048"/>
      <c r="T988048"/>
      <c r="U988048"/>
      <c r="V988048"/>
    </row>
    <row r="988049" spans="1:22">
      <c r="A988049"/>
      <c r="B988049"/>
      <c r="C988049"/>
      <c r="D988049"/>
      <c r="E988049"/>
      <c r="F988049"/>
      <c r="G988049"/>
      <c r="H988049"/>
      <c r="I988049"/>
      <c r="J988049"/>
      <c r="K988049"/>
      <c r="L988049"/>
      <c r="M988049"/>
      <c r="N988049"/>
      <c r="O988049"/>
      <c r="P988049"/>
      <c r="Q988049"/>
      <c r="R988049"/>
      <c r="S988049"/>
      <c r="T988049"/>
      <c r="U988049"/>
      <c r="V988049"/>
    </row>
    <row r="988050" spans="1:22">
      <c r="A988050"/>
      <c r="B988050"/>
      <c r="C988050"/>
      <c r="D988050"/>
      <c r="E988050"/>
      <c r="F988050"/>
      <c r="G988050"/>
      <c r="H988050"/>
      <c r="I988050"/>
      <c r="J988050"/>
      <c r="K988050"/>
      <c r="L988050"/>
      <c r="M988050"/>
      <c r="N988050"/>
      <c r="O988050"/>
      <c r="P988050"/>
      <c r="Q988050"/>
      <c r="R988050"/>
      <c r="S988050"/>
      <c r="T988050"/>
      <c r="U988050"/>
      <c r="V988050"/>
    </row>
    <row r="988051" spans="1:22">
      <c r="A988051"/>
      <c r="B988051"/>
      <c r="C988051"/>
      <c r="D988051"/>
      <c r="E988051"/>
      <c r="F988051"/>
      <c r="G988051"/>
      <c r="H988051"/>
      <c r="I988051"/>
      <c r="J988051"/>
      <c r="K988051"/>
      <c r="L988051"/>
      <c r="M988051"/>
      <c r="N988051"/>
      <c r="O988051"/>
      <c r="P988051"/>
      <c r="Q988051"/>
      <c r="R988051"/>
      <c r="S988051"/>
      <c r="T988051"/>
      <c r="U988051"/>
      <c r="V988051"/>
    </row>
    <row r="988052" spans="1:22">
      <c r="A988052"/>
      <c r="B988052"/>
      <c r="C988052"/>
      <c r="D988052"/>
      <c r="E988052"/>
      <c r="F988052"/>
      <c r="G988052"/>
      <c r="H988052"/>
      <c r="I988052"/>
      <c r="J988052"/>
      <c r="K988052"/>
      <c r="L988052"/>
      <c r="M988052"/>
      <c r="N988052"/>
      <c r="O988052"/>
      <c r="P988052"/>
      <c r="Q988052"/>
      <c r="R988052"/>
      <c r="S988052"/>
      <c r="T988052"/>
      <c r="U988052"/>
      <c r="V988052"/>
    </row>
    <row r="988053" spans="1:22">
      <c r="A988053"/>
      <c r="B988053"/>
      <c r="C988053"/>
      <c r="D988053"/>
      <c r="E988053"/>
      <c r="F988053"/>
      <c r="G988053"/>
      <c r="H988053"/>
      <c r="I988053"/>
      <c r="J988053"/>
      <c r="K988053"/>
      <c r="L988053"/>
      <c r="M988053"/>
      <c r="N988053"/>
      <c r="O988053"/>
      <c r="P988053"/>
      <c r="Q988053"/>
      <c r="R988053"/>
      <c r="S988053"/>
      <c r="T988053"/>
      <c r="U988053"/>
      <c r="V988053"/>
    </row>
    <row r="988054" spans="1:22">
      <c r="A988054"/>
      <c r="B988054"/>
      <c r="C988054"/>
      <c r="D988054"/>
      <c r="E988054"/>
      <c r="F988054"/>
      <c r="G988054"/>
      <c r="H988054"/>
      <c r="I988054"/>
      <c r="J988054"/>
      <c r="K988054"/>
      <c r="L988054"/>
      <c r="M988054"/>
      <c r="N988054"/>
      <c r="O988054"/>
      <c r="P988054"/>
      <c r="Q988054"/>
      <c r="R988054"/>
      <c r="S988054"/>
      <c r="T988054"/>
      <c r="U988054"/>
      <c r="V988054"/>
    </row>
    <row r="988055" spans="1:22">
      <c r="A988055"/>
      <c r="B988055"/>
      <c r="C988055"/>
      <c r="D988055"/>
      <c r="E988055"/>
      <c r="F988055"/>
      <c r="G988055"/>
      <c r="H988055"/>
      <c r="I988055"/>
      <c r="J988055"/>
      <c r="K988055"/>
      <c r="L988055"/>
      <c r="M988055"/>
      <c r="N988055"/>
      <c r="O988055"/>
      <c r="P988055"/>
      <c r="Q988055"/>
      <c r="R988055"/>
      <c r="S988055"/>
      <c r="T988055"/>
      <c r="U988055"/>
      <c r="V988055"/>
    </row>
    <row r="988056" spans="1:22">
      <c r="A988056"/>
      <c r="B988056"/>
      <c r="C988056"/>
      <c r="D988056"/>
      <c r="E988056"/>
      <c r="F988056"/>
      <c r="G988056"/>
      <c r="H988056"/>
      <c r="I988056"/>
      <c r="J988056"/>
      <c r="K988056"/>
      <c r="L988056"/>
      <c r="M988056"/>
      <c r="N988056"/>
      <c r="O988056"/>
      <c r="P988056"/>
      <c r="Q988056"/>
      <c r="R988056"/>
      <c r="S988056"/>
      <c r="T988056"/>
      <c r="U988056"/>
      <c r="V988056"/>
    </row>
    <row r="988057" spans="1:22">
      <c r="A988057"/>
      <c r="B988057"/>
      <c r="C988057"/>
      <c r="D988057"/>
      <c r="E988057"/>
      <c r="F988057"/>
      <c r="G988057"/>
      <c r="H988057"/>
      <c r="I988057"/>
      <c r="J988057"/>
      <c r="K988057"/>
      <c r="L988057"/>
      <c r="M988057"/>
      <c r="N988057"/>
      <c r="O988057"/>
      <c r="P988057"/>
      <c r="Q988057"/>
      <c r="R988057"/>
      <c r="S988057"/>
      <c r="T988057"/>
      <c r="U988057"/>
      <c r="V988057"/>
    </row>
    <row r="988058" spans="1:22">
      <c r="A988058"/>
      <c r="B988058"/>
      <c r="C988058"/>
      <c r="D988058"/>
      <c r="E988058"/>
      <c r="F988058"/>
      <c r="G988058"/>
      <c r="H988058"/>
      <c r="I988058"/>
      <c r="J988058"/>
      <c r="K988058"/>
      <c r="L988058"/>
      <c r="M988058"/>
      <c r="N988058"/>
      <c r="O988058"/>
      <c r="P988058"/>
      <c r="Q988058"/>
      <c r="R988058"/>
      <c r="S988058"/>
      <c r="T988058"/>
      <c r="U988058"/>
      <c r="V988058"/>
    </row>
    <row r="988059" spans="1:22">
      <c r="A988059"/>
      <c r="B988059"/>
      <c r="C988059"/>
      <c r="D988059"/>
      <c r="E988059"/>
      <c r="F988059"/>
      <c r="G988059"/>
      <c r="H988059"/>
      <c r="I988059"/>
      <c r="J988059"/>
      <c r="K988059"/>
      <c r="L988059"/>
      <c r="M988059"/>
      <c r="N988059"/>
      <c r="O988059"/>
      <c r="P988059"/>
      <c r="Q988059"/>
      <c r="R988059"/>
      <c r="S988059"/>
      <c r="T988059"/>
      <c r="U988059"/>
      <c r="V988059"/>
    </row>
    <row r="988060" spans="1:22">
      <c r="A988060"/>
      <c r="B988060"/>
      <c r="C988060"/>
      <c r="D988060"/>
      <c r="E988060"/>
      <c r="F988060"/>
      <c r="G988060"/>
      <c r="H988060"/>
      <c r="I988060"/>
      <c r="J988060"/>
      <c r="K988060"/>
      <c r="L988060"/>
      <c r="M988060"/>
      <c r="N988060"/>
      <c r="O988060"/>
      <c r="P988060"/>
      <c r="Q988060"/>
      <c r="R988060"/>
      <c r="S988060"/>
      <c r="T988060"/>
      <c r="U988060"/>
      <c r="V988060"/>
    </row>
    <row r="988061" spans="1:22">
      <c r="A988061"/>
      <c r="B988061"/>
      <c r="C988061"/>
      <c r="D988061"/>
      <c r="E988061"/>
      <c r="F988061"/>
      <c r="G988061"/>
      <c r="H988061"/>
      <c r="I988061"/>
      <c r="J988061"/>
      <c r="K988061"/>
      <c r="L988061"/>
      <c r="M988061"/>
      <c r="N988061"/>
      <c r="O988061"/>
      <c r="P988061"/>
      <c r="Q988061"/>
      <c r="R988061"/>
      <c r="S988061"/>
      <c r="T988061"/>
      <c r="U988061"/>
      <c r="V988061"/>
    </row>
    <row r="988062" spans="1:22">
      <c r="A988062"/>
      <c r="B988062"/>
      <c r="C988062"/>
      <c r="D988062"/>
      <c r="E988062"/>
      <c r="F988062"/>
      <c r="G988062"/>
      <c r="H988062"/>
      <c r="I988062"/>
      <c r="J988062"/>
      <c r="K988062"/>
      <c r="L988062"/>
      <c r="M988062"/>
      <c r="N988062"/>
      <c r="O988062"/>
      <c r="P988062"/>
      <c r="Q988062"/>
      <c r="R988062"/>
      <c r="S988062"/>
      <c r="T988062"/>
      <c r="U988062"/>
      <c r="V988062"/>
    </row>
    <row r="988063" spans="1:22">
      <c r="A988063"/>
      <c r="B988063"/>
      <c r="C988063"/>
      <c r="D988063"/>
      <c r="E988063"/>
      <c r="F988063"/>
      <c r="G988063"/>
      <c r="H988063"/>
      <c r="I988063"/>
      <c r="J988063"/>
      <c r="K988063"/>
      <c r="L988063"/>
      <c r="M988063"/>
      <c r="N988063"/>
      <c r="O988063"/>
      <c r="P988063"/>
      <c r="Q988063"/>
      <c r="R988063"/>
      <c r="S988063"/>
      <c r="T988063"/>
      <c r="U988063"/>
      <c r="V988063"/>
    </row>
    <row r="988064" spans="1:22">
      <c r="A988064"/>
      <c r="B988064"/>
      <c r="C988064"/>
      <c r="D988064"/>
      <c r="E988064"/>
      <c r="F988064"/>
      <c r="G988064"/>
      <c r="H988064"/>
      <c r="I988064"/>
      <c r="J988064"/>
      <c r="K988064"/>
      <c r="L988064"/>
      <c r="M988064"/>
      <c r="N988064"/>
      <c r="O988064"/>
      <c r="P988064"/>
      <c r="Q988064"/>
      <c r="R988064"/>
      <c r="S988064"/>
      <c r="T988064"/>
      <c r="U988064"/>
      <c r="V988064"/>
    </row>
    <row r="988065" spans="1:22">
      <c r="A988065"/>
      <c r="B988065"/>
      <c r="C988065"/>
      <c r="D988065"/>
      <c r="E988065"/>
      <c r="F988065"/>
      <c r="G988065"/>
      <c r="H988065"/>
      <c r="I988065"/>
      <c r="J988065"/>
      <c r="K988065"/>
      <c r="L988065"/>
      <c r="M988065"/>
      <c r="N988065"/>
      <c r="O988065"/>
      <c r="P988065"/>
      <c r="Q988065"/>
      <c r="R988065"/>
      <c r="S988065"/>
      <c r="T988065"/>
      <c r="U988065"/>
      <c r="V988065"/>
    </row>
    <row r="988066" spans="1:22">
      <c r="A988066"/>
      <c r="B988066"/>
      <c r="C988066"/>
      <c r="D988066"/>
      <c r="E988066"/>
      <c r="F988066"/>
      <c r="G988066"/>
      <c r="H988066"/>
      <c r="I988066"/>
      <c r="J988066"/>
      <c r="K988066"/>
      <c r="L988066"/>
      <c r="M988066"/>
      <c r="N988066"/>
      <c r="O988066"/>
      <c r="P988066"/>
      <c r="Q988066"/>
      <c r="R988066"/>
      <c r="S988066"/>
      <c r="T988066"/>
      <c r="U988066"/>
      <c r="V988066"/>
    </row>
    <row r="988067" spans="1:22">
      <c r="A988067"/>
      <c r="B988067"/>
      <c r="C988067"/>
      <c r="D988067"/>
      <c r="E988067"/>
      <c r="F988067"/>
      <c r="G988067"/>
      <c r="H988067"/>
      <c r="I988067"/>
      <c r="J988067"/>
      <c r="K988067"/>
      <c r="L988067"/>
      <c r="M988067"/>
      <c r="N988067"/>
      <c r="O988067"/>
      <c r="P988067"/>
      <c r="Q988067"/>
      <c r="R988067"/>
      <c r="S988067"/>
      <c r="T988067"/>
      <c r="U988067"/>
      <c r="V988067"/>
    </row>
    <row r="988068" spans="1:22">
      <c r="A988068"/>
      <c r="B988068"/>
      <c r="C988068"/>
      <c r="D988068"/>
      <c r="E988068"/>
      <c r="F988068"/>
      <c r="G988068"/>
      <c r="H988068"/>
      <c r="I988068"/>
      <c r="J988068"/>
      <c r="K988068"/>
      <c r="L988068"/>
      <c r="M988068"/>
      <c r="N988068"/>
      <c r="O988068"/>
      <c r="P988068"/>
      <c r="Q988068"/>
      <c r="R988068"/>
      <c r="S988068"/>
      <c r="T988068"/>
      <c r="U988068"/>
      <c r="V988068"/>
    </row>
    <row r="988069" spans="1:22">
      <c r="A988069"/>
      <c r="B988069"/>
      <c r="C988069"/>
      <c r="D988069"/>
      <c r="E988069"/>
      <c r="F988069"/>
      <c r="G988069"/>
      <c r="H988069"/>
      <c r="I988069"/>
      <c r="J988069"/>
      <c r="K988069"/>
      <c r="L988069"/>
      <c r="M988069"/>
      <c r="N988069"/>
      <c r="O988069"/>
      <c r="P988069"/>
      <c r="Q988069"/>
      <c r="R988069"/>
      <c r="S988069"/>
      <c r="T988069"/>
      <c r="U988069"/>
      <c r="V988069"/>
    </row>
    <row r="988070" spans="1:22">
      <c r="A988070"/>
      <c r="B988070"/>
      <c r="C988070"/>
      <c r="D988070"/>
      <c r="E988070"/>
      <c r="F988070"/>
      <c r="G988070"/>
      <c r="H988070"/>
      <c r="I988070"/>
      <c r="J988070"/>
      <c r="K988070"/>
      <c r="L988070"/>
      <c r="M988070"/>
      <c r="N988070"/>
      <c r="O988070"/>
      <c r="P988070"/>
      <c r="Q988070"/>
      <c r="R988070"/>
      <c r="S988070"/>
      <c r="T988070"/>
      <c r="U988070"/>
      <c r="V988070"/>
    </row>
    <row r="988071" spans="1:22">
      <c r="A988071"/>
      <c r="B988071"/>
      <c r="C988071"/>
      <c r="D988071"/>
      <c r="E988071"/>
      <c r="F988071"/>
      <c r="G988071"/>
      <c r="H988071"/>
      <c r="I988071"/>
      <c r="J988071"/>
      <c r="K988071"/>
      <c r="L988071"/>
      <c r="M988071"/>
      <c r="N988071"/>
      <c r="O988071"/>
      <c r="P988071"/>
      <c r="Q988071"/>
      <c r="R988071"/>
      <c r="S988071"/>
      <c r="T988071"/>
      <c r="U988071"/>
      <c r="V988071"/>
    </row>
    <row r="988072" spans="1:22">
      <c r="A988072"/>
      <c r="B988072"/>
      <c r="C988072"/>
      <c r="D988072"/>
      <c r="E988072"/>
      <c r="F988072"/>
      <c r="G988072"/>
      <c r="H988072"/>
      <c r="I988072"/>
      <c r="J988072"/>
      <c r="K988072"/>
      <c r="L988072"/>
      <c r="M988072"/>
      <c r="N988072"/>
      <c r="O988072"/>
      <c r="P988072"/>
      <c r="Q988072"/>
      <c r="R988072"/>
      <c r="S988072"/>
      <c r="T988072"/>
      <c r="U988072"/>
      <c r="V988072"/>
    </row>
    <row r="988073" spans="1:22">
      <c r="A988073"/>
      <c r="B988073"/>
      <c r="C988073"/>
      <c r="D988073"/>
      <c r="E988073"/>
      <c r="F988073"/>
      <c r="G988073"/>
      <c r="H988073"/>
      <c r="I988073"/>
      <c r="J988073"/>
      <c r="K988073"/>
      <c r="L988073"/>
      <c r="M988073"/>
      <c r="N988073"/>
      <c r="O988073"/>
      <c r="P988073"/>
      <c r="Q988073"/>
      <c r="R988073"/>
      <c r="S988073"/>
      <c r="T988073"/>
      <c r="U988073"/>
      <c r="V988073"/>
    </row>
    <row r="988074" spans="1:22">
      <c r="A988074"/>
      <c r="B988074"/>
      <c r="C988074"/>
      <c r="D988074"/>
      <c r="E988074"/>
      <c r="F988074"/>
      <c r="G988074"/>
      <c r="H988074"/>
      <c r="I988074"/>
      <c r="J988074"/>
      <c r="K988074"/>
      <c r="L988074"/>
      <c r="M988074"/>
      <c r="N988074"/>
      <c r="O988074"/>
      <c r="P988074"/>
      <c r="Q988074"/>
      <c r="R988074"/>
      <c r="S988074"/>
      <c r="T988074"/>
      <c r="U988074"/>
      <c r="V988074"/>
    </row>
    <row r="988075" spans="1:22">
      <c r="A988075"/>
      <c r="B988075"/>
      <c r="C988075"/>
      <c r="D988075"/>
      <c r="E988075"/>
      <c r="F988075"/>
      <c r="G988075"/>
      <c r="H988075"/>
      <c r="I988075"/>
      <c r="J988075"/>
      <c r="K988075"/>
      <c r="L988075"/>
      <c r="M988075"/>
      <c r="N988075"/>
      <c r="O988075"/>
      <c r="P988075"/>
      <c r="Q988075"/>
      <c r="R988075"/>
      <c r="S988075"/>
      <c r="T988075"/>
      <c r="U988075"/>
      <c r="V988075"/>
    </row>
    <row r="988076" spans="1:22">
      <c r="A988076"/>
      <c r="B988076"/>
      <c r="C988076"/>
      <c r="D988076"/>
      <c r="E988076"/>
      <c r="F988076"/>
      <c r="G988076"/>
      <c r="H988076"/>
      <c r="I988076"/>
      <c r="J988076"/>
      <c r="K988076"/>
      <c r="L988076"/>
      <c r="M988076"/>
      <c r="N988076"/>
      <c r="O988076"/>
      <c r="P988076"/>
      <c r="Q988076"/>
      <c r="R988076"/>
      <c r="S988076"/>
      <c r="T988076"/>
      <c r="U988076"/>
      <c r="V988076"/>
    </row>
    <row r="988077" spans="1:22">
      <c r="A988077"/>
      <c r="B988077"/>
      <c r="C988077"/>
      <c r="D988077"/>
      <c r="E988077"/>
      <c r="F988077"/>
      <c r="G988077"/>
      <c r="H988077"/>
      <c r="I988077"/>
      <c r="J988077"/>
      <c r="K988077"/>
      <c r="L988077"/>
      <c r="M988077"/>
      <c r="N988077"/>
      <c r="O988077"/>
      <c r="P988077"/>
      <c r="Q988077"/>
      <c r="R988077"/>
      <c r="S988077"/>
      <c r="T988077"/>
      <c r="U988077"/>
      <c r="V988077"/>
    </row>
    <row r="988078" spans="1:22">
      <c r="A988078"/>
      <c r="B988078"/>
      <c r="C988078"/>
      <c r="D988078"/>
      <c r="E988078"/>
      <c r="F988078"/>
      <c r="G988078"/>
      <c r="H988078"/>
      <c r="I988078"/>
      <c r="J988078"/>
      <c r="K988078"/>
      <c r="L988078"/>
      <c r="M988078"/>
      <c r="N988078"/>
      <c r="O988078"/>
      <c r="P988078"/>
      <c r="Q988078"/>
      <c r="R988078"/>
      <c r="S988078"/>
      <c r="T988078"/>
      <c r="U988078"/>
      <c r="V988078"/>
    </row>
    <row r="988079" spans="1:22">
      <c r="A988079"/>
      <c r="B988079"/>
      <c r="C988079"/>
      <c r="D988079"/>
      <c r="E988079"/>
      <c r="F988079"/>
      <c r="G988079"/>
      <c r="H988079"/>
      <c r="I988079"/>
      <c r="J988079"/>
      <c r="K988079"/>
      <c r="L988079"/>
      <c r="M988079"/>
      <c r="N988079"/>
      <c r="O988079"/>
      <c r="P988079"/>
      <c r="Q988079"/>
      <c r="R988079"/>
      <c r="S988079"/>
      <c r="T988079"/>
      <c r="U988079"/>
      <c r="V988079"/>
    </row>
    <row r="988080" spans="1:22">
      <c r="A988080"/>
      <c r="B988080"/>
      <c r="C988080"/>
      <c r="D988080"/>
      <c r="E988080"/>
      <c r="F988080"/>
      <c r="G988080"/>
      <c r="H988080"/>
      <c r="I988080"/>
      <c r="J988080"/>
      <c r="K988080"/>
      <c r="L988080"/>
      <c r="M988080"/>
      <c r="N988080"/>
      <c r="O988080"/>
      <c r="P988080"/>
      <c r="Q988080"/>
      <c r="R988080"/>
      <c r="S988080"/>
      <c r="T988080"/>
      <c r="U988080"/>
      <c r="V988080"/>
    </row>
    <row r="988081" spans="1:22">
      <c r="A988081"/>
      <c r="B988081"/>
      <c r="C988081"/>
      <c r="D988081"/>
      <c r="E988081"/>
      <c r="F988081"/>
      <c r="G988081"/>
      <c r="H988081"/>
      <c r="I988081"/>
      <c r="J988081"/>
      <c r="K988081"/>
      <c r="L988081"/>
      <c r="M988081"/>
      <c r="N988081"/>
      <c r="O988081"/>
      <c r="P988081"/>
      <c r="Q988081"/>
      <c r="R988081"/>
      <c r="S988081"/>
      <c r="T988081"/>
      <c r="U988081"/>
      <c r="V988081"/>
    </row>
    <row r="988082" spans="1:22">
      <c r="A988082"/>
      <c r="B988082"/>
      <c r="C988082"/>
      <c r="D988082"/>
      <c r="E988082"/>
      <c r="F988082"/>
      <c r="G988082"/>
      <c r="H988082"/>
      <c r="I988082"/>
      <c r="J988082"/>
      <c r="K988082"/>
      <c r="L988082"/>
      <c r="M988082"/>
      <c r="N988082"/>
      <c r="O988082"/>
      <c r="P988082"/>
      <c r="Q988082"/>
      <c r="R988082"/>
      <c r="S988082"/>
      <c r="T988082"/>
      <c r="U988082"/>
      <c r="V988082"/>
    </row>
    <row r="988083" spans="1:22">
      <c r="A988083"/>
      <c r="B988083"/>
      <c r="C988083"/>
      <c r="D988083"/>
      <c r="E988083"/>
      <c r="F988083"/>
      <c r="G988083"/>
      <c r="H988083"/>
      <c r="I988083"/>
      <c r="J988083"/>
      <c r="K988083"/>
      <c r="L988083"/>
      <c r="M988083"/>
      <c r="N988083"/>
      <c r="O988083"/>
      <c r="P988083"/>
      <c r="Q988083"/>
      <c r="R988083"/>
      <c r="S988083"/>
      <c r="T988083"/>
      <c r="U988083"/>
      <c r="V988083"/>
    </row>
    <row r="988084" spans="1:22">
      <c r="A988084"/>
      <c r="B988084"/>
      <c r="C988084"/>
      <c r="D988084"/>
      <c r="E988084"/>
      <c r="F988084"/>
      <c r="G988084"/>
      <c r="H988084"/>
      <c r="I988084"/>
      <c r="J988084"/>
      <c r="K988084"/>
      <c r="L988084"/>
      <c r="M988084"/>
      <c r="N988084"/>
      <c r="O988084"/>
      <c r="P988084"/>
      <c r="Q988084"/>
      <c r="R988084"/>
      <c r="S988084"/>
      <c r="T988084"/>
      <c r="U988084"/>
      <c r="V988084"/>
    </row>
    <row r="988085" spans="1:22">
      <c r="A988085"/>
      <c r="B988085"/>
      <c r="C988085"/>
      <c r="D988085"/>
      <c r="E988085"/>
      <c r="F988085"/>
      <c r="G988085"/>
      <c r="H988085"/>
      <c r="I988085"/>
      <c r="J988085"/>
      <c r="K988085"/>
      <c r="L988085"/>
      <c r="M988085"/>
      <c r="N988085"/>
      <c r="O988085"/>
      <c r="P988085"/>
      <c r="Q988085"/>
      <c r="R988085"/>
      <c r="S988085"/>
      <c r="T988085"/>
      <c r="U988085"/>
      <c r="V988085"/>
    </row>
    <row r="988086" spans="1:22">
      <c r="A988086"/>
      <c r="B988086"/>
      <c r="C988086"/>
      <c r="D988086"/>
      <c r="E988086"/>
      <c r="F988086"/>
      <c r="G988086"/>
      <c r="H988086"/>
      <c r="I988086"/>
      <c r="J988086"/>
      <c r="K988086"/>
      <c r="L988086"/>
      <c r="M988086"/>
      <c r="N988086"/>
      <c r="O988086"/>
      <c r="P988086"/>
      <c r="Q988086"/>
      <c r="R988086"/>
      <c r="S988086"/>
      <c r="T988086"/>
      <c r="U988086"/>
      <c r="V988086"/>
    </row>
    <row r="988087" spans="1:22">
      <c r="A988087"/>
      <c r="B988087"/>
      <c r="C988087"/>
      <c r="D988087"/>
      <c r="E988087"/>
      <c r="F988087"/>
      <c r="G988087"/>
      <c r="H988087"/>
      <c r="I988087"/>
      <c r="J988087"/>
      <c r="K988087"/>
      <c r="L988087"/>
      <c r="M988087"/>
      <c r="N988087"/>
      <c r="O988087"/>
      <c r="P988087"/>
      <c r="Q988087"/>
      <c r="R988087"/>
      <c r="S988087"/>
      <c r="T988087"/>
      <c r="U988087"/>
      <c r="V988087"/>
    </row>
    <row r="988088" spans="1:22">
      <c r="A988088"/>
      <c r="B988088"/>
      <c r="C988088"/>
      <c r="D988088"/>
      <c r="E988088"/>
      <c r="F988088"/>
      <c r="G988088"/>
      <c r="H988088"/>
      <c r="I988088"/>
      <c r="J988088"/>
      <c r="K988088"/>
      <c r="L988088"/>
      <c r="M988088"/>
      <c r="N988088"/>
      <c r="O988088"/>
      <c r="P988088"/>
      <c r="Q988088"/>
      <c r="R988088"/>
      <c r="S988088"/>
      <c r="T988088"/>
      <c r="U988088"/>
      <c r="V988088"/>
    </row>
    <row r="988089" spans="1:22">
      <c r="A988089"/>
      <c r="B988089"/>
      <c r="C988089"/>
      <c r="D988089"/>
      <c r="E988089"/>
      <c r="F988089"/>
      <c r="G988089"/>
      <c r="H988089"/>
      <c r="I988089"/>
      <c r="J988089"/>
      <c r="K988089"/>
      <c r="L988089"/>
      <c r="M988089"/>
      <c r="N988089"/>
      <c r="O988089"/>
      <c r="P988089"/>
      <c r="Q988089"/>
      <c r="R988089"/>
      <c r="S988089"/>
      <c r="T988089"/>
      <c r="U988089"/>
      <c r="V988089"/>
    </row>
    <row r="988090" spans="1:22">
      <c r="A988090"/>
      <c r="B988090"/>
      <c r="C988090"/>
      <c r="D988090"/>
      <c r="E988090"/>
      <c r="F988090"/>
      <c r="G988090"/>
      <c r="H988090"/>
      <c r="I988090"/>
      <c r="J988090"/>
      <c r="K988090"/>
      <c r="L988090"/>
      <c r="M988090"/>
      <c r="N988090"/>
      <c r="O988090"/>
      <c r="P988090"/>
      <c r="Q988090"/>
      <c r="R988090"/>
      <c r="S988090"/>
      <c r="T988090"/>
      <c r="U988090"/>
      <c r="V988090"/>
    </row>
    <row r="988091" spans="1:22">
      <c r="A988091"/>
      <c r="B988091"/>
      <c r="C988091"/>
      <c r="D988091"/>
      <c r="E988091"/>
      <c r="F988091"/>
      <c r="G988091"/>
      <c r="H988091"/>
      <c r="I988091"/>
      <c r="J988091"/>
      <c r="K988091"/>
      <c r="L988091"/>
      <c r="M988091"/>
      <c r="N988091"/>
      <c r="O988091"/>
      <c r="P988091"/>
      <c r="Q988091"/>
      <c r="R988091"/>
      <c r="S988091"/>
      <c r="T988091"/>
      <c r="U988091"/>
      <c r="V988091"/>
    </row>
    <row r="988092" spans="1:22">
      <c r="A988092"/>
      <c r="B988092"/>
      <c r="C988092"/>
      <c r="D988092"/>
      <c r="E988092"/>
      <c r="F988092"/>
      <c r="G988092"/>
      <c r="H988092"/>
      <c r="I988092"/>
      <c r="J988092"/>
      <c r="K988092"/>
      <c r="L988092"/>
      <c r="M988092"/>
      <c r="N988092"/>
      <c r="O988092"/>
      <c r="P988092"/>
      <c r="Q988092"/>
      <c r="R988092"/>
      <c r="S988092"/>
      <c r="T988092"/>
      <c r="U988092"/>
      <c r="V988092"/>
    </row>
    <row r="988093" spans="1:22">
      <c r="A988093"/>
      <c r="B988093"/>
      <c r="C988093"/>
      <c r="D988093"/>
      <c r="E988093"/>
      <c r="F988093"/>
      <c r="G988093"/>
      <c r="H988093"/>
      <c r="I988093"/>
      <c r="J988093"/>
      <c r="K988093"/>
      <c r="L988093"/>
      <c r="M988093"/>
      <c r="N988093"/>
      <c r="O988093"/>
      <c r="P988093"/>
      <c r="Q988093"/>
      <c r="R988093"/>
      <c r="S988093"/>
      <c r="T988093"/>
      <c r="U988093"/>
      <c r="V988093"/>
    </row>
    <row r="988094" spans="1:22">
      <c r="A988094"/>
      <c r="B988094"/>
      <c r="C988094"/>
      <c r="D988094"/>
      <c r="E988094"/>
      <c r="F988094"/>
      <c r="G988094"/>
      <c r="H988094"/>
      <c r="I988094"/>
      <c r="J988094"/>
      <c r="K988094"/>
      <c r="L988094"/>
      <c r="M988094"/>
      <c r="N988094"/>
      <c r="O988094"/>
      <c r="P988094"/>
      <c r="Q988094"/>
      <c r="R988094"/>
      <c r="S988094"/>
      <c r="T988094"/>
      <c r="U988094"/>
      <c r="V988094"/>
    </row>
    <row r="988095" spans="1:22">
      <c r="A988095"/>
      <c r="B988095"/>
      <c r="C988095"/>
      <c r="D988095"/>
      <c r="E988095"/>
      <c r="F988095"/>
      <c r="G988095"/>
      <c r="H988095"/>
      <c r="I988095"/>
      <c r="J988095"/>
      <c r="K988095"/>
      <c r="L988095"/>
      <c r="M988095"/>
      <c r="N988095"/>
      <c r="O988095"/>
      <c r="P988095"/>
      <c r="Q988095"/>
      <c r="R988095"/>
      <c r="S988095"/>
      <c r="T988095"/>
      <c r="U988095"/>
      <c r="V988095"/>
    </row>
    <row r="988096" spans="1:22">
      <c r="A988096"/>
      <c r="B988096"/>
      <c r="C988096"/>
      <c r="D988096"/>
      <c r="E988096"/>
      <c r="F988096"/>
      <c r="G988096"/>
      <c r="H988096"/>
      <c r="I988096"/>
      <c r="J988096"/>
      <c r="K988096"/>
      <c r="L988096"/>
      <c r="M988096"/>
      <c r="N988096"/>
      <c r="O988096"/>
      <c r="P988096"/>
      <c r="Q988096"/>
      <c r="R988096"/>
      <c r="S988096"/>
      <c r="T988096"/>
      <c r="U988096"/>
      <c r="V988096"/>
    </row>
    <row r="988097" spans="1:22">
      <c r="A988097"/>
      <c r="B988097"/>
      <c r="C988097"/>
      <c r="D988097"/>
      <c r="E988097"/>
      <c r="F988097"/>
      <c r="G988097"/>
      <c r="H988097"/>
      <c r="I988097"/>
      <c r="J988097"/>
      <c r="K988097"/>
      <c r="L988097"/>
      <c r="M988097"/>
      <c r="N988097"/>
      <c r="O988097"/>
      <c r="P988097"/>
      <c r="Q988097"/>
      <c r="R988097"/>
      <c r="S988097"/>
      <c r="T988097"/>
      <c r="U988097"/>
      <c r="V988097"/>
    </row>
    <row r="988098" spans="1:22">
      <c r="A988098"/>
      <c r="B988098"/>
      <c r="C988098"/>
      <c r="D988098"/>
      <c r="E988098"/>
      <c r="F988098"/>
      <c r="G988098"/>
      <c r="H988098"/>
      <c r="I988098"/>
      <c r="J988098"/>
      <c r="K988098"/>
      <c r="L988098"/>
      <c r="M988098"/>
      <c r="N988098"/>
      <c r="O988098"/>
      <c r="P988098"/>
      <c r="Q988098"/>
      <c r="R988098"/>
      <c r="S988098"/>
      <c r="T988098"/>
      <c r="U988098"/>
      <c r="V988098"/>
    </row>
    <row r="988099" spans="1:22">
      <c r="A988099"/>
      <c r="B988099"/>
      <c r="C988099"/>
      <c r="D988099"/>
      <c r="E988099"/>
      <c r="F988099"/>
      <c r="G988099"/>
      <c r="H988099"/>
      <c r="I988099"/>
      <c r="J988099"/>
      <c r="K988099"/>
      <c r="L988099"/>
      <c r="M988099"/>
      <c r="N988099"/>
      <c r="O988099"/>
      <c r="P988099"/>
      <c r="Q988099"/>
      <c r="R988099"/>
      <c r="S988099"/>
      <c r="T988099"/>
      <c r="U988099"/>
      <c r="V988099"/>
    </row>
    <row r="988100" spans="1:22">
      <c r="A988100"/>
      <c r="B988100"/>
      <c r="C988100"/>
      <c r="D988100"/>
      <c r="E988100"/>
      <c r="F988100"/>
      <c r="G988100"/>
      <c r="H988100"/>
      <c r="I988100"/>
      <c r="J988100"/>
      <c r="K988100"/>
      <c r="L988100"/>
      <c r="M988100"/>
      <c r="N988100"/>
      <c r="O988100"/>
      <c r="P988100"/>
      <c r="Q988100"/>
      <c r="R988100"/>
      <c r="S988100"/>
      <c r="T988100"/>
      <c r="U988100"/>
      <c r="V988100"/>
    </row>
    <row r="988101" spans="1:22">
      <c r="A988101"/>
      <c r="B988101"/>
      <c r="C988101"/>
      <c r="D988101"/>
      <c r="E988101"/>
      <c r="F988101"/>
      <c r="G988101"/>
      <c r="H988101"/>
      <c r="I988101"/>
      <c r="J988101"/>
      <c r="K988101"/>
      <c r="L988101"/>
      <c r="M988101"/>
      <c r="N988101"/>
      <c r="O988101"/>
      <c r="P988101"/>
      <c r="Q988101"/>
      <c r="R988101"/>
      <c r="S988101"/>
      <c r="T988101"/>
      <c r="U988101"/>
      <c r="V988101"/>
    </row>
    <row r="988102" spans="1:22">
      <c r="A988102"/>
      <c r="B988102"/>
      <c r="C988102"/>
      <c r="D988102"/>
      <c r="E988102"/>
      <c r="F988102"/>
      <c r="G988102"/>
      <c r="H988102"/>
      <c r="I988102"/>
      <c r="J988102"/>
      <c r="K988102"/>
      <c r="L988102"/>
      <c r="M988102"/>
      <c r="N988102"/>
      <c r="O988102"/>
      <c r="P988102"/>
      <c r="Q988102"/>
      <c r="R988102"/>
      <c r="S988102"/>
      <c r="T988102"/>
      <c r="U988102"/>
      <c r="V988102"/>
    </row>
    <row r="988103" spans="1:22">
      <c r="A988103"/>
      <c r="B988103"/>
      <c r="C988103"/>
      <c r="D988103"/>
      <c r="E988103"/>
      <c r="F988103"/>
      <c r="G988103"/>
      <c r="H988103"/>
      <c r="I988103"/>
      <c r="J988103"/>
      <c r="K988103"/>
      <c r="L988103"/>
      <c r="M988103"/>
      <c r="N988103"/>
      <c r="O988103"/>
      <c r="P988103"/>
      <c r="Q988103"/>
      <c r="R988103"/>
      <c r="S988103"/>
      <c r="T988103"/>
      <c r="U988103"/>
      <c r="V988103"/>
    </row>
    <row r="988104" spans="1:22">
      <c r="A988104"/>
      <c r="B988104"/>
      <c r="C988104"/>
      <c r="D988104"/>
      <c r="E988104"/>
      <c r="F988104"/>
      <c r="G988104"/>
      <c r="H988104"/>
      <c r="I988104"/>
      <c r="J988104"/>
      <c r="K988104"/>
      <c r="L988104"/>
      <c r="M988104"/>
      <c r="N988104"/>
      <c r="O988104"/>
      <c r="P988104"/>
      <c r="Q988104"/>
      <c r="R988104"/>
      <c r="S988104"/>
      <c r="T988104"/>
      <c r="U988104"/>
      <c r="V988104"/>
    </row>
    <row r="988105" spans="1:22">
      <c r="A988105"/>
      <c r="B988105"/>
      <c r="C988105"/>
      <c r="D988105"/>
      <c r="E988105"/>
      <c r="F988105"/>
      <c r="G988105"/>
      <c r="H988105"/>
      <c r="I988105"/>
      <c r="J988105"/>
      <c r="K988105"/>
      <c r="L988105"/>
      <c r="M988105"/>
      <c r="N988105"/>
      <c r="O988105"/>
      <c r="P988105"/>
      <c r="Q988105"/>
      <c r="R988105"/>
      <c r="S988105"/>
      <c r="T988105"/>
      <c r="U988105"/>
      <c r="V988105"/>
    </row>
    <row r="988106" spans="1:22">
      <c r="A988106"/>
      <c r="B988106"/>
      <c r="C988106"/>
      <c r="D988106"/>
      <c r="E988106"/>
      <c r="F988106"/>
      <c r="G988106"/>
      <c r="H988106"/>
      <c r="I988106"/>
      <c r="J988106"/>
      <c r="K988106"/>
      <c r="L988106"/>
      <c r="M988106"/>
      <c r="N988106"/>
      <c r="O988106"/>
      <c r="P988106"/>
      <c r="Q988106"/>
      <c r="R988106"/>
      <c r="S988106"/>
      <c r="T988106"/>
      <c r="U988106"/>
      <c r="V988106"/>
    </row>
    <row r="988107" spans="1:22">
      <c r="A988107"/>
      <c r="B988107"/>
      <c r="C988107"/>
      <c r="D988107"/>
      <c r="E988107"/>
      <c r="F988107"/>
      <c r="G988107"/>
      <c r="H988107"/>
      <c r="I988107"/>
      <c r="J988107"/>
      <c r="K988107"/>
      <c r="L988107"/>
      <c r="M988107"/>
      <c r="N988107"/>
      <c r="O988107"/>
      <c r="P988107"/>
      <c r="Q988107"/>
      <c r="R988107"/>
      <c r="S988107"/>
      <c r="T988107"/>
      <c r="U988107"/>
      <c r="V988107"/>
    </row>
    <row r="988108" spans="1:22">
      <c r="A988108"/>
      <c r="B988108"/>
      <c r="C988108"/>
      <c r="D988108"/>
      <c r="E988108"/>
      <c r="F988108"/>
      <c r="G988108"/>
      <c r="H988108"/>
      <c r="I988108"/>
      <c r="J988108"/>
      <c r="K988108"/>
      <c r="L988108"/>
      <c r="M988108"/>
      <c r="N988108"/>
      <c r="O988108"/>
      <c r="P988108"/>
      <c r="Q988108"/>
      <c r="R988108"/>
      <c r="S988108"/>
      <c r="T988108"/>
      <c r="U988108"/>
      <c r="V988108"/>
    </row>
    <row r="988109" spans="1:22">
      <c r="A988109"/>
      <c r="B988109"/>
      <c r="C988109"/>
      <c r="D988109"/>
      <c r="E988109"/>
      <c r="F988109"/>
      <c r="G988109"/>
      <c r="H988109"/>
      <c r="I988109"/>
      <c r="J988109"/>
      <c r="K988109"/>
      <c r="L988109"/>
      <c r="M988109"/>
      <c r="N988109"/>
      <c r="O988109"/>
      <c r="P988109"/>
      <c r="Q988109"/>
      <c r="R988109"/>
      <c r="S988109"/>
      <c r="T988109"/>
      <c r="U988109"/>
      <c r="V988109"/>
    </row>
    <row r="988110" spans="1:22">
      <c r="A988110"/>
      <c r="B988110"/>
      <c r="C988110"/>
      <c r="D988110"/>
      <c r="E988110"/>
      <c r="F988110"/>
      <c r="G988110"/>
      <c r="H988110"/>
      <c r="I988110"/>
      <c r="J988110"/>
      <c r="K988110"/>
      <c r="L988110"/>
      <c r="M988110"/>
      <c r="N988110"/>
      <c r="O988110"/>
      <c r="P988110"/>
      <c r="Q988110"/>
      <c r="R988110"/>
      <c r="S988110"/>
      <c r="T988110"/>
      <c r="U988110"/>
      <c r="V988110"/>
    </row>
    <row r="988111" spans="1:22">
      <c r="A988111"/>
      <c r="B988111"/>
      <c r="C988111"/>
      <c r="D988111"/>
      <c r="E988111"/>
      <c r="F988111"/>
      <c r="G988111"/>
      <c r="H988111"/>
      <c r="I988111"/>
      <c r="J988111"/>
      <c r="K988111"/>
      <c r="L988111"/>
      <c r="M988111"/>
      <c r="N988111"/>
      <c r="O988111"/>
      <c r="P988111"/>
      <c r="Q988111"/>
      <c r="R988111"/>
      <c r="S988111"/>
      <c r="T988111"/>
      <c r="U988111"/>
      <c r="V988111"/>
    </row>
    <row r="988112" spans="1:22">
      <c r="A988112"/>
      <c r="B988112"/>
      <c r="C988112"/>
      <c r="D988112"/>
      <c r="E988112"/>
      <c r="F988112"/>
      <c r="G988112"/>
      <c r="H988112"/>
      <c r="I988112"/>
      <c r="J988112"/>
      <c r="K988112"/>
      <c r="L988112"/>
      <c r="M988112"/>
      <c r="N988112"/>
      <c r="O988112"/>
      <c r="P988112"/>
      <c r="Q988112"/>
      <c r="R988112"/>
      <c r="S988112"/>
      <c r="T988112"/>
      <c r="U988112"/>
      <c r="V988112"/>
    </row>
    <row r="988113" spans="1:22">
      <c r="A988113"/>
      <c r="B988113"/>
      <c r="C988113"/>
      <c r="D988113"/>
      <c r="E988113"/>
      <c r="F988113"/>
      <c r="G988113"/>
      <c r="H988113"/>
      <c r="I988113"/>
      <c r="J988113"/>
      <c r="K988113"/>
      <c r="L988113"/>
      <c r="M988113"/>
      <c r="N988113"/>
      <c r="O988113"/>
      <c r="P988113"/>
      <c r="Q988113"/>
      <c r="R988113"/>
      <c r="S988113"/>
      <c r="T988113"/>
      <c r="U988113"/>
      <c r="V988113"/>
    </row>
    <row r="988114" spans="1:22">
      <c r="A988114"/>
      <c r="B988114"/>
      <c r="C988114"/>
      <c r="D988114"/>
      <c r="E988114"/>
      <c r="F988114"/>
      <c r="G988114"/>
      <c r="H988114"/>
      <c r="I988114"/>
      <c r="J988114"/>
      <c r="K988114"/>
      <c r="L988114"/>
      <c r="M988114"/>
      <c r="N988114"/>
      <c r="O988114"/>
      <c r="P988114"/>
      <c r="Q988114"/>
      <c r="R988114"/>
      <c r="S988114"/>
      <c r="T988114"/>
      <c r="U988114"/>
      <c r="V988114"/>
    </row>
    <row r="988115" spans="1:22">
      <c r="A988115"/>
      <c r="B988115"/>
      <c r="C988115"/>
      <c r="D988115"/>
      <c r="E988115"/>
      <c r="F988115"/>
      <c r="G988115"/>
      <c r="H988115"/>
      <c r="I988115"/>
      <c r="J988115"/>
      <c r="K988115"/>
      <c r="L988115"/>
      <c r="M988115"/>
      <c r="N988115"/>
      <c r="O988115"/>
      <c r="P988115"/>
      <c r="Q988115"/>
      <c r="R988115"/>
      <c r="S988115"/>
      <c r="T988115"/>
      <c r="U988115"/>
      <c r="V988115"/>
    </row>
    <row r="988116" spans="1:22">
      <c r="A988116"/>
      <c r="B988116"/>
      <c r="C988116"/>
      <c r="D988116"/>
      <c r="E988116"/>
      <c r="F988116"/>
      <c r="G988116"/>
      <c r="H988116"/>
      <c r="I988116"/>
      <c r="J988116"/>
      <c r="K988116"/>
      <c r="L988116"/>
      <c r="M988116"/>
      <c r="N988116"/>
      <c r="O988116"/>
      <c r="P988116"/>
      <c r="Q988116"/>
      <c r="R988116"/>
      <c r="S988116"/>
      <c r="T988116"/>
      <c r="U988116"/>
      <c r="V988116"/>
    </row>
    <row r="988117" spans="1:22">
      <c r="A988117"/>
      <c r="B988117"/>
      <c r="C988117"/>
      <c r="D988117"/>
      <c r="E988117"/>
      <c r="F988117"/>
      <c r="G988117"/>
      <c r="H988117"/>
      <c r="I988117"/>
      <c r="J988117"/>
      <c r="K988117"/>
      <c r="L988117"/>
      <c r="M988117"/>
      <c r="N988117"/>
      <c r="O988117"/>
      <c r="P988117"/>
      <c r="Q988117"/>
      <c r="R988117"/>
      <c r="S988117"/>
      <c r="T988117"/>
      <c r="U988117"/>
      <c r="V988117"/>
    </row>
    <row r="988118" spans="1:22">
      <c r="A988118"/>
      <c r="B988118"/>
      <c r="C988118"/>
      <c r="D988118"/>
      <c r="E988118"/>
      <c r="F988118"/>
      <c r="G988118"/>
      <c r="H988118"/>
      <c r="I988118"/>
      <c r="J988118"/>
      <c r="K988118"/>
      <c r="L988118"/>
      <c r="M988118"/>
      <c r="N988118"/>
      <c r="O988118"/>
      <c r="P988118"/>
      <c r="Q988118"/>
      <c r="R988118"/>
      <c r="S988118"/>
      <c r="T988118"/>
      <c r="U988118"/>
      <c r="V988118"/>
    </row>
    <row r="988119" spans="1:22">
      <c r="A988119"/>
      <c r="B988119"/>
      <c r="C988119"/>
      <c r="D988119"/>
      <c r="E988119"/>
      <c r="F988119"/>
      <c r="G988119"/>
      <c r="H988119"/>
      <c r="I988119"/>
      <c r="J988119"/>
      <c r="K988119"/>
      <c r="L988119"/>
      <c r="M988119"/>
      <c r="N988119"/>
      <c r="O988119"/>
      <c r="P988119"/>
      <c r="Q988119"/>
      <c r="R988119"/>
      <c r="S988119"/>
      <c r="T988119"/>
      <c r="U988119"/>
      <c r="V988119"/>
    </row>
    <row r="988120" spans="1:22">
      <c r="A988120"/>
      <c r="B988120"/>
      <c r="C988120"/>
      <c r="D988120"/>
      <c r="E988120"/>
      <c r="F988120"/>
      <c r="G988120"/>
      <c r="H988120"/>
      <c r="I988120"/>
      <c r="J988120"/>
      <c r="K988120"/>
      <c r="L988120"/>
      <c r="M988120"/>
      <c r="N988120"/>
      <c r="O988120"/>
      <c r="P988120"/>
      <c r="Q988120"/>
      <c r="R988120"/>
      <c r="S988120"/>
      <c r="T988120"/>
      <c r="U988120"/>
      <c r="V988120"/>
    </row>
    <row r="988121" spans="1:22">
      <c r="A988121"/>
      <c r="B988121"/>
      <c r="C988121"/>
      <c r="D988121"/>
      <c r="E988121"/>
      <c r="F988121"/>
      <c r="G988121"/>
      <c r="H988121"/>
      <c r="I988121"/>
      <c r="J988121"/>
      <c r="K988121"/>
      <c r="L988121"/>
      <c r="M988121"/>
      <c r="N988121"/>
      <c r="O988121"/>
      <c r="P988121"/>
      <c r="Q988121"/>
      <c r="R988121"/>
      <c r="S988121"/>
      <c r="T988121"/>
      <c r="U988121"/>
      <c r="V988121"/>
    </row>
    <row r="988122" spans="1:22">
      <c r="A988122"/>
      <c r="B988122"/>
      <c r="C988122"/>
      <c r="D988122"/>
      <c r="E988122"/>
      <c r="F988122"/>
      <c r="G988122"/>
      <c r="H988122"/>
      <c r="I988122"/>
      <c r="J988122"/>
      <c r="K988122"/>
      <c r="L988122"/>
      <c r="M988122"/>
      <c r="N988122"/>
      <c r="O988122"/>
      <c r="P988122"/>
      <c r="Q988122"/>
      <c r="R988122"/>
      <c r="S988122"/>
      <c r="T988122"/>
      <c r="U988122"/>
      <c r="V988122"/>
    </row>
    <row r="988123" spans="1:22">
      <c r="A988123"/>
      <c r="B988123"/>
      <c r="C988123"/>
      <c r="D988123"/>
      <c r="E988123"/>
      <c r="F988123"/>
      <c r="G988123"/>
      <c r="H988123"/>
      <c r="I988123"/>
      <c r="J988123"/>
      <c r="K988123"/>
      <c r="L988123"/>
      <c r="M988123"/>
      <c r="N988123"/>
      <c r="O988123"/>
      <c r="P988123"/>
      <c r="Q988123"/>
      <c r="R988123"/>
      <c r="S988123"/>
      <c r="T988123"/>
      <c r="U988123"/>
      <c r="V988123"/>
    </row>
    <row r="988124" spans="1:22">
      <c r="A988124"/>
      <c r="B988124"/>
      <c r="C988124"/>
      <c r="D988124"/>
      <c r="E988124"/>
      <c r="F988124"/>
      <c r="G988124"/>
      <c r="H988124"/>
      <c r="I988124"/>
      <c r="J988124"/>
      <c r="K988124"/>
      <c r="L988124"/>
      <c r="M988124"/>
      <c r="N988124"/>
      <c r="O988124"/>
      <c r="P988124"/>
      <c r="Q988124"/>
      <c r="R988124"/>
      <c r="S988124"/>
      <c r="T988124"/>
      <c r="U988124"/>
      <c r="V988124"/>
    </row>
    <row r="988125" spans="1:22">
      <c r="A988125"/>
      <c r="B988125"/>
      <c r="C988125"/>
      <c r="D988125"/>
      <c r="E988125"/>
      <c r="F988125"/>
      <c r="G988125"/>
      <c r="H988125"/>
      <c r="I988125"/>
      <c r="J988125"/>
      <c r="K988125"/>
      <c r="L988125"/>
      <c r="M988125"/>
      <c r="N988125"/>
      <c r="O988125"/>
      <c r="P988125"/>
      <c r="Q988125"/>
      <c r="R988125"/>
      <c r="S988125"/>
      <c r="T988125"/>
      <c r="U988125"/>
      <c r="V988125"/>
    </row>
    <row r="988126" spans="1:22">
      <c r="A988126"/>
      <c r="B988126"/>
      <c r="C988126"/>
      <c r="D988126"/>
      <c r="E988126"/>
      <c r="F988126"/>
      <c r="G988126"/>
      <c r="H988126"/>
      <c r="I988126"/>
      <c r="J988126"/>
      <c r="K988126"/>
      <c r="L988126"/>
      <c r="M988126"/>
      <c r="N988126"/>
      <c r="O988126"/>
      <c r="P988126"/>
      <c r="Q988126"/>
      <c r="R988126"/>
      <c r="S988126"/>
      <c r="T988126"/>
      <c r="U988126"/>
      <c r="V988126"/>
    </row>
    <row r="988127" spans="1:22">
      <c r="A988127"/>
      <c r="B988127"/>
      <c r="C988127"/>
      <c r="D988127"/>
      <c r="E988127"/>
      <c r="F988127"/>
      <c r="G988127"/>
      <c r="H988127"/>
      <c r="I988127"/>
      <c r="J988127"/>
      <c r="K988127"/>
      <c r="L988127"/>
      <c r="M988127"/>
      <c r="N988127"/>
      <c r="O988127"/>
      <c r="P988127"/>
      <c r="Q988127"/>
      <c r="R988127"/>
      <c r="S988127"/>
      <c r="T988127"/>
      <c r="U988127"/>
      <c r="V988127"/>
    </row>
    <row r="988128" spans="1:22">
      <c r="A988128"/>
      <c r="B988128"/>
      <c r="C988128"/>
      <c r="D988128"/>
      <c r="E988128"/>
      <c r="F988128"/>
      <c r="G988128"/>
      <c r="H988128"/>
      <c r="I988128"/>
      <c r="J988128"/>
      <c r="K988128"/>
      <c r="L988128"/>
      <c r="M988128"/>
      <c r="N988128"/>
      <c r="O988128"/>
      <c r="P988128"/>
      <c r="Q988128"/>
      <c r="R988128"/>
      <c r="S988128"/>
      <c r="T988128"/>
      <c r="U988128"/>
      <c r="V988128"/>
    </row>
    <row r="988129" spans="1:22">
      <c r="A988129"/>
      <c r="B988129"/>
      <c r="C988129"/>
      <c r="D988129"/>
      <c r="E988129"/>
      <c r="F988129"/>
      <c r="G988129"/>
      <c r="H988129"/>
      <c r="I988129"/>
      <c r="J988129"/>
      <c r="K988129"/>
      <c r="L988129"/>
      <c r="M988129"/>
      <c r="N988129"/>
      <c r="O988129"/>
      <c r="P988129"/>
      <c r="Q988129"/>
      <c r="R988129"/>
      <c r="S988129"/>
      <c r="T988129"/>
      <c r="U988129"/>
      <c r="V988129"/>
    </row>
    <row r="988130" spans="1:22">
      <c r="A988130"/>
      <c r="B988130"/>
      <c r="C988130"/>
      <c r="D988130"/>
      <c r="E988130"/>
      <c r="F988130"/>
      <c r="G988130"/>
      <c r="H988130"/>
      <c r="I988130"/>
      <c r="J988130"/>
      <c r="K988130"/>
      <c r="L988130"/>
      <c r="M988130"/>
      <c r="N988130"/>
      <c r="O988130"/>
      <c r="P988130"/>
      <c r="Q988130"/>
      <c r="R988130"/>
      <c r="S988130"/>
      <c r="T988130"/>
      <c r="U988130"/>
      <c r="V988130"/>
    </row>
    <row r="988131" spans="1:22">
      <c r="A988131"/>
      <c r="B988131"/>
      <c r="C988131"/>
      <c r="D988131"/>
      <c r="E988131"/>
      <c r="F988131"/>
      <c r="G988131"/>
      <c r="H988131"/>
      <c r="I988131"/>
      <c r="J988131"/>
      <c r="K988131"/>
      <c r="L988131"/>
      <c r="M988131"/>
      <c r="N988131"/>
      <c r="O988131"/>
      <c r="P988131"/>
      <c r="Q988131"/>
      <c r="R988131"/>
      <c r="S988131"/>
      <c r="T988131"/>
      <c r="U988131"/>
      <c r="V988131"/>
    </row>
    <row r="988132" spans="1:22">
      <c r="A988132"/>
      <c r="B988132"/>
      <c r="C988132"/>
      <c r="D988132"/>
      <c r="E988132"/>
      <c r="F988132"/>
      <c r="G988132"/>
      <c r="H988132"/>
      <c r="I988132"/>
      <c r="J988132"/>
      <c r="K988132"/>
      <c r="L988132"/>
      <c r="M988132"/>
      <c r="N988132"/>
      <c r="O988132"/>
      <c r="P988132"/>
      <c r="Q988132"/>
      <c r="R988132"/>
      <c r="S988132"/>
      <c r="T988132"/>
      <c r="U988132"/>
      <c r="V988132"/>
    </row>
    <row r="988133" spans="1:22">
      <c r="A988133"/>
      <c r="B988133"/>
      <c r="C988133"/>
      <c r="D988133"/>
      <c r="E988133"/>
      <c r="F988133"/>
      <c r="G988133"/>
      <c r="H988133"/>
      <c r="I988133"/>
      <c r="J988133"/>
      <c r="K988133"/>
      <c r="L988133"/>
      <c r="M988133"/>
      <c r="N988133"/>
      <c r="O988133"/>
      <c r="P988133"/>
      <c r="Q988133"/>
      <c r="R988133"/>
      <c r="S988133"/>
      <c r="T988133"/>
      <c r="U988133"/>
      <c r="V988133"/>
    </row>
    <row r="988134" spans="1:22">
      <c r="A988134"/>
      <c r="B988134"/>
      <c r="C988134"/>
      <c r="D988134"/>
      <c r="E988134"/>
      <c r="F988134"/>
      <c r="G988134"/>
      <c r="H988134"/>
      <c r="I988134"/>
      <c r="J988134"/>
      <c r="K988134"/>
      <c r="L988134"/>
      <c r="M988134"/>
      <c r="N988134"/>
      <c r="O988134"/>
      <c r="P988134"/>
      <c r="Q988134"/>
      <c r="R988134"/>
      <c r="S988134"/>
      <c r="T988134"/>
      <c r="U988134"/>
      <c r="V988134"/>
    </row>
    <row r="988135" spans="1:22">
      <c r="A988135"/>
      <c r="B988135"/>
      <c r="C988135"/>
      <c r="D988135"/>
      <c r="E988135"/>
      <c r="F988135"/>
      <c r="G988135"/>
      <c r="H988135"/>
      <c r="I988135"/>
      <c r="J988135"/>
      <c r="K988135"/>
      <c r="L988135"/>
      <c r="M988135"/>
      <c r="N988135"/>
      <c r="O988135"/>
      <c r="P988135"/>
      <c r="Q988135"/>
      <c r="R988135"/>
      <c r="S988135"/>
      <c r="T988135"/>
      <c r="U988135"/>
      <c r="V988135"/>
    </row>
    <row r="988136" spans="1:22">
      <c r="A988136"/>
      <c r="B988136"/>
      <c r="C988136"/>
      <c r="D988136"/>
      <c r="E988136"/>
      <c r="F988136"/>
      <c r="G988136"/>
      <c r="H988136"/>
      <c r="I988136"/>
      <c r="J988136"/>
      <c r="K988136"/>
      <c r="L988136"/>
      <c r="M988136"/>
      <c r="N988136"/>
      <c r="O988136"/>
      <c r="P988136"/>
      <c r="Q988136"/>
      <c r="R988136"/>
      <c r="S988136"/>
      <c r="T988136"/>
      <c r="U988136"/>
      <c r="V988136"/>
    </row>
    <row r="988137" spans="1:22">
      <c r="A988137"/>
      <c r="B988137"/>
      <c r="C988137"/>
      <c r="D988137"/>
      <c r="E988137"/>
      <c r="F988137"/>
      <c r="G988137"/>
      <c r="H988137"/>
      <c r="I988137"/>
      <c r="J988137"/>
      <c r="K988137"/>
      <c r="L988137"/>
      <c r="M988137"/>
      <c r="N988137"/>
      <c r="O988137"/>
      <c r="P988137"/>
      <c r="Q988137"/>
      <c r="R988137"/>
      <c r="S988137"/>
      <c r="T988137"/>
      <c r="U988137"/>
      <c r="V988137"/>
    </row>
    <row r="988138" spans="1:22">
      <c r="A988138"/>
      <c r="B988138"/>
      <c r="C988138"/>
      <c r="D988138"/>
      <c r="E988138"/>
      <c r="F988138"/>
      <c r="G988138"/>
      <c r="H988138"/>
      <c r="I988138"/>
      <c r="J988138"/>
      <c r="K988138"/>
      <c r="L988138"/>
      <c r="M988138"/>
      <c r="N988138"/>
      <c r="O988138"/>
      <c r="P988138"/>
      <c r="Q988138"/>
      <c r="R988138"/>
      <c r="S988138"/>
      <c r="T988138"/>
      <c r="U988138"/>
      <c r="V988138"/>
    </row>
    <row r="988139" spans="1:22">
      <c r="A988139"/>
      <c r="B988139"/>
      <c r="C988139"/>
      <c r="D988139"/>
      <c r="E988139"/>
      <c r="F988139"/>
      <c r="G988139"/>
      <c r="H988139"/>
      <c r="I988139"/>
      <c r="J988139"/>
      <c r="K988139"/>
      <c r="L988139"/>
      <c r="M988139"/>
      <c r="N988139"/>
      <c r="O988139"/>
      <c r="P988139"/>
      <c r="Q988139"/>
      <c r="R988139"/>
      <c r="S988139"/>
      <c r="T988139"/>
      <c r="U988139"/>
      <c r="V988139"/>
    </row>
    <row r="988140" spans="1:22">
      <c r="A988140"/>
      <c r="B988140"/>
      <c r="C988140"/>
      <c r="D988140"/>
      <c r="E988140"/>
      <c r="F988140"/>
      <c r="G988140"/>
      <c r="H988140"/>
      <c r="I988140"/>
      <c r="J988140"/>
      <c r="K988140"/>
      <c r="L988140"/>
      <c r="M988140"/>
      <c r="N988140"/>
      <c r="O988140"/>
      <c r="P988140"/>
      <c r="Q988140"/>
      <c r="R988140"/>
      <c r="S988140"/>
      <c r="T988140"/>
      <c r="U988140"/>
      <c r="V988140"/>
    </row>
    <row r="988141" spans="1:22">
      <c r="A988141"/>
      <c r="B988141"/>
      <c r="C988141"/>
      <c r="D988141"/>
      <c r="E988141"/>
      <c r="F988141"/>
      <c r="G988141"/>
      <c r="H988141"/>
      <c r="I988141"/>
      <c r="J988141"/>
      <c r="K988141"/>
      <c r="L988141"/>
      <c r="M988141"/>
      <c r="N988141"/>
      <c r="O988141"/>
      <c r="P988141"/>
      <c r="Q988141"/>
      <c r="R988141"/>
      <c r="S988141"/>
      <c r="T988141"/>
      <c r="U988141"/>
      <c r="V988141"/>
    </row>
    <row r="988142" spans="1:22">
      <c r="A988142"/>
      <c r="B988142"/>
      <c r="C988142"/>
      <c r="D988142"/>
      <c r="E988142"/>
      <c r="F988142"/>
      <c r="G988142"/>
      <c r="H988142"/>
      <c r="I988142"/>
      <c r="J988142"/>
      <c r="K988142"/>
      <c r="L988142"/>
      <c r="M988142"/>
      <c r="N988142"/>
      <c r="O988142"/>
      <c r="P988142"/>
      <c r="Q988142"/>
      <c r="R988142"/>
      <c r="S988142"/>
      <c r="T988142"/>
      <c r="U988142"/>
      <c r="V988142"/>
    </row>
    <row r="988143" spans="1:22">
      <c r="A988143"/>
      <c r="B988143"/>
      <c r="C988143"/>
      <c r="D988143"/>
      <c r="E988143"/>
      <c r="F988143"/>
      <c r="G988143"/>
      <c r="H988143"/>
      <c r="I988143"/>
      <c r="J988143"/>
      <c r="K988143"/>
      <c r="L988143"/>
      <c r="M988143"/>
      <c r="N988143"/>
      <c r="O988143"/>
      <c r="P988143"/>
      <c r="Q988143"/>
      <c r="R988143"/>
      <c r="S988143"/>
      <c r="T988143"/>
      <c r="U988143"/>
      <c r="V988143"/>
    </row>
    <row r="988144" spans="1:22">
      <c r="A988144"/>
      <c r="B988144"/>
      <c r="C988144"/>
      <c r="D988144"/>
      <c r="E988144"/>
      <c r="F988144"/>
      <c r="G988144"/>
      <c r="H988144"/>
      <c r="I988144"/>
      <c r="J988144"/>
      <c r="K988144"/>
      <c r="L988144"/>
      <c r="M988144"/>
      <c r="N988144"/>
      <c r="O988144"/>
      <c r="P988144"/>
      <c r="Q988144"/>
      <c r="R988144"/>
      <c r="S988144"/>
      <c r="T988144"/>
      <c r="U988144"/>
      <c r="V988144"/>
    </row>
    <row r="988145" spans="1:22">
      <c r="A988145"/>
      <c r="B988145"/>
      <c r="C988145"/>
      <c r="D988145"/>
      <c r="E988145"/>
      <c r="F988145"/>
      <c r="G988145"/>
      <c r="H988145"/>
      <c r="I988145"/>
      <c r="J988145"/>
      <c r="K988145"/>
      <c r="L988145"/>
      <c r="M988145"/>
      <c r="N988145"/>
      <c r="O988145"/>
      <c r="P988145"/>
      <c r="Q988145"/>
      <c r="R988145"/>
      <c r="S988145"/>
      <c r="T988145"/>
      <c r="U988145"/>
      <c r="V988145"/>
    </row>
    <row r="988146" spans="1:22">
      <c r="A988146"/>
      <c r="B988146"/>
      <c r="C988146"/>
      <c r="D988146"/>
      <c r="E988146"/>
      <c r="F988146"/>
      <c r="G988146"/>
      <c r="H988146"/>
      <c r="I988146"/>
      <c r="J988146"/>
      <c r="K988146"/>
      <c r="L988146"/>
      <c r="M988146"/>
      <c r="N988146"/>
      <c r="O988146"/>
      <c r="P988146"/>
      <c r="Q988146"/>
      <c r="R988146"/>
      <c r="S988146"/>
      <c r="T988146"/>
      <c r="U988146"/>
      <c r="V988146"/>
    </row>
    <row r="988147" spans="1:22">
      <c r="A988147"/>
      <c r="B988147"/>
      <c r="C988147"/>
      <c r="D988147"/>
      <c r="E988147"/>
      <c r="F988147"/>
      <c r="G988147"/>
      <c r="H988147"/>
      <c r="I988147"/>
      <c r="J988147"/>
      <c r="K988147"/>
      <c r="L988147"/>
      <c r="M988147"/>
      <c r="N988147"/>
      <c r="O988147"/>
      <c r="P988147"/>
      <c r="Q988147"/>
      <c r="R988147"/>
      <c r="S988147"/>
      <c r="T988147"/>
      <c r="U988147"/>
      <c r="V988147"/>
    </row>
    <row r="988148" spans="1:22">
      <c r="A988148"/>
      <c r="B988148"/>
      <c r="C988148"/>
      <c r="D988148"/>
      <c r="E988148"/>
      <c r="F988148"/>
      <c r="G988148"/>
      <c r="H988148"/>
      <c r="I988148"/>
      <c r="J988148"/>
      <c r="K988148"/>
      <c r="L988148"/>
      <c r="M988148"/>
      <c r="N988148"/>
      <c r="O988148"/>
      <c r="P988148"/>
      <c r="Q988148"/>
      <c r="R988148"/>
      <c r="S988148"/>
      <c r="T988148"/>
      <c r="U988148"/>
      <c r="V988148"/>
    </row>
    <row r="988149" spans="1:22">
      <c r="A988149"/>
      <c r="B988149"/>
      <c r="C988149"/>
      <c r="D988149"/>
      <c r="E988149"/>
      <c r="F988149"/>
      <c r="G988149"/>
      <c r="H988149"/>
      <c r="I988149"/>
      <c r="J988149"/>
      <c r="K988149"/>
      <c r="L988149"/>
      <c r="M988149"/>
      <c r="N988149"/>
      <c r="O988149"/>
      <c r="P988149"/>
      <c r="Q988149"/>
      <c r="R988149"/>
      <c r="S988149"/>
      <c r="T988149"/>
      <c r="U988149"/>
      <c r="V988149"/>
    </row>
    <row r="988150" spans="1:22">
      <c r="A988150"/>
      <c r="B988150"/>
      <c r="C988150"/>
      <c r="D988150"/>
      <c r="E988150"/>
      <c r="F988150"/>
      <c r="G988150"/>
      <c r="H988150"/>
      <c r="I988150"/>
      <c r="J988150"/>
      <c r="K988150"/>
      <c r="L988150"/>
      <c r="M988150"/>
      <c r="N988150"/>
      <c r="O988150"/>
      <c r="P988150"/>
      <c r="Q988150"/>
      <c r="R988150"/>
      <c r="S988150"/>
      <c r="T988150"/>
      <c r="U988150"/>
      <c r="V988150"/>
    </row>
    <row r="988151" spans="1:22">
      <c r="A988151"/>
      <c r="B988151"/>
      <c r="C988151"/>
      <c r="D988151"/>
      <c r="E988151"/>
      <c r="F988151"/>
      <c r="G988151"/>
      <c r="H988151"/>
      <c r="I988151"/>
      <c r="J988151"/>
      <c r="K988151"/>
      <c r="L988151"/>
      <c r="M988151"/>
      <c r="N988151"/>
      <c r="O988151"/>
      <c r="P988151"/>
      <c r="Q988151"/>
      <c r="R988151"/>
      <c r="S988151"/>
      <c r="T988151"/>
      <c r="U988151"/>
      <c r="V988151"/>
    </row>
    <row r="988152" spans="1:22">
      <c r="A988152"/>
      <c r="B988152"/>
      <c r="C988152"/>
      <c r="D988152"/>
      <c r="E988152"/>
      <c r="F988152"/>
      <c r="G988152"/>
      <c r="H988152"/>
      <c r="I988152"/>
      <c r="J988152"/>
      <c r="K988152"/>
      <c r="L988152"/>
      <c r="M988152"/>
      <c r="N988152"/>
      <c r="O988152"/>
      <c r="P988152"/>
      <c r="Q988152"/>
      <c r="R988152"/>
      <c r="S988152"/>
      <c r="T988152"/>
      <c r="U988152"/>
      <c r="V988152"/>
    </row>
    <row r="988153" spans="1:22">
      <c r="A988153"/>
      <c r="B988153"/>
      <c r="C988153"/>
      <c r="D988153"/>
      <c r="E988153"/>
      <c r="F988153"/>
      <c r="G988153"/>
      <c r="H988153"/>
      <c r="I988153"/>
      <c r="J988153"/>
      <c r="K988153"/>
      <c r="L988153"/>
      <c r="M988153"/>
      <c r="N988153"/>
      <c r="O988153"/>
      <c r="P988153"/>
      <c r="Q988153"/>
      <c r="R988153"/>
      <c r="S988153"/>
      <c r="T988153"/>
      <c r="U988153"/>
      <c r="V988153"/>
    </row>
    <row r="988154" spans="1:22">
      <c r="A988154"/>
      <c r="B988154"/>
      <c r="C988154"/>
      <c r="D988154"/>
      <c r="E988154"/>
      <c r="F988154"/>
      <c r="G988154"/>
      <c r="H988154"/>
      <c r="I988154"/>
      <c r="J988154"/>
      <c r="K988154"/>
      <c r="L988154"/>
      <c r="M988154"/>
      <c r="N988154"/>
      <c r="O988154"/>
      <c r="P988154"/>
      <c r="Q988154"/>
      <c r="R988154"/>
      <c r="S988154"/>
      <c r="T988154"/>
      <c r="U988154"/>
      <c r="V988154"/>
    </row>
    <row r="988155" spans="1:22">
      <c r="A988155"/>
      <c r="B988155"/>
      <c r="C988155"/>
      <c r="D988155"/>
      <c r="E988155"/>
      <c r="F988155"/>
      <c r="G988155"/>
      <c r="H988155"/>
      <c r="I988155"/>
      <c r="J988155"/>
      <c r="K988155"/>
      <c r="L988155"/>
      <c r="M988155"/>
      <c r="N988155"/>
      <c r="O988155"/>
      <c r="P988155"/>
      <c r="Q988155"/>
      <c r="R988155"/>
      <c r="S988155"/>
      <c r="T988155"/>
      <c r="U988155"/>
      <c r="V988155"/>
    </row>
    <row r="988156" spans="1:22">
      <c r="A988156"/>
      <c r="B988156"/>
      <c r="C988156"/>
      <c r="D988156"/>
      <c r="E988156"/>
      <c r="F988156"/>
      <c r="G988156"/>
      <c r="H988156"/>
      <c r="I988156"/>
      <c r="J988156"/>
      <c r="K988156"/>
      <c r="L988156"/>
      <c r="M988156"/>
      <c r="N988156"/>
      <c r="O988156"/>
      <c r="P988156"/>
      <c r="Q988156"/>
      <c r="R988156"/>
      <c r="S988156"/>
      <c r="T988156"/>
      <c r="U988156"/>
      <c r="V988156"/>
    </row>
    <row r="988157" spans="1:22">
      <c r="A988157"/>
      <c r="B988157"/>
      <c r="C988157"/>
      <c r="D988157"/>
      <c r="E988157"/>
      <c r="F988157"/>
      <c r="G988157"/>
      <c r="H988157"/>
      <c r="I988157"/>
      <c r="J988157"/>
      <c r="K988157"/>
      <c r="L988157"/>
      <c r="M988157"/>
      <c r="N988157"/>
      <c r="O988157"/>
      <c r="P988157"/>
      <c r="Q988157"/>
      <c r="R988157"/>
      <c r="S988157"/>
      <c r="T988157"/>
      <c r="U988157"/>
      <c r="V988157"/>
    </row>
    <row r="988158" spans="1:22">
      <c r="A988158"/>
      <c r="B988158"/>
      <c r="C988158"/>
      <c r="D988158"/>
      <c r="E988158"/>
      <c r="F988158"/>
      <c r="G988158"/>
      <c r="H988158"/>
      <c r="I988158"/>
      <c r="J988158"/>
      <c r="K988158"/>
      <c r="L988158"/>
      <c r="M988158"/>
      <c r="N988158"/>
      <c r="O988158"/>
      <c r="P988158"/>
      <c r="Q988158"/>
      <c r="R988158"/>
      <c r="S988158"/>
      <c r="T988158"/>
      <c r="U988158"/>
      <c r="V988158"/>
    </row>
    <row r="988159" spans="1:22">
      <c r="A988159"/>
      <c r="B988159"/>
      <c r="C988159"/>
      <c r="D988159"/>
      <c r="E988159"/>
      <c r="F988159"/>
      <c r="G988159"/>
      <c r="H988159"/>
      <c r="I988159"/>
      <c r="J988159"/>
      <c r="K988159"/>
      <c r="L988159"/>
      <c r="M988159"/>
      <c r="N988159"/>
      <c r="O988159"/>
      <c r="P988159"/>
      <c r="Q988159"/>
      <c r="R988159"/>
      <c r="S988159"/>
      <c r="T988159"/>
      <c r="U988159"/>
      <c r="V988159"/>
    </row>
    <row r="988160" spans="1:22">
      <c r="A988160"/>
      <c r="B988160"/>
      <c r="C988160"/>
      <c r="D988160"/>
      <c r="E988160"/>
      <c r="F988160"/>
      <c r="G988160"/>
      <c r="H988160"/>
      <c r="I988160"/>
      <c r="J988160"/>
      <c r="K988160"/>
      <c r="L988160"/>
      <c r="M988160"/>
      <c r="N988160"/>
      <c r="O988160"/>
      <c r="P988160"/>
      <c r="Q988160"/>
      <c r="R988160"/>
      <c r="S988160"/>
      <c r="T988160"/>
      <c r="U988160"/>
      <c r="V988160"/>
    </row>
    <row r="988161" spans="1:22">
      <c r="A988161"/>
      <c r="B988161"/>
      <c r="C988161"/>
      <c r="D988161"/>
      <c r="E988161"/>
      <c r="F988161"/>
      <c r="G988161"/>
      <c r="H988161"/>
      <c r="I988161"/>
      <c r="J988161"/>
      <c r="K988161"/>
      <c r="L988161"/>
      <c r="M988161"/>
      <c r="N988161"/>
      <c r="O988161"/>
      <c r="P988161"/>
      <c r="Q988161"/>
      <c r="R988161"/>
      <c r="S988161"/>
      <c r="T988161"/>
      <c r="U988161"/>
      <c r="V988161"/>
    </row>
    <row r="988162" spans="1:22">
      <c r="A988162"/>
      <c r="B988162"/>
      <c r="C988162"/>
      <c r="D988162"/>
      <c r="E988162"/>
      <c r="F988162"/>
      <c r="G988162"/>
      <c r="H988162"/>
      <c r="I988162"/>
      <c r="J988162"/>
      <c r="K988162"/>
      <c r="L988162"/>
      <c r="M988162"/>
      <c r="N988162"/>
      <c r="O988162"/>
      <c r="P988162"/>
      <c r="Q988162"/>
      <c r="R988162"/>
      <c r="S988162"/>
      <c r="T988162"/>
      <c r="U988162"/>
      <c r="V988162"/>
    </row>
    <row r="988163" spans="1:22">
      <c r="A988163"/>
      <c r="B988163"/>
      <c r="C988163"/>
      <c r="D988163"/>
      <c r="E988163"/>
      <c r="F988163"/>
      <c r="G988163"/>
      <c r="H988163"/>
      <c r="I988163"/>
      <c r="J988163"/>
      <c r="K988163"/>
      <c r="L988163"/>
      <c r="M988163"/>
      <c r="N988163"/>
      <c r="O988163"/>
      <c r="P988163"/>
      <c r="Q988163"/>
      <c r="R988163"/>
      <c r="S988163"/>
      <c r="T988163"/>
      <c r="U988163"/>
      <c r="V988163"/>
    </row>
    <row r="988164" spans="1:22">
      <c r="A988164"/>
      <c r="B988164"/>
      <c r="C988164"/>
      <c r="D988164"/>
      <c r="E988164"/>
      <c r="F988164"/>
      <c r="G988164"/>
      <c r="H988164"/>
      <c r="I988164"/>
      <c r="J988164"/>
      <c r="K988164"/>
      <c r="L988164"/>
      <c r="M988164"/>
      <c r="N988164"/>
      <c r="O988164"/>
      <c r="P988164"/>
      <c r="Q988164"/>
      <c r="R988164"/>
      <c r="S988164"/>
      <c r="T988164"/>
      <c r="U988164"/>
      <c r="V988164"/>
    </row>
    <row r="988165" spans="1:22">
      <c r="A988165"/>
      <c r="B988165"/>
      <c r="C988165"/>
      <c r="D988165"/>
      <c r="E988165"/>
      <c r="F988165"/>
      <c r="G988165"/>
      <c r="H988165"/>
      <c r="I988165"/>
      <c r="J988165"/>
      <c r="K988165"/>
      <c r="L988165"/>
      <c r="M988165"/>
      <c r="N988165"/>
      <c r="O988165"/>
      <c r="P988165"/>
      <c r="Q988165"/>
      <c r="R988165"/>
      <c r="S988165"/>
      <c r="T988165"/>
      <c r="U988165"/>
      <c r="V988165"/>
    </row>
    <row r="988166" spans="1:22">
      <c r="A988166"/>
      <c r="B988166"/>
      <c r="C988166"/>
      <c r="D988166"/>
      <c r="E988166"/>
      <c r="F988166"/>
      <c r="G988166"/>
      <c r="H988166"/>
      <c r="I988166"/>
      <c r="J988166"/>
      <c r="K988166"/>
      <c r="L988166"/>
      <c r="M988166"/>
      <c r="N988166"/>
      <c r="O988166"/>
      <c r="P988166"/>
      <c r="Q988166"/>
      <c r="R988166"/>
      <c r="S988166"/>
      <c r="T988166"/>
      <c r="U988166"/>
      <c r="V988166"/>
    </row>
    <row r="988167" spans="1:22">
      <c r="A988167"/>
      <c r="B988167"/>
      <c r="C988167"/>
      <c r="D988167"/>
      <c r="E988167"/>
      <c r="F988167"/>
      <c r="G988167"/>
      <c r="H988167"/>
      <c r="I988167"/>
      <c r="J988167"/>
      <c r="K988167"/>
      <c r="L988167"/>
      <c r="M988167"/>
      <c r="N988167"/>
      <c r="O988167"/>
      <c r="P988167"/>
      <c r="Q988167"/>
      <c r="R988167"/>
      <c r="S988167"/>
      <c r="T988167"/>
      <c r="U988167"/>
      <c r="V988167"/>
    </row>
    <row r="988168" spans="1:22">
      <c r="A988168"/>
      <c r="B988168"/>
      <c r="C988168"/>
      <c r="D988168"/>
      <c r="E988168"/>
      <c r="F988168"/>
      <c r="G988168"/>
      <c r="H988168"/>
      <c r="I988168"/>
      <c r="J988168"/>
      <c r="K988168"/>
      <c r="L988168"/>
      <c r="M988168"/>
      <c r="N988168"/>
      <c r="O988168"/>
      <c r="P988168"/>
      <c r="Q988168"/>
      <c r="R988168"/>
      <c r="S988168"/>
      <c r="T988168"/>
      <c r="U988168"/>
      <c r="V988168"/>
    </row>
    <row r="988169" spans="1:22">
      <c r="A988169"/>
      <c r="B988169"/>
      <c r="C988169"/>
      <c r="D988169"/>
      <c r="E988169"/>
      <c r="F988169"/>
      <c r="G988169"/>
      <c r="H988169"/>
      <c r="I988169"/>
      <c r="J988169"/>
      <c r="K988169"/>
      <c r="L988169"/>
      <c r="M988169"/>
      <c r="N988169"/>
      <c r="O988169"/>
      <c r="P988169"/>
      <c r="Q988169"/>
      <c r="R988169"/>
      <c r="S988169"/>
      <c r="T988169"/>
      <c r="U988169"/>
      <c r="V988169"/>
    </row>
    <row r="988170" spans="1:22">
      <c r="A988170"/>
      <c r="B988170"/>
      <c r="C988170"/>
      <c r="D988170"/>
      <c r="E988170"/>
      <c r="F988170"/>
      <c r="G988170"/>
      <c r="H988170"/>
      <c r="I988170"/>
      <c r="J988170"/>
      <c r="K988170"/>
      <c r="L988170"/>
      <c r="M988170"/>
      <c r="N988170"/>
      <c r="O988170"/>
      <c r="P988170"/>
      <c r="Q988170"/>
      <c r="R988170"/>
      <c r="S988170"/>
      <c r="T988170"/>
      <c r="U988170"/>
      <c r="V988170"/>
    </row>
    <row r="988171" spans="1:22">
      <c r="A988171"/>
      <c r="B988171"/>
      <c r="C988171"/>
      <c r="D988171"/>
      <c r="E988171"/>
      <c r="F988171"/>
      <c r="G988171"/>
      <c r="H988171"/>
      <c r="I988171"/>
      <c r="J988171"/>
      <c r="K988171"/>
      <c r="L988171"/>
      <c r="M988171"/>
      <c r="N988171"/>
      <c r="O988171"/>
      <c r="P988171"/>
      <c r="Q988171"/>
      <c r="R988171"/>
      <c r="S988171"/>
      <c r="T988171"/>
      <c r="U988171"/>
      <c r="V988171"/>
    </row>
    <row r="988172" spans="1:22">
      <c r="A988172"/>
      <c r="B988172"/>
      <c r="C988172"/>
      <c r="D988172"/>
      <c r="E988172"/>
      <c r="F988172"/>
      <c r="G988172"/>
      <c r="H988172"/>
      <c r="I988172"/>
      <c r="J988172"/>
      <c r="K988172"/>
      <c r="L988172"/>
      <c r="M988172"/>
      <c r="N988172"/>
      <c r="O988172"/>
      <c r="P988172"/>
      <c r="Q988172"/>
      <c r="R988172"/>
      <c r="S988172"/>
      <c r="T988172"/>
      <c r="U988172"/>
      <c r="V988172"/>
    </row>
    <row r="988173" spans="1:22">
      <c r="A988173"/>
      <c r="B988173"/>
      <c r="C988173"/>
      <c r="D988173"/>
      <c r="E988173"/>
      <c r="F988173"/>
      <c r="G988173"/>
      <c r="H988173"/>
      <c r="I988173"/>
      <c r="J988173"/>
      <c r="K988173"/>
      <c r="L988173"/>
      <c r="M988173"/>
      <c r="N988173"/>
      <c r="O988173"/>
      <c r="P988173"/>
      <c r="Q988173"/>
      <c r="R988173"/>
      <c r="S988173"/>
      <c r="T988173"/>
      <c r="U988173"/>
      <c r="V988173"/>
    </row>
    <row r="988174" spans="1:22">
      <c r="A988174"/>
      <c r="B988174"/>
      <c r="C988174"/>
      <c r="D988174"/>
      <c r="E988174"/>
      <c r="F988174"/>
      <c r="G988174"/>
      <c r="H988174"/>
      <c r="I988174"/>
      <c r="J988174"/>
      <c r="K988174"/>
      <c r="L988174"/>
      <c r="M988174"/>
      <c r="N988174"/>
      <c r="O988174"/>
      <c r="P988174"/>
      <c r="Q988174"/>
      <c r="R988174"/>
      <c r="S988174"/>
      <c r="T988174"/>
      <c r="U988174"/>
      <c r="V988174"/>
    </row>
    <row r="988175" spans="1:22">
      <c r="A988175"/>
      <c r="B988175"/>
      <c r="C988175"/>
      <c r="D988175"/>
      <c r="E988175"/>
      <c r="F988175"/>
      <c r="G988175"/>
      <c r="H988175"/>
      <c r="I988175"/>
      <c r="J988175"/>
      <c r="K988175"/>
      <c r="L988175"/>
      <c r="M988175"/>
      <c r="N988175"/>
      <c r="O988175"/>
      <c r="P988175"/>
      <c r="Q988175"/>
      <c r="R988175"/>
      <c r="S988175"/>
      <c r="T988175"/>
      <c r="U988175"/>
      <c r="V988175"/>
    </row>
    <row r="988176" spans="1:22">
      <c r="A988176"/>
      <c r="B988176"/>
      <c r="C988176"/>
      <c r="D988176"/>
      <c r="E988176"/>
      <c r="F988176"/>
      <c r="G988176"/>
      <c r="H988176"/>
      <c r="I988176"/>
      <c r="J988176"/>
      <c r="K988176"/>
      <c r="L988176"/>
      <c r="M988176"/>
      <c r="N988176"/>
      <c r="O988176"/>
      <c r="P988176"/>
      <c r="Q988176"/>
      <c r="R988176"/>
      <c r="S988176"/>
      <c r="T988176"/>
      <c r="U988176"/>
      <c r="V988176"/>
    </row>
    <row r="988177" spans="1:22">
      <c r="A988177"/>
      <c r="B988177"/>
      <c r="C988177"/>
      <c r="D988177"/>
      <c r="E988177"/>
      <c r="F988177"/>
      <c r="G988177"/>
      <c r="H988177"/>
      <c r="I988177"/>
      <c r="J988177"/>
      <c r="K988177"/>
      <c r="L988177"/>
      <c r="M988177"/>
      <c r="N988177"/>
      <c r="O988177"/>
      <c r="P988177"/>
      <c r="Q988177"/>
      <c r="R988177"/>
      <c r="S988177"/>
      <c r="T988177"/>
      <c r="U988177"/>
      <c r="V988177"/>
    </row>
    <row r="988178" spans="1:22">
      <c r="A988178"/>
      <c r="B988178"/>
      <c r="C988178"/>
      <c r="D988178"/>
      <c r="E988178"/>
      <c r="F988178"/>
      <c r="G988178"/>
      <c r="H988178"/>
      <c r="I988178"/>
      <c r="J988178"/>
      <c r="K988178"/>
      <c r="L988178"/>
      <c r="M988178"/>
      <c r="N988178"/>
      <c r="O988178"/>
      <c r="P988178"/>
      <c r="Q988178"/>
      <c r="R988178"/>
      <c r="S988178"/>
      <c r="T988178"/>
      <c r="U988178"/>
      <c r="V988178"/>
    </row>
    <row r="988179" spans="1:22">
      <c r="A988179"/>
      <c r="B988179"/>
      <c r="C988179"/>
      <c r="D988179"/>
      <c r="E988179"/>
      <c r="F988179"/>
      <c r="G988179"/>
      <c r="H988179"/>
      <c r="I988179"/>
      <c r="J988179"/>
      <c r="K988179"/>
      <c r="L988179"/>
      <c r="M988179"/>
      <c r="N988179"/>
      <c r="O988179"/>
      <c r="P988179"/>
      <c r="Q988179"/>
      <c r="R988179"/>
      <c r="S988179"/>
      <c r="T988179"/>
      <c r="U988179"/>
      <c r="V988179"/>
    </row>
    <row r="988180" spans="1:22">
      <c r="A988180"/>
      <c r="B988180"/>
      <c r="C988180"/>
      <c r="D988180"/>
      <c r="E988180"/>
      <c r="F988180"/>
      <c r="G988180"/>
      <c r="H988180"/>
      <c r="I988180"/>
      <c r="J988180"/>
      <c r="K988180"/>
      <c r="L988180"/>
      <c r="M988180"/>
      <c r="N988180"/>
      <c r="O988180"/>
      <c r="P988180"/>
      <c r="Q988180"/>
      <c r="R988180"/>
      <c r="S988180"/>
      <c r="T988180"/>
      <c r="U988180"/>
      <c r="V988180"/>
    </row>
    <row r="988181" spans="1:22">
      <c r="A988181"/>
      <c r="B988181"/>
      <c r="C988181"/>
      <c r="D988181"/>
      <c r="E988181"/>
      <c r="F988181"/>
      <c r="G988181"/>
      <c r="H988181"/>
      <c r="I988181"/>
      <c r="J988181"/>
      <c r="K988181"/>
      <c r="L988181"/>
      <c r="M988181"/>
      <c r="N988181"/>
      <c r="O988181"/>
      <c r="P988181"/>
      <c r="Q988181"/>
      <c r="R988181"/>
      <c r="S988181"/>
      <c r="T988181"/>
      <c r="U988181"/>
      <c r="V988181"/>
    </row>
    <row r="988182" spans="1:22">
      <c r="A988182"/>
      <c r="B988182"/>
      <c r="C988182"/>
      <c r="D988182"/>
      <c r="E988182"/>
      <c r="F988182"/>
      <c r="G988182"/>
      <c r="H988182"/>
      <c r="I988182"/>
      <c r="J988182"/>
      <c r="K988182"/>
      <c r="L988182"/>
      <c r="M988182"/>
      <c r="N988182"/>
      <c r="O988182"/>
      <c r="P988182"/>
      <c r="Q988182"/>
      <c r="R988182"/>
      <c r="S988182"/>
      <c r="T988182"/>
      <c r="U988182"/>
      <c r="V988182"/>
    </row>
    <row r="988183" spans="1:22">
      <c r="A988183"/>
      <c r="B988183"/>
      <c r="C988183"/>
      <c r="D988183"/>
      <c r="E988183"/>
      <c r="F988183"/>
      <c r="G988183"/>
      <c r="H988183"/>
      <c r="I988183"/>
      <c r="J988183"/>
      <c r="K988183"/>
      <c r="L988183"/>
      <c r="M988183"/>
      <c r="N988183"/>
      <c r="O988183"/>
      <c r="P988183"/>
      <c r="Q988183"/>
      <c r="R988183"/>
      <c r="S988183"/>
      <c r="T988183"/>
      <c r="U988183"/>
      <c r="V988183"/>
    </row>
    <row r="988184" spans="1:22">
      <c r="A988184"/>
      <c r="B988184"/>
      <c r="C988184"/>
      <c r="D988184"/>
      <c r="E988184"/>
      <c r="F988184"/>
      <c r="G988184"/>
      <c r="H988184"/>
      <c r="I988184"/>
      <c r="J988184"/>
      <c r="K988184"/>
      <c r="L988184"/>
      <c r="M988184"/>
      <c r="N988184"/>
      <c r="O988184"/>
      <c r="P988184"/>
      <c r="Q988184"/>
      <c r="R988184"/>
      <c r="S988184"/>
      <c r="T988184"/>
      <c r="U988184"/>
      <c r="V988184"/>
    </row>
    <row r="988185" spans="1:22">
      <c r="A988185"/>
      <c r="B988185"/>
      <c r="C988185"/>
      <c r="D988185"/>
      <c r="E988185"/>
      <c r="F988185"/>
      <c r="G988185"/>
      <c r="H988185"/>
      <c r="I988185"/>
      <c r="J988185"/>
      <c r="K988185"/>
      <c r="L988185"/>
      <c r="M988185"/>
      <c r="N988185"/>
      <c r="O988185"/>
      <c r="P988185"/>
      <c r="Q988185"/>
      <c r="R988185"/>
      <c r="S988185"/>
      <c r="T988185"/>
      <c r="U988185"/>
      <c r="V988185"/>
    </row>
    <row r="988186" spans="1:22">
      <c r="A988186"/>
      <c r="B988186"/>
      <c r="C988186"/>
      <c r="D988186"/>
      <c r="E988186"/>
      <c r="F988186"/>
      <c r="G988186"/>
      <c r="H988186"/>
      <c r="I988186"/>
      <c r="J988186"/>
      <c r="K988186"/>
      <c r="L988186"/>
      <c r="M988186"/>
      <c r="N988186"/>
      <c r="O988186"/>
      <c r="P988186"/>
      <c r="Q988186"/>
      <c r="R988186"/>
      <c r="S988186"/>
      <c r="T988186"/>
      <c r="U988186"/>
      <c r="V988186"/>
    </row>
    <row r="988187" spans="1:22">
      <c r="A988187"/>
      <c r="B988187"/>
      <c r="C988187"/>
      <c r="D988187"/>
      <c r="E988187"/>
      <c r="F988187"/>
      <c r="G988187"/>
      <c r="H988187"/>
      <c r="I988187"/>
      <c r="J988187"/>
      <c r="K988187"/>
      <c r="L988187"/>
      <c r="M988187"/>
      <c r="N988187"/>
      <c r="O988187"/>
      <c r="P988187"/>
      <c r="Q988187"/>
      <c r="R988187"/>
      <c r="S988187"/>
      <c r="T988187"/>
      <c r="U988187"/>
      <c r="V988187"/>
    </row>
    <row r="988188" spans="1:22">
      <c r="A988188"/>
      <c r="B988188"/>
      <c r="C988188"/>
      <c r="D988188"/>
      <c r="E988188"/>
      <c r="F988188"/>
      <c r="G988188"/>
      <c r="H988188"/>
      <c r="I988188"/>
      <c r="J988188"/>
      <c r="K988188"/>
      <c r="L988188"/>
      <c r="M988188"/>
      <c r="N988188"/>
      <c r="O988188"/>
      <c r="P988188"/>
      <c r="Q988188"/>
      <c r="R988188"/>
      <c r="S988188"/>
      <c r="T988188"/>
      <c r="U988188"/>
      <c r="V988188"/>
    </row>
    <row r="988189" spans="1:22">
      <c r="A988189"/>
      <c r="B988189"/>
      <c r="C988189"/>
      <c r="D988189"/>
      <c r="E988189"/>
      <c r="F988189"/>
      <c r="G988189"/>
      <c r="H988189"/>
      <c r="I988189"/>
      <c r="J988189"/>
      <c r="K988189"/>
      <c r="L988189"/>
      <c r="M988189"/>
      <c r="N988189"/>
      <c r="O988189"/>
      <c r="P988189"/>
      <c r="Q988189"/>
      <c r="R988189"/>
      <c r="S988189"/>
      <c r="T988189"/>
      <c r="U988189"/>
      <c r="V988189"/>
    </row>
    <row r="988190" spans="1:22">
      <c r="A988190"/>
      <c r="B988190"/>
      <c r="C988190"/>
      <c r="D988190"/>
      <c r="E988190"/>
      <c r="F988190"/>
      <c r="G988190"/>
      <c r="H988190"/>
      <c r="I988190"/>
      <c r="J988190"/>
      <c r="K988190"/>
      <c r="L988190"/>
      <c r="M988190"/>
      <c r="N988190"/>
      <c r="O988190"/>
      <c r="P988190"/>
      <c r="Q988190"/>
      <c r="R988190"/>
      <c r="S988190"/>
      <c r="T988190"/>
      <c r="U988190"/>
      <c r="V988190"/>
    </row>
    <row r="988191" spans="1:22">
      <c r="A988191"/>
      <c r="B988191"/>
      <c r="C988191"/>
      <c r="D988191"/>
      <c r="E988191"/>
      <c r="F988191"/>
      <c r="G988191"/>
      <c r="H988191"/>
      <c r="I988191"/>
      <c r="J988191"/>
      <c r="K988191"/>
      <c r="L988191"/>
      <c r="M988191"/>
      <c r="N988191"/>
      <c r="O988191"/>
      <c r="P988191"/>
      <c r="Q988191"/>
      <c r="R988191"/>
      <c r="S988191"/>
      <c r="T988191"/>
      <c r="U988191"/>
      <c r="V988191"/>
    </row>
    <row r="988192" spans="1:22">
      <c r="A988192"/>
      <c r="B988192"/>
      <c r="C988192"/>
      <c r="D988192"/>
      <c r="E988192"/>
      <c r="F988192"/>
      <c r="G988192"/>
      <c r="H988192"/>
      <c r="I988192"/>
      <c r="J988192"/>
      <c r="K988192"/>
      <c r="L988192"/>
      <c r="M988192"/>
      <c r="N988192"/>
      <c r="O988192"/>
      <c r="P988192"/>
      <c r="Q988192"/>
      <c r="R988192"/>
      <c r="S988192"/>
      <c r="T988192"/>
      <c r="U988192"/>
      <c r="V988192"/>
    </row>
    <row r="988193" spans="1:22">
      <c r="A988193"/>
      <c r="B988193"/>
      <c r="C988193"/>
      <c r="D988193"/>
      <c r="E988193"/>
      <c r="F988193"/>
      <c r="G988193"/>
      <c r="H988193"/>
      <c r="I988193"/>
      <c r="J988193"/>
      <c r="K988193"/>
      <c r="L988193"/>
      <c r="M988193"/>
      <c r="N988193"/>
      <c r="O988193"/>
      <c r="P988193"/>
      <c r="Q988193"/>
      <c r="R988193"/>
      <c r="S988193"/>
      <c r="T988193"/>
      <c r="U988193"/>
      <c r="V988193"/>
    </row>
    <row r="988194" spans="1:22">
      <c r="A988194"/>
      <c r="B988194"/>
      <c r="C988194"/>
      <c r="D988194"/>
      <c r="E988194"/>
      <c r="F988194"/>
      <c r="G988194"/>
      <c r="H988194"/>
      <c r="I988194"/>
      <c r="J988194"/>
      <c r="K988194"/>
      <c r="L988194"/>
      <c r="M988194"/>
      <c r="N988194"/>
      <c r="O988194"/>
      <c r="P988194"/>
      <c r="Q988194"/>
      <c r="R988194"/>
      <c r="S988194"/>
      <c r="T988194"/>
      <c r="U988194"/>
      <c r="V988194"/>
    </row>
    <row r="988195" spans="1:22">
      <c r="A988195"/>
      <c r="B988195"/>
      <c r="C988195"/>
      <c r="D988195"/>
      <c r="E988195"/>
      <c r="F988195"/>
      <c r="G988195"/>
      <c r="H988195"/>
      <c r="I988195"/>
      <c r="J988195"/>
      <c r="K988195"/>
      <c r="L988195"/>
      <c r="M988195"/>
      <c r="N988195"/>
      <c r="O988195"/>
      <c r="P988195"/>
      <c r="Q988195"/>
      <c r="R988195"/>
      <c r="S988195"/>
      <c r="T988195"/>
      <c r="U988195"/>
      <c r="V988195"/>
    </row>
    <row r="988196" spans="1:22">
      <c r="A988196"/>
      <c r="B988196"/>
      <c r="C988196"/>
      <c r="D988196"/>
      <c r="E988196"/>
      <c r="F988196"/>
      <c r="G988196"/>
      <c r="H988196"/>
      <c r="I988196"/>
      <c r="J988196"/>
      <c r="K988196"/>
      <c r="L988196"/>
      <c r="M988196"/>
      <c r="N988196"/>
      <c r="O988196"/>
      <c r="P988196"/>
      <c r="Q988196"/>
      <c r="R988196"/>
      <c r="S988196"/>
      <c r="T988196"/>
      <c r="U988196"/>
      <c r="V988196"/>
    </row>
    <row r="988197" spans="1:22">
      <c r="A988197"/>
      <c r="B988197"/>
      <c r="C988197"/>
      <c r="D988197"/>
      <c r="E988197"/>
      <c r="F988197"/>
      <c r="G988197"/>
      <c r="H988197"/>
      <c r="I988197"/>
      <c r="J988197"/>
      <c r="K988197"/>
      <c r="L988197"/>
      <c r="M988197"/>
      <c r="N988197"/>
      <c r="O988197"/>
      <c r="P988197"/>
      <c r="Q988197"/>
      <c r="R988197"/>
      <c r="S988197"/>
      <c r="T988197"/>
      <c r="U988197"/>
      <c r="V988197"/>
    </row>
    <row r="988198" spans="1:22">
      <c r="A988198"/>
      <c r="B988198"/>
      <c r="C988198"/>
      <c r="D988198"/>
      <c r="E988198"/>
      <c r="F988198"/>
      <c r="G988198"/>
      <c r="H988198"/>
      <c r="I988198"/>
      <c r="J988198"/>
      <c r="K988198"/>
      <c r="L988198"/>
      <c r="M988198"/>
      <c r="N988198"/>
      <c r="O988198"/>
      <c r="P988198"/>
      <c r="Q988198"/>
      <c r="R988198"/>
      <c r="S988198"/>
      <c r="T988198"/>
      <c r="U988198"/>
      <c r="V988198"/>
    </row>
    <row r="988199" spans="1:22">
      <c r="A988199"/>
      <c r="B988199"/>
      <c r="C988199"/>
      <c r="D988199"/>
      <c r="E988199"/>
      <c r="F988199"/>
      <c r="G988199"/>
      <c r="H988199"/>
      <c r="I988199"/>
      <c r="J988199"/>
      <c r="K988199"/>
      <c r="L988199"/>
      <c r="M988199"/>
      <c r="N988199"/>
      <c r="O988199"/>
      <c r="P988199"/>
      <c r="Q988199"/>
      <c r="R988199"/>
      <c r="S988199"/>
      <c r="T988199"/>
      <c r="U988199"/>
      <c r="V988199"/>
    </row>
    <row r="988200" spans="1:22">
      <c r="A988200"/>
      <c r="B988200"/>
      <c r="C988200"/>
      <c r="D988200"/>
      <c r="E988200"/>
      <c r="F988200"/>
      <c r="G988200"/>
      <c r="H988200"/>
      <c r="I988200"/>
      <c r="J988200"/>
      <c r="K988200"/>
      <c r="L988200"/>
      <c r="M988200"/>
      <c r="N988200"/>
      <c r="O988200"/>
      <c r="P988200"/>
      <c r="Q988200"/>
      <c r="R988200"/>
      <c r="S988200"/>
      <c r="T988200"/>
      <c r="U988200"/>
      <c r="V988200"/>
    </row>
    <row r="988201" spans="1:22">
      <c r="A988201"/>
      <c r="B988201"/>
      <c r="C988201"/>
      <c r="D988201"/>
      <c r="E988201"/>
      <c r="F988201"/>
      <c r="G988201"/>
      <c r="H988201"/>
      <c r="I988201"/>
      <c r="J988201"/>
      <c r="K988201"/>
      <c r="L988201"/>
      <c r="M988201"/>
      <c r="N988201"/>
      <c r="O988201"/>
      <c r="P988201"/>
      <c r="Q988201"/>
      <c r="R988201"/>
      <c r="S988201"/>
      <c r="T988201"/>
      <c r="U988201"/>
      <c r="V988201"/>
    </row>
    <row r="988202" spans="1:22">
      <c r="A988202"/>
      <c r="B988202"/>
      <c r="C988202"/>
      <c r="D988202"/>
      <c r="E988202"/>
      <c r="F988202"/>
      <c r="G988202"/>
      <c r="H988202"/>
      <c r="I988202"/>
      <c r="J988202"/>
      <c r="K988202"/>
      <c r="L988202"/>
      <c r="M988202"/>
      <c r="N988202"/>
      <c r="O988202"/>
      <c r="P988202"/>
      <c r="Q988202"/>
      <c r="R988202"/>
      <c r="S988202"/>
      <c r="T988202"/>
      <c r="U988202"/>
      <c r="V988202"/>
    </row>
    <row r="988203" spans="1:22">
      <c r="A988203"/>
      <c r="B988203"/>
      <c r="C988203"/>
      <c r="D988203"/>
      <c r="E988203"/>
      <c r="F988203"/>
      <c r="G988203"/>
      <c r="H988203"/>
      <c r="I988203"/>
      <c r="J988203"/>
      <c r="K988203"/>
      <c r="L988203"/>
      <c r="M988203"/>
      <c r="N988203"/>
      <c r="O988203"/>
      <c r="P988203"/>
      <c r="Q988203"/>
      <c r="R988203"/>
      <c r="S988203"/>
      <c r="T988203"/>
      <c r="U988203"/>
      <c r="V988203"/>
    </row>
    <row r="988204" spans="1:22">
      <c r="A988204"/>
      <c r="B988204"/>
      <c r="C988204"/>
      <c r="D988204"/>
      <c r="E988204"/>
      <c r="F988204"/>
      <c r="G988204"/>
      <c r="H988204"/>
      <c r="I988204"/>
      <c r="J988204"/>
      <c r="K988204"/>
      <c r="L988204"/>
      <c r="M988204"/>
      <c r="N988204"/>
      <c r="O988204"/>
      <c r="P988204"/>
      <c r="Q988204"/>
      <c r="R988204"/>
      <c r="S988204"/>
      <c r="T988204"/>
      <c r="U988204"/>
      <c r="V988204"/>
    </row>
    <row r="988205" spans="1:22">
      <c r="A988205"/>
      <c r="B988205"/>
      <c r="C988205"/>
      <c r="D988205"/>
      <c r="E988205"/>
      <c r="F988205"/>
      <c r="G988205"/>
      <c r="H988205"/>
      <c r="I988205"/>
      <c r="J988205"/>
      <c r="K988205"/>
      <c r="L988205"/>
      <c r="M988205"/>
      <c r="N988205"/>
      <c r="O988205"/>
      <c r="P988205"/>
      <c r="Q988205"/>
      <c r="R988205"/>
      <c r="S988205"/>
      <c r="T988205"/>
      <c r="U988205"/>
      <c r="V988205"/>
    </row>
    <row r="988206" spans="1:22">
      <c r="A988206"/>
      <c r="B988206"/>
      <c r="C988206"/>
      <c r="D988206"/>
      <c r="E988206"/>
      <c r="F988206"/>
      <c r="G988206"/>
      <c r="H988206"/>
      <c r="I988206"/>
      <c r="J988206"/>
      <c r="K988206"/>
      <c r="L988206"/>
      <c r="M988206"/>
      <c r="N988206"/>
      <c r="O988206"/>
      <c r="P988206"/>
      <c r="Q988206"/>
      <c r="R988206"/>
      <c r="S988206"/>
      <c r="T988206"/>
      <c r="U988206"/>
      <c r="V988206"/>
    </row>
    <row r="988207" spans="1:22">
      <c r="A988207"/>
      <c r="B988207"/>
      <c r="C988207"/>
      <c r="D988207"/>
      <c r="E988207"/>
      <c r="F988207"/>
      <c r="G988207"/>
      <c r="H988207"/>
      <c r="I988207"/>
      <c r="J988207"/>
      <c r="K988207"/>
      <c r="L988207"/>
      <c r="M988207"/>
      <c r="N988207"/>
      <c r="O988207"/>
      <c r="P988207"/>
      <c r="Q988207"/>
      <c r="R988207"/>
      <c r="S988207"/>
      <c r="T988207"/>
      <c r="U988207"/>
      <c r="V988207"/>
    </row>
    <row r="988208" spans="1:22">
      <c r="A988208"/>
      <c r="B988208"/>
      <c r="C988208"/>
      <c r="D988208"/>
      <c r="E988208"/>
      <c r="F988208"/>
      <c r="G988208"/>
      <c r="H988208"/>
      <c r="I988208"/>
      <c r="J988208"/>
      <c r="K988208"/>
      <c r="L988208"/>
      <c r="M988208"/>
      <c r="N988208"/>
      <c r="O988208"/>
      <c r="P988208"/>
      <c r="Q988208"/>
      <c r="R988208"/>
      <c r="S988208"/>
      <c r="T988208"/>
      <c r="U988208"/>
      <c r="V988208"/>
    </row>
    <row r="988209" spans="1:22">
      <c r="A988209"/>
      <c r="B988209"/>
      <c r="C988209"/>
      <c r="D988209"/>
      <c r="E988209"/>
      <c r="F988209"/>
      <c r="G988209"/>
      <c r="H988209"/>
      <c r="I988209"/>
      <c r="J988209"/>
      <c r="K988209"/>
      <c r="L988209"/>
      <c r="M988209"/>
      <c r="N988209"/>
      <c r="O988209"/>
      <c r="P988209"/>
      <c r="Q988209"/>
      <c r="R988209"/>
      <c r="S988209"/>
      <c r="T988209"/>
      <c r="U988209"/>
      <c r="V988209"/>
    </row>
    <row r="988210" spans="1:22">
      <c r="A988210"/>
      <c r="B988210"/>
      <c r="C988210"/>
      <c r="D988210"/>
      <c r="E988210"/>
      <c r="F988210"/>
      <c r="G988210"/>
      <c r="H988210"/>
      <c r="I988210"/>
      <c r="J988210"/>
      <c r="K988210"/>
      <c r="L988210"/>
      <c r="M988210"/>
      <c r="N988210"/>
      <c r="O988210"/>
      <c r="P988210"/>
      <c r="Q988210"/>
      <c r="R988210"/>
      <c r="S988210"/>
      <c r="T988210"/>
      <c r="U988210"/>
      <c r="V988210"/>
    </row>
    <row r="988211" spans="1:22">
      <c r="A988211"/>
      <c r="B988211"/>
      <c r="C988211"/>
      <c r="D988211"/>
      <c r="E988211"/>
      <c r="F988211"/>
      <c r="G988211"/>
      <c r="H988211"/>
      <c r="I988211"/>
      <c r="J988211"/>
      <c r="K988211"/>
      <c r="L988211"/>
      <c r="M988211"/>
      <c r="N988211"/>
      <c r="O988211"/>
      <c r="P988211"/>
      <c r="Q988211"/>
      <c r="R988211"/>
      <c r="S988211"/>
      <c r="T988211"/>
      <c r="U988211"/>
      <c r="V988211"/>
    </row>
    <row r="988212" spans="1:22">
      <c r="A988212"/>
      <c r="B988212"/>
      <c r="C988212"/>
      <c r="D988212"/>
      <c r="E988212"/>
      <c r="F988212"/>
      <c r="G988212"/>
      <c r="H988212"/>
      <c r="I988212"/>
      <c r="J988212"/>
      <c r="K988212"/>
      <c r="L988212"/>
      <c r="M988212"/>
      <c r="N988212"/>
      <c r="O988212"/>
      <c r="P988212"/>
      <c r="Q988212"/>
      <c r="R988212"/>
      <c r="S988212"/>
      <c r="T988212"/>
      <c r="U988212"/>
      <c r="V988212"/>
    </row>
    <row r="988213" spans="1:22">
      <c r="A988213"/>
      <c r="B988213"/>
      <c r="C988213"/>
      <c r="D988213"/>
      <c r="E988213"/>
      <c r="F988213"/>
      <c r="G988213"/>
      <c r="H988213"/>
      <c r="I988213"/>
      <c r="J988213"/>
      <c r="K988213"/>
      <c r="L988213"/>
      <c r="M988213"/>
      <c r="N988213"/>
      <c r="O988213"/>
      <c r="P988213"/>
      <c r="Q988213"/>
      <c r="R988213"/>
      <c r="S988213"/>
      <c r="T988213"/>
      <c r="U988213"/>
      <c r="V988213"/>
    </row>
    <row r="988214" spans="1:22">
      <c r="A988214"/>
      <c r="B988214"/>
      <c r="C988214"/>
      <c r="D988214"/>
      <c r="E988214"/>
      <c r="F988214"/>
      <c r="G988214"/>
      <c r="H988214"/>
      <c r="I988214"/>
      <c r="J988214"/>
      <c r="K988214"/>
      <c r="L988214"/>
      <c r="M988214"/>
      <c r="N988214"/>
      <c r="O988214"/>
      <c r="P988214"/>
      <c r="Q988214"/>
      <c r="R988214"/>
      <c r="S988214"/>
      <c r="T988214"/>
      <c r="U988214"/>
      <c r="V988214"/>
    </row>
    <row r="988215" spans="1:22">
      <c r="A988215"/>
      <c r="B988215"/>
      <c r="C988215"/>
      <c r="D988215"/>
      <c r="E988215"/>
      <c r="F988215"/>
      <c r="G988215"/>
      <c r="H988215"/>
      <c r="I988215"/>
      <c r="J988215"/>
      <c r="K988215"/>
      <c r="L988215"/>
      <c r="M988215"/>
      <c r="N988215"/>
      <c r="O988215"/>
      <c r="P988215"/>
      <c r="Q988215"/>
      <c r="R988215"/>
      <c r="S988215"/>
      <c r="T988215"/>
      <c r="U988215"/>
      <c r="V988215"/>
    </row>
    <row r="988216" spans="1:22">
      <c r="A988216"/>
      <c r="B988216"/>
      <c r="C988216"/>
      <c r="D988216"/>
      <c r="E988216"/>
      <c r="F988216"/>
      <c r="G988216"/>
      <c r="H988216"/>
      <c r="I988216"/>
      <c r="J988216"/>
      <c r="K988216"/>
      <c r="L988216"/>
      <c r="M988216"/>
      <c r="N988216"/>
      <c r="O988216"/>
      <c r="P988216"/>
      <c r="Q988216"/>
      <c r="R988216"/>
      <c r="S988216"/>
      <c r="T988216"/>
      <c r="U988216"/>
      <c r="V988216"/>
    </row>
    <row r="988217" spans="1:22">
      <c r="A988217"/>
      <c r="B988217"/>
      <c r="C988217"/>
      <c r="D988217"/>
      <c r="E988217"/>
      <c r="F988217"/>
      <c r="G988217"/>
      <c r="H988217"/>
      <c r="I988217"/>
      <c r="J988217"/>
      <c r="K988217"/>
      <c r="L988217"/>
      <c r="M988217"/>
      <c r="N988217"/>
      <c r="O988217"/>
      <c r="P988217"/>
      <c r="Q988217"/>
      <c r="R988217"/>
      <c r="S988217"/>
      <c r="T988217"/>
      <c r="U988217"/>
      <c r="V988217"/>
    </row>
    <row r="988218" spans="1:22">
      <c r="A988218"/>
      <c r="B988218"/>
      <c r="C988218"/>
      <c r="D988218"/>
      <c r="E988218"/>
      <c r="F988218"/>
      <c r="G988218"/>
      <c r="H988218"/>
      <c r="I988218"/>
      <c r="J988218"/>
      <c r="K988218"/>
      <c r="L988218"/>
      <c r="M988218"/>
      <c r="N988218"/>
      <c r="O988218"/>
      <c r="P988218"/>
      <c r="Q988218"/>
      <c r="R988218"/>
      <c r="S988218"/>
      <c r="T988218"/>
      <c r="U988218"/>
      <c r="V988218"/>
    </row>
    <row r="988219" spans="1:22">
      <c r="A988219"/>
      <c r="B988219"/>
      <c r="C988219"/>
      <c r="D988219"/>
      <c r="E988219"/>
      <c r="F988219"/>
      <c r="G988219"/>
      <c r="H988219"/>
      <c r="I988219"/>
      <c r="J988219"/>
      <c r="K988219"/>
      <c r="L988219"/>
      <c r="M988219"/>
      <c r="N988219"/>
      <c r="O988219"/>
      <c r="P988219"/>
      <c r="Q988219"/>
      <c r="R988219"/>
      <c r="S988219"/>
      <c r="T988219"/>
      <c r="U988219"/>
      <c r="V988219"/>
    </row>
    <row r="988220" spans="1:22">
      <c r="A988220"/>
      <c r="B988220"/>
      <c r="C988220"/>
      <c r="D988220"/>
      <c r="E988220"/>
      <c r="F988220"/>
      <c r="G988220"/>
      <c r="H988220"/>
      <c r="I988220"/>
      <c r="J988220"/>
      <c r="K988220"/>
      <c r="L988220"/>
      <c r="M988220"/>
      <c r="N988220"/>
      <c r="O988220"/>
      <c r="P988220"/>
      <c r="Q988220"/>
      <c r="R988220"/>
      <c r="S988220"/>
      <c r="T988220"/>
      <c r="U988220"/>
      <c r="V988220"/>
    </row>
    <row r="988221" spans="1:22">
      <c r="A988221"/>
      <c r="B988221"/>
      <c r="C988221"/>
      <c r="D988221"/>
      <c r="E988221"/>
      <c r="F988221"/>
      <c r="G988221"/>
      <c r="H988221"/>
      <c r="I988221"/>
      <c r="J988221"/>
      <c r="K988221"/>
      <c r="L988221"/>
      <c r="M988221"/>
      <c r="N988221"/>
      <c r="O988221"/>
      <c r="P988221"/>
      <c r="Q988221"/>
      <c r="R988221"/>
      <c r="S988221"/>
      <c r="T988221"/>
      <c r="U988221"/>
      <c r="V988221"/>
    </row>
    <row r="988222" spans="1:22">
      <c r="A988222"/>
      <c r="B988222"/>
      <c r="C988222"/>
      <c r="D988222"/>
      <c r="E988222"/>
      <c r="F988222"/>
      <c r="G988222"/>
      <c r="H988222"/>
      <c r="I988222"/>
      <c r="J988222"/>
      <c r="K988222"/>
      <c r="L988222"/>
      <c r="M988222"/>
      <c r="N988222"/>
      <c r="O988222"/>
      <c r="P988222"/>
      <c r="Q988222"/>
      <c r="R988222"/>
      <c r="S988222"/>
      <c r="T988222"/>
      <c r="U988222"/>
      <c r="V988222"/>
    </row>
    <row r="988223" spans="1:22">
      <c r="A988223"/>
      <c r="B988223"/>
      <c r="C988223"/>
      <c r="D988223"/>
      <c r="E988223"/>
      <c r="F988223"/>
      <c r="G988223"/>
      <c r="H988223"/>
      <c r="I988223"/>
      <c r="J988223"/>
      <c r="K988223"/>
      <c r="L988223"/>
      <c r="M988223"/>
      <c r="N988223"/>
      <c r="O988223"/>
      <c r="P988223"/>
      <c r="Q988223"/>
      <c r="R988223"/>
      <c r="S988223"/>
      <c r="T988223"/>
      <c r="U988223"/>
      <c r="V988223"/>
    </row>
    <row r="988224" spans="1:22">
      <c r="A988224"/>
      <c r="B988224"/>
      <c r="C988224"/>
      <c r="D988224"/>
      <c r="E988224"/>
      <c r="F988224"/>
      <c r="G988224"/>
      <c r="H988224"/>
      <c r="I988224"/>
      <c r="J988224"/>
      <c r="K988224"/>
      <c r="L988224"/>
      <c r="M988224"/>
      <c r="N988224"/>
      <c r="O988224"/>
      <c r="P988224"/>
      <c r="Q988224"/>
      <c r="R988224"/>
      <c r="S988224"/>
      <c r="T988224"/>
      <c r="U988224"/>
      <c r="V988224"/>
    </row>
    <row r="988225" spans="1:22">
      <c r="A988225"/>
      <c r="B988225"/>
      <c r="C988225"/>
      <c r="D988225"/>
      <c r="E988225"/>
      <c r="F988225"/>
      <c r="G988225"/>
      <c r="H988225"/>
      <c r="I988225"/>
      <c r="J988225"/>
      <c r="K988225"/>
      <c r="L988225"/>
      <c r="M988225"/>
      <c r="N988225"/>
      <c r="O988225"/>
      <c r="P988225"/>
      <c r="Q988225"/>
      <c r="R988225"/>
      <c r="S988225"/>
      <c r="T988225"/>
      <c r="U988225"/>
      <c r="V988225"/>
    </row>
    <row r="988226" spans="1:22">
      <c r="A988226"/>
      <c r="B988226"/>
      <c r="C988226"/>
      <c r="D988226"/>
      <c r="E988226"/>
      <c r="F988226"/>
      <c r="G988226"/>
      <c r="H988226"/>
      <c r="I988226"/>
      <c r="J988226"/>
      <c r="K988226"/>
      <c r="L988226"/>
      <c r="M988226"/>
      <c r="N988226"/>
      <c r="O988226"/>
      <c r="P988226"/>
      <c r="Q988226"/>
      <c r="R988226"/>
      <c r="S988226"/>
      <c r="T988226"/>
      <c r="U988226"/>
      <c r="V988226"/>
    </row>
    <row r="988227" spans="1:22">
      <c r="A988227"/>
      <c r="B988227"/>
      <c r="C988227"/>
      <c r="D988227"/>
      <c r="E988227"/>
      <c r="F988227"/>
      <c r="G988227"/>
      <c r="H988227"/>
      <c r="I988227"/>
      <c r="J988227"/>
      <c r="K988227"/>
      <c r="L988227"/>
      <c r="M988227"/>
      <c r="N988227"/>
      <c r="O988227"/>
      <c r="P988227"/>
      <c r="Q988227"/>
      <c r="R988227"/>
      <c r="S988227"/>
      <c r="T988227"/>
      <c r="U988227"/>
      <c r="V988227"/>
    </row>
    <row r="988228" spans="1:22">
      <c r="A988228"/>
      <c r="B988228"/>
      <c r="C988228"/>
      <c r="D988228"/>
      <c r="E988228"/>
      <c r="F988228"/>
      <c r="G988228"/>
      <c r="H988228"/>
      <c r="I988228"/>
      <c r="J988228"/>
      <c r="K988228"/>
      <c r="L988228"/>
      <c r="M988228"/>
      <c r="N988228"/>
      <c r="O988228"/>
      <c r="P988228"/>
      <c r="Q988228"/>
      <c r="R988228"/>
      <c r="S988228"/>
      <c r="T988228"/>
      <c r="U988228"/>
      <c r="V988228"/>
    </row>
    <row r="988229" spans="1:22">
      <c r="A988229"/>
      <c r="B988229"/>
      <c r="C988229"/>
      <c r="D988229"/>
      <c r="E988229"/>
      <c r="F988229"/>
      <c r="G988229"/>
      <c r="H988229"/>
      <c r="I988229"/>
      <c r="J988229"/>
      <c r="K988229"/>
      <c r="L988229"/>
      <c r="M988229"/>
      <c r="N988229"/>
      <c r="O988229"/>
      <c r="P988229"/>
      <c r="Q988229"/>
      <c r="R988229"/>
      <c r="S988229"/>
      <c r="T988229"/>
      <c r="U988229"/>
      <c r="V988229"/>
    </row>
    <row r="988230" spans="1:22">
      <c r="A988230"/>
      <c r="B988230"/>
      <c r="C988230"/>
      <c r="D988230"/>
      <c r="E988230"/>
      <c r="F988230"/>
      <c r="G988230"/>
      <c r="H988230"/>
      <c r="I988230"/>
      <c r="J988230"/>
      <c r="K988230"/>
      <c r="L988230"/>
      <c r="M988230"/>
      <c r="N988230"/>
      <c r="O988230"/>
      <c r="P988230"/>
      <c r="Q988230"/>
      <c r="R988230"/>
      <c r="S988230"/>
      <c r="T988230"/>
      <c r="U988230"/>
      <c r="V988230"/>
    </row>
    <row r="988231" spans="1:22">
      <c r="A988231"/>
      <c r="B988231"/>
      <c r="C988231"/>
      <c r="D988231"/>
      <c r="E988231"/>
      <c r="F988231"/>
      <c r="G988231"/>
      <c r="H988231"/>
      <c r="I988231"/>
      <c r="J988231"/>
      <c r="K988231"/>
      <c r="L988231"/>
      <c r="M988231"/>
      <c r="N988231"/>
      <c r="O988231"/>
      <c r="P988231"/>
      <c r="Q988231"/>
      <c r="R988231"/>
      <c r="S988231"/>
      <c r="T988231"/>
      <c r="U988231"/>
      <c r="V988231"/>
    </row>
    <row r="988232" spans="1:22">
      <c r="A988232"/>
      <c r="B988232"/>
      <c r="C988232"/>
      <c r="D988232"/>
      <c r="E988232"/>
      <c r="F988232"/>
      <c r="G988232"/>
      <c r="H988232"/>
      <c r="I988232"/>
      <c r="J988232"/>
      <c r="K988232"/>
      <c r="L988232"/>
      <c r="M988232"/>
      <c r="N988232"/>
      <c r="O988232"/>
      <c r="P988232"/>
      <c r="Q988232"/>
      <c r="R988232"/>
      <c r="S988232"/>
      <c r="T988232"/>
      <c r="U988232"/>
      <c r="V988232"/>
    </row>
    <row r="988233" spans="1:22">
      <c r="A988233"/>
      <c r="B988233"/>
      <c r="C988233"/>
      <c r="D988233"/>
      <c r="E988233"/>
      <c r="F988233"/>
      <c r="G988233"/>
      <c r="H988233"/>
      <c r="I988233"/>
      <c r="J988233"/>
      <c r="K988233"/>
      <c r="L988233"/>
      <c r="M988233"/>
      <c r="N988233"/>
      <c r="O988233"/>
      <c r="P988233"/>
      <c r="Q988233"/>
      <c r="R988233"/>
      <c r="S988233"/>
      <c r="T988233"/>
      <c r="U988233"/>
      <c r="V988233"/>
    </row>
    <row r="988234" spans="1:22">
      <c r="A988234"/>
      <c r="B988234"/>
      <c r="C988234"/>
      <c r="D988234"/>
      <c r="E988234"/>
      <c r="F988234"/>
      <c r="G988234"/>
      <c r="H988234"/>
      <c r="I988234"/>
      <c r="J988234"/>
      <c r="K988234"/>
      <c r="L988234"/>
      <c r="M988234"/>
      <c r="N988234"/>
      <c r="O988234"/>
      <c r="P988234"/>
      <c r="Q988234"/>
      <c r="R988234"/>
      <c r="S988234"/>
      <c r="T988234"/>
      <c r="U988234"/>
      <c r="V988234"/>
    </row>
    <row r="988235" spans="1:22">
      <c r="A988235"/>
      <c r="B988235"/>
      <c r="C988235"/>
      <c r="D988235"/>
      <c r="E988235"/>
      <c r="F988235"/>
      <c r="G988235"/>
      <c r="H988235"/>
      <c r="I988235"/>
      <c r="J988235"/>
      <c r="K988235"/>
      <c r="L988235"/>
      <c r="M988235"/>
      <c r="N988235"/>
      <c r="O988235"/>
      <c r="P988235"/>
      <c r="Q988235"/>
      <c r="R988235"/>
      <c r="S988235"/>
      <c r="T988235"/>
      <c r="U988235"/>
      <c r="V988235"/>
    </row>
    <row r="988236" spans="1:22">
      <c r="A988236"/>
      <c r="B988236"/>
      <c r="C988236"/>
      <c r="D988236"/>
      <c r="E988236"/>
      <c r="F988236"/>
      <c r="G988236"/>
      <c r="H988236"/>
      <c r="I988236"/>
      <c r="J988236"/>
      <c r="K988236"/>
      <c r="L988236"/>
      <c r="M988236"/>
      <c r="N988236"/>
      <c r="O988236"/>
      <c r="P988236"/>
      <c r="Q988236"/>
      <c r="R988236"/>
      <c r="S988236"/>
      <c r="T988236"/>
      <c r="U988236"/>
      <c r="V988236"/>
    </row>
    <row r="988237" spans="1:22">
      <c r="A988237"/>
      <c r="B988237"/>
      <c r="C988237"/>
      <c r="D988237"/>
      <c r="E988237"/>
      <c r="F988237"/>
      <c r="G988237"/>
      <c r="H988237"/>
      <c r="I988237"/>
      <c r="J988237"/>
      <c r="K988237"/>
      <c r="L988237"/>
      <c r="M988237"/>
      <c r="N988237"/>
      <c r="O988237"/>
      <c r="P988237"/>
      <c r="Q988237"/>
      <c r="R988237"/>
      <c r="S988237"/>
      <c r="T988237"/>
      <c r="U988237"/>
      <c r="V988237"/>
    </row>
    <row r="988238" spans="1:22">
      <c r="A988238"/>
      <c r="B988238"/>
      <c r="C988238"/>
      <c r="D988238"/>
      <c r="E988238"/>
      <c r="F988238"/>
      <c r="G988238"/>
      <c r="H988238"/>
      <c r="I988238"/>
      <c r="J988238"/>
      <c r="K988238"/>
      <c r="L988238"/>
      <c r="M988238"/>
      <c r="N988238"/>
      <c r="O988238"/>
      <c r="P988238"/>
      <c r="Q988238"/>
      <c r="R988238"/>
      <c r="S988238"/>
      <c r="T988238"/>
      <c r="U988238"/>
      <c r="V988238"/>
    </row>
    <row r="988239" spans="1:22">
      <c r="A988239"/>
      <c r="B988239"/>
      <c r="C988239"/>
      <c r="D988239"/>
      <c r="E988239"/>
      <c r="F988239"/>
      <c r="G988239"/>
      <c r="H988239"/>
      <c r="I988239"/>
      <c r="J988239"/>
      <c r="K988239"/>
      <c r="L988239"/>
      <c r="M988239"/>
      <c r="N988239"/>
      <c r="O988239"/>
      <c r="P988239"/>
      <c r="Q988239"/>
      <c r="R988239"/>
      <c r="S988239"/>
      <c r="T988239"/>
      <c r="U988239"/>
      <c r="V988239"/>
    </row>
    <row r="988240" spans="1:22">
      <c r="A988240"/>
      <c r="B988240"/>
      <c r="C988240"/>
      <c r="D988240"/>
      <c r="E988240"/>
      <c r="F988240"/>
      <c r="G988240"/>
      <c r="H988240"/>
      <c r="I988240"/>
      <c r="J988240"/>
      <c r="K988240"/>
      <c r="L988240"/>
      <c r="M988240"/>
      <c r="N988240"/>
      <c r="O988240"/>
      <c r="P988240"/>
      <c r="Q988240"/>
      <c r="R988240"/>
      <c r="S988240"/>
      <c r="T988240"/>
      <c r="U988240"/>
      <c r="V988240"/>
    </row>
    <row r="988241" spans="1:22">
      <c r="A988241"/>
      <c r="B988241"/>
      <c r="C988241"/>
      <c r="D988241"/>
      <c r="E988241"/>
      <c r="F988241"/>
      <c r="G988241"/>
      <c r="H988241"/>
      <c r="I988241"/>
      <c r="J988241"/>
      <c r="K988241"/>
      <c r="L988241"/>
      <c r="M988241"/>
      <c r="N988241"/>
      <c r="O988241"/>
      <c r="P988241"/>
      <c r="Q988241"/>
      <c r="R988241"/>
      <c r="S988241"/>
      <c r="T988241"/>
      <c r="U988241"/>
      <c r="V988241"/>
    </row>
    <row r="988242" spans="1:22">
      <c r="A988242"/>
      <c r="B988242"/>
      <c r="C988242"/>
      <c r="D988242"/>
      <c r="E988242"/>
      <c r="F988242"/>
      <c r="G988242"/>
      <c r="H988242"/>
      <c r="I988242"/>
      <c r="J988242"/>
      <c r="K988242"/>
      <c r="L988242"/>
      <c r="M988242"/>
      <c r="N988242"/>
      <c r="O988242"/>
      <c r="P988242"/>
      <c r="Q988242"/>
      <c r="R988242"/>
      <c r="S988242"/>
      <c r="T988242"/>
      <c r="U988242"/>
      <c r="V988242"/>
    </row>
    <row r="988243" spans="1:22">
      <c r="A988243"/>
      <c r="B988243"/>
      <c r="C988243"/>
      <c r="D988243"/>
      <c r="E988243"/>
      <c r="F988243"/>
      <c r="G988243"/>
      <c r="H988243"/>
      <c r="I988243"/>
      <c r="J988243"/>
      <c r="K988243"/>
      <c r="L988243"/>
      <c r="M988243"/>
      <c r="N988243"/>
      <c r="O988243"/>
      <c r="P988243"/>
      <c r="Q988243"/>
      <c r="R988243"/>
      <c r="S988243"/>
      <c r="T988243"/>
      <c r="U988243"/>
      <c r="V988243"/>
    </row>
    <row r="988244" spans="1:22">
      <c r="A988244"/>
      <c r="B988244"/>
      <c r="C988244"/>
      <c r="D988244"/>
      <c r="E988244"/>
      <c r="F988244"/>
      <c r="G988244"/>
      <c r="H988244"/>
      <c r="I988244"/>
      <c r="J988244"/>
      <c r="K988244"/>
      <c r="L988244"/>
      <c r="M988244"/>
      <c r="N988244"/>
      <c r="O988244"/>
      <c r="P988244"/>
      <c r="Q988244"/>
      <c r="R988244"/>
      <c r="S988244"/>
      <c r="T988244"/>
      <c r="U988244"/>
      <c r="V988244"/>
    </row>
    <row r="988245" spans="1:22">
      <c r="A988245"/>
      <c r="B988245"/>
      <c r="C988245"/>
      <c r="D988245"/>
      <c r="E988245"/>
      <c r="F988245"/>
      <c r="G988245"/>
      <c r="H988245"/>
      <c r="I988245"/>
      <c r="J988245"/>
      <c r="K988245"/>
      <c r="L988245"/>
      <c r="M988245"/>
      <c r="N988245"/>
      <c r="O988245"/>
      <c r="P988245"/>
      <c r="Q988245"/>
      <c r="R988245"/>
      <c r="S988245"/>
      <c r="T988245"/>
      <c r="U988245"/>
      <c r="V988245"/>
    </row>
    <row r="988246" spans="1:22">
      <c r="A988246"/>
      <c r="B988246"/>
      <c r="C988246"/>
      <c r="D988246"/>
      <c r="E988246"/>
      <c r="F988246"/>
      <c r="G988246"/>
      <c r="H988246"/>
      <c r="I988246"/>
      <c r="J988246"/>
      <c r="K988246"/>
      <c r="L988246"/>
      <c r="M988246"/>
      <c r="N988246"/>
      <c r="O988246"/>
      <c r="P988246"/>
      <c r="Q988246"/>
      <c r="R988246"/>
      <c r="S988246"/>
      <c r="T988246"/>
      <c r="U988246"/>
      <c r="V988246"/>
    </row>
    <row r="988247" spans="1:22">
      <c r="A988247"/>
      <c r="B988247"/>
      <c r="C988247"/>
      <c r="D988247"/>
      <c r="E988247"/>
      <c r="F988247"/>
      <c r="G988247"/>
      <c r="H988247"/>
      <c r="I988247"/>
      <c r="J988247"/>
      <c r="K988247"/>
      <c r="L988247"/>
      <c r="M988247"/>
      <c r="N988247"/>
      <c r="O988247"/>
      <c r="P988247"/>
      <c r="Q988247"/>
      <c r="R988247"/>
      <c r="S988247"/>
      <c r="T988247"/>
      <c r="U988247"/>
      <c r="V988247"/>
    </row>
    <row r="988248" spans="1:22">
      <c r="A988248"/>
      <c r="B988248"/>
      <c r="C988248"/>
      <c r="D988248"/>
      <c r="E988248"/>
      <c r="F988248"/>
      <c r="G988248"/>
      <c r="H988248"/>
      <c r="I988248"/>
      <c r="J988248"/>
      <c r="K988248"/>
      <c r="L988248"/>
      <c r="M988248"/>
      <c r="N988248"/>
      <c r="O988248"/>
      <c r="P988248"/>
      <c r="Q988248"/>
      <c r="R988248"/>
      <c r="S988248"/>
      <c r="T988248"/>
      <c r="U988248"/>
      <c r="V988248"/>
    </row>
    <row r="988249" spans="1:22">
      <c r="A988249"/>
      <c r="B988249"/>
      <c r="C988249"/>
      <c r="D988249"/>
      <c r="E988249"/>
      <c r="F988249"/>
      <c r="G988249"/>
      <c r="H988249"/>
      <c r="I988249"/>
      <c r="J988249"/>
      <c r="K988249"/>
      <c r="L988249"/>
      <c r="M988249"/>
      <c r="N988249"/>
      <c r="O988249"/>
      <c r="P988249"/>
      <c r="Q988249"/>
      <c r="R988249"/>
      <c r="S988249"/>
      <c r="T988249"/>
      <c r="U988249"/>
      <c r="V988249"/>
    </row>
    <row r="988250" spans="1:22">
      <c r="A988250"/>
      <c r="B988250"/>
      <c r="C988250"/>
      <c r="D988250"/>
      <c r="E988250"/>
      <c r="F988250"/>
      <c r="G988250"/>
      <c r="H988250"/>
      <c r="I988250"/>
      <c r="J988250"/>
      <c r="K988250"/>
      <c r="L988250"/>
      <c r="M988250"/>
      <c r="N988250"/>
      <c r="O988250"/>
      <c r="P988250"/>
      <c r="Q988250"/>
      <c r="R988250"/>
      <c r="S988250"/>
      <c r="T988250"/>
      <c r="U988250"/>
      <c r="V988250"/>
    </row>
    <row r="988251" spans="1:22">
      <c r="A988251"/>
      <c r="B988251"/>
      <c r="C988251"/>
      <c r="D988251"/>
      <c r="E988251"/>
      <c r="F988251"/>
      <c r="G988251"/>
      <c r="H988251"/>
      <c r="I988251"/>
      <c r="J988251"/>
      <c r="K988251"/>
      <c r="L988251"/>
      <c r="M988251"/>
      <c r="N988251"/>
      <c r="O988251"/>
      <c r="P988251"/>
      <c r="Q988251"/>
      <c r="R988251"/>
      <c r="S988251"/>
      <c r="T988251"/>
      <c r="U988251"/>
      <c r="V988251"/>
    </row>
    <row r="988252" spans="1:22">
      <c r="A988252"/>
      <c r="B988252"/>
      <c r="C988252"/>
      <c r="D988252"/>
      <c r="E988252"/>
      <c r="F988252"/>
      <c r="G988252"/>
      <c r="H988252"/>
      <c r="I988252"/>
      <c r="J988252"/>
      <c r="K988252"/>
      <c r="L988252"/>
      <c r="M988252"/>
      <c r="N988252"/>
      <c r="O988252"/>
      <c r="P988252"/>
      <c r="Q988252"/>
      <c r="R988252"/>
      <c r="S988252"/>
      <c r="T988252"/>
      <c r="U988252"/>
      <c r="V988252"/>
    </row>
    <row r="988253" spans="1:22">
      <c r="A988253"/>
      <c r="B988253"/>
      <c r="C988253"/>
      <c r="D988253"/>
      <c r="E988253"/>
      <c r="F988253"/>
      <c r="G988253"/>
      <c r="H988253"/>
      <c r="I988253"/>
      <c r="J988253"/>
      <c r="K988253"/>
      <c r="L988253"/>
      <c r="M988253"/>
      <c r="N988253"/>
      <c r="O988253"/>
      <c r="P988253"/>
      <c r="Q988253"/>
      <c r="R988253"/>
      <c r="S988253"/>
      <c r="T988253"/>
      <c r="U988253"/>
      <c r="V988253"/>
    </row>
    <row r="988254" spans="1:22">
      <c r="A988254"/>
      <c r="B988254"/>
      <c r="C988254"/>
      <c r="D988254"/>
      <c r="E988254"/>
      <c r="F988254"/>
      <c r="G988254"/>
      <c r="H988254"/>
      <c r="I988254"/>
      <c r="J988254"/>
      <c r="K988254"/>
      <c r="L988254"/>
      <c r="M988254"/>
      <c r="N988254"/>
      <c r="O988254"/>
      <c r="P988254"/>
      <c r="Q988254"/>
      <c r="R988254"/>
      <c r="S988254"/>
      <c r="T988254"/>
      <c r="U988254"/>
      <c r="V988254"/>
    </row>
    <row r="988255" spans="1:22">
      <c r="A988255"/>
      <c r="B988255"/>
      <c r="C988255"/>
      <c r="D988255"/>
      <c r="E988255"/>
      <c r="F988255"/>
      <c r="G988255"/>
      <c r="H988255"/>
      <c r="I988255"/>
      <c r="J988255"/>
      <c r="K988255"/>
      <c r="L988255"/>
      <c r="M988255"/>
      <c r="N988255"/>
      <c r="O988255"/>
      <c r="P988255"/>
      <c r="Q988255"/>
      <c r="R988255"/>
      <c r="S988255"/>
      <c r="T988255"/>
      <c r="U988255"/>
      <c r="V988255"/>
    </row>
    <row r="988256" spans="1:22">
      <c r="A988256"/>
      <c r="B988256"/>
      <c r="C988256"/>
      <c r="D988256"/>
      <c r="E988256"/>
      <c r="F988256"/>
      <c r="G988256"/>
      <c r="H988256"/>
      <c r="I988256"/>
      <c r="J988256"/>
      <c r="K988256"/>
      <c r="L988256"/>
      <c r="M988256"/>
      <c r="N988256"/>
      <c r="O988256"/>
      <c r="P988256"/>
      <c r="Q988256"/>
      <c r="R988256"/>
      <c r="S988256"/>
      <c r="T988256"/>
      <c r="U988256"/>
      <c r="V988256"/>
    </row>
    <row r="988257" spans="1:22">
      <c r="A988257"/>
      <c r="B988257"/>
      <c r="C988257"/>
      <c r="D988257"/>
      <c r="E988257"/>
      <c r="F988257"/>
      <c r="G988257"/>
      <c r="H988257"/>
      <c r="I988257"/>
      <c r="J988257"/>
      <c r="K988257"/>
      <c r="L988257"/>
      <c r="M988257"/>
      <c r="N988257"/>
      <c r="O988257"/>
      <c r="P988257"/>
      <c r="Q988257"/>
      <c r="R988257"/>
      <c r="S988257"/>
      <c r="T988257"/>
      <c r="U988257"/>
      <c r="V988257"/>
    </row>
    <row r="988258" spans="1:22">
      <c r="A988258"/>
      <c r="B988258"/>
      <c r="C988258"/>
      <c r="D988258"/>
      <c r="E988258"/>
      <c r="F988258"/>
      <c r="G988258"/>
      <c r="H988258"/>
      <c r="I988258"/>
      <c r="J988258"/>
      <c r="K988258"/>
      <c r="L988258"/>
      <c r="M988258"/>
      <c r="N988258"/>
      <c r="O988258"/>
      <c r="P988258"/>
      <c r="Q988258"/>
      <c r="R988258"/>
      <c r="S988258"/>
      <c r="T988258"/>
      <c r="U988258"/>
      <c r="V988258"/>
    </row>
    <row r="988259" spans="1:22">
      <c r="A988259"/>
      <c r="B988259"/>
      <c r="C988259"/>
      <c r="D988259"/>
      <c r="E988259"/>
      <c r="F988259"/>
      <c r="G988259"/>
      <c r="H988259"/>
      <c r="I988259"/>
      <c r="J988259"/>
      <c r="K988259"/>
      <c r="L988259"/>
      <c r="M988259"/>
      <c r="N988259"/>
      <c r="O988259"/>
      <c r="P988259"/>
      <c r="Q988259"/>
      <c r="R988259"/>
      <c r="S988259"/>
      <c r="T988259"/>
      <c r="U988259"/>
      <c r="V988259"/>
    </row>
    <row r="988260" spans="1:22">
      <c r="A988260"/>
      <c r="B988260"/>
      <c r="C988260"/>
      <c r="D988260"/>
      <c r="E988260"/>
      <c r="F988260"/>
      <c r="G988260"/>
      <c r="H988260"/>
      <c r="I988260"/>
      <c r="J988260"/>
      <c r="K988260"/>
      <c r="L988260"/>
      <c r="M988260"/>
      <c r="N988260"/>
      <c r="O988260"/>
      <c r="P988260"/>
      <c r="Q988260"/>
      <c r="R988260"/>
      <c r="S988260"/>
      <c r="T988260"/>
      <c r="U988260"/>
      <c r="V988260"/>
    </row>
    <row r="988261" spans="1:22">
      <c r="A988261"/>
      <c r="B988261"/>
      <c r="C988261"/>
      <c r="D988261"/>
      <c r="E988261"/>
      <c r="F988261"/>
      <c r="G988261"/>
      <c r="H988261"/>
      <c r="I988261"/>
      <c r="J988261"/>
      <c r="K988261"/>
      <c r="L988261"/>
      <c r="M988261"/>
      <c r="N988261"/>
      <c r="O988261"/>
      <c r="P988261"/>
      <c r="Q988261"/>
      <c r="R988261"/>
      <c r="S988261"/>
      <c r="T988261"/>
      <c r="U988261"/>
      <c r="V988261"/>
    </row>
    <row r="988262" spans="1:22">
      <c r="A988262"/>
      <c r="B988262"/>
      <c r="C988262"/>
      <c r="D988262"/>
      <c r="E988262"/>
      <c r="F988262"/>
      <c r="G988262"/>
      <c r="H988262"/>
      <c r="I988262"/>
      <c r="J988262"/>
      <c r="K988262"/>
      <c r="L988262"/>
      <c r="M988262"/>
      <c r="N988262"/>
      <c r="O988262"/>
      <c r="P988262"/>
      <c r="Q988262"/>
      <c r="R988262"/>
      <c r="S988262"/>
      <c r="T988262"/>
      <c r="U988262"/>
      <c r="V988262"/>
    </row>
    <row r="988263" spans="1:22">
      <c r="A988263"/>
      <c r="B988263"/>
      <c r="C988263"/>
      <c r="D988263"/>
      <c r="E988263"/>
      <c r="F988263"/>
      <c r="G988263"/>
      <c r="H988263"/>
      <c r="I988263"/>
      <c r="J988263"/>
      <c r="K988263"/>
      <c r="L988263"/>
      <c r="M988263"/>
      <c r="N988263"/>
      <c r="O988263"/>
      <c r="P988263"/>
      <c r="Q988263"/>
      <c r="R988263"/>
      <c r="S988263"/>
      <c r="T988263"/>
      <c r="U988263"/>
      <c r="V988263"/>
    </row>
    <row r="988264" spans="1:22">
      <c r="A988264"/>
      <c r="B988264"/>
      <c r="C988264"/>
      <c r="D988264"/>
      <c r="E988264"/>
      <c r="F988264"/>
      <c r="G988264"/>
      <c r="H988264"/>
      <c r="I988264"/>
      <c r="J988264"/>
      <c r="K988264"/>
      <c r="L988264"/>
      <c r="M988264"/>
      <c r="N988264"/>
      <c r="O988264"/>
      <c r="P988264"/>
      <c r="Q988264"/>
      <c r="R988264"/>
      <c r="S988264"/>
      <c r="T988264"/>
      <c r="U988264"/>
      <c r="V988264"/>
    </row>
    <row r="988265" spans="1:22">
      <c r="A988265"/>
      <c r="B988265"/>
      <c r="C988265"/>
      <c r="D988265"/>
      <c r="E988265"/>
      <c r="F988265"/>
      <c r="G988265"/>
      <c r="H988265"/>
      <c r="I988265"/>
      <c r="J988265"/>
      <c r="K988265"/>
      <c r="L988265"/>
      <c r="M988265"/>
      <c r="N988265"/>
      <c r="O988265"/>
      <c r="P988265"/>
      <c r="Q988265"/>
      <c r="R988265"/>
      <c r="S988265"/>
      <c r="T988265"/>
      <c r="U988265"/>
      <c r="V988265"/>
    </row>
    <row r="988266" spans="1:22">
      <c r="A988266"/>
      <c r="B988266"/>
      <c r="C988266"/>
      <c r="D988266"/>
      <c r="E988266"/>
      <c r="F988266"/>
      <c r="G988266"/>
      <c r="H988266"/>
      <c r="I988266"/>
      <c r="J988266"/>
      <c r="K988266"/>
      <c r="L988266"/>
      <c r="M988266"/>
      <c r="N988266"/>
      <c r="O988266"/>
      <c r="P988266"/>
      <c r="Q988266"/>
      <c r="R988266"/>
      <c r="S988266"/>
      <c r="T988266"/>
      <c r="U988266"/>
      <c r="V988266"/>
    </row>
    <row r="988267" spans="1:22">
      <c r="A988267"/>
      <c r="B988267"/>
      <c r="C988267"/>
      <c r="D988267"/>
      <c r="E988267"/>
      <c r="F988267"/>
      <c r="G988267"/>
      <c r="H988267"/>
      <c r="I988267"/>
      <c r="J988267"/>
      <c r="K988267"/>
      <c r="L988267"/>
      <c r="M988267"/>
      <c r="N988267"/>
      <c r="O988267"/>
      <c r="P988267"/>
      <c r="Q988267"/>
      <c r="R988267"/>
      <c r="S988267"/>
      <c r="T988267"/>
      <c r="U988267"/>
      <c r="V988267"/>
    </row>
    <row r="988268" spans="1:22">
      <c r="A988268"/>
      <c r="B988268"/>
      <c r="C988268"/>
      <c r="D988268"/>
      <c r="E988268"/>
      <c r="F988268"/>
      <c r="G988268"/>
      <c r="H988268"/>
      <c r="I988268"/>
      <c r="J988268"/>
      <c r="K988268"/>
      <c r="L988268"/>
      <c r="M988268"/>
      <c r="N988268"/>
      <c r="O988268"/>
      <c r="P988268"/>
      <c r="Q988268"/>
      <c r="R988268"/>
      <c r="S988268"/>
      <c r="T988268"/>
      <c r="U988268"/>
      <c r="V988268"/>
    </row>
    <row r="988269" spans="1:22">
      <c r="A988269"/>
      <c r="B988269"/>
      <c r="C988269"/>
      <c r="D988269"/>
      <c r="E988269"/>
      <c r="F988269"/>
      <c r="G988269"/>
      <c r="H988269"/>
      <c r="I988269"/>
      <c r="J988269"/>
      <c r="K988269"/>
      <c r="L988269"/>
      <c r="M988269"/>
      <c r="N988269"/>
      <c r="O988269"/>
      <c r="P988269"/>
      <c r="Q988269"/>
      <c r="R988269"/>
      <c r="S988269"/>
      <c r="T988269"/>
      <c r="U988269"/>
      <c r="V988269"/>
    </row>
    <row r="988270" spans="1:22">
      <c r="A988270"/>
      <c r="B988270"/>
      <c r="C988270"/>
      <c r="D988270"/>
      <c r="E988270"/>
      <c r="F988270"/>
      <c r="G988270"/>
      <c r="H988270"/>
      <c r="I988270"/>
      <c r="J988270"/>
      <c r="K988270"/>
      <c r="L988270"/>
      <c r="M988270"/>
      <c r="N988270"/>
      <c r="O988270"/>
      <c r="P988270"/>
      <c r="Q988270"/>
      <c r="R988270"/>
      <c r="S988270"/>
      <c r="T988270"/>
      <c r="U988270"/>
      <c r="V988270"/>
    </row>
    <row r="988271" spans="1:22">
      <c r="A988271"/>
      <c r="B988271"/>
      <c r="C988271"/>
      <c r="D988271"/>
      <c r="E988271"/>
      <c r="F988271"/>
      <c r="G988271"/>
      <c r="H988271"/>
      <c r="I988271"/>
      <c r="J988271"/>
      <c r="K988271"/>
      <c r="L988271"/>
      <c r="M988271"/>
      <c r="N988271"/>
      <c r="O988271"/>
      <c r="P988271"/>
      <c r="Q988271"/>
      <c r="R988271"/>
      <c r="S988271"/>
      <c r="T988271"/>
      <c r="U988271"/>
      <c r="V988271"/>
    </row>
    <row r="988272" spans="1:22">
      <c r="A988272"/>
      <c r="B988272"/>
      <c r="C988272"/>
      <c r="D988272"/>
      <c r="E988272"/>
      <c r="F988272"/>
      <c r="G988272"/>
      <c r="H988272"/>
      <c r="I988272"/>
      <c r="J988272"/>
      <c r="K988272"/>
      <c r="L988272"/>
      <c r="M988272"/>
      <c r="N988272"/>
      <c r="O988272"/>
      <c r="P988272"/>
      <c r="Q988272"/>
      <c r="R988272"/>
      <c r="S988272"/>
      <c r="T988272"/>
      <c r="U988272"/>
      <c r="V988272"/>
    </row>
    <row r="988273" spans="1:22">
      <c r="A988273"/>
      <c r="B988273"/>
      <c r="C988273"/>
      <c r="D988273"/>
      <c r="E988273"/>
      <c r="F988273"/>
      <c r="G988273"/>
      <c r="H988273"/>
      <c r="I988273"/>
      <c r="J988273"/>
      <c r="K988273"/>
      <c r="L988273"/>
      <c r="M988273"/>
      <c r="N988273"/>
      <c r="O988273"/>
      <c r="P988273"/>
      <c r="Q988273"/>
      <c r="R988273"/>
      <c r="S988273"/>
      <c r="T988273"/>
      <c r="U988273"/>
      <c r="V988273"/>
    </row>
    <row r="988274" spans="1:22">
      <c r="A988274"/>
      <c r="B988274"/>
      <c r="C988274"/>
      <c r="D988274"/>
      <c r="E988274"/>
      <c r="F988274"/>
      <c r="G988274"/>
      <c r="H988274"/>
      <c r="I988274"/>
      <c r="J988274"/>
      <c r="K988274"/>
      <c r="L988274"/>
      <c r="M988274"/>
      <c r="N988274"/>
      <c r="O988274"/>
      <c r="P988274"/>
      <c r="Q988274"/>
      <c r="R988274"/>
      <c r="S988274"/>
      <c r="T988274"/>
      <c r="U988274"/>
      <c r="V988274"/>
    </row>
    <row r="988275" spans="1:22">
      <c r="A988275"/>
      <c r="B988275"/>
      <c r="C988275"/>
      <c r="D988275"/>
      <c r="E988275"/>
      <c r="F988275"/>
      <c r="G988275"/>
      <c r="H988275"/>
      <c r="I988275"/>
      <c r="J988275"/>
      <c r="K988275"/>
      <c r="L988275"/>
      <c r="M988275"/>
      <c r="N988275"/>
      <c r="O988275"/>
      <c r="P988275"/>
      <c r="Q988275"/>
      <c r="R988275"/>
      <c r="S988275"/>
      <c r="T988275"/>
      <c r="U988275"/>
      <c r="V988275"/>
    </row>
    <row r="988276" spans="1:22">
      <c r="A988276"/>
      <c r="B988276"/>
      <c r="C988276"/>
      <c r="D988276"/>
      <c r="E988276"/>
      <c r="F988276"/>
      <c r="G988276"/>
      <c r="H988276"/>
      <c r="I988276"/>
      <c r="J988276"/>
      <c r="K988276"/>
      <c r="L988276"/>
      <c r="M988276"/>
      <c r="N988276"/>
      <c r="O988276"/>
      <c r="P988276"/>
      <c r="Q988276"/>
      <c r="R988276"/>
      <c r="S988276"/>
      <c r="T988276"/>
      <c r="U988276"/>
      <c r="V988276"/>
    </row>
    <row r="988277" spans="1:22">
      <c r="A988277"/>
      <c r="B988277"/>
      <c r="C988277"/>
      <c r="D988277"/>
      <c r="E988277"/>
      <c r="F988277"/>
      <c r="G988277"/>
      <c r="H988277"/>
      <c r="I988277"/>
      <c r="J988277"/>
      <c r="K988277"/>
      <c r="L988277"/>
      <c r="M988277"/>
      <c r="N988277"/>
      <c r="O988277"/>
      <c r="P988277"/>
      <c r="Q988277"/>
      <c r="R988277"/>
      <c r="S988277"/>
      <c r="T988277"/>
      <c r="U988277"/>
      <c r="V988277"/>
    </row>
    <row r="988278" spans="1:22">
      <c r="A988278"/>
      <c r="B988278"/>
      <c r="C988278"/>
      <c r="D988278"/>
      <c r="E988278"/>
      <c r="F988278"/>
      <c r="G988278"/>
      <c r="H988278"/>
      <c r="I988278"/>
      <c r="J988278"/>
      <c r="K988278"/>
      <c r="L988278"/>
      <c r="M988278"/>
      <c r="N988278"/>
      <c r="O988278"/>
      <c r="P988278"/>
      <c r="Q988278"/>
      <c r="R988278"/>
      <c r="S988278"/>
      <c r="T988278"/>
      <c r="U988278"/>
      <c r="V988278"/>
    </row>
    <row r="988279" spans="1:22">
      <c r="A988279"/>
      <c r="B988279"/>
      <c r="C988279"/>
      <c r="D988279"/>
      <c r="E988279"/>
      <c r="F988279"/>
      <c r="G988279"/>
      <c r="H988279"/>
      <c r="I988279"/>
      <c r="J988279"/>
      <c r="K988279"/>
      <c r="L988279"/>
      <c r="M988279"/>
      <c r="N988279"/>
      <c r="O988279"/>
      <c r="P988279"/>
      <c r="Q988279"/>
      <c r="R988279"/>
      <c r="S988279"/>
      <c r="T988279"/>
      <c r="U988279"/>
      <c r="V988279"/>
    </row>
    <row r="988280" spans="1:22">
      <c r="A988280"/>
      <c r="B988280"/>
      <c r="C988280"/>
      <c r="D988280"/>
      <c r="E988280"/>
      <c r="F988280"/>
      <c r="G988280"/>
      <c r="H988280"/>
      <c r="I988280"/>
      <c r="J988280"/>
      <c r="K988280"/>
      <c r="L988280"/>
      <c r="M988280"/>
      <c r="N988280"/>
      <c r="O988280"/>
      <c r="P988280"/>
      <c r="Q988280"/>
      <c r="R988280"/>
      <c r="S988280"/>
      <c r="T988280"/>
      <c r="U988280"/>
      <c r="V988280"/>
    </row>
    <row r="988281" spans="1:22">
      <c r="A988281"/>
      <c r="B988281"/>
      <c r="C988281"/>
      <c r="D988281"/>
      <c r="E988281"/>
      <c r="F988281"/>
      <c r="G988281"/>
      <c r="H988281"/>
      <c r="I988281"/>
      <c r="J988281"/>
      <c r="K988281"/>
      <c r="L988281"/>
      <c r="M988281"/>
      <c r="N988281"/>
      <c r="O988281"/>
      <c r="P988281"/>
      <c r="Q988281"/>
      <c r="R988281"/>
      <c r="S988281"/>
      <c r="T988281"/>
      <c r="U988281"/>
      <c r="V988281"/>
    </row>
    <row r="988282" spans="1:22">
      <c r="A988282"/>
      <c r="B988282"/>
      <c r="C988282"/>
      <c r="D988282"/>
      <c r="E988282"/>
      <c r="F988282"/>
      <c r="G988282"/>
      <c r="H988282"/>
      <c r="I988282"/>
      <c r="J988282"/>
      <c r="K988282"/>
      <c r="L988282"/>
      <c r="M988282"/>
      <c r="N988282"/>
      <c r="O988282"/>
      <c r="P988282"/>
      <c r="Q988282"/>
      <c r="R988282"/>
      <c r="S988282"/>
      <c r="T988282"/>
      <c r="U988282"/>
      <c r="V988282"/>
    </row>
    <row r="988283" spans="1:22">
      <c r="A988283"/>
      <c r="B988283"/>
      <c r="C988283"/>
      <c r="D988283"/>
      <c r="E988283"/>
      <c r="F988283"/>
      <c r="G988283"/>
      <c r="H988283"/>
      <c r="I988283"/>
      <c r="J988283"/>
      <c r="K988283"/>
      <c r="L988283"/>
      <c r="M988283"/>
      <c r="N988283"/>
      <c r="O988283"/>
      <c r="P988283"/>
      <c r="Q988283"/>
      <c r="R988283"/>
      <c r="S988283"/>
      <c r="T988283"/>
      <c r="U988283"/>
      <c r="V988283"/>
    </row>
    <row r="988284" spans="1:22">
      <c r="A988284"/>
      <c r="B988284"/>
      <c r="C988284"/>
      <c r="D988284"/>
      <c r="E988284"/>
      <c r="F988284"/>
      <c r="G988284"/>
      <c r="H988284"/>
      <c r="I988284"/>
      <c r="J988284"/>
      <c r="K988284"/>
      <c r="L988284"/>
      <c r="M988284"/>
      <c r="N988284"/>
      <c r="O988284"/>
      <c r="P988284"/>
      <c r="Q988284"/>
      <c r="R988284"/>
      <c r="S988284"/>
      <c r="T988284"/>
      <c r="U988284"/>
      <c r="V988284"/>
    </row>
    <row r="988285" spans="1:22">
      <c r="A988285"/>
      <c r="B988285"/>
      <c r="C988285"/>
      <c r="D988285"/>
      <c r="E988285"/>
      <c r="F988285"/>
      <c r="G988285"/>
      <c r="H988285"/>
      <c r="I988285"/>
      <c r="J988285"/>
      <c r="K988285"/>
      <c r="L988285"/>
      <c r="M988285"/>
      <c r="N988285"/>
      <c r="O988285"/>
      <c r="P988285"/>
      <c r="Q988285"/>
      <c r="R988285"/>
      <c r="S988285"/>
      <c r="T988285"/>
      <c r="U988285"/>
      <c r="V988285"/>
    </row>
    <row r="988286" spans="1:22">
      <c r="A988286"/>
      <c r="B988286"/>
      <c r="C988286"/>
      <c r="D988286"/>
      <c r="E988286"/>
      <c r="F988286"/>
      <c r="G988286"/>
      <c r="H988286"/>
      <c r="I988286"/>
      <c r="J988286"/>
      <c r="K988286"/>
      <c r="L988286"/>
      <c r="M988286"/>
      <c r="N988286"/>
      <c r="O988286"/>
      <c r="P988286"/>
      <c r="Q988286"/>
      <c r="R988286"/>
      <c r="S988286"/>
      <c r="T988286"/>
      <c r="U988286"/>
      <c r="V988286"/>
    </row>
    <row r="988287" spans="1:22">
      <c r="A988287"/>
      <c r="B988287"/>
      <c r="C988287"/>
      <c r="D988287"/>
      <c r="E988287"/>
      <c r="F988287"/>
      <c r="G988287"/>
      <c r="H988287"/>
      <c r="I988287"/>
      <c r="J988287"/>
      <c r="K988287"/>
      <c r="L988287"/>
      <c r="M988287"/>
      <c r="N988287"/>
      <c r="O988287"/>
      <c r="P988287"/>
      <c r="Q988287"/>
      <c r="R988287"/>
      <c r="S988287"/>
      <c r="T988287"/>
      <c r="U988287"/>
      <c r="V988287"/>
    </row>
    <row r="988288" spans="1:22">
      <c r="A988288"/>
      <c r="B988288"/>
      <c r="C988288"/>
      <c r="D988288"/>
      <c r="E988288"/>
      <c r="F988288"/>
      <c r="G988288"/>
      <c r="H988288"/>
      <c r="I988288"/>
      <c r="J988288"/>
      <c r="K988288"/>
      <c r="L988288"/>
      <c r="M988288"/>
      <c r="N988288"/>
      <c r="O988288"/>
      <c r="P988288"/>
      <c r="Q988288"/>
      <c r="R988288"/>
      <c r="S988288"/>
      <c r="T988288"/>
      <c r="U988288"/>
      <c r="V988288"/>
    </row>
    <row r="988289" spans="1:22">
      <c r="A988289"/>
      <c r="B988289"/>
      <c r="C988289"/>
      <c r="D988289"/>
      <c r="E988289"/>
      <c r="F988289"/>
      <c r="G988289"/>
      <c r="H988289"/>
      <c r="I988289"/>
      <c r="J988289"/>
      <c r="K988289"/>
      <c r="L988289"/>
      <c r="M988289"/>
      <c r="N988289"/>
      <c r="O988289"/>
      <c r="P988289"/>
      <c r="Q988289"/>
      <c r="R988289"/>
      <c r="S988289"/>
      <c r="T988289"/>
      <c r="U988289"/>
      <c r="V988289"/>
    </row>
    <row r="988290" spans="1:22">
      <c r="A988290"/>
      <c r="B988290"/>
      <c r="C988290"/>
      <c r="D988290"/>
      <c r="E988290"/>
      <c r="F988290"/>
      <c r="G988290"/>
      <c r="H988290"/>
      <c r="I988290"/>
      <c r="J988290"/>
      <c r="K988290"/>
      <c r="L988290"/>
      <c r="M988290"/>
      <c r="N988290"/>
      <c r="O988290"/>
      <c r="P988290"/>
      <c r="Q988290"/>
      <c r="R988290"/>
      <c r="S988290"/>
      <c r="T988290"/>
      <c r="U988290"/>
      <c r="V988290"/>
    </row>
    <row r="988291" spans="1:22">
      <c r="A988291"/>
      <c r="B988291"/>
      <c r="C988291"/>
      <c r="D988291"/>
      <c r="E988291"/>
      <c r="F988291"/>
      <c r="G988291"/>
      <c r="H988291"/>
      <c r="I988291"/>
      <c r="J988291"/>
      <c r="K988291"/>
      <c r="L988291"/>
      <c r="M988291"/>
      <c r="N988291"/>
      <c r="O988291"/>
      <c r="P988291"/>
      <c r="Q988291"/>
      <c r="R988291"/>
      <c r="S988291"/>
      <c r="T988291"/>
      <c r="U988291"/>
      <c r="V988291"/>
    </row>
    <row r="988292" spans="1:22">
      <c r="A988292"/>
      <c r="B988292"/>
      <c r="C988292"/>
      <c r="D988292"/>
      <c r="E988292"/>
      <c r="F988292"/>
      <c r="G988292"/>
      <c r="H988292"/>
      <c r="I988292"/>
      <c r="J988292"/>
      <c r="K988292"/>
      <c r="L988292"/>
      <c r="M988292"/>
      <c r="N988292"/>
      <c r="O988292"/>
      <c r="P988292"/>
      <c r="Q988292"/>
      <c r="R988292"/>
      <c r="S988292"/>
      <c r="T988292"/>
      <c r="U988292"/>
      <c r="V988292"/>
    </row>
    <row r="988293" spans="1:22">
      <c r="A988293"/>
      <c r="B988293"/>
      <c r="C988293"/>
      <c r="D988293"/>
      <c r="E988293"/>
      <c r="F988293"/>
      <c r="G988293"/>
      <c r="H988293"/>
      <c r="I988293"/>
      <c r="J988293"/>
      <c r="K988293"/>
      <c r="L988293"/>
      <c r="M988293"/>
      <c r="N988293"/>
      <c r="O988293"/>
      <c r="P988293"/>
      <c r="Q988293"/>
      <c r="R988293"/>
      <c r="S988293"/>
      <c r="T988293"/>
      <c r="U988293"/>
      <c r="V988293"/>
    </row>
    <row r="988294" spans="1:22">
      <c r="A988294"/>
      <c r="B988294"/>
      <c r="C988294"/>
      <c r="D988294"/>
      <c r="E988294"/>
      <c r="F988294"/>
      <c r="G988294"/>
      <c r="H988294"/>
      <c r="I988294"/>
      <c r="J988294"/>
      <c r="K988294"/>
      <c r="L988294"/>
      <c r="M988294"/>
      <c r="N988294"/>
      <c r="O988294"/>
      <c r="P988294"/>
      <c r="Q988294"/>
      <c r="R988294"/>
      <c r="S988294"/>
      <c r="T988294"/>
      <c r="U988294"/>
      <c r="V988294"/>
    </row>
    <row r="988295" spans="1:22">
      <c r="A988295"/>
      <c r="B988295"/>
      <c r="C988295"/>
      <c r="D988295"/>
      <c r="E988295"/>
      <c r="F988295"/>
      <c r="G988295"/>
      <c r="H988295"/>
      <c r="I988295"/>
      <c r="J988295"/>
      <c r="K988295"/>
      <c r="L988295"/>
      <c r="M988295"/>
      <c r="N988295"/>
      <c r="O988295"/>
      <c r="P988295"/>
      <c r="Q988295"/>
      <c r="R988295"/>
      <c r="S988295"/>
      <c r="T988295"/>
      <c r="U988295"/>
      <c r="V988295"/>
    </row>
    <row r="988296" spans="1:22">
      <c r="A988296"/>
      <c r="B988296"/>
      <c r="C988296"/>
      <c r="D988296"/>
      <c r="E988296"/>
      <c r="F988296"/>
      <c r="G988296"/>
      <c r="H988296"/>
      <c r="I988296"/>
      <c r="J988296"/>
      <c r="K988296"/>
      <c r="L988296"/>
      <c r="M988296"/>
      <c r="N988296"/>
      <c r="O988296"/>
      <c r="P988296"/>
      <c r="Q988296"/>
      <c r="R988296"/>
      <c r="S988296"/>
      <c r="T988296"/>
      <c r="U988296"/>
      <c r="V988296"/>
    </row>
    <row r="988297" spans="1:22">
      <c r="A988297"/>
      <c r="B988297"/>
      <c r="C988297"/>
      <c r="D988297"/>
      <c r="E988297"/>
      <c r="F988297"/>
      <c r="G988297"/>
      <c r="H988297"/>
      <c r="I988297"/>
      <c r="J988297"/>
      <c r="K988297"/>
      <c r="L988297"/>
      <c r="M988297"/>
      <c r="N988297"/>
      <c r="O988297"/>
      <c r="P988297"/>
      <c r="Q988297"/>
      <c r="R988297"/>
      <c r="S988297"/>
      <c r="T988297"/>
      <c r="U988297"/>
      <c r="V988297"/>
    </row>
    <row r="988298" spans="1:22">
      <c r="A988298"/>
      <c r="B988298"/>
      <c r="C988298"/>
      <c r="D988298"/>
      <c r="E988298"/>
      <c r="F988298"/>
      <c r="G988298"/>
      <c r="H988298"/>
      <c r="I988298"/>
      <c r="J988298"/>
      <c r="K988298"/>
      <c r="L988298"/>
      <c r="M988298"/>
      <c r="N988298"/>
      <c r="O988298"/>
      <c r="P988298"/>
      <c r="Q988298"/>
      <c r="R988298"/>
      <c r="S988298"/>
      <c r="T988298"/>
      <c r="U988298"/>
      <c r="V988298"/>
    </row>
    <row r="988299" spans="1:22">
      <c r="A988299"/>
      <c r="B988299"/>
      <c r="C988299"/>
      <c r="D988299"/>
      <c r="E988299"/>
      <c r="F988299"/>
      <c r="G988299"/>
      <c r="H988299"/>
      <c r="I988299"/>
      <c r="J988299"/>
      <c r="K988299"/>
      <c r="L988299"/>
      <c r="M988299"/>
      <c r="N988299"/>
      <c r="O988299"/>
      <c r="P988299"/>
      <c r="Q988299"/>
      <c r="R988299"/>
      <c r="S988299"/>
      <c r="T988299"/>
      <c r="U988299"/>
      <c r="V988299"/>
    </row>
    <row r="988300" spans="1:22">
      <c r="A988300"/>
      <c r="B988300"/>
      <c r="C988300"/>
      <c r="D988300"/>
      <c r="E988300"/>
      <c r="F988300"/>
      <c r="G988300"/>
      <c r="H988300"/>
      <c r="I988300"/>
      <c r="J988300"/>
      <c r="K988300"/>
      <c r="L988300"/>
      <c r="M988300"/>
      <c r="N988300"/>
      <c r="O988300"/>
      <c r="P988300"/>
      <c r="Q988300"/>
      <c r="R988300"/>
      <c r="S988300"/>
      <c r="T988300"/>
      <c r="U988300"/>
      <c r="V988300"/>
    </row>
    <row r="988301" spans="1:22">
      <c r="A988301"/>
      <c r="B988301"/>
      <c r="C988301"/>
      <c r="D988301"/>
      <c r="E988301"/>
      <c r="F988301"/>
      <c r="G988301"/>
      <c r="H988301"/>
      <c r="I988301"/>
      <c r="J988301"/>
      <c r="K988301"/>
      <c r="L988301"/>
      <c r="M988301"/>
      <c r="N988301"/>
      <c r="O988301"/>
      <c r="P988301"/>
      <c r="Q988301"/>
      <c r="R988301"/>
      <c r="S988301"/>
      <c r="T988301"/>
      <c r="U988301"/>
      <c r="V988301"/>
    </row>
    <row r="988302" spans="1:22">
      <c r="A988302"/>
      <c r="B988302"/>
      <c r="C988302"/>
      <c r="D988302"/>
      <c r="E988302"/>
      <c r="F988302"/>
      <c r="G988302"/>
      <c r="H988302"/>
      <c r="I988302"/>
      <c r="J988302"/>
      <c r="K988302"/>
      <c r="L988302"/>
      <c r="M988302"/>
      <c r="N988302"/>
      <c r="O988302"/>
      <c r="P988302"/>
      <c r="Q988302"/>
      <c r="R988302"/>
      <c r="S988302"/>
      <c r="T988302"/>
      <c r="U988302"/>
      <c r="V988302"/>
    </row>
    <row r="988303" spans="1:22">
      <c r="A988303"/>
      <c r="B988303"/>
      <c r="C988303"/>
      <c r="D988303"/>
      <c r="E988303"/>
      <c r="F988303"/>
      <c r="G988303"/>
      <c r="H988303"/>
      <c r="I988303"/>
      <c r="J988303"/>
      <c r="K988303"/>
      <c r="L988303"/>
      <c r="M988303"/>
      <c r="N988303"/>
      <c r="O988303"/>
      <c r="P988303"/>
      <c r="Q988303"/>
      <c r="R988303"/>
      <c r="S988303"/>
      <c r="T988303"/>
      <c r="U988303"/>
      <c r="V988303"/>
    </row>
    <row r="988304" spans="1:22">
      <c r="A988304"/>
      <c r="B988304"/>
      <c r="C988304"/>
      <c r="D988304"/>
      <c r="E988304"/>
      <c r="F988304"/>
      <c r="G988304"/>
      <c r="H988304"/>
      <c r="I988304"/>
      <c r="J988304"/>
      <c r="K988304"/>
      <c r="L988304"/>
      <c r="M988304"/>
      <c r="N988304"/>
      <c r="O988304"/>
      <c r="P988304"/>
      <c r="Q988304"/>
      <c r="R988304"/>
      <c r="S988304"/>
      <c r="T988304"/>
      <c r="U988304"/>
      <c r="V988304"/>
    </row>
    <row r="988305" spans="1:22">
      <c r="A988305"/>
      <c r="B988305"/>
      <c r="C988305"/>
      <c r="D988305"/>
      <c r="E988305"/>
      <c r="F988305"/>
      <c r="G988305"/>
      <c r="H988305"/>
      <c r="I988305"/>
      <c r="J988305"/>
      <c r="K988305"/>
      <c r="L988305"/>
      <c r="M988305"/>
      <c r="N988305"/>
      <c r="O988305"/>
      <c r="P988305"/>
      <c r="Q988305"/>
      <c r="R988305"/>
      <c r="S988305"/>
      <c r="T988305"/>
      <c r="U988305"/>
      <c r="V988305"/>
    </row>
    <row r="988306" spans="1:22">
      <c r="A988306"/>
      <c r="B988306"/>
      <c r="C988306"/>
      <c r="D988306"/>
      <c r="E988306"/>
      <c r="F988306"/>
      <c r="G988306"/>
      <c r="H988306"/>
      <c r="I988306"/>
      <c r="J988306"/>
      <c r="K988306"/>
      <c r="L988306"/>
      <c r="M988306"/>
      <c r="N988306"/>
      <c r="O988306"/>
      <c r="P988306"/>
      <c r="Q988306"/>
      <c r="R988306"/>
      <c r="S988306"/>
      <c r="T988306"/>
      <c r="U988306"/>
      <c r="V988306"/>
    </row>
    <row r="988307" spans="1:22">
      <c r="A988307"/>
      <c r="B988307"/>
      <c r="C988307"/>
      <c r="D988307"/>
      <c r="E988307"/>
      <c r="F988307"/>
      <c r="G988307"/>
      <c r="H988307"/>
      <c r="I988307"/>
      <c r="J988307"/>
      <c r="K988307"/>
      <c r="L988307"/>
      <c r="M988307"/>
      <c r="N988307"/>
      <c r="O988307"/>
      <c r="P988307"/>
      <c r="Q988307"/>
      <c r="R988307"/>
      <c r="S988307"/>
      <c r="T988307"/>
      <c r="U988307"/>
      <c r="V988307"/>
    </row>
    <row r="988308" spans="1:22">
      <c r="A988308"/>
      <c r="B988308"/>
      <c r="C988308"/>
      <c r="D988308"/>
      <c r="E988308"/>
      <c r="F988308"/>
      <c r="G988308"/>
      <c r="H988308"/>
      <c r="I988308"/>
      <c r="J988308"/>
      <c r="K988308"/>
      <c r="L988308"/>
      <c r="M988308"/>
      <c r="N988308"/>
      <c r="O988308"/>
      <c r="P988308"/>
      <c r="Q988308"/>
      <c r="R988308"/>
      <c r="S988308"/>
      <c r="T988308"/>
      <c r="U988308"/>
      <c r="V988308"/>
    </row>
    <row r="988309" spans="1:22">
      <c r="A988309"/>
      <c r="B988309"/>
      <c r="C988309"/>
      <c r="D988309"/>
      <c r="E988309"/>
      <c r="F988309"/>
      <c r="G988309"/>
      <c r="H988309"/>
      <c r="I988309"/>
      <c r="J988309"/>
      <c r="K988309"/>
      <c r="L988309"/>
      <c r="M988309"/>
      <c r="N988309"/>
      <c r="O988309"/>
      <c r="P988309"/>
      <c r="Q988309"/>
      <c r="R988309"/>
      <c r="S988309"/>
      <c r="T988309"/>
      <c r="U988309"/>
      <c r="V988309"/>
    </row>
    <row r="988310" spans="1:22">
      <c r="A988310"/>
      <c r="B988310"/>
      <c r="C988310"/>
      <c r="D988310"/>
      <c r="E988310"/>
      <c r="F988310"/>
      <c r="G988310"/>
      <c r="H988310"/>
      <c r="I988310"/>
      <c r="J988310"/>
      <c r="K988310"/>
      <c r="L988310"/>
      <c r="M988310"/>
      <c r="N988310"/>
      <c r="O988310"/>
      <c r="P988310"/>
      <c r="Q988310"/>
      <c r="R988310"/>
      <c r="S988310"/>
      <c r="T988310"/>
      <c r="U988310"/>
      <c r="V988310"/>
    </row>
    <row r="988311" spans="1:22">
      <c r="A988311"/>
      <c r="B988311"/>
      <c r="C988311"/>
      <c r="D988311"/>
      <c r="E988311"/>
      <c r="F988311"/>
      <c r="G988311"/>
      <c r="H988311"/>
      <c r="I988311"/>
      <c r="J988311"/>
      <c r="K988311"/>
      <c r="L988311"/>
      <c r="M988311"/>
      <c r="N988311"/>
      <c r="O988311"/>
      <c r="P988311"/>
      <c r="Q988311"/>
      <c r="R988311"/>
      <c r="S988311"/>
      <c r="T988311"/>
      <c r="U988311"/>
      <c r="V988311"/>
    </row>
    <row r="988312" spans="1:22">
      <c r="A988312"/>
      <c r="B988312"/>
      <c r="C988312"/>
      <c r="D988312"/>
      <c r="E988312"/>
      <c r="F988312"/>
      <c r="G988312"/>
      <c r="H988312"/>
      <c r="I988312"/>
      <c r="J988312"/>
      <c r="K988312"/>
      <c r="L988312"/>
      <c r="M988312"/>
      <c r="N988312"/>
      <c r="O988312"/>
      <c r="P988312"/>
      <c r="Q988312"/>
      <c r="R988312"/>
      <c r="S988312"/>
      <c r="T988312"/>
      <c r="U988312"/>
      <c r="V988312"/>
    </row>
    <row r="988313" spans="1:22">
      <c r="A988313"/>
      <c r="B988313"/>
      <c r="C988313"/>
      <c r="D988313"/>
      <c r="E988313"/>
      <c r="F988313"/>
      <c r="G988313"/>
      <c r="H988313"/>
      <c r="I988313"/>
      <c r="J988313"/>
      <c r="K988313"/>
      <c r="L988313"/>
      <c r="M988313"/>
      <c r="N988313"/>
      <c r="O988313"/>
      <c r="P988313"/>
      <c r="Q988313"/>
      <c r="R988313"/>
      <c r="S988313"/>
      <c r="T988313"/>
      <c r="U988313"/>
      <c r="V988313"/>
    </row>
    <row r="988314" spans="1:22">
      <c r="A988314"/>
      <c r="B988314"/>
      <c r="C988314"/>
      <c r="D988314"/>
      <c r="E988314"/>
      <c r="F988314"/>
      <c r="G988314"/>
      <c r="H988314"/>
      <c r="I988314"/>
      <c r="J988314"/>
      <c r="K988314"/>
      <c r="L988314"/>
      <c r="M988314"/>
      <c r="N988314"/>
      <c r="O988314"/>
      <c r="P988314"/>
      <c r="Q988314"/>
      <c r="R988314"/>
      <c r="S988314"/>
      <c r="T988314"/>
      <c r="U988314"/>
      <c r="V988314"/>
    </row>
    <row r="988315" spans="1:22">
      <c r="A988315"/>
      <c r="B988315"/>
      <c r="C988315"/>
      <c r="D988315"/>
      <c r="E988315"/>
      <c r="F988315"/>
      <c r="G988315"/>
      <c r="H988315"/>
      <c r="I988315"/>
      <c r="J988315"/>
      <c r="K988315"/>
      <c r="L988315"/>
      <c r="M988315"/>
      <c r="N988315"/>
      <c r="O988315"/>
      <c r="P988315"/>
      <c r="Q988315"/>
      <c r="R988315"/>
      <c r="S988315"/>
      <c r="T988315"/>
      <c r="U988315"/>
      <c r="V988315"/>
    </row>
    <row r="988316" spans="1:22">
      <c r="A988316"/>
      <c r="B988316"/>
      <c r="C988316"/>
      <c r="D988316"/>
      <c r="E988316"/>
      <c r="F988316"/>
      <c r="G988316"/>
      <c r="H988316"/>
      <c r="I988316"/>
      <c r="J988316"/>
      <c r="K988316"/>
      <c r="L988316"/>
      <c r="M988316"/>
      <c r="N988316"/>
      <c r="O988316"/>
      <c r="P988316"/>
      <c r="Q988316"/>
      <c r="R988316"/>
      <c r="S988316"/>
      <c r="T988316"/>
      <c r="U988316"/>
      <c r="V988316"/>
    </row>
    <row r="988317" spans="1:22">
      <c r="A988317"/>
      <c r="B988317"/>
      <c r="C988317"/>
      <c r="D988317"/>
      <c r="E988317"/>
      <c r="F988317"/>
      <c r="G988317"/>
      <c r="H988317"/>
      <c r="I988317"/>
      <c r="J988317"/>
      <c r="K988317"/>
      <c r="L988317"/>
      <c r="M988317"/>
      <c r="N988317"/>
      <c r="O988317"/>
      <c r="P988317"/>
      <c r="Q988317"/>
      <c r="R988317"/>
      <c r="S988317"/>
      <c r="T988317"/>
      <c r="U988317"/>
      <c r="V988317"/>
    </row>
    <row r="988318" spans="1:22">
      <c r="A988318"/>
      <c r="B988318"/>
      <c r="C988318"/>
      <c r="D988318"/>
      <c r="E988318"/>
      <c r="F988318"/>
      <c r="G988318"/>
      <c r="H988318"/>
      <c r="I988318"/>
      <c r="J988318"/>
      <c r="K988318"/>
      <c r="L988318"/>
      <c r="M988318"/>
      <c r="N988318"/>
      <c r="O988318"/>
      <c r="P988318"/>
      <c r="Q988318"/>
      <c r="R988318"/>
      <c r="S988318"/>
      <c r="T988318"/>
      <c r="U988318"/>
      <c r="V988318"/>
    </row>
    <row r="988319" spans="1:22">
      <c r="A988319"/>
      <c r="B988319"/>
      <c r="C988319"/>
      <c r="D988319"/>
      <c r="E988319"/>
      <c r="F988319"/>
      <c r="G988319"/>
      <c r="H988319"/>
      <c r="I988319"/>
      <c r="J988319"/>
      <c r="K988319"/>
      <c r="L988319"/>
      <c r="M988319"/>
      <c r="N988319"/>
      <c r="O988319"/>
      <c r="P988319"/>
      <c r="Q988319"/>
      <c r="R988319"/>
      <c r="S988319"/>
      <c r="T988319"/>
      <c r="U988319"/>
      <c r="V988319"/>
    </row>
    <row r="988320" spans="1:22">
      <c r="A988320"/>
      <c r="B988320"/>
      <c r="C988320"/>
      <c r="D988320"/>
      <c r="E988320"/>
      <c r="F988320"/>
      <c r="G988320"/>
      <c r="H988320"/>
      <c r="I988320"/>
      <c r="J988320"/>
      <c r="K988320"/>
      <c r="L988320"/>
      <c r="M988320"/>
      <c r="N988320"/>
      <c r="O988320"/>
      <c r="P988320"/>
      <c r="Q988320"/>
      <c r="R988320"/>
      <c r="S988320"/>
      <c r="T988320"/>
      <c r="U988320"/>
      <c r="V988320"/>
    </row>
    <row r="988321" spans="1:22">
      <c r="A988321"/>
      <c r="B988321"/>
      <c r="C988321"/>
      <c r="D988321"/>
      <c r="E988321"/>
      <c r="F988321"/>
      <c r="G988321"/>
      <c r="H988321"/>
      <c r="I988321"/>
      <c r="J988321"/>
      <c r="K988321"/>
      <c r="L988321"/>
      <c r="M988321"/>
      <c r="N988321"/>
      <c r="O988321"/>
      <c r="P988321"/>
      <c r="Q988321"/>
      <c r="R988321"/>
      <c r="S988321"/>
      <c r="T988321"/>
      <c r="U988321"/>
      <c r="V988321"/>
    </row>
    <row r="988322" spans="1:22">
      <c r="A988322"/>
      <c r="B988322"/>
      <c r="C988322"/>
      <c r="D988322"/>
      <c r="E988322"/>
      <c r="F988322"/>
      <c r="G988322"/>
      <c r="H988322"/>
      <c r="I988322"/>
      <c r="J988322"/>
      <c r="K988322"/>
      <c r="L988322"/>
      <c r="M988322"/>
      <c r="N988322"/>
      <c r="O988322"/>
      <c r="P988322"/>
      <c r="Q988322"/>
      <c r="R988322"/>
      <c r="S988322"/>
      <c r="T988322"/>
      <c r="U988322"/>
      <c r="V988322"/>
    </row>
    <row r="988323" spans="1:22">
      <c r="A988323"/>
      <c r="B988323"/>
      <c r="C988323"/>
      <c r="D988323"/>
      <c r="E988323"/>
      <c r="F988323"/>
      <c r="G988323"/>
      <c r="H988323"/>
      <c r="I988323"/>
      <c r="J988323"/>
      <c r="K988323"/>
      <c r="L988323"/>
      <c r="M988323"/>
      <c r="N988323"/>
      <c r="O988323"/>
      <c r="P988323"/>
      <c r="Q988323"/>
      <c r="R988323"/>
      <c r="S988323"/>
      <c r="T988323"/>
      <c r="U988323"/>
      <c r="V988323"/>
    </row>
    <row r="988324" spans="1:22">
      <c r="A988324"/>
      <c r="B988324"/>
      <c r="C988324"/>
      <c r="D988324"/>
      <c r="E988324"/>
      <c r="F988324"/>
      <c r="G988324"/>
      <c r="H988324"/>
      <c r="I988324"/>
      <c r="J988324"/>
      <c r="K988324"/>
      <c r="L988324"/>
      <c r="M988324"/>
      <c r="N988324"/>
      <c r="O988324"/>
      <c r="P988324"/>
      <c r="Q988324"/>
      <c r="R988324"/>
      <c r="S988324"/>
      <c r="T988324"/>
      <c r="U988324"/>
      <c r="V988324"/>
    </row>
    <row r="988325" spans="1:22">
      <c r="A988325"/>
      <c r="B988325"/>
      <c r="C988325"/>
      <c r="D988325"/>
      <c r="E988325"/>
      <c r="F988325"/>
      <c r="G988325"/>
      <c r="H988325"/>
      <c r="I988325"/>
      <c r="J988325"/>
      <c r="K988325"/>
      <c r="L988325"/>
      <c r="M988325"/>
      <c r="N988325"/>
      <c r="O988325"/>
      <c r="P988325"/>
      <c r="Q988325"/>
      <c r="R988325"/>
      <c r="S988325"/>
      <c r="T988325"/>
      <c r="U988325"/>
      <c r="V988325"/>
    </row>
    <row r="988326" spans="1:22">
      <c r="A988326"/>
      <c r="B988326"/>
      <c r="C988326"/>
      <c r="D988326"/>
      <c r="E988326"/>
      <c r="F988326"/>
      <c r="G988326"/>
      <c r="H988326"/>
      <c r="I988326"/>
      <c r="J988326"/>
      <c r="K988326"/>
      <c r="L988326"/>
      <c r="M988326"/>
      <c r="N988326"/>
      <c r="O988326"/>
      <c r="P988326"/>
      <c r="Q988326"/>
      <c r="R988326"/>
      <c r="S988326"/>
      <c r="T988326"/>
      <c r="U988326"/>
      <c r="V988326"/>
    </row>
    <row r="988327" spans="1:22">
      <c r="A988327"/>
      <c r="B988327"/>
      <c r="C988327"/>
      <c r="D988327"/>
      <c r="E988327"/>
      <c r="F988327"/>
      <c r="G988327"/>
      <c r="H988327"/>
      <c r="I988327"/>
      <c r="J988327"/>
      <c r="K988327"/>
      <c r="L988327"/>
      <c r="M988327"/>
      <c r="N988327"/>
      <c r="O988327"/>
      <c r="P988327"/>
      <c r="Q988327"/>
      <c r="R988327"/>
      <c r="S988327"/>
      <c r="T988327"/>
      <c r="U988327"/>
      <c r="V988327"/>
    </row>
    <row r="988328" spans="1:22">
      <c r="A988328"/>
      <c r="B988328"/>
      <c r="C988328"/>
      <c r="D988328"/>
      <c r="E988328"/>
      <c r="F988328"/>
      <c r="G988328"/>
      <c r="H988328"/>
      <c r="I988328"/>
      <c r="J988328"/>
      <c r="K988328"/>
      <c r="L988328"/>
      <c r="M988328"/>
      <c r="N988328"/>
      <c r="O988328"/>
      <c r="P988328"/>
      <c r="Q988328"/>
      <c r="R988328"/>
      <c r="S988328"/>
      <c r="T988328"/>
      <c r="U988328"/>
      <c r="V988328"/>
    </row>
    <row r="988329" spans="1:22">
      <c r="A988329"/>
      <c r="B988329"/>
      <c r="C988329"/>
      <c r="D988329"/>
      <c r="E988329"/>
      <c r="F988329"/>
      <c r="G988329"/>
      <c r="H988329"/>
      <c r="I988329"/>
      <c r="J988329"/>
      <c r="K988329"/>
      <c r="L988329"/>
      <c r="M988329"/>
      <c r="N988329"/>
      <c r="O988329"/>
      <c r="P988329"/>
      <c r="Q988329"/>
      <c r="R988329"/>
      <c r="S988329"/>
      <c r="T988329"/>
      <c r="U988329"/>
      <c r="V988329"/>
    </row>
    <row r="988330" spans="1:22">
      <c r="A988330"/>
      <c r="B988330"/>
      <c r="C988330"/>
      <c r="D988330"/>
      <c r="E988330"/>
      <c r="F988330"/>
      <c r="G988330"/>
      <c r="H988330"/>
      <c r="I988330"/>
      <c r="J988330"/>
      <c r="K988330"/>
      <c r="L988330"/>
      <c r="M988330"/>
      <c r="N988330"/>
      <c r="O988330"/>
      <c r="P988330"/>
      <c r="Q988330"/>
      <c r="R988330"/>
      <c r="S988330"/>
      <c r="T988330"/>
      <c r="U988330"/>
      <c r="V988330"/>
    </row>
    <row r="988331" spans="1:22">
      <c r="A988331"/>
      <c r="B988331"/>
      <c r="C988331"/>
      <c r="D988331"/>
      <c r="E988331"/>
      <c r="F988331"/>
      <c r="G988331"/>
      <c r="H988331"/>
      <c r="I988331"/>
      <c r="J988331"/>
      <c r="K988331"/>
      <c r="L988331"/>
      <c r="M988331"/>
      <c r="N988331"/>
      <c r="O988331"/>
      <c r="P988331"/>
      <c r="Q988331"/>
      <c r="R988331"/>
      <c r="S988331"/>
      <c r="T988331"/>
      <c r="U988331"/>
      <c r="V988331"/>
    </row>
    <row r="988332" spans="1:22">
      <c r="A988332"/>
      <c r="B988332"/>
      <c r="C988332"/>
      <c r="D988332"/>
      <c r="E988332"/>
      <c r="F988332"/>
      <c r="G988332"/>
      <c r="H988332"/>
      <c r="I988332"/>
      <c r="J988332"/>
      <c r="K988332"/>
      <c r="L988332"/>
      <c r="M988332"/>
      <c r="N988332"/>
      <c r="O988332"/>
      <c r="P988332"/>
      <c r="Q988332"/>
      <c r="R988332"/>
      <c r="S988332"/>
      <c r="T988332"/>
      <c r="U988332"/>
      <c r="V988332"/>
    </row>
    <row r="988333" spans="1:22">
      <c r="A988333"/>
      <c r="B988333"/>
      <c r="C988333"/>
      <c r="D988333"/>
      <c r="E988333"/>
      <c r="F988333"/>
      <c r="G988333"/>
      <c r="H988333"/>
      <c r="I988333"/>
      <c r="J988333"/>
      <c r="K988333"/>
      <c r="L988333"/>
      <c r="M988333"/>
      <c r="N988333"/>
      <c r="O988333"/>
      <c r="P988333"/>
      <c r="Q988333"/>
      <c r="R988333"/>
      <c r="S988333"/>
      <c r="T988333"/>
      <c r="U988333"/>
      <c r="V988333"/>
    </row>
    <row r="988334" spans="1:22">
      <c r="A988334"/>
      <c r="B988334"/>
      <c r="C988334"/>
      <c r="D988334"/>
      <c r="E988334"/>
      <c r="F988334"/>
      <c r="G988334"/>
      <c r="H988334"/>
      <c r="I988334"/>
      <c r="J988334"/>
      <c r="K988334"/>
      <c r="L988334"/>
      <c r="M988334"/>
      <c r="N988334"/>
      <c r="O988334"/>
      <c r="P988334"/>
      <c r="Q988334"/>
      <c r="R988334"/>
      <c r="S988334"/>
      <c r="T988334"/>
      <c r="U988334"/>
      <c r="V988334"/>
    </row>
    <row r="988335" spans="1:22">
      <c r="A988335"/>
      <c r="B988335"/>
      <c r="C988335"/>
      <c r="D988335"/>
      <c r="E988335"/>
      <c r="F988335"/>
      <c r="G988335"/>
      <c r="H988335"/>
      <c r="I988335"/>
      <c r="J988335"/>
      <c r="K988335"/>
      <c r="L988335"/>
      <c r="M988335"/>
      <c r="N988335"/>
      <c r="O988335"/>
      <c r="P988335"/>
      <c r="Q988335"/>
      <c r="R988335"/>
      <c r="S988335"/>
      <c r="T988335"/>
      <c r="U988335"/>
      <c r="V988335"/>
    </row>
    <row r="988336" spans="1:22">
      <c r="A988336"/>
      <c r="B988336"/>
      <c r="C988336"/>
      <c r="D988336"/>
      <c r="E988336"/>
      <c r="F988336"/>
      <c r="G988336"/>
      <c r="H988336"/>
      <c r="I988336"/>
      <c r="J988336"/>
      <c r="K988336"/>
      <c r="L988336"/>
      <c r="M988336"/>
      <c r="N988336"/>
      <c r="O988336"/>
      <c r="P988336"/>
      <c r="Q988336"/>
      <c r="R988336"/>
      <c r="S988336"/>
      <c r="T988336"/>
      <c r="U988336"/>
      <c r="V988336"/>
    </row>
    <row r="988337" spans="1:22">
      <c r="A988337"/>
      <c r="B988337"/>
      <c r="C988337"/>
      <c r="D988337"/>
      <c r="E988337"/>
      <c r="F988337"/>
      <c r="G988337"/>
      <c r="H988337"/>
      <c r="I988337"/>
      <c r="J988337"/>
      <c r="K988337"/>
      <c r="L988337"/>
      <c r="M988337"/>
      <c r="N988337"/>
      <c r="O988337"/>
      <c r="P988337"/>
      <c r="Q988337"/>
      <c r="R988337"/>
      <c r="S988337"/>
      <c r="T988337"/>
      <c r="U988337"/>
      <c r="V988337"/>
    </row>
    <row r="988338" spans="1:22">
      <c r="A988338"/>
      <c r="B988338"/>
      <c r="C988338"/>
      <c r="D988338"/>
      <c r="E988338"/>
      <c r="F988338"/>
      <c r="G988338"/>
      <c r="H988338"/>
      <c r="I988338"/>
      <c r="J988338"/>
      <c r="K988338"/>
      <c r="L988338"/>
      <c r="M988338"/>
      <c r="N988338"/>
      <c r="O988338"/>
      <c r="P988338"/>
      <c r="Q988338"/>
      <c r="R988338"/>
      <c r="S988338"/>
      <c r="T988338"/>
      <c r="U988338"/>
      <c r="V988338"/>
    </row>
    <row r="988339" spans="1:22">
      <c r="A988339"/>
      <c r="B988339"/>
      <c r="C988339"/>
      <c r="D988339"/>
      <c r="E988339"/>
      <c r="F988339"/>
      <c r="G988339"/>
      <c r="H988339"/>
      <c r="I988339"/>
      <c r="J988339"/>
      <c r="K988339"/>
      <c r="L988339"/>
      <c r="M988339"/>
      <c r="N988339"/>
      <c r="O988339"/>
      <c r="P988339"/>
      <c r="Q988339"/>
      <c r="R988339"/>
      <c r="S988339"/>
      <c r="T988339"/>
      <c r="U988339"/>
      <c r="V988339"/>
    </row>
    <row r="988340" spans="1:22">
      <c r="A988340"/>
      <c r="B988340"/>
      <c r="C988340"/>
      <c r="D988340"/>
      <c r="E988340"/>
      <c r="F988340"/>
      <c r="G988340"/>
      <c r="H988340"/>
      <c r="I988340"/>
      <c r="J988340"/>
      <c r="K988340"/>
      <c r="L988340"/>
      <c r="M988340"/>
      <c r="N988340"/>
      <c r="O988340"/>
      <c r="P988340"/>
      <c r="Q988340"/>
      <c r="R988340"/>
      <c r="S988340"/>
      <c r="T988340"/>
      <c r="U988340"/>
      <c r="V988340"/>
    </row>
    <row r="988341" spans="1:22">
      <c r="A988341"/>
      <c r="B988341"/>
      <c r="C988341"/>
      <c r="D988341"/>
      <c r="E988341"/>
      <c r="F988341"/>
      <c r="G988341"/>
      <c r="H988341"/>
      <c r="I988341"/>
      <c r="J988341"/>
      <c r="K988341"/>
      <c r="L988341"/>
      <c r="M988341"/>
      <c r="N988341"/>
      <c r="O988341"/>
      <c r="P988341"/>
      <c r="Q988341"/>
      <c r="R988341"/>
      <c r="S988341"/>
      <c r="T988341"/>
      <c r="U988341"/>
      <c r="V988341"/>
    </row>
    <row r="988342" spans="1:22">
      <c r="A988342"/>
      <c r="B988342"/>
      <c r="C988342"/>
      <c r="D988342"/>
      <c r="E988342"/>
      <c r="F988342"/>
      <c r="G988342"/>
      <c r="H988342"/>
      <c r="I988342"/>
      <c r="J988342"/>
      <c r="K988342"/>
      <c r="L988342"/>
      <c r="M988342"/>
      <c r="N988342"/>
      <c r="O988342"/>
      <c r="P988342"/>
      <c r="Q988342"/>
      <c r="R988342"/>
      <c r="S988342"/>
      <c r="T988342"/>
      <c r="U988342"/>
      <c r="V988342"/>
    </row>
    <row r="988343" spans="1:22">
      <c r="A988343"/>
      <c r="B988343"/>
      <c r="C988343"/>
      <c r="D988343"/>
      <c r="E988343"/>
      <c r="F988343"/>
      <c r="G988343"/>
      <c r="H988343"/>
      <c r="I988343"/>
      <c r="J988343"/>
      <c r="K988343"/>
      <c r="L988343"/>
      <c r="M988343"/>
      <c r="N988343"/>
      <c r="O988343"/>
      <c r="P988343"/>
      <c r="Q988343"/>
      <c r="R988343"/>
      <c r="S988343"/>
      <c r="T988343"/>
      <c r="U988343"/>
      <c r="V988343"/>
    </row>
    <row r="988344" spans="1:22">
      <c r="A988344"/>
      <c r="B988344"/>
      <c r="C988344"/>
      <c r="D988344"/>
      <c r="E988344"/>
      <c r="F988344"/>
      <c r="G988344"/>
      <c r="H988344"/>
      <c r="I988344"/>
      <c r="J988344"/>
      <c r="K988344"/>
      <c r="L988344"/>
      <c r="M988344"/>
      <c r="N988344"/>
      <c r="O988344"/>
      <c r="P988344"/>
      <c r="Q988344"/>
      <c r="R988344"/>
      <c r="S988344"/>
      <c r="T988344"/>
      <c r="U988344"/>
      <c r="V988344"/>
    </row>
    <row r="988345" spans="1:22">
      <c r="A988345"/>
      <c r="B988345"/>
      <c r="C988345"/>
      <c r="D988345"/>
      <c r="E988345"/>
      <c r="F988345"/>
      <c r="G988345"/>
      <c r="H988345"/>
      <c r="I988345"/>
      <c r="J988345"/>
      <c r="K988345"/>
      <c r="L988345"/>
      <c r="M988345"/>
      <c r="N988345"/>
      <c r="O988345"/>
      <c r="P988345"/>
      <c r="Q988345"/>
      <c r="R988345"/>
      <c r="S988345"/>
      <c r="T988345"/>
      <c r="U988345"/>
      <c r="V988345"/>
    </row>
    <row r="988346" spans="1:22">
      <c r="A988346"/>
      <c r="B988346"/>
      <c r="C988346"/>
      <c r="D988346"/>
      <c r="E988346"/>
      <c r="F988346"/>
      <c r="G988346"/>
      <c r="H988346"/>
      <c r="I988346"/>
      <c r="J988346"/>
      <c r="K988346"/>
      <c r="L988346"/>
      <c r="M988346"/>
      <c r="N988346"/>
      <c r="O988346"/>
      <c r="P988346"/>
      <c r="Q988346"/>
      <c r="R988346"/>
      <c r="S988346"/>
      <c r="T988346"/>
      <c r="U988346"/>
      <c r="V988346"/>
    </row>
    <row r="988347" spans="1:22">
      <c r="A988347"/>
      <c r="B988347"/>
      <c r="C988347"/>
      <c r="D988347"/>
      <c r="E988347"/>
      <c r="F988347"/>
      <c r="G988347"/>
      <c r="H988347"/>
      <c r="I988347"/>
      <c r="J988347"/>
      <c r="K988347"/>
      <c r="L988347"/>
      <c r="M988347"/>
      <c r="N988347"/>
      <c r="O988347"/>
      <c r="P988347"/>
      <c r="Q988347"/>
      <c r="R988347"/>
      <c r="S988347"/>
      <c r="T988347"/>
      <c r="U988347"/>
      <c r="V988347"/>
    </row>
    <row r="988348" spans="1:22">
      <c r="A988348"/>
      <c r="B988348"/>
      <c r="C988348"/>
      <c r="D988348"/>
      <c r="E988348"/>
      <c r="F988348"/>
      <c r="G988348"/>
      <c r="H988348"/>
      <c r="I988348"/>
      <c r="J988348"/>
      <c r="K988348"/>
      <c r="L988348"/>
      <c r="M988348"/>
      <c r="N988348"/>
      <c r="O988348"/>
      <c r="P988348"/>
      <c r="Q988348"/>
      <c r="R988348"/>
      <c r="S988348"/>
      <c r="T988348"/>
      <c r="U988348"/>
      <c r="V988348"/>
    </row>
    <row r="988349" spans="1:22">
      <c r="A988349"/>
      <c r="B988349"/>
      <c r="C988349"/>
      <c r="D988349"/>
      <c r="E988349"/>
      <c r="F988349"/>
      <c r="G988349"/>
      <c r="H988349"/>
      <c r="I988349"/>
      <c r="J988349"/>
      <c r="K988349"/>
      <c r="L988349"/>
      <c r="M988349"/>
      <c r="N988349"/>
      <c r="O988349"/>
      <c r="P988349"/>
      <c r="Q988349"/>
      <c r="R988349"/>
      <c r="S988349"/>
      <c r="T988349"/>
      <c r="U988349"/>
      <c r="V988349"/>
    </row>
    <row r="988350" spans="1:22">
      <c r="A988350"/>
      <c r="B988350"/>
      <c r="C988350"/>
      <c r="D988350"/>
      <c r="E988350"/>
      <c r="F988350"/>
      <c r="G988350"/>
      <c r="H988350"/>
      <c r="I988350"/>
      <c r="J988350"/>
      <c r="K988350"/>
      <c r="L988350"/>
      <c r="M988350"/>
      <c r="N988350"/>
      <c r="O988350"/>
      <c r="P988350"/>
      <c r="Q988350"/>
      <c r="R988350"/>
      <c r="S988350"/>
      <c r="T988350"/>
      <c r="U988350"/>
      <c r="V988350"/>
    </row>
    <row r="988351" spans="1:22">
      <c r="A988351"/>
      <c r="B988351"/>
      <c r="C988351"/>
      <c r="D988351"/>
      <c r="E988351"/>
      <c r="F988351"/>
      <c r="G988351"/>
      <c r="H988351"/>
      <c r="I988351"/>
      <c r="J988351"/>
      <c r="K988351"/>
      <c r="L988351"/>
      <c r="M988351"/>
      <c r="N988351"/>
      <c r="O988351"/>
      <c r="P988351"/>
      <c r="Q988351"/>
      <c r="R988351"/>
      <c r="S988351"/>
      <c r="T988351"/>
      <c r="U988351"/>
      <c r="V988351"/>
    </row>
    <row r="988352" spans="1:22">
      <c r="A988352"/>
      <c r="B988352"/>
      <c r="C988352"/>
      <c r="D988352"/>
      <c r="E988352"/>
      <c r="F988352"/>
      <c r="G988352"/>
      <c r="H988352"/>
      <c r="I988352"/>
      <c r="J988352"/>
      <c r="K988352"/>
      <c r="L988352"/>
      <c r="M988352"/>
      <c r="N988352"/>
      <c r="O988352"/>
      <c r="P988352"/>
      <c r="Q988352"/>
      <c r="R988352"/>
      <c r="S988352"/>
      <c r="T988352"/>
      <c r="U988352"/>
      <c r="V988352"/>
    </row>
    <row r="988353" spans="1:22">
      <c r="A988353"/>
      <c r="B988353"/>
      <c r="C988353"/>
      <c r="D988353"/>
      <c r="E988353"/>
      <c r="F988353"/>
      <c r="G988353"/>
      <c r="H988353"/>
      <c r="I988353"/>
      <c r="J988353"/>
      <c r="K988353"/>
      <c r="L988353"/>
      <c r="M988353"/>
      <c r="N988353"/>
      <c r="O988353"/>
      <c r="P988353"/>
      <c r="Q988353"/>
      <c r="R988353"/>
      <c r="S988353"/>
      <c r="T988353"/>
      <c r="U988353"/>
      <c r="V988353"/>
    </row>
    <row r="988354" spans="1:22">
      <c r="A988354"/>
      <c r="B988354"/>
      <c r="C988354"/>
      <c r="D988354"/>
      <c r="E988354"/>
      <c r="F988354"/>
      <c r="G988354"/>
      <c r="H988354"/>
      <c r="I988354"/>
      <c r="J988354"/>
      <c r="K988354"/>
      <c r="L988354"/>
      <c r="M988354"/>
      <c r="N988354"/>
      <c r="O988354"/>
      <c r="P988354"/>
      <c r="Q988354"/>
      <c r="R988354"/>
      <c r="S988354"/>
      <c r="T988354"/>
      <c r="U988354"/>
      <c r="V988354"/>
    </row>
    <row r="988355" spans="1:22">
      <c r="A988355"/>
      <c r="B988355"/>
      <c r="C988355"/>
      <c r="D988355"/>
      <c r="E988355"/>
      <c r="F988355"/>
      <c r="G988355"/>
      <c r="H988355"/>
      <c r="I988355"/>
      <c r="J988355"/>
      <c r="K988355"/>
      <c r="L988355"/>
      <c r="M988355"/>
      <c r="N988355"/>
      <c r="O988355"/>
      <c r="P988355"/>
      <c r="Q988355"/>
      <c r="R988355"/>
      <c r="S988355"/>
      <c r="T988355"/>
      <c r="U988355"/>
      <c r="V988355"/>
    </row>
    <row r="988356" spans="1:22">
      <c r="A988356"/>
      <c r="B988356"/>
      <c r="C988356"/>
      <c r="D988356"/>
      <c r="E988356"/>
      <c r="F988356"/>
      <c r="G988356"/>
      <c r="H988356"/>
      <c r="I988356"/>
      <c r="J988356"/>
      <c r="K988356"/>
      <c r="L988356"/>
      <c r="M988356"/>
      <c r="N988356"/>
      <c r="O988356"/>
      <c r="P988356"/>
      <c r="Q988356"/>
      <c r="R988356"/>
      <c r="S988356"/>
      <c r="T988356"/>
      <c r="U988356"/>
      <c r="V988356"/>
    </row>
    <row r="988357" spans="1:22">
      <c r="A988357"/>
      <c r="B988357"/>
      <c r="C988357"/>
      <c r="D988357"/>
      <c r="E988357"/>
      <c r="F988357"/>
      <c r="G988357"/>
      <c r="H988357"/>
      <c r="I988357"/>
      <c r="J988357"/>
      <c r="K988357"/>
      <c r="L988357"/>
      <c r="M988357"/>
      <c r="N988357"/>
      <c r="O988357"/>
      <c r="P988357"/>
      <c r="Q988357"/>
      <c r="R988357"/>
      <c r="S988357"/>
      <c r="T988357"/>
      <c r="U988357"/>
      <c r="V988357"/>
    </row>
    <row r="988358" spans="1:22">
      <c r="A988358"/>
      <c r="B988358"/>
      <c r="C988358"/>
      <c r="D988358"/>
      <c r="E988358"/>
      <c r="F988358"/>
      <c r="G988358"/>
      <c r="H988358"/>
      <c r="I988358"/>
      <c r="J988358"/>
      <c r="K988358"/>
      <c r="L988358"/>
      <c r="M988358"/>
      <c r="N988358"/>
      <c r="O988358"/>
      <c r="P988358"/>
      <c r="Q988358"/>
      <c r="R988358"/>
      <c r="S988358"/>
      <c r="T988358"/>
      <c r="U988358"/>
      <c r="V988358"/>
    </row>
    <row r="988359" spans="1:22">
      <c r="A988359"/>
      <c r="B988359"/>
      <c r="C988359"/>
      <c r="D988359"/>
      <c r="E988359"/>
      <c r="F988359"/>
      <c r="G988359"/>
      <c r="H988359"/>
      <c r="I988359"/>
      <c r="J988359"/>
      <c r="K988359"/>
      <c r="L988359"/>
      <c r="M988359"/>
      <c r="N988359"/>
      <c r="O988359"/>
      <c r="P988359"/>
      <c r="Q988359"/>
      <c r="R988359"/>
      <c r="S988359"/>
      <c r="T988359"/>
      <c r="U988359"/>
      <c r="V988359"/>
    </row>
    <row r="988360" spans="1:22">
      <c r="A988360"/>
      <c r="B988360"/>
      <c r="C988360"/>
      <c r="D988360"/>
      <c r="E988360"/>
      <c r="F988360"/>
      <c r="G988360"/>
      <c r="H988360"/>
      <c r="I988360"/>
      <c r="J988360"/>
      <c r="K988360"/>
      <c r="L988360"/>
      <c r="M988360"/>
      <c r="N988360"/>
      <c r="O988360"/>
      <c r="P988360"/>
      <c r="Q988360"/>
      <c r="R988360"/>
      <c r="S988360"/>
      <c r="T988360"/>
      <c r="U988360"/>
      <c r="V988360"/>
    </row>
    <row r="988361" spans="1:22">
      <c r="A988361"/>
      <c r="B988361"/>
      <c r="C988361"/>
      <c r="D988361"/>
      <c r="E988361"/>
      <c r="F988361"/>
      <c r="G988361"/>
      <c r="H988361"/>
      <c r="I988361"/>
      <c r="J988361"/>
      <c r="K988361"/>
      <c r="L988361"/>
      <c r="M988361"/>
      <c r="N988361"/>
      <c r="O988361"/>
      <c r="P988361"/>
      <c r="Q988361"/>
      <c r="R988361"/>
      <c r="S988361"/>
      <c r="T988361"/>
      <c r="U988361"/>
      <c r="V988361"/>
    </row>
    <row r="988362" spans="1:22">
      <c r="A988362"/>
      <c r="B988362"/>
      <c r="C988362"/>
      <c r="D988362"/>
      <c r="E988362"/>
      <c r="F988362"/>
      <c r="G988362"/>
      <c r="H988362"/>
      <c r="I988362"/>
      <c r="J988362"/>
      <c r="K988362"/>
      <c r="L988362"/>
      <c r="M988362"/>
      <c r="N988362"/>
      <c r="O988362"/>
      <c r="P988362"/>
      <c r="Q988362"/>
      <c r="R988362"/>
      <c r="S988362"/>
      <c r="T988362"/>
      <c r="U988362"/>
      <c r="V988362"/>
    </row>
    <row r="988363" spans="1:22">
      <c r="A988363"/>
      <c r="B988363"/>
      <c r="C988363"/>
      <c r="D988363"/>
      <c r="E988363"/>
      <c r="F988363"/>
      <c r="G988363"/>
      <c r="H988363"/>
      <c r="I988363"/>
      <c r="J988363"/>
      <c r="K988363"/>
      <c r="L988363"/>
      <c r="M988363"/>
      <c r="N988363"/>
      <c r="O988363"/>
      <c r="P988363"/>
      <c r="Q988363"/>
      <c r="R988363"/>
      <c r="S988363"/>
      <c r="T988363"/>
      <c r="U988363"/>
      <c r="V988363"/>
    </row>
    <row r="988364" spans="1:22">
      <c r="A988364"/>
      <c r="B988364"/>
      <c r="C988364"/>
      <c r="D988364"/>
      <c r="E988364"/>
      <c r="F988364"/>
      <c r="G988364"/>
      <c r="H988364"/>
      <c r="I988364"/>
      <c r="J988364"/>
      <c r="K988364"/>
      <c r="L988364"/>
      <c r="M988364"/>
      <c r="N988364"/>
      <c r="O988364"/>
      <c r="P988364"/>
      <c r="Q988364"/>
      <c r="R988364"/>
      <c r="S988364"/>
      <c r="T988364"/>
      <c r="U988364"/>
      <c r="V988364"/>
    </row>
    <row r="988365" spans="1:22">
      <c r="A988365"/>
      <c r="B988365"/>
      <c r="C988365"/>
      <c r="D988365"/>
      <c r="E988365"/>
      <c r="F988365"/>
      <c r="G988365"/>
      <c r="H988365"/>
      <c r="I988365"/>
      <c r="J988365"/>
      <c r="K988365"/>
      <c r="L988365"/>
      <c r="M988365"/>
      <c r="N988365"/>
      <c r="O988365"/>
      <c r="P988365"/>
      <c r="Q988365"/>
      <c r="R988365"/>
      <c r="S988365"/>
      <c r="T988365"/>
      <c r="U988365"/>
      <c r="V988365"/>
    </row>
    <row r="988366" spans="1:22">
      <c r="A988366"/>
      <c r="B988366"/>
      <c r="C988366"/>
      <c r="D988366"/>
      <c r="E988366"/>
      <c r="F988366"/>
      <c r="G988366"/>
      <c r="H988366"/>
      <c r="I988366"/>
      <c r="J988366"/>
      <c r="K988366"/>
      <c r="L988366"/>
      <c r="M988366"/>
      <c r="N988366"/>
      <c r="O988366"/>
      <c r="P988366"/>
      <c r="Q988366"/>
      <c r="R988366"/>
      <c r="S988366"/>
      <c r="T988366"/>
      <c r="U988366"/>
      <c r="V988366"/>
    </row>
    <row r="988367" spans="1:22">
      <c r="A988367"/>
      <c r="B988367"/>
      <c r="C988367"/>
      <c r="D988367"/>
      <c r="E988367"/>
      <c r="F988367"/>
      <c r="G988367"/>
      <c r="H988367"/>
      <c r="I988367"/>
      <c r="J988367"/>
      <c r="K988367"/>
      <c r="L988367"/>
      <c r="M988367"/>
      <c r="N988367"/>
      <c r="O988367"/>
      <c r="P988367"/>
      <c r="Q988367"/>
      <c r="R988367"/>
      <c r="S988367"/>
      <c r="T988367"/>
      <c r="U988367"/>
      <c r="V988367"/>
    </row>
    <row r="988368" spans="1:22">
      <c r="A988368"/>
      <c r="B988368"/>
      <c r="C988368"/>
      <c r="D988368"/>
      <c r="E988368"/>
      <c r="F988368"/>
      <c r="G988368"/>
      <c r="H988368"/>
      <c r="I988368"/>
      <c r="J988368"/>
      <c r="K988368"/>
      <c r="L988368"/>
      <c r="M988368"/>
      <c r="N988368"/>
      <c r="O988368"/>
      <c r="P988368"/>
      <c r="Q988368"/>
      <c r="R988368"/>
      <c r="S988368"/>
      <c r="T988368"/>
      <c r="U988368"/>
      <c r="V988368"/>
    </row>
    <row r="988369" spans="1:22">
      <c r="A988369"/>
      <c r="B988369"/>
      <c r="C988369"/>
      <c r="D988369"/>
      <c r="E988369"/>
      <c r="F988369"/>
      <c r="G988369"/>
      <c r="H988369"/>
      <c r="I988369"/>
      <c r="J988369"/>
      <c r="K988369"/>
      <c r="L988369"/>
      <c r="M988369"/>
      <c r="N988369"/>
      <c r="O988369"/>
      <c r="P988369"/>
      <c r="Q988369"/>
      <c r="R988369"/>
      <c r="S988369"/>
      <c r="T988369"/>
      <c r="U988369"/>
      <c r="V988369"/>
    </row>
    <row r="988370" spans="1:22">
      <c r="A988370"/>
      <c r="B988370"/>
      <c r="C988370"/>
      <c r="D988370"/>
      <c r="E988370"/>
      <c r="F988370"/>
      <c r="G988370"/>
      <c r="H988370"/>
      <c r="I988370"/>
      <c r="J988370"/>
      <c r="K988370"/>
      <c r="L988370"/>
      <c r="M988370"/>
      <c r="N988370"/>
      <c r="O988370"/>
      <c r="P988370"/>
      <c r="Q988370"/>
      <c r="R988370"/>
      <c r="S988370"/>
      <c r="T988370"/>
      <c r="U988370"/>
      <c r="V988370"/>
    </row>
    <row r="988371" spans="1:22">
      <c r="A988371"/>
      <c r="B988371"/>
      <c r="C988371"/>
      <c r="D988371"/>
      <c r="E988371"/>
      <c r="F988371"/>
      <c r="G988371"/>
      <c r="H988371"/>
      <c r="I988371"/>
      <c r="J988371"/>
      <c r="K988371"/>
      <c r="L988371"/>
      <c r="M988371"/>
      <c r="N988371"/>
      <c r="O988371"/>
      <c r="P988371"/>
      <c r="Q988371"/>
      <c r="R988371"/>
      <c r="S988371"/>
      <c r="T988371"/>
      <c r="U988371"/>
      <c r="V988371"/>
    </row>
    <row r="988372" spans="1:22">
      <c r="A988372"/>
      <c r="B988372"/>
      <c r="C988372"/>
      <c r="D988372"/>
      <c r="E988372"/>
      <c r="F988372"/>
      <c r="G988372"/>
      <c r="H988372"/>
      <c r="I988372"/>
      <c r="J988372"/>
      <c r="K988372"/>
      <c r="L988372"/>
      <c r="M988372"/>
      <c r="N988372"/>
      <c r="O988372"/>
      <c r="P988372"/>
      <c r="Q988372"/>
      <c r="R988372"/>
      <c r="S988372"/>
      <c r="T988372"/>
      <c r="U988372"/>
      <c r="V988372"/>
    </row>
    <row r="988373" spans="1:22">
      <c r="A988373"/>
      <c r="B988373"/>
      <c r="C988373"/>
      <c r="D988373"/>
      <c r="E988373"/>
      <c r="F988373"/>
      <c r="G988373"/>
      <c r="H988373"/>
      <c r="I988373"/>
      <c r="J988373"/>
      <c r="K988373"/>
      <c r="L988373"/>
      <c r="M988373"/>
      <c r="N988373"/>
      <c r="O988373"/>
      <c r="P988373"/>
      <c r="Q988373"/>
      <c r="R988373"/>
      <c r="S988373"/>
      <c r="T988373"/>
      <c r="U988373"/>
      <c r="V988373"/>
    </row>
    <row r="988374" spans="1:22">
      <c r="A988374"/>
      <c r="B988374"/>
      <c r="C988374"/>
      <c r="D988374"/>
      <c r="E988374"/>
      <c r="F988374"/>
      <c r="G988374"/>
      <c r="H988374"/>
      <c r="I988374"/>
      <c r="J988374"/>
      <c r="K988374"/>
      <c r="L988374"/>
      <c r="M988374"/>
      <c r="N988374"/>
      <c r="O988374"/>
      <c r="P988374"/>
      <c r="Q988374"/>
      <c r="R988374"/>
      <c r="S988374"/>
      <c r="T988374"/>
      <c r="U988374"/>
      <c r="V988374"/>
    </row>
    <row r="988375" spans="1:22">
      <c r="A988375"/>
      <c r="B988375"/>
      <c r="C988375"/>
      <c r="D988375"/>
      <c r="E988375"/>
      <c r="F988375"/>
      <c r="G988375"/>
      <c r="H988375"/>
      <c r="I988375"/>
      <c r="J988375"/>
      <c r="K988375"/>
      <c r="L988375"/>
      <c r="M988375"/>
      <c r="N988375"/>
      <c r="O988375"/>
      <c r="P988375"/>
      <c r="Q988375"/>
      <c r="R988375"/>
      <c r="S988375"/>
      <c r="T988375"/>
      <c r="U988375"/>
      <c r="V988375"/>
    </row>
    <row r="988376" spans="1:22">
      <c r="A988376"/>
      <c r="B988376"/>
      <c r="C988376"/>
      <c r="D988376"/>
      <c r="E988376"/>
      <c r="F988376"/>
      <c r="G988376"/>
      <c r="H988376"/>
      <c r="I988376"/>
      <c r="J988376"/>
      <c r="K988376"/>
      <c r="L988376"/>
      <c r="M988376"/>
      <c r="N988376"/>
      <c r="O988376"/>
      <c r="P988376"/>
      <c r="Q988376"/>
      <c r="R988376"/>
      <c r="S988376"/>
      <c r="T988376"/>
      <c r="U988376"/>
      <c r="V988376"/>
    </row>
    <row r="988377" spans="1:22">
      <c r="A988377"/>
      <c r="B988377"/>
      <c r="C988377"/>
      <c r="D988377"/>
      <c r="E988377"/>
      <c r="F988377"/>
      <c r="G988377"/>
      <c r="H988377"/>
      <c r="I988377"/>
      <c r="J988377"/>
      <c r="K988377"/>
      <c r="L988377"/>
      <c r="M988377"/>
      <c r="N988377"/>
      <c r="O988377"/>
      <c r="P988377"/>
      <c r="Q988377"/>
      <c r="R988377"/>
      <c r="S988377"/>
      <c r="T988377"/>
      <c r="U988377"/>
      <c r="V988377"/>
    </row>
    <row r="988378" spans="1:22">
      <c r="A988378"/>
      <c r="B988378"/>
      <c r="C988378"/>
      <c r="D988378"/>
      <c r="E988378"/>
      <c r="F988378"/>
      <c r="G988378"/>
      <c r="H988378"/>
      <c r="I988378"/>
      <c r="J988378"/>
      <c r="K988378"/>
      <c r="L988378"/>
      <c r="M988378"/>
      <c r="N988378"/>
      <c r="O988378"/>
      <c r="P988378"/>
      <c r="Q988378"/>
      <c r="R988378"/>
      <c r="S988378"/>
      <c r="T988378"/>
      <c r="U988378"/>
      <c r="V988378"/>
    </row>
    <row r="988379" spans="1:22">
      <c r="A988379"/>
      <c r="B988379"/>
      <c r="C988379"/>
      <c r="D988379"/>
      <c r="E988379"/>
      <c r="F988379"/>
      <c r="G988379"/>
      <c r="H988379"/>
      <c r="I988379"/>
      <c r="J988379"/>
      <c r="K988379"/>
      <c r="L988379"/>
      <c r="M988379"/>
      <c r="N988379"/>
      <c r="O988379"/>
      <c r="P988379"/>
      <c r="Q988379"/>
      <c r="R988379"/>
      <c r="S988379"/>
      <c r="T988379"/>
      <c r="U988379"/>
      <c r="V988379"/>
    </row>
    <row r="988380" spans="1:22">
      <c r="A988380"/>
      <c r="B988380"/>
      <c r="C988380"/>
      <c r="D988380"/>
      <c r="E988380"/>
      <c r="F988380"/>
      <c r="G988380"/>
      <c r="H988380"/>
      <c r="I988380"/>
      <c r="J988380"/>
      <c r="K988380"/>
      <c r="L988380"/>
      <c r="M988380"/>
      <c r="N988380"/>
      <c r="O988380"/>
      <c r="P988380"/>
      <c r="Q988380"/>
      <c r="R988380"/>
      <c r="S988380"/>
      <c r="T988380"/>
      <c r="U988380"/>
      <c r="V988380"/>
    </row>
    <row r="988381" spans="1:22">
      <c r="A988381"/>
      <c r="B988381"/>
      <c r="C988381"/>
      <c r="D988381"/>
      <c r="E988381"/>
      <c r="F988381"/>
      <c r="G988381"/>
      <c r="H988381"/>
      <c r="I988381"/>
      <c r="J988381"/>
      <c r="K988381"/>
      <c r="L988381"/>
      <c r="M988381"/>
      <c r="N988381"/>
      <c r="O988381"/>
      <c r="P988381"/>
      <c r="Q988381"/>
      <c r="R988381"/>
      <c r="S988381"/>
      <c r="T988381"/>
      <c r="U988381"/>
      <c r="V988381"/>
    </row>
    <row r="988382" spans="1:22">
      <c r="A988382"/>
      <c r="B988382"/>
      <c r="C988382"/>
      <c r="D988382"/>
      <c r="E988382"/>
      <c r="F988382"/>
      <c r="G988382"/>
      <c r="H988382"/>
      <c r="I988382"/>
      <c r="J988382"/>
      <c r="K988382"/>
      <c r="L988382"/>
      <c r="M988382"/>
      <c r="N988382"/>
      <c r="O988382"/>
      <c r="P988382"/>
      <c r="Q988382"/>
      <c r="R988382"/>
      <c r="S988382"/>
      <c r="T988382"/>
      <c r="U988382"/>
      <c r="V988382"/>
    </row>
    <row r="988383" spans="1:22">
      <c r="A988383"/>
      <c r="B988383"/>
      <c r="C988383"/>
      <c r="D988383"/>
      <c r="E988383"/>
      <c r="F988383"/>
      <c r="G988383"/>
      <c r="H988383"/>
      <c r="I988383"/>
      <c r="J988383"/>
      <c r="K988383"/>
      <c r="L988383"/>
      <c r="M988383"/>
      <c r="N988383"/>
      <c r="O988383"/>
      <c r="P988383"/>
      <c r="Q988383"/>
      <c r="R988383"/>
      <c r="S988383"/>
      <c r="T988383"/>
      <c r="U988383"/>
      <c r="V988383"/>
    </row>
    <row r="988384" spans="1:22">
      <c r="A988384"/>
      <c r="B988384"/>
      <c r="C988384"/>
      <c r="D988384"/>
      <c r="E988384"/>
      <c r="F988384"/>
      <c r="G988384"/>
      <c r="H988384"/>
      <c r="I988384"/>
      <c r="J988384"/>
      <c r="K988384"/>
      <c r="L988384"/>
      <c r="M988384"/>
      <c r="N988384"/>
      <c r="O988384"/>
      <c r="P988384"/>
      <c r="Q988384"/>
      <c r="R988384"/>
      <c r="S988384"/>
      <c r="T988384"/>
      <c r="U988384"/>
      <c r="V988384"/>
    </row>
    <row r="988385" spans="1:22">
      <c r="A988385"/>
      <c r="B988385"/>
      <c r="C988385"/>
      <c r="D988385"/>
      <c r="E988385"/>
      <c r="F988385"/>
      <c r="G988385"/>
      <c r="H988385"/>
      <c r="I988385"/>
      <c r="J988385"/>
      <c r="K988385"/>
      <c r="L988385"/>
      <c r="M988385"/>
      <c r="N988385"/>
      <c r="O988385"/>
      <c r="P988385"/>
      <c r="Q988385"/>
      <c r="R988385"/>
      <c r="S988385"/>
      <c r="T988385"/>
      <c r="U988385"/>
      <c r="V988385"/>
    </row>
    <row r="988386" spans="1:22">
      <c r="A988386"/>
      <c r="B988386"/>
      <c r="C988386"/>
      <c r="D988386"/>
      <c r="E988386"/>
      <c r="F988386"/>
      <c r="G988386"/>
      <c r="H988386"/>
      <c r="I988386"/>
      <c r="J988386"/>
      <c r="K988386"/>
      <c r="L988386"/>
      <c r="M988386"/>
      <c r="N988386"/>
      <c r="O988386"/>
      <c r="P988386"/>
      <c r="Q988386"/>
      <c r="R988386"/>
      <c r="S988386"/>
      <c r="T988386"/>
      <c r="U988386"/>
      <c r="V988386"/>
    </row>
    <row r="988387" spans="1:22">
      <c r="A988387"/>
      <c r="B988387"/>
      <c r="C988387"/>
      <c r="D988387"/>
      <c r="E988387"/>
      <c r="F988387"/>
      <c r="G988387"/>
      <c r="H988387"/>
      <c r="I988387"/>
      <c r="J988387"/>
      <c r="K988387"/>
      <c r="L988387"/>
      <c r="M988387"/>
      <c r="N988387"/>
      <c r="O988387"/>
      <c r="P988387"/>
      <c r="Q988387"/>
      <c r="R988387"/>
      <c r="S988387"/>
      <c r="T988387"/>
      <c r="U988387"/>
      <c r="V988387"/>
    </row>
    <row r="988388" spans="1:22">
      <c r="A988388"/>
      <c r="B988388"/>
      <c r="C988388"/>
      <c r="D988388"/>
      <c r="E988388"/>
      <c r="F988388"/>
      <c r="G988388"/>
      <c r="H988388"/>
      <c r="I988388"/>
      <c r="J988388"/>
      <c r="K988388"/>
      <c r="L988388"/>
      <c r="M988388"/>
      <c r="N988388"/>
      <c r="O988388"/>
      <c r="P988388"/>
      <c r="Q988388"/>
      <c r="R988388"/>
      <c r="S988388"/>
      <c r="T988388"/>
      <c r="U988388"/>
      <c r="V988388"/>
    </row>
    <row r="988389" spans="1:22">
      <c r="A988389"/>
      <c r="B988389"/>
      <c r="C988389"/>
      <c r="D988389"/>
      <c r="E988389"/>
      <c r="F988389"/>
      <c r="G988389"/>
      <c r="H988389"/>
      <c r="I988389"/>
      <c r="J988389"/>
      <c r="K988389"/>
      <c r="L988389"/>
      <c r="M988389"/>
      <c r="N988389"/>
      <c r="O988389"/>
      <c r="P988389"/>
      <c r="Q988389"/>
      <c r="R988389"/>
      <c r="S988389"/>
      <c r="T988389"/>
      <c r="U988389"/>
      <c r="V988389"/>
    </row>
    <row r="988390" spans="1:22">
      <c r="A988390"/>
      <c r="B988390"/>
      <c r="C988390"/>
      <c r="D988390"/>
      <c r="E988390"/>
      <c r="F988390"/>
      <c r="G988390"/>
      <c r="H988390"/>
      <c r="I988390"/>
      <c r="J988390"/>
      <c r="K988390"/>
      <c r="L988390"/>
      <c r="M988390"/>
      <c r="N988390"/>
      <c r="O988390"/>
      <c r="P988390"/>
      <c r="Q988390"/>
      <c r="R988390"/>
      <c r="S988390"/>
      <c r="T988390"/>
      <c r="U988390"/>
      <c r="V988390"/>
    </row>
    <row r="988391" spans="1:22">
      <c r="A988391"/>
      <c r="B988391"/>
      <c r="C988391"/>
      <c r="D988391"/>
      <c r="E988391"/>
      <c r="F988391"/>
      <c r="G988391"/>
      <c r="H988391"/>
      <c r="I988391"/>
      <c r="J988391"/>
      <c r="K988391"/>
      <c r="L988391"/>
      <c r="M988391"/>
      <c r="N988391"/>
      <c r="O988391"/>
      <c r="P988391"/>
      <c r="Q988391"/>
      <c r="R988391"/>
      <c r="S988391"/>
      <c r="T988391"/>
      <c r="U988391"/>
      <c r="V988391"/>
    </row>
    <row r="988392" spans="1:22">
      <c r="A988392"/>
      <c r="B988392"/>
      <c r="C988392"/>
      <c r="D988392"/>
      <c r="E988392"/>
      <c r="F988392"/>
      <c r="G988392"/>
      <c r="H988392"/>
      <c r="I988392"/>
      <c r="J988392"/>
      <c r="K988392"/>
      <c r="L988392"/>
      <c r="M988392"/>
      <c r="N988392"/>
      <c r="O988392"/>
      <c r="P988392"/>
      <c r="Q988392"/>
      <c r="R988392"/>
      <c r="S988392"/>
      <c r="T988392"/>
      <c r="U988392"/>
      <c r="V988392"/>
    </row>
    <row r="988393" spans="1:22">
      <c r="A988393"/>
      <c r="B988393"/>
      <c r="C988393"/>
      <c r="D988393"/>
      <c r="E988393"/>
      <c r="F988393"/>
      <c r="G988393"/>
      <c r="H988393"/>
      <c r="I988393"/>
      <c r="J988393"/>
      <c r="K988393"/>
      <c r="L988393"/>
      <c r="M988393"/>
      <c r="N988393"/>
      <c r="O988393"/>
      <c r="P988393"/>
      <c r="Q988393"/>
      <c r="R988393"/>
      <c r="S988393"/>
      <c r="T988393"/>
      <c r="U988393"/>
      <c r="V988393"/>
    </row>
    <row r="988394" spans="1:22">
      <c r="A988394"/>
      <c r="B988394"/>
      <c r="C988394"/>
      <c r="D988394"/>
      <c r="E988394"/>
      <c r="F988394"/>
      <c r="G988394"/>
      <c r="H988394"/>
      <c r="I988394"/>
      <c r="J988394"/>
      <c r="K988394"/>
      <c r="L988394"/>
      <c r="M988394"/>
      <c r="N988394"/>
      <c r="O988394"/>
      <c r="P988394"/>
      <c r="Q988394"/>
      <c r="R988394"/>
      <c r="S988394"/>
      <c r="T988394"/>
      <c r="U988394"/>
      <c r="V988394"/>
    </row>
    <row r="988395" spans="1:22">
      <c r="A988395"/>
      <c r="B988395"/>
      <c r="C988395"/>
      <c r="D988395"/>
      <c r="E988395"/>
      <c r="F988395"/>
      <c r="G988395"/>
      <c r="H988395"/>
      <c r="I988395"/>
      <c r="J988395"/>
      <c r="K988395"/>
      <c r="L988395"/>
      <c r="M988395"/>
      <c r="N988395"/>
      <c r="O988395"/>
      <c r="P988395"/>
      <c r="Q988395"/>
      <c r="R988395"/>
      <c r="S988395"/>
      <c r="T988395"/>
      <c r="U988395"/>
      <c r="V988395"/>
    </row>
    <row r="988396" spans="1:22">
      <c r="A988396"/>
      <c r="B988396"/>
      <c r="C988396"/>
      <c r="D988396"/>
      <c r="E988396"/>
      <c r="F988396"/>
      <c r="G988396"/>
      <c r="H988396"/>
      <c r="I988396"/>
      <c r="J988396"/>
      <c r="K988396"/>
      <c r="L988396"/>
      <c r="M988396"/>
      <c r="N988396"/>
      <c r="O988396"/>
      <c r="P988396"/>
      <c r="Q988396"/>
      <c r="R988396"/>
      <c r="S988396"/>
      <c r="T988396"/>
      <c r="U988396"/>
      <c r="V988396"/>
    </row>
    <row r="988397" spans="1:22">
      <c r="A988397"/>
      <c r="B988397"/>
      <c r="C988397"/>
      <c r="D988397"/>
      <c r="E988397"/>
      <c r="F988397"/>
      <c r="G988397"/>
      <c r="H988397"/>
      <c r="I988397"/>
      <c r="J988397"/>
      <c r="K988397"/>
      <c r="L988397"/>
      <c r="M988397"/>
      <c r="N988397"/>
      <c r="O988397"/>
      <c r="P988397"/>
      <c r="Q988397"/>
      <c r="R988397"/>
      <c r="S988397"/>
      <c r="T988397"/>
      <c r="U988397"/>
      <c r="V988397"/>
    </row>
    <row r="988398" spans="1:22">
      <c r="A988398"/>
      <c r="B988398"/>
      <c r="C988398"/>
      <c r="D988398"/>
      <c r="E988398"/>
      <c r="F988398"/>
      <c r="G988398"/>
      <c r="H988398"/>
      <c r="I988398"/>
      <c r="J988398"/>
      <c r="K988398"/>
      <c r="L988398"/>
      <c r="M988398"/>
      <c r="N988398"/>
      <c r="O988398"/>
      <c r="P988398"/>
      <c r="Q988398"/>
      <c r="R988398"/>
      <c r="S988398"/>
      <c r="T988398"/>
      <c r="U988398"/>
      <c r="V988398"/>
    </row>
    <row r="988399" spans="1:22">
      <c r="A988399"/>
      <c r="B988399"/>
      <c r="C988399"/>
      <c r="D988399"/>
      <c r="E988399"/>
      <c r="F988399"/>
      <c r="G988399"/>
      <c r="H988399"/>
      <c r="I988399"/>
      <c r="J988399"/>
      <c r="K988399"/>
      <c r="L988399"/>
      <c r="M988399"/>
      <c r="N988399"/>
      <c r="O988399"/>
      <c r="P988399"/>
      <c r="Q988399"/>
      <c r="R988399"/>
      <c r="S988399"/>
      <c r="T988399"/>
      <c r="U988399"/>
      <c r="V988399"/>
    </row>
    <row r="988400" spans="1:22">
      <c r="A988400"/>
      <c r="B988400"/>
      <c r="C988400"/>
      <c r="D988400"/>
      <c r="E988400"/>
      <c r="F988400"/>
      <c r="G988400"/>
      <c r="H988400"/>
      <c r="I988400"/>
      <c r="J988400"/>
      <c r="K988400"/>
      <c r="L988400"/>
      <c r="M988400"/>
      <c r="N988400"/>
      <c r="O988400"/>
      <c r="P988400"/>
      <c r="Q988400"/>
      <c r="R988400"/>
      <c r="S988400"/>
      <c r="T988400"/>
      <c r="U988400"/>
      <c r="V988400"/>
    </row>
    <row r="988401" spans="1:22">
      <c r="A988401"/>
      <c r="B988401"/>
      <c r="C988401"/>
      <c r="D988401"/>
      <c r="E988401"/>
      <c r="F988401"/>
      <c r="G988401"/>
      <c r="H988401"/>
      <c r="I988401"/>
      <c r="J988401"/>
      <c r="K988401"/>
      <c r="L988401"/>
      <c r="M988401"/>
      <c r="N988401"/>
      <c r="O988401"/>
      <c r="P988401"/>
      <c r="Q988401"/>
      <c r="R988401"/>
      <c r="S988401"/>
      <c r="T988401"/>
      <c r="U988401"/>
      <c r="V988401"/>
    </row>
    <row r="988402" spans="1:22">
      <c r="A988402"/>
      <c r="B988402"/>
      <c r="C988402"/>
      <c r="D988402"/>
      <c r="E988402"/>
      <c r="F988402"/>
      <c r="G988402"/>
      <c r="H988402"/>
      <c r="I988402"/>
      <c r="J988402"/>
      <c r="K988402"/>
      <c r="L988402"/>
      <c r="M988402"/>
      <c r="N988402"/>
      <c r="O988402"/>
      <c r="P988402"/>
      <c r="Q988402"/>
      <c r="R988402"/>
      <c r="S988402"/>
      <c r="T988402"/>
      <c r="U988402"/>
      <c r="V988402"/>
    </row>
    <row r="988403" spans="1:22">
      <c r="A988403"/>
      <c r="B988403"/>
      <c r="C988403"/>
      <c r="D988403"/>
      <c r="E988403"/>
      <c r="F988403"/>
      <c r="G988403"/>
      <c r="H988403"/>
      <c r="I988403"/>
      <c r="J988403"/>
      <c r="K988403"/>
      <c r="L988403"/>
      <c r="M988403"/>
      <c r="N988403"/>
      <c r="O988403"/>
      <c r="P988403"/>
      <c r="Q988403"/>
      <c r="R988403"/>
      <c r="S988403"/>
      <c r="T988403"/>
      <c r="U988403"/>
      <c r="V988403"/>
    </row>
    <row r="988404" spans="1:22">
      <c r="A988404"/>
      <c r="B988404"/>
      <c r="C988404"/>
      <c r="D988404"/>
      <c r="E988404"/>
      <c r="F988404"/>
      <c r="G988404"/>
      <c r="H988404"/>
      <c r="I988404"/>
      <c r="J988404"/>
      <c r="K988404"/>
      <c r="L988404"/>
      <c r="M988404"/>
      <c r="N988404"/>
      <c r="O988404"/>
      <c r="P988404"/>
      <c r="Q988404"/>
      <c r="R988404"/>
      <c r="S988404"/>
      <c r="T988404"/>
      <c r="U988404"/>
      <c r="V988404"/>
    </row>
    <row r="988405" spans="1:22">
      <c r="A988405"/>
      <c r="B988405"/>
      <c r="C988405"/>
      <c r="D988405"/>
      <c r="E988405"/>
      <c r="F988405"/>
      <c r="G988405"/>
      <c r="H988405"/>
      <c r="I988405"/>
      <c r="J988405"/>
      <c r="K988405"/>
      <c r="L988405"/>
      <c r="M988405"/>
      <c r="N988405"/>
      <c r="O988405"/>
      <c r="P988405"/>
      <c r="Q988405"/>
      <c r="R988405"/>
      <c r="S988405"/>
      <c r="T988405"/>
      <c r="U988405"/>
      <c r="V988405"/>
    </row>
    <row r="988406" spans="1:22">
      <c r="A988406"/>
      <c r="B988406"/>
      <c r="C988406"/>
      <c r="D988406"/>
      <c r="E988406"/>
      <c r="F988406"/>
      <c r="G988406"/>
      <c r="H988406"/>
      <c r="I988406"/>
      <c r="J988406"/>
      <c r="K988406"/>
      <c r="L988406"/>
      <c r="M988406"/>
      <c r="N988406"/>
      <c r="O988406"/>
      <c r="P988406"/>
      <c r="Q988406"/>
      <c r="R988406"/>
      <c r="S988406"/>
      <c r="T988406"/>
      <c r="U988406"/>
      <c r="V988406"/>
    </row>
    <row r="988407" spans="1:22">
      <c r="A988407"/>
      <c r="B988407"/>
      <c r="C988407"/>
      <c r="D988407"/>
      <c r="E988407"/>
      <c r="F988407"/>
      <c r="G988407"/>
      <c r="H988407"/>
      <c r="I988407"/>
      <c r="J988407"/>
      <c r="K988407"/>
      <c r="L988407"/>
      <c r="M988407"/>
      <c r="N988407"/>
      <c r="O988407"/>
      <c r="P988407"/>
      <c r="Q988407"/>
      <c r="R988407"/>
      <c r="S988407"/>
      <c r="T988407"/>
      <c r="U988407"/>
      <c r="V988407"/>
    </row>
    <row r="988408" spans="1:22">
      <c r="A988408"/>
      <c r="B988408"/>
      <c r="C988408"/>
      <c r="D988408"/>
      <c r="E988408"/>
      <c r="F988408"/>
      <c r="G988408"/>
      <c r="H988408"/>
      <c r="I988408"/>
      <c r="J988408"/>
      <c r="K988408"/>
      <c r="L988408"/>
      <c r="M988408"/>
      <c r="N988408"/>
      <c r="O988408"/>
      <c r="P988408"/>
      <c r="Q988408"/>
      <c r="R988408"/>
      <c r="S988408"/>
      <c r="T988408"/>
      <c r="U988408"/>
      <c r="V988408"/>
    </row>
    <row r="988409" spans="1:22">
      <c r="A988409"/>
      <c r="B988409"/>
      <c r="C988409"/>
      <c r="D988409"/>
      <c r="E988409"/>
      <c r="F988409"/>
      <c r="G988409"/>
      <c r="H988409"/>
      <c r="I988409"/>
      <c r="J988409"/>
      <c r="K988409"/>
      <c r="L988409"/>
      <c r="M988409"/>
      <c r="N988409"/>
      <c r="O988409"/>
      <c r="P988409"/>
      <c r="Q988409"/>
      <c r="R988409"/>
      <c r="S988409"/>
      <c r="T988409"/>
      <c r="U988409"/>
      <c r="V988409"/>
    </row>
    <row r="988410" spans="1:22">
      <c r="A988410"/>
      <c r="B988410"/>
      <c r="C988410"/>
      <c r="D988410"/>
      <c r="E988410"/>
      <c r="F988410"/>
      <c r="G988410"/>
      <c r="H988410"/>
      <c r="I988410"/>
      <c r="J988410"/>
      <c r="K988410"/>
      <c r="L988410"/>
      <c r="M988410"/>
      <c r="N988410"/>
      <c r="O988410"/>
      <c r="P988410"/>
      <c r="Q988410"/>
      <c r="R988410"/>
      <c r="S988410"/>
      <c r="T988410"/>
      <c r="U988410"/>
      <c r="V988410"/>
    </row>
    <row r="988411" spans="1:22">
      <c r="A988411"/>
      <c r="B988411"/>
      <c r="C988411"/>
      <c r="D988411"/>
      <c r="E988411"/>
      <c r="F988411"/>
      <c r="G988411"/>
      <c r="H988411"/>
      <c r="I988411"/>
      <c r="J988411"/>
      <c r="K988411"/>
      <c r="L988411"/>
      <c r="M988411"/>
      <c r="N988411"/>
      <c r="O988411"/>
      <c r="P988411"/>
      <c r="Q988411"/>
      <c r="R988411"/>
      <c r="S988411"/>
      <c r="T988411"/>
      <c r="U988411"/>
      <c r="V988411"/>
    </row>
    <row r="988412" spans="1:22">
      <c r="A988412"/>
      <c r="B988412"/>
      <c r="C988412"/>
      <c r="D988412"/>
      <c r="E988412"/>
      <c r="F988412"/>
      <c r="G988412"/>
      <c r="H988412"/>
      <c r="I988412"/>
      <c r="J988412"/>
      <c r="K988412"/>
      <c r="L988412"/>
      <c r="M988412"/>
      <c r="N988412"/>
      <c r="O988412"/>
      <c r="P988412"/>
      <c r="Q988412"/>
      <c r="R988412"/>
      <c r="S988412"/>
      <c r="T988412"/>
      <c r="U988412"/>
      <c r="V988412"/>
    </row>
    <row r="988413" spans="1:22">
      <c r="A988413"/>
      <c r="B988413"/>
      <c r="C988413"/>
      <c r="D988413"/>
      <c r="E988413"/>
      <c r="F988413"/>
      <c r="G988413"/>
      <c r="H988413"/>
      <c r="I988413"/>
      <c r="J988413"/>
      <c r="K988413"/>
      <c r="L988413"/>
      <c r="M988413"/>
      <c r="N988413"/>
      <c r="O988413"/>
      <c r="P988413"/>
      <c r="Q988413"/>
      <c r="R988413"/>
      <c r="S988413"/>
      <c r="T988413"/>
      <c r="U988413"/>
      <c r="V988413"/>
    </row>
    <row r="988414" spans="1:22">
      <c r="A988414"/>
      <c r="B988414"/>
      <c r="C988414"/>
      <c r="D988414"/>
      <c r="E988414"/>
      <c r="F988414"/>
      <c r="G988414"/>
      <c r="H988414"/>
      <c r="I988414"/>
      <c r="J988414"/>
      <c r="K988414"/>
      <c r="L988414"/>
      <c r="M988414"/>
      <c r="N988414"/>
      <c r="O988414"/>
      <c r="P988414"/>
      <c r="Q988414"/>
      <c r="R988414"/>
      <c r="S988414"/>
      <c r="T988414"/>
      <c r="U988414"/>
      <c r="V988414"/>
    </row>
    <row r="988415" spans="1:22">
      <c r="A988415"/>
      <c r="B988415"/>
      <c r="C988415"/>
      <c r="D988415"/>
      <c r="E988415"/>
      <c r="F988415"/>
      <c r="G988415"/>
      <c r="H988415"/>
      <c r="I988415"/>
      <c r="J988415"/>
      <c r="K988415"/>
      <c r="L988415"/>
      <c r="M988415"/>
      <c r="N988415"/>
      <c r="O988415"/>
      <c r="P988415"/>
      <c r="Q988415"/>
      <c r="R988415"/>
      <c r="S988415"/>
      <c r="T988415"/>
      <c r="U988415"/>
      <c r="V988415"/>
    </row>
    <row r="988416" spans="1:22">
      <c r="A988416"/>
      <c r="B988416"/>
      <c r="C988416"/>
      <c r="D988416"/>
      <c r="E988416"/>
      <c r="F988416"/>
      <c r="G988416"/>
      <c r="H988416"/>
      <c r="I988416"/>
      <c r="J988416"/>
      <c r="K988416"/>
      <c r="L988416"/>
      <c r="M988416"/>
      <c r="N988416"/>
      <c r="O988416"/>
      <c r="P988416"/>
      <c r="Q988416"/>
      <c r="R988416"/>
      <c r="S988416"/>
      <c r="T988416"/>
      <c r="U988416"/>
      <c r="V988416"/>
    </row>
    <row r="988417" spans="1:22">
      <c r="A988417"/>
      <c r="B988417"/>
      <c r="C988417"/>
      <c r="D988417"/>
      <c r="E988417"/>
      <c r="F988417"/>
      <c r="G988417"/>
      <c r="H988417"/>
      <c r="I988417"/>
      <c r="J988417"/>
      <c r="K988417"/>
      <c r="L988417"/>
      <c r="M988417"/>
      <c r="N988417"/>
      <c r="O988417"/>
      <c r="P988417"/>
      <c r="Q988417"/>
      <c r="R988417"/>
      <c r="S988417"/>
      <c r="T988417"/>
      <c r="U988417"/>
      <c r="V988417"/>
    </row>
    <row r="988418" spans="1:22">
      <c r="A988418"/>
      <c r="B988418"/>
      <c r="C988418"/>
      <c r="D988418"/>
      <c r="E988418"/>
      <c r="F988418"/>
      <c r="G988418"/>
      <c r="H988418"/>
      <c r="I988418"/>
      <c r="J988418"/>
      <c r="K988418"/>
      <c r="L988418"/>
      <c r="M988418"/>
      <c r="N988418"/>
      <c r="O988418"/>
      <c r="P988418"/>
      <c r="Q988418"/>
      <c r="R988418"/>
      <c r="S988418"/>
      <c r="T988418"/>
      <c r="U988418"/>
      <c r="V988418"/>
    </row>
    <row r="988419" spans="1:22">
      <c r="A988419"/>
      <c r="B988419"/>
      <c r="C988419"/>
      <c r="D988419"/>
      <c r="E988419"/>
      <c r="F988419"/>
      <c r="G988419"/>
      <c r="H988419"/>
      <c r="I988419"/>
      <c r="J988419"/>
      <c r="K988419"/>
      <c r="L988419"/>
      <c r="M988419"/>
      <c r="N988419"/>
      <c r="O988419"/>
      <c r="P988419"/>
      <c r="Q988419"/>
      <c r="R988419"/>
      <c r="S988419"/>
      <c r="T988419"/>
      <c r="U988419"/>
      <c r="V988419"/>
    </row>
    <row r="988420" spans="1:22">
      <c r="A988420"/>
      <c r="B988420"/>
      <c r="C988420"/>
      <c r="D988420"/>
      <c r="E988420"/>
      <c r="F988420"/>
      <c r="G988420"/>
      <c r="H988420"/>
      <c r="I988420"/>
      <c r="J988420"/>
      <c r="K988420"/>
      <c r="L988420"/>
      <c r="M988420"/>
      <c r="N988420"/>
      <c r="O988420"/>
      <c r="P988420"/>
      <c r="Q988420"/>
      <c r="R988420"/>
      <c r="S988420"/>
      <c r="T988420"/>
      <c r="U988420"/>
      <c r="V988420"/>
    </row>
    <row r="988421" spans="1:22">
      <c r="A988421"/>
      <c r="B988421"/>
      <c r="C988421"/>
      <c r="D988421"/>
      <c r="E988421"/>
      <c r="F988421"/>
      <c r="G988421"/>
      <c r="H988421"/>
      <c r="I988421"/>
      <c r="J988421"/>
      <c r="K988421"/>
      <c r="L988421"/>
      <c r="M988421"/>
      <c r="N988421"/>
      <c r="O988421"/>
      <c r="P988421"/>
      <c r="Q988421"/>
      <c r="R988421"/>
      <c r="S988421"/>
      <c r="T988421"/>
      <c r="U988421"/>
      <c r="V988421"/>
    </row>
    <row r="988422" spans="1:22">
      <c r="A988422"/>
      <c r="B988422"/>
      <c r="C988422"/>
      <c r="D988422"/>
      <c r="E988422"/>
      <c r="F988422"/>
      <c r="G988422"/>
      <c r="H988422"/>
      <c r="I988422"/>
      <c r="J988422"/>
      <c r="K988422"/>
      <c r="L988422"/>
      <c r="M988422"/>
      <c r="N988422"/>
      <c r="O988422"/>
      <c r="P988422"/>
      <c r="Q988422"/>
      <c r="R988422"/>
      <c r="S988422"/>
      <c r="T988422"/>
      <c r="U988422"/>
      <c r="V988422"/>
    </row>
    <row r="988423" spans="1:22">
      <c r="A988423"/>
      <c r="B988423"/>
      <c r="C988423"/>
      <c r="D988423"/>
      <c r="E988423"/>
      <c r="F988423"/>
      <c r="G988423"/>
      <c r="H988423"/>
      <c r="I988423"/>
      <c r="J988423"/>
      <c r="K988423"/>
      <c r="L988423"/>
      <c r="M988423"/>
      <c r="N988423"/>
      <c r="O988423"/>
      <c r="P988423"/>
      <c r="Q988423"/>
      <c r="R988423"/>
      <c r="S988423"/>
      <c r="T988423"/>
      <c r="U988423"/>
      <c r="V988423"/>
    </row>
    <row r="988424" spans="1:22">
      <c r="A988424"/>
      <c r="B988424"/>
      <c r="C988424"/>
      <c r="D988424"/>
      <c r="E988424"/>
      <c r="F988424"/>
      <c r="G988424"/>
      <c r="H988424"/>
      <c r="I988424"/>
      <c r="J988424"/>
      <c r="K988424"/>
      <c r="L988424"/>
      <c r="M988424"/>
      <c r="N988424"/>
      <c r="O988424"/>
      <c r="P988424"/>
      <c r="Q988424"/>
      <c r="R988424"/>
      <c r="S988424"/>
      <c r="T988424"/>
      <c r="U988424"/>
      <c r="V988424"/>
    </row>
    <row r="988425" spans="1:22">
      <c r="A988425"/>
      <c r="B988425"/>
      <c r="C988425"/>
      <c r="D988425"/>
      <c r="E988425"/>
      <c r="F988425"/>
      <c r="G988425"/>
      <c r="H988425"/>
      <c r="I988425"/>
      <c r="J988425"/>
      <c r="K988425"/>
      <c r="L988425"/>
      <c r="M988425"/>
      <c r="N988425"/>
      <c r="O988425"/>
      <c r="P988425"/>
      <c r="Q988425"/>
      <c r="R988425"/>
      <c r="S988425"/>
      <c r="T988425"/>
      <c r="U988425"/>
      <c r="V988425"/>
    </row>
    <row r="988426" spans="1:22">
      <c r="A988426"/>
      <c r="B988426"/>
      <c r="C988426"/>
      <c r="D988426"/>
      <c r="E988426"/>
      <c r="F988426"/>
      <c r="G988426"/>
      <c r="H988426"/>
      <c r="I988426"/>
      <c r="J988426"/>
      <c r="K988426"/>
      <c r="L988426"/>
      <c r="M988426"/>
      <c r="N988426"/>
      <c r="O988426"/>
      <c r="P988426"/>
      <c r="Q988426"/>
      <c r="R988426"/>
      <c r="S988426"/>
      <c r="T988426"/>
      <c r="U988426"/>
      <c r="V988426"/>
    </row>
    <row r="988427" spans="1:22">
      <c r="A988427"/>
      <c r="B988427"/>
      <c r="C988427"/>
      <c r="D988427"/>
      <c r="E988427"/>
      <c r="F988427"/>
      <c r="G988427"/>
      <c r="H988427"/>
      <c r="I988427"/>
      <c r="J988427"/>
      <c r="K988427"/>
      <c r="L988427"/>
      <c r="M988427"/>
      <c r="N988427"/>
      <c r="O988427"/>
      <c r="P988427"/>
      <c r="Q988427"/>
      <c r="R988427"/>
      <c r="S988427"/>
      <c r="T988427"/>
      <c r="U988427"/>
      <c r="V988427"/>
    </row>
    <row r="988428" spans="1:22">
      <c r="A988428"/>
      <c r="B988428"/>
      <c r="C988428"/>
      <c r="D988428"/>
      <c r="E988428"/>
      <c r="F988428"/>
      <c r="G988428"/>
      <c r="H988428"/>
      <c r="I988428"/>
      <c r="J988428"/>
      <c r="K988428"/>
      <c r="L988428"/>
      <c r="M988428"/>
      <c r="N988428"/>
      <c r="O988428"/>
      <c r="P988428"/>
      <c r="Q988428"/>
      <c r="R988428"/>
      <c r="S988428"/>
      <c r="T988428"/>
      <c r="U988428"/>
      <c r="V988428"/>
    </row>
    <row r="988429" spans="1:22">
      <c r="A988429"/>
      <c r="B988429"/>
      <c r="C988429"/>
      <c r="D988429"/>
      <c r="E988429"/>
      <c r="F988429"/>
      <c r="G988429"/>
      <c r="H988429"/>
      <c r="I988429"/>
      <c r="J988429"/>
      <c r="K988429"/>
      <c r="L988429"/>
      <c r="M988429"/>
      <c r="N988429"/>
      <c r="O988429"/>
      <c r="P988429"/>
      <c r="Q988429"/>
      <c r="R988429"/>
      <c r="S988429"/>
      <c r="T988429"/>
      <c r="U988429"/>
      <c r="V988429"/>
    </row>
    <row r="988430" spans="1:22">
      <c r="A988430"/>
      <c r="B988430"/>
      <c r="C988430"/>
      <c r="D988430"/>
      <c r="E988430"/>
      <c r="F988430"/>
      <c r="G988430"/>
      <c r="H988430"/>
      <c r="I988430"/>
      <c r="J988430"/>
      <c r="K988430"/>
      <c r="L988430"/>
      <c r="M988430"/>
      <c r="N988430"/>
      <c r="O988430"/>
      <c r="P988430"/>
      <c r="Q988430"/>
      <c r="R988430"/>
      <c r="S988430"/>
      <c r="T988430"/>
      <c r="U988430"/>
      <c r="V988430"/>
    </row>
    <row r="988431" spans="1:22">
      <c r="A988431"/>
      <c r="B988431"/>
      <c r="C988431"/>
      <c r="D988431"/>
      <c r="E988431"/>
      <c r="F988431"/>
      <c r="G988431"/>
      <c r="H988431"/>
      <c r="I988431"/>
      <c r="J988431"/>
      <c r="K988431"/>
      <c r="L988431"/>
      <c r="M988431"/>
      <c r="N988431"/>
      <c r="O988431"/>
      <c r="P988431"/>
      <c r="Q988431"/>
      <c r="R988431"/>
      <c r="S988431"/>
      <c r="T988431"/>
      <c r="U988431"/>
      <c r="V988431"/>
    </row>
    <row r="988432" spans="1:22">
      <c r="A988432"/>
      <c r="B988432"/>
      <c r="C988432"/>
      <c r="D988432"/>
      <c r="E988432"/>
      <c r="F988432"/>
      <c r="G988432"/>
      <c r="H988432"/>
      <c r="I988432"/>
      <c r="J988432"/>
      <c r="K988432"/>
      <c r="L988432"/>
      <c r="M988432"/>
      <c r="N988432"/>
      <c r="O988432"/>
      <c r="P988432"/>
      <c r="Q988432"/>
      <c r="R988432"/>
      <c r="S988432"/>
      <c r="T988432"/>
      <c r="U988432"/>
      <c r="V988432"/>
    </row>
    <row r="988433" spans="1:22">
      <c r="A988433"/>
      <c r="B988433"/>
      <c r="C988433"/>
      <c r="D988433"/>
      <c r="E988433"/>
      <c r="F988433"/>
      <c r="G988433"/>
      <c r="H988433"/>
      <c r="I988433"/>
      <c r="J988433"/>
      <c r="K988433"/>
      <c r="L988433"/>
      <c r="M988433"/>
      <c r="N988433"/>
      <c r="O988433"/>
      <c r="P988433"/>
      <c r="Q988433"/>
      <c r="R988433"/>
      <c r="S988433"/>
      <c r="T988433"/>
      <c r="U988433"/>
      <c r="V988433"/>
    </row>
    <row r="988434" spans="1:22">
      <c r="A988434"/>
      <c r="B988434"/>
      <c r="C988434"/>
      <c r="D988434"/>
      <c r="E988434"/>
      <c r="F988434"/>
      <c r="G988434"/>
      <c r="H988434"/>
      <c r="I988434"/>
      <c r="J988434"/>
      <c r="K988434"/>
      <c r="L988434"/>
      <c r="M988434"/>
      <c r="N988434"/>
      <c r="O988434"/>
      <c r="P988434"/>
      <c r="Q988434"/>
      <c r="R988434"/>
      <c r="S988434"/>
      <c r="T988434"/>
      <c r="U988434"/>
      <c r="V988434"/>
    </row>
    <row r="988435" spans="1:22">
      <c r="A988435"/>
      <c r="B988435"/>
      <c r="C988435"/>
      <c r="D988435"/>
      <c r="E988435"/>
      <c r="F988435"/>
      <c r="G988435"/>
      <c r="H988435"/>
      <c r="I988435"/>
      <c r="J988435"/>
      <c r="K988435"/>
      <c r="L988435"/>
      <c r="M988435"/>
      <c r="N988435"/>
      <c r="O988435"/>
      <c r="P988435"/>
      <c r="Q988435"/>
      <c r="R988435"/>
      <c r="S988435"/>
      <c r="T988435"/>
      <c r="U988435"/>
      <c r="V988435"/>
    </row>
    <row r="988436" spans="1:22">
      <c r="A988436"/>
      <c r="B988436"/>
      <c r="C988436"/>
      <c r="D988436"/>
      <c r="E988436"/>
      <c r="F988436"/>
      <c r="G988436"/>
      <c r="H988436"/>
      <c r="I988436"/>
      <c r="J988436"/>
      <c r="K988436"/>
      <c r="L988436"/>
      <c r="M988436"/>
      <c r="N988436"/>
      <c r="O988436"/>
      <c r="P988436"/>
      <c r="Q988436"/>
      <c r="R988436"/>
      <c r="S988436"/>
      <c r="T988436"/>
      <c r="U988436"/>
      <c r="V988436"/>
    </row>
    <row r="988437" spans="1:22">
      <c r="A988437"/>
      <c r="B988437"/>
      <c r="C988437"/>
      <c r="D988437"/>
      <c r="E988437"/>
      <c r="F988437"/>
      <c r="G988437"/>
      <c r="H988437"/>
      <c r="I988437"/>
      <c r="J988437"/>
      <c r="K988437"/>
      <c r="L988437"/>
      <c r="M988437"/>
      <c r="N988437"/>
      <c r="O988437"/>
      <c r="P988437"/>
      <c r="Q988437"/>
      <c r="R988437"/>
      <c r="S988437"/>
      <c r="T988437"/>
      <c r="U988437"/>
      <c r="V988437"/>
    </row>
    <row r="988438" spans="1:22">
      <c r="A988438"/>
      <c r="B988438"/>
      <c r="C988438"/>
      <c r="D988438"/>
      <c r="E988438"/>
      <c r="F988438"/>
      <c r="G988438"/>
      <c r="H988438"/>
      <c r="I988438"/>
      <c r="J988438"/>
      <c r="K988438"/>
      <c r="L988438"/>
      <c r="M988438"/>
      <c r="N988438"/>
      <c r="O988438"/>
      <c r="P988438"/>
      <c r="Q988438"/>
      <c r="R988438"/>
      <c r="S988438"/>
      <c r="T988438"/>
      <c r="U988438"/>
      <c r="V988438"/>
    </row>
    <row r="988439" spans="1:22">
      <c r="A988439"/>
      <c r="B988439"/>
      <c r="C988439"/>
      <c r="D988439"/>
      <c r="E988439"/>
      <c r="F988439"/>
      <c r="G988439"/>
      <c r="H988439"/>
      <c r="I988439"/>
      <c r="J988439"/>
      <c r="K988439"/>
      <c r="L988439"/>
      <c r="M988439"/>
      <c r="N988439"/>
      <c r="O988439"/>
      <c r="P988439"/>
      <c r="Q988439"/>
      <c r="R988439"/>
      <c r="S988439"/>
      <c r="T988439"/>
      <c r="U988439"/>
      <c r="V988439"/>
    </row>
    <row r="988440" spans="1:22">
      <c r="A988440"/>
      <c r="B988440"/>
      <c r="C988440"/>
      <c r="D988440"/>
      <c r="E988440"/>
      <c r="F988440"/>
      <c r="G988440"/>
      <c r="H988440"/>
      <c r="I988440"/>
      <c r="J988440"/>
      <c r="K988440"/>
      <c r="L988440"/>
      <c r="M988440"/>
      <c r="N988440"/>
      <c r="O988440"/>
      <c r="P988440"/>
      <c r="Q988440"/>
      <c r="R988440"/>
      <c r="S988440"/>
      <c r="T988440"/>
      <c r="U988440"/>
      <c r="V988440"/>
    </row>
    <row r="988441" spans="1:22">
      <c r="A988441"/>
      <c r="B988441"/>
      <c r="C988441"/>
      <c r="D988441"/>
      <c r="E988441"/>
      <c r="F988441"/>
      <c r="G988441"/>
      <c r="H988441"/>
      <c r="I988441"/>
      <c r="J988441"/>
      <c r="K988441"/>
      <c r="L988441"/>
      <c r="M988441"/>
      <c r="N988441"/>
      <c r="O988441"/>
      <c r="P988441"/>
      <c r="Q988441"/>
      <c r="R988441"/>
      <c r="S988441"/>
      <c r="T988441"/>
      <c r="U988441"/>
      <c r="V988441"/>
    </row>
    <row r="988442" spans="1:22">
      <c r="A988442"/>
      <c r="B988442"/>
      <c r="C988442"/>
      <c r="D988442"/>
      <c r="E988442"/>
      <c r="F988442"/>
      <c r="G988442"/>
      <c r="H988442"/>
      <c r="I988442"/>
      <c r="J988442"/>
      <c r="K988442"/>
      <c r="L988442"/>
      <c r="M988442"/>
      <c r="N988442"/>
      <c r="O988442"/>
      <c r="P988442"/>
      <c r="Q988442"/>
      <c r="R988442"/>
      <c r="S988442"/>
      <c r="T988442"/>
      <c r="U988442"/>
      <c r="V988442"/>
    </row>
    <row r="988443" spans="1:22">
      <c r="A988443"/>
      <c r="B988443"/>
      <c r="C988443"/>
      <c r="D988443"/>
      <c r="E988443"/>
      <c r="F988443"/>
      <c r="G988443"/>
      <c r="H988443"/>
      <c r="I988443"/>
      <c r="J988443"/>
      <c r="K988443"/>
      <c r="L988443"/>
      <c r="M988443"/>
      <c r="N988443"/>
      <c r="O988443"/>
      <c r="P988443"/>
      <c r="Q988443"/>
      <c r="R988443"/>
      <c r="S988443"/>
      <c r="T988443"/>
      <c r="U988443"/>
      <c r="V988443"/>
    </row>
    <row r="988444" spans="1:22">
      <c r="A988444"/>
      <c r="B988444"/>
      <c r="C988444"/>
      <c r="D988444"/>
      <c r="E988444"/>
      <c r="F988444"/>
      <c r="G988444"/>
      <c r="H988444"/>
      <c r="I988444"/>
      <c r="J988444"/>
      <c r="K988444"/>
      <c r="L988444"/>
      <c r="M988444"/>
      <c r="N988444"/>
      <c r="O988444"/>
      <c r="P988444"/>
      <c r="Q988444"/>
      <c r="R988444"/>
      <c r="S988444"/>
      <c r="T988444"/>
      <c r="U988444"/>
      <c r="V988444"/>
    </row>
    <row r="988445" spans="1:22">
      <c r="A988445"/>
      <c r="B988445"/>
      <c r="C988445"/>
      <c r="D988445"/>
      <c r="E988445"/>
      <c r="F988445"/>
      <c r="G988445"/>
      <c r="H988445"/>
      <c r="I988445"/>
      <c r="J988445"/>
      <c r="K988445"/>
      <c r="L988445"/>
      <c r="M988445"/>
      <c r="N988445"/>
      <c r="O988445"/>
      <c r="P988445"/>
      <c r="Q988445"/>
      <c r="R988445"/>
      <c r="S988445"/>
      <c r="T988445"/>
      <c r="U988445"/>
      <c r="V988445"/>
    </row>
    <row r="988446" spans="1:22">
      <c r="A988446"/>
      <c r="B988446"/>
      <c r="C988446"/>
      <c r="D988446"/>
      <c r="E988446"/>
      <c r="F988446"/>
      <c r="G988446"/>
      <c r="H988446"/>
      <c r="I988446"/>
      <c r="J988446"/>
      <c r="K988446"/>
      <c r="L988446"/>
      <c r="M988446"/>
      <c r="N988446"/>
      <c r="O988446"/>
      <c r="P988446"/>
      <c r="Q988446"/>
      <c r="R988446"/>
      <c r="S988446"/>
      <c r="T988446"/>
      <c r="U988446"/>
      <c r="V988446"/>
    </row>
    <row r="988447" spans="1:22">
      <c r="A988447"/>
      <c r="B988447"/>
      <c r="C988447"/>
      <c r="D988447"/>
      <c r="E988447"/>
      <c r="F988447"/>
      <c r="G988447"/>
      <c r="H988447"/>
      <c r="I988447"/>
      <c r="J988447"/>
      <c r="K988447"/>
      <c r="L988447"/>
      <c r="M988447"/>
      <c r="N988447"/>
      <c r="O988447"/>
      <c r="P988447"/>
      <c r="Q988447"/>
      <c r="R988447"/>
      <c r="S988447"/>
      <c r="T988447"/>
      <c r="U988447"/>
      <c r="V988447"/>
    </row>
    <row r="988448" spans="1:22">
      <c r="A988448"/>
      <c r="B988448"/>
      <c r="C988448"/>
      <c r="D988448"/>
      <c r="E988448"/>
      <c r="F988448"/>
      <c r="G988448"/>
      <c r="H988448"/>
      <c r="I988448"/>
      <c r="J988448"/>
      <c r="K988448"/>
      <c r="L988448"/>
      <c r="M988448"/>
      <c r="N988448"/>
      <c r="O988448"/>
      <c r="P988448"/>
      <c r="Q988448"/>
      <c r="R988448"/>
      <c r="S988448"/>
      <c r="T988448"/>
      <c r="U988448"/>
      <c r="V988448"/>
    </row>
    <row r="988449" spans="1:22">
      <c r="A988449"/>
      <c r="B988449"/>
      <c r="C988449"/>
      <c r="D988449"/>
      <c r="E988449"/>
      <c r="F988449"/>
      <c r="G988449"/>
      <c r="H988449"/>
      <c r="I988449"/>
      <c r="J988449"/>
      <c r="K988449"/>
      <c r="L988449"/>
      <c r="M988449"/>
      <c r="N988449"/>
      <c r="O988449"/>
      <c r="P988449"/>
      <c r="Q988449"/>
      <c r="R988449"/>
      <c r="S988449"/>
      <c r="T988449"/>
      <c r="U988449"/>
      <c r="V988449"/>
    </row>
    <row r="988450" spans="1:22">
      <c r="A988450"/>
      <c r="B988450"/>
      <c r="C988450"/>
      <c r="D988450"/>
      <c r="E988450"/>
      <c r="F988450"/>
      <c r="G988450"/>
      <c r="H988450"/>
      <c r="I988450"/>
      <c r="J988450"/>
      <c r="K988450"/>
      <c r="L988450"/>
      <c r="M988450"/>
      <c r="N988450"/>
      <c r="O988450"/>
      <c r="P988450"/>
      <c r="Q988450"/>
      <c r="R988450"/>
      <c r="S988450"/>
      <c r="T988450"/>
      <c r="U988450"/>
      <c r="V988450"/>
    </row>
    <row r="988451" spans="1:22">
      <c r="A988451"/>
      <c r="B988451"/>
      <c r="C988451"/>
      <c r="D988451"/>
      <c r="E988451"/>
      <c r="F988451"/>
      <c r="G988451"/>
      <c r="H988451"/>
      <c r="I988451"/>
      <c r="J988451"/>
      <c r="K988451"/>
      <c r="L988451"/>
      <c r="M988451"/>
      <c r="N988451"/>
      <c r="O988451"/>
      <c r="P988451"/>
      <c r="Q988451"/>
      <c r="R988451"/>
      <c r="S988451"/>
      <c r="T988451"/>
      <c r="U988451"/>
      <c r="V988451"/>
    </row>
    <row r="988452" spans="1:22">
      <c r="A988452"/>
      <c r="B988452"/>
      <c r="C988452"/>
      <c r="D988452"/>
      <c r="E988452"/>
      <c r="F988452"/>
      <c r="G988452"/>
      <c r="H988452"/>
      <c r="I988452"/>
      <c r="J988452"/>
      <c r="K988452"/>
      <c r="L988452"/>
      <c r="M988452"/>
      <c r="N988452"/>
      <c r="O988452"/>
      <c r="P988452"/>
      <c r="Q988452"/>
      <c r="R988452"/>
      <c r="S988452"/>
      <c r="T988452"/>
      <c r="U988452"/>
      <c r="V988452"/>
    </row>
    <row r="988453" spans="1:22">
      <c r="A988453"/>
      <c r="B988453"/>
      <c r="C988453"/>
      <c r="D988453"/>
      <c r="E988453"/>
      <c r="F988453"/>
      <c r="G988453"/>
      <c r="H988453"/>
      <c r="I988453"/>
      <c r="J988453"/>
      <c r="K988453"/>
      <c r="L988453"/>
      <c r="M988453"/>
      <c r="N988453"/>
      <c r="O988453"/>
      <c r="P988453"/>
      <c r="Q988453"/>
      <c r="R988453"/>
      <c r="S988453"/>
      <c r="T988453"/>
      <c r="U988453"/>
      <c r="V988453"/>
    </row>
    <row r="988454" spans="1:22">
      <c r="A988454"/>
      <c r="B988454"/>
      <c r="C988454"/>
      <c r="D988454"/>
      <c r="E988454"/>
      <c r="F988454"/>
      <c r="G988454"/>
      <c r="H988454"/>
      <c r="I988454"/>
      <c r="J988454"/>
      <c r="K988454"/>
      <c r="L988454"/>
      <c r="M988454"/>
      <c r="N988454"/>
      <c r="O988454"/>
      <c r="P988454"/>
      <c r="Q988454"/>
      <c r="R988454"/>
      <c r="S988454"/>
      <c r="T988454"/>
      <c r="U988454"/>
      <c r="V988454"/>
    </row>
    <row r="988455" spans="1:22">
      <c r="A988455"/>
      <c r="B988455"/>
      <c r="C988455"/>
      <c r="D988455"/>
      <c r="E988455"/>
      <c r="F988455"/>
      <c r="G988455"/>
      <c r="H988455"/>
      <c r="I988455"/>
      <c r="J988455"/>
      <c r="K988455"/>
      <c r="L988455"/>
      <c r="M988455"/>
      <c r="N988455"/>
      <c r="O988455"/>
      <c r="P988455"/>
      <c r="Q988455"/>
      <c r="R988455"/>
      <c r="S988455"/>
      <c r="T988455"/>
      <c r="U988455"/>
      <c r="V988455"/>
    </row>
    <row r="988456" spans="1:22">
      <c r="A988456"/>
      <c r="B988456"/>
      <c r="C988456"/>
      <c r="D988456"/>
      <c r="E988456"/>
      <c r="F988456"/>
      <c r="G988456"/>
      <c r="H988456"/>
      <c r="I988456"/>
      <c r="J988456"/>
      <c r="K988456"/>
      <c r="L988456"/>
      <c r="M988456"/>
      <c r="N988456"/>
      <c r="O988456"/>
      <c r="P988456"/>
      <c r="Q988456"/>
      <c r="R988456"/>
      <c r="S988456"/>
      <c r="T988456"/>
      <c r="U988456"/>
      <c r="V988456"/>
    </row>
    <row r="988457" spans="1:22">
      <c r="A988457"/>
      <c r="B988457"/>
      <c r="C988457"/>
      <c r="D988457"/>
      <c r="E988457"/>
      <c r="F988457"/>
      <c r="G988457"/>
      <c r="H988457"/>
      <c r="I988457"/>
      <c r="J988457"/>
      <c r="K988457"/>
      <c r="L988457"/>
      <c r="M988457"/>
      <c r="N988457"/>
      <c r="O988457"/>
      <c r="P988457"/>
      <c r="Q988457"/>
      <c r="R988457"/>
      <c r="S988457"/>
      <c r="T988457"/>
      <c r="U988457"/>
      <c r="V988457"/>
    </row>
    <row r="988458" spans="1:22">
      <c r="A988458"/>
      <c r="B988458"/>
      <c r="C988458"/>
      <c r="D988458"/>
      <c r="E988458"/>
      <c r="F988458"/>
      <c r="G988458"/>
      <c r="H988458"/>
      <c r="I988458"/>
      <c r="J988458"/>
      <c r="K988458"/>
      <c r="L988458"/>
      <c r="M988458"/>
      <c r="N988458"/>
      <c r="O988458"/>
      <c r="P988458"/>
      <c r="Q988458"/>
      <c r="R988458"/>
      <c r="S988458"/>
      <c r="T988458"/>
      <c r="U988458"/>
      <c r="V988458"/>
    </row>
    <row r="988459" spans="1:22">
      <c r="A988459"/>
      <c r="B988459"/>
      <c r="C988459"/>
      <c r="D988459"/>
      <c r="E988459"/>
      <c r="F988459"/>
      <c r="G988459"/>
      <c r="H988459"/>
      <c r="I988459"/>
      <c r="J988459"/>
      <c r="K988459"/>
      <c r="L988459"/>
      <c r="M988459"/>
      <c r="N988459"/>
      <c r="O988459"/>
      <c r="P988459"/>
      <c r="Q988459"/>
      <c r="R988459"/>
      <c r="S988459"/>
      <c r="T988459"/>
      <c r="U988459"/>
      <c r="V988459"/>
    </row>
    <row r="988460" spans="1:22">
      <c r="A988460"/>
      <c r="B988460"/>
      <c r="C988460"/>
      <c r="D988460"/>
      <c r="E988460"/>
      <c r="F988460"/>
      <c r="G988460"/>
      <c r="H988460"/>
      <c r="I988460"/>
      <c r="J988460"/>
      <c r="K988460"/>
      <c r="L988460"/>
      <c r="M988460"/>
      <c r="N988460"/>
      <c r="O988460"/>
      <c r="P988460"/>
      <c r="Q988460"/>
      <c r="R988460"/>
      <c r="S988460"/>
      <c r="T988460"/>
      <c r="U988460"/>
      <c r="V988460"/>
    </row>
    <row r="988461" spans="1:22">
      <c r="A988461"/>
      <c r="B988461"/>
      <c r="C988461"/>
      <c r="D988461"/>
      <c r="E988461"/>
      <c r="F988461"/>
      <c r="G988461"/>
      <c r="H988461"/>
      <c r="I988461"/>
      <c r="J988461"/>
      <c r="K988461"/>
      <c r="L988461"/>
      <c r="M988461"/>
      <c r="N988461"/>
      <c r="O988461"/>
      <c r="P988461"/>
      <c r="Q988461"/>
      <c r="R988461"/>
      <c r="S988461"/>
      <c r="T988461"/>
      <c r="U988461"/>
      <c r="V988461"/>
    </row>
    <row r="988462" spans="1:22">
      <c r="A988462"/>
      <c r="B988462"/>
      <c r="C988462"/>
      <c r="D988462"/>
      <c r="E988462"/>
      <c r="F988462"/>
      <c r="G988462"/>
      <c r="H988462"/>
      <c r="I988462"/>
      <c r="J988462"/>
      <c r="K988462"/>
      <c r="L988462"/>
      <c r="M988462"/>
      <c r="N988462"/>
      <c r="O988462"/>
      <c r="P988462"/>
      <c r="Q988462"/>
      <c r="R988462"/>
      <c r="S988462"/>
      <c r="T988462"/>
      <c r="U988462"/>
      <c r="V988462"/>
    </row>
    <row r="988463" spans="1:22">
      <c r="A988463"/>
      <c r="B988463"/>
      <c r="C988463"/>
      <c r="D988463"/>
      <c r="E988463"/>
      <c r="F988463"/>
      <c r="G988463"/>
      <c r="H988463"/>
      <c r="I988463"/>
      <c r="J988463"/>
      <c r="K988463"/>
      <c r="L988463"/>
      <c r="M988463"/>
      <c r="N988463"/>
      <c r="O988463"/>
      <c r="P988463"/>
      <c r="Q988463"/>
      <c r="R988463"/>
      <c r="S988463"/>
      <c r="T988463"/>
      <c r="U988463"/>
      <c r="V988463"/>
    </row>
    <row r="988464" spans="1:22">
      <c r="A988464"/>
      <c r="B988464"/>
      <c r="C988464"/>
      <c r="D988464"/>
      <c r="E988464"/>
      <c r="F988464"/>
      <c r="G988464"/>
      <c r="H988464"/>
      <c r="I988464"/>
      <c r="J988464"/>
      <c r="K988464"/>
      <c r="L988464"/>
      <c r="M988464"/>
      <c r="N988464"/>
      <c r="O988464"/>
      <c r="P988464"/>
      <c r="Q988464"/>
      <c r="R988464"/>
      <c r="S988464"/>
      <c r="T988464"/>
      <c r="U988464"/>
      <c r="V988464"/>
    </row>
    <row r="988465" spans="1:22">
      <c r="A988465"/>
      <c r="B988465"/>
      <c r="C988465"/>
      <c r="D988465"/>
      <c r="E988465"/>
      <c r="F988465"/>
      <c r="G988465"/>
      <c r="H988465"/>
      <c r="I988465"/>
      <c r="J988465"/>
      <c r="K988465"/>
      <c r="L988465"/>
      <c r="M988465"/>
      <c r="N988465"/>
      <c r="O988465"/>
      <c r="P988465"/>
      <c r="Q988465"/>
      <c r="R988465"/>
      <c r="S988465"/>
      <c r="T988465"/>
      <c r="U988465"/>
      <c r="V988465"/>
    </row>
    <row r="988466" spans="1:22">
      <c r="A988466"/>
      <c r="B988466"/>
      <c r="C988466"/>
      <c r="D988466"/>
      <c r="E988466"/>
      <c r="F988466"/>
      <c r="G988466"/>
      <c r="H988466"/>
      <c r="I988466"/>
      <c r="J988466"/>
      <c r="K988466"/>
      <c r="L988466"/>
      <c r="M988466"/>
      <c r="N988466"/>
      <c r="O988466"/>
      <c r="P988466"/>
      <c r="Q988466"/>
      <c r="R988466"/>
      <c r="S988466"/>
      <c r="T988466"/>
      <c r="U988466"/>
      <c r="V988466"/>
    </row>
    <row r="988467" spans="1:22">
      <c r="A988467"/>
      <c r="B988467"/>
      <c r="C988467"/>
      <c r="D988467"/>
      <c r="E988467"/>
      <c r="F988467"/>
      <c r="G988467"/>
      <c r="H988467"/>
      <c r="I988467"/>
      <c r="J988467"/>
      <c r="K988467"/>
      <c r="L988467"/>
      <c r="M988467"/>
      <c r="N988467"/>
      <c r="O988467"/>
      <c r="P988467"/>
      <c r="Q988467"/>
      <c r="R988467"/>
      <c r="S988467"/>
      <c r="T988467"/>
      <c r="U988467"/>
      <c r="V988467"/>
    </row>
    <row r="988468" spans="1:22">
      <c r="A988468"/>
      <c r="B988468"/>
      <c r="C988468"/>
      <c r="D988468"/>
      <c r="E988468"/>
      <c r="F988468"/>
      <c r="G988468"/>
      <c r="H988468"/>
      <c r="I988468"/>
      <c r="J988468"/>
      <c r="K988468"/>
      <c r="L988468"/>
      <c r="M988468"/>
      <c r="N988468"/>
      <c r="O988468"/>
      <c r="P988468"/>
      <c r="Q988468"/>
      <c r="R988468"/>
      <c r="S988468"/>
      <c r="T988468"/>
      <c r="U988468"/>
      <c r="V988468"/>
    </row>
    <row r="988469" spans="1:22">
      <c r="A988469"/>
      <c r="B988469"/>
      <c r="C988469"/>
      <c r="D988469"/>
      <c r="E988469"/>
      <c r="F988469"/>
      <c r="G988469"/>
      <c r="H988469"/>
      <c r="I988469"/>
      <c r="J988469"/>
      <c r="K988469"/>
      <c r="L988469"/>
      <c r="M988469"/>
      <c r="N988469"/>
      <c r="O988469"/>
      <c r="P988469"/>
      <c r="Q988469"/>
      <c r="R988469"/>
      <c r="S988469"/>
      <c r="T988469"/>
      <c r="U988469"/>
      <c r="V988469"/>
    </row>
    <row r="988470" spans="1:22">
      <c r="A988470"/>
      <c r="B988470"/>
      <c r="C988470"/>
      <c r="D988470"/>
      <c r="E988470"/>
      <c r="F988470"/>
      <c r="G988470"/>
      <c r="H988470"/>
      <c r="I988470"/>
      <c r="J988470"/>
      <c r="K988470"/>
      <c r="L988470"/>
      <c r="M988470"/>
      <c r="N988470"/>
      <c r="O988470"/>
      <c r="P988470"/>
      <c r="Q988470"/>
      <c r="R988470"/>
      <c r="S988470"/>
      <c r="T988470"/>
      <c r="U988470"/>
      <c r="V988470"/>
    </row>
    <row r="988471" spans="1:22">
      <c r="A988471"/>
      <c r="B988471"/>
      <c r="C988471"/>
      <c r="D988471"/>
      <c r="E988471"/>
      <c r="F988471"/>
      <c r="G988471"/>
      <c r="H988471"/>
      <c r="I988471"/>
      <c r="J988471"/>
      <c r="K988471"/>
      <c r="L988471"/>
      <c r="M988471"/>
      <c r="N988471"/>
      <c r="O988471"/>
      <c r="P988471"/>
      <c r="Q988471"/>
      <c r="R988471"/>
      <c r="S988471"/>
      <c r="T988471"/>
      <c r="U988471"/>
      <c r="V988471"/>
    </row>
    <row r="988472" spans="1:22">
      <c r="A988472"/>
      <c r="B988472"/>
      <c r="C988472"/>
      <c r="D988472"/>
      <c r="E988472"/>
      <c r="F988472"/>
      <c r="G988472"/>
      <c r="H988472"/>
      <c r="I988472"/>
      <c r="J988472"/>
      <c r="K988472"/>
      <c r="L988472"/>
      <c r="M988472"/>
      <c r="N988472"/>
      <c r="O988472"/>
      <c r="P988472"/>
      <c r="Q988472"/>
      <c r="R988472"/>
      <c r="S988472"/>
      <c r="T988472"/>
      <c r="U988472"/>
      <c r="V988472"/>
    </row>
    <row r="988473" spans="1:22">
      <c r="A988473"/>
      <c r="B988473"/>
      <c r="C988473"/>
      <c r="D988473"/>
      <c r="E988473"/>
      <c r="F988473"/>
      <c r="G988473"/>
      <c r="H988473"/>
      <c r="I988473"/>
      <c r="J988473"/>
      <c r="K988473"/>
      <c r="L988473"/>
      <c r="M988473"/>
      <c r="N988473"/>
      <c r="O988473"/>
      <c r="P988473"/>
      <c r="Q988473"/>
      <c r="R988473"/>
      <c r="S988473"/>
      <c r="T988473"/>
      <c r="U988473"/>
      <c r="V988473"/>
    </row>
    <row r="988474" spans="1:22">
      <c r="A988474"/>
      <c r="B988474"/>
      <c r="C988474"/>
      <c r="D988474"/>
      <c r="E988474"/>
      <c r="F988474"/>
      <c r="G988474"/>
      <c r="H988474"/>
      <c r="I988474"/>
      <c r="J988474"/>
      <c r="K988474"/>
      <c r="L988474"/>
      <c r="M988474"/>
      <c r="N988474"/>
      <c r="O988474"/>
      <c r="P988474"/>
      <c r="Q988474"/>
      <c r="R988474"/>
      <c r="S988474"/>
      <c r="T988474"/>
      <c r="U988474"/>
      <c r="V988474"/>
    </row>
    <row r="988475" spans="1:22">
      <c r="A988475"/>
      <c r="B988475"/>
      <c r="C988475"/>
      <c r="D988475"/>
      <c r="E988475"/>
      <c r="F988475"/>
      <c r="G988475"/>
      <c r="H988475"/>
      <c r="I988475"/>
      <c r="J988475"/>
      <c r="K988475"/>
      <c r="L988475"/>
      <c r="M988475"/>
      <c r="N988475"/>
      <c r="O988475"/>
      <c r="P988475"/>
      <c r="Q988475"/>
      <c r="R988475"/>
      <c r="S988475"/>
      <c r="T988475"/>
      <c r="U988475"/>
      <c r="V988475"/>
    </row>
    <row r="988476" spans="1:22">
      <c r="A988476"/>
      <c r="B988476"/>
      <c r="C988476"/>
      <c r="D988476"/>
      <c r="E988476"/>
      <c r="F988476"/>
      <c r="G988476"/>
      <c r="H988476"/>
      <c r="I988476"/>
      <c r="J988476"/>
      <c r="K988476"/>
      <c r="L988476"/>
      <c r="M988476"/>
      <c r="N988476"/>
      <c r="O988476"/>
      <c r="P988476"/>
      <c r="Q988476"/>
      <c r="R988476"/>
      <c r="S988476"/>
      <c r="T988476"/>
      <c r="U988476"/>
      <c r="V988476"/>
    </row>
    <row r="988477" spans="1:22">
      <c r="A988477"/>
      <c r="B988477"/>
      <c r="C988477"/>
      <c r="D988477"/>
      <c r="E988477"/>
      <c r="F988477"/>
      <c r="G988477"/>
      <c r="H988477"/>
      <c r="I988477"/>
      <c r="J988477"/>
      <c r="K988477"/>
      <c r="L988477"/>
      <c r="M988477"/>
      <c r="N988477"/>
      <c r="O988477"/>
      <c r="P988477"/>
      <c r="Q988477"/>
      <c r="R988477"/>
      <c r="S988477"/>
      <c r="T988477"/>
      <c r="U988477"/>
      <c r="V988477"/>
    </row>
    <row r="988478" spans="1:22">
      <c r="A988478"/>
      <c r="B988478"/>
      <c r="C988478"/>
      <c r="D988478"/>
      <c r="E988478"/>
      <c r="F988478"/>
      <c r="G988478"/>
      <c r="H988478"/>
      <c r="I988478"/>
      <c r="J988478"/>
      <c r="K988478"/>
      <c r="L988478"/>
      <c r="M988478"/>
      <c r="N988478"/>
      <c r="O988478"/>
      <c r="P988478"/>
      <c r="Q988478"/>
      <c r="R988478"/>
      <c r="S988478"/>
      <c r="T988478"/>
      <c r="U988478"/>
      <c r="V988478"/>
    </row>
    <row r="988479" spans="1:22">
      <c r="A988479"/>
      <c r="B988479"/>
      <c r="C988479"/>
      <c r="D988479"/>
      <c r="E988479"/>
      <c r="F988479"/>
      <c r="G988479"/>
      <c r="H988479"/>
      <c r="I988479"/>
      <c r="J988479"/>
      <c r="K988479"/>
      <c r="L988479"/>
      <c r="M988479"/>
      <c r="N988479"/>
      <c r="O988479"/>
      <c r="P988479"/>
      <c r="Q988479"/>
      <c r="R988479"/>
      <c r="S988479"/>
      <c r="T988479"/>
      <c r="U988479"/>
      <c r="V988479"/>
    </row>
    <row r="988480" spans="1:22">
      <c r="A988480"/>
      <c r="B988480"/>
      <c r="C988480"/>
      <c r="D988480"/>
      <c r="E988480"/>
      <c r="F988480"/>
      <c r="G988480"/>
      <c r="H988480"/>
      <c r="I988480"/>
      <c r="J988480"/>
      <c r="K988480"/>
      <c r="L988480"/>
      <c r="M988480"/>
      <c r="N988480"/>
      <c r="O988480"/>
      <c r="P988480"/>
      <c r="Q988480"/>
      <c r="R988480"/>
      <c r="S988480"/>
      <c r="T988480"/>
      <c r="U988480"/>
      <c r="V988480"/>
    </row>
    <row r="988481" spans="1:22">
      <c r="A988481"/>
      <c r="B988481"/>
      <c r="C988481"/>
      <c r="D988481"/>
      <c r="E988481"/>
      <c r="F988481"/>
      <c r="G988481"/>
      <c r="H988481"/>
      <c r="I988481"/>
      <c r="J988481"/>
      <c r="K988481"/>
      <c r="L988481"/>
      <c r="M988481"/>
      <c r="N988481"/>
      <c r="O988481"/>
      <c r="P988481"/>
      <c r="Q988481"/>
      <c r="R988481"/>
      <c r="S988481"/>
      <c r="T988481"/>
      <c r="U988481"/>
      <c r="V988481"/>
    </row>
    <row r="988482" spans="1:22">
      <c r="A988482"/>
      <c r="B988482"/>
      <c r="C988482"/>
      <c r="D988482"/>
      <c r="E988482"/>
      <c r="F988482"/>
      <c r="G988482"/>
      <c r="H988482"/>
      <c r="I988482"/>
      <c r="J988482"/>
      <c r="K988482"/>
      <c r="L988482"/>
      <c r="M988482"/>
      <c r="N988482"/>
      <c r="O988482"/>
      <c r="P988482"/>
      <c r="Q988482"/>
      <c r="R988482"/>
      <c r="S988482"/>
      <c r="T988482"/>
      <c r="U988482"/>
      <c r="V988482"/>
    </row>
    <row r="988483" spans="1:22">
      <c r="A988483"/>
      <c r="B988483"/>
      <c r="C988483"/>
      <c r="D988483"/>
      <c r="E988483"/>
      <c r="F988483"/>
      <c r="G988483"/>
      <c r="H988483"/>
      <c r="I988483"/>
      <c r="J988483"/>
      <c r="K988483"/>
      <c r="L988483"/>
      <c r="M988483"/>
      <c r="N988483"/>
      <c r="O988483"/>
      <c r="P988483"/>
      <c r="Q988483"/>
      <c r="R988483"/>
      <c r="S988483"/>
      <c r="T988483"/>
      <c r="U988483"/>
      <c r="V988483"/>
    </row>
    <row r="988484" spans="1:22">
      <c r="A988484"/>
      <c r="B988484"/>
      <c r="C988484"/>
      <c r="D988484"/>
      <c r="E988484"/>
      <c r="F988484"/>
      <c r="G988484"/>
      <c r="H988484"/>
      <c r="I988484"/>
      <c r="J988484"/>
      <c r="K988484"/>
      <c r="L988484"/>
      <c r="M988484"/>
      <c r="N988484"/>
      <c r="O988484"/>
      <c r="P988484"/>
      <c r="Q988484"/>
      <c r="R988484"/>
      <c r="S988484"/>
      <c r="T988484"/>
      <c r="U988484"/>
      <c r="V988484"/>
    </row>
    <row r="988485" spans="1:22">
      <c r="A988485"/>
      <c r="B988485"/>
      <c r="C988485"/>
      <c r="D988485"/>
      <c r="E988485"/>
      <c r="F988485"/>
      <c r="G988485"/>
      <c r="H988485"/>
      <c r="I988485"/>
      <c r="J988485"/>
      <c r="K988485"/>
      <c r="L988485"/>
      <c r="M988485"/>
      <c r="N988485"/>
      <c r="O988485"/>
      <c r="P988485"/>
      <c r="Q988485"/>
      <c r="R988485"/>
      <c r="S988485"/>
      <c r="T988485"/>
      <c r="U988485"/>
      <c r="V988485"/>
    </row>
    <row r="988486" spans="1:22">
      <c r="A988486"/>
      <c r="B988486"/>
      <c r="C988486"/>
      <c r="D988486"/>
      <c r="E988486"/>
      <c r="F988486"/>
      <c r="G988486"/>
      <c r="H988486"/>
      <c r="I988486"/>
      <c r="J988486"/>
      <c r="K988486"/>
      <c r="L988486"/>
      <c r="M988486"/>
      <c r="N988486"/>
      <c r="O988486"/>
      <c r="P988486"/>
      <c r="Q988486"/>
      <c r="R988486"/>
      <c r="S988486"/>
      <c r="T988486"/>
      <c r="U988486"/>
      <c r="V988486"/>
    </row>
    <row r="988487" spans="1:22">
      <c r="A988487"/>
      <c r="B988487"/>
      <c r="C988487"/>
      <c r="D988487"/>
      <c r="E988487"/>
      <c r="F988487"/>
      <c r="G988487"/>
      <c r="H988487"/>
      <c r="I988487"/>
      <c r="J988487"/>
      <c r="K988487"/>
      <c r="L988487"/>
      <c r="M988487"/>
      <c r="N988487"/>
      <c r="O988487"/>
      <c r="P988487"/>
      <c r="Q988487"/>
      <c r="R988487"/>
      <c r="S988487"/>
      <c r="T988487"/>
      <c r="U988487"/>
      <c r="V988487"/>
    </row>
    <row r="988488" spans="1:22">
      <c r="A988488"/>
      <c r="B988488"/>
      <c r="C988488"/>
      <c r="D988488"/>
      <c r="E988488"/>
      <c r="F988488"/>
      <c r="G988488"/>
      <c r="H988488"/>
      <c r="I988488"/>
      <c r="J988488"/>
      <c r="K988488"/>
      <c r="L988488"/>
      <c r="M988488"/>
      <c r="N988488"/>
      <c r="O988488"/>
      <c r="P988488"/>
      <c r="Q988488"/>
      <c r="R988488"/>
      <c r="S988488"/>
      <c r="T988488"/>
      <c r="U988488"/>
      <c r="V988488"/>
    </row>
    <row r="988489" spans="1:22">
      <c r="A988489"/>
      <c r="B988489"/>
      <c r="C988489"/>
      <c r="D988489"/>
      <c r="E988489"/>
      <c r="F988489"/>
      <c r="G988489"/>
      <c r="H988489"/>
      <c r="I988489"/>
      <c r="J988489"/>
      <c r="K988489"/>
      <c r="L988489"/>
      <c r="M988489"/>
      <c r="N988489"/>
      <c r="O988489"/>
      <c r="P988489"/>
      <c r="Q988489"/>
      <c r="R988489"/>
      <c r="S988489"/>
      <c r="T988489"/>
      <c r="U988489"/>
      <c r="V988489"/>
    </row>
    <row r="988490" spans="1:22">
      <c r="A988490"/>
      <c r="B988490"/>
      <c r="C988490"/>
      <c r="D988490"/>
      <c r="E988490"/>
      <c r="F988490"/>
      <c r="G988490"/>
      <c r="H988490"/>
      <c r="I988490"/>
      <c r="J988490"/>
      <c r="K988490"/>
      <c r="L988490"/>
      <c r="M988490"/>
      <c r="N988490"/>
      <c r="O988490"/>
      <c r="P988490"/>
      <c r="Q988490"/>
      <c r="R988490"/>
      <c r="S988490"/>
      <c r="T988490"/>
      <c r="U988490"/>
      <c r="V988490"/>
    </row>
    <row r="988491" spans="1:22">
      <c r="A988491"/>
      <c r="B988491"/>
      <c r="C988491"/>
      <c r="D988491"/>
      <c r="E988491"/>
      <c r="F988491"/>
      <c r="G988491"/>
      <c r="H988491"/>
      <c r="I988491"/>
      <c r="J988491"/>
      <c r="K988491"/>
      <c r="L988491"/>
      <c r="M988491"/>
      <c r="N988491"/>
      <c r="O988491"/>
      <c r="P988491"/>
      <c r="Q988491"/>
      <c r="R988491"/>
      <c r="S988491"/>
      <c r="T988491"/>
      <c r="U988491"/>
      <c r="V988491"/>
    </row>
    <row r="988492" spans="1:22">
      <c r="A988492"/>
      <c r="B988492"/>
      <c r="C988492"/>
      <c r="D988492"/>
      <c r="E988492"/>
      <c r="F988492"/>
      <c r="G988492"/>
      <c r="H988492"/>
      <c r="I988492"/>
      <c r="J988492"/>
      <c r="K988492"/>
      <c r="L988492"/>
      <c r="M988492"/>
      <c r="N988492"/>
      <c r="O988492"/>
      <c r="P988492"/>
      <c r="Q988492"/>
      <c r="R988492"/>
      <c r="S988492"/>
      <c r="T988492"/>
      <c r="U988492"/>
      <c r="V988492"/>
    </row>
    <row r="988493" spans="1:22">
      <c r="A988493"/>
      <c r="B988493"/>
      <c r="C988493"/>
      <c r="D988493"/>
      <c r="E988493"/>
      <c r="F988493"/>
      <c r="G988493"/>
      <c r="H988493"/>
      <c r="I988493"/>
      <c r="J988493"/>
      <c r="K988493"/>
      <c r="L988493"/>
      <c r="M988493"/>
      <c r="N988493"/>
      <c r="O988493"/>
      <c r="P988493"/>
      <c r="Q988493"/>
      <c r="R988493"/>
      <c r="S988493"/>
      <c r="T988493"/>
      <c r="U988493"/>
      <c r="V988493"/>
    </row>
    <row r="988494" spans="1:22">
      <c r="A988494"/>
      <c r="B988494"/>
      <c r="C988494"/>
      <c r="D988494"/>
      <c r="E988494"/>
      <c r="F988494"/>
      <c r="G988494"/>
      <c r="H988494"/>
      <c r="I988494"/>
      <c r="J988494"/>
      <c r="K988494"/>
      <c r="L988494"/>
      <c r="M988494"/>
      <c r="N988494"/>
      <c r="O988494"/>
      <c r="P988494"/>
      <c r="Q988494"/>
      <c r="R988494"/>
      <c r="S988494"/>
      <c r="T988494"/>
      <c r="U988494"/>
      <c r="V988494"/>
    </row>
    <row r="988495" spans="1:22">
      <c r="A988495"/>
      <c r="B988495"/>
      <c r="C988495"/>
      <c r="D988495"/>
      <c r="E988495"/>
      <c r="F988495"/>
      <c r="G988495"/>
      <c r="H988495"/>
      <c r="I988495"/>
      <c r="J988495"/>
      <c r="K988495"/>
      <c r="L988495"/>
      <c r="M988495"/>
      <c r="N988495"/>
      <c r="O988495"/>
      <c r="P988495"/>
      <c r="Q988495"/>
      <c r="R988495"/>
      <c r="S988495"/>
      <c r="T988495"/>
      <c r="U988495"/>
      <c r="V988495"/>
    </row>
    <row r="988496" spans="1:22">
      <c r="A988496"/>
      <c r="B988496"/>
      <c r="C988496"/>
      <c r="D988496"/>
      <c r="E988496"/>
      <c r="F988496"/>
      <c r="G988496"/>
      <c r="H988496"/>
      <c r="I988496"/>
      <c r="J988496"/>
      <c r="K988496"/>
      <c r="L988496"/>
      <c r="M988496"/>
      <c r="N988496"/>
      <c r="O988496"/>
      <c r="P988496"/>
      <c r="Q988496"/>
      <c r="R988496"/>
      <c r="S988496"/>
      <c r="T988496"/>
      <c r="U988496"/>
      <c r="V988496"/>
    </row>
    <row r="988497" spans="1:22">
      <c r="A988497"/>
      <c r="B988497"/>
      <c r="C988497"/>
      <c r="D988497"/>
      <c r="E988497"/>
      <c r="F988497"/>
      <c r="G988497"/>
      <c r="H988497"/>
      <c r="I988497"/>
      <c r="J988497"/>
      <c r="K988497"/>
      <c r="L988497"/>
      <c r="M988497"/>
      <c r="N988497"/>
      <c r="O988497"/>
      <c r="P988497"/>
      <c r="Q988497"/>
      <c r="R988497"/>
      <c r="S988497"/>
      <c r="T988497"/>
      <c r="U988497"/>
      <c r="V988497"/>
    </row>
    <row r="988498" spans="1:22">
      <c r="A988498"/>
      <c r="B988498"/>
      <c r="C988498"/>
      <c r="D988498"/>
      <c r="E988498"/>
      <c r="F988498"/>
      <c r="G988498"/>
      <c r="H988498"/>
      <c r="I988498"/>
      <c r="J988498"/>
      <c r="K988498"/>
      <c r="L988498"/>
      <c r="M988498"/>
      <c r="N988498"/>
      <c r="O988498"/>
      <c r="P988498"/>
      <c r="Q988498"/>
      <c r="R988498"/>
      <c r="S988498"/>
      <c r="T988498"/>
      <c r="U988498"/>
      <c r="V988498"/>
    </row>
    <row r="988499" spans="1:22">
      <c r="A988499"/>
      <c r="B988499"/>
      <c r="C988499"/>
      <c r="D988499"/>
      <c r="E988499"/>
      <c r="F988499"/>
      <c r="G988499"/>
      <c r="H988499"/>
      <c r="I988499"/>
      <c r="J988499"/>
      <c r="K988499"/>
      <c r="L988499"/>
      <c r="M988499"/>
      <c r="N988499"/>
      <c r="O988499"/>
      <c r="P988499"/>
      <c r="Q988499"/>
      <c r="R988499"/>
      <c r="S988499"/>
      <c r="T988499"/>
      <c r="U988499"/>
      <c r="V988499"/>
    </row>
    <row r="988500" spans="1:22">
      <c r="A988500"/>
      <c r="B988500"/>
      <c r="C988500"/>
      <c r="D988500"/>
      <c r="E988500"/>
      <c r="F988500"/>
      <c r="G988500"/>
      <c r="H988500"/>
      <c r="I988500"/>
      <c r="J988500"/>
      <c r="K988500"/>
      <c r="L988500"/>
      <c r="M988500"/>
      <c r="N988500"/>
      <c r="O988500"/>
      <c r="P988500"/>
      <c r="Q988500"/>
      <c r="R988500"/>
      <c r="S988500"/>
      <c r="T988500"/>
      <c r="U988500"/>
      <c r="V988500"/>
    </row>
    <row r="988501" spans="1:22">
      <c r="A988501"/>
      <c r="B988501"/>
      <c r="C988501"/>
      <c r="D988501"/>
      <c r="E988501"/>
      <c r="F988501"/>
      <c r="G988501"/>
      <c r="H988501"/>
      <c r="I988501"/>
      <c r="J988501"/>
      <c r="K988501"/>
      <c r="L988501"/>
      <c r="M988501"/>
      <c r="N988501"/>
      <c r="O988501"/>
      <c r="P988501"/>
      <c r="Q988501"/>
      <c r="R988501"/>
      <c r="S988501"/>
      <c r="T988501"/>
      <c r="U988501"/>
      <c r="V988501"/>
    </row>
    <row r="988502" spans="1:22">
      <c r="A988502"/>
      <c r="B988502"/>
      <c r="C988502"/>
      <c r="D988502"/>
      <c r="E988502"/>
      <c r="F988502"/>
      <c r="G988502"/>
      <c r="H988502"/>
      <c r="I988502"/>
      <c r="J988502"/>
      <c r="K988502"/>
      <c r="L988502"/>
      <c r="M988502"/>
      <c r="N988502"/>
      <c r="O988502"/>
      <c r="P988502"/>
      <c r="Q988502"/>
      <c r="R988502"/>
      <c r="S988502"/>
      <c r="T988502"/>
      <c r="U988502"/>
      <c r="V988502"/>
    </row>
    <row r="988503" spans="1:22">
      <c r="A988503"/>
      <c r="B988503"/>
      <c r="C988503"/>
      <c r="D988503"/>
      <c r="E988503"/>
      <c r="F988503"/>
      <c r="G988503"/>
      <c r="H988503"/>
      <c r="I988503"/>
      <c r="J988503"/>
      <c r="K988503"/>
      <c r="L988503"/>
      <c r="M988503"/>
      <c r="N988503"/>
      <c r="O988503"/>
      <c r="P988503"/>
      <c r="Q988503"/>
      <c r="R988503"/>
      <c r="S988503"/>
      <c r="T988503"/>
      <c r="U988503"/>
      <c r="V988503"/>
    </row>
    <row r="988504" spans="1:22">
      <c r="A988504"/>
      <c r="B988504"/>
      <c r="C988504"/>
      <c r="D988504"/>
      <c r="E988504"/>
      <c r="F988504"/>
      <c r="G988504"/>
      <c r="H988504"/>
      <c r="I988504"/>
      <c r="J988504"/>
      <c r="K988504"/>
      <c r="L988504"/>
      <c r="M988504"/>
      <c r="N988504"/>
      <c r="O988504"/>
      <c r="P988504"/>
      <c r="Q988504"/>
      <c r="R988504"/>
      <c r="S988504"/>
      <c r="T988504"/>
      <c r="U988504"/>
      <c r="V988504"/>
    </row>
    <row r="988505" spans="1:22">
      <c r="A988505"/>
      <c r="B988505"/>
      <c r="C988505"/>
      <c r="D988505"/>
      <c r="E988505"/>
      <c r="F988505"/>
      <c r="G988505"/>
      <c r="H988505"/>
      <c r="I988505"/>
      <c r="J988505"/>
      <c r="K988505"/>
      <c r="L988505"/>
      <c r="M988505"/>
      <c r="N988505"/>
      <c r="O988505"/>
      <c r="P988505"/>
      <c r="Q988505"/>
      <c r="R988505"/>
      <c r="S988505"/>
      <c r="T988505"/>
      <c r="U988505"/>
      <c r="V988505"/>
    </row>
    <row r="988506" spans="1:22">
      <c r="A988506"/>
      <c r="B988506"/>
      <c r="C988506"/>
      <c r="D988506"/>
      <c r="E988506"/>
      <c r="F988506"/>
      <c r="G988506"/>
      <c r="H988506"/>
      <c r="I988506"/>
      <c r="J988506"/>
      <c r="K988506"/>
      <c r="L988506"/>
      <c r="M988506"/>
      <c r="N988506"/>
      <c r="O988506"/>
      <c r="P988506"/>
      <c r="Q988506"/>
      <c r="R988506"/>
      <c r="S988506"/>
      <c r="T988506"/>
      <c r="U988506"/>
      <c r="V988506"/>
    </row>
    <row r="988507" spans="1:22">
      <c r="A988507"/>
      <c r="B988507"/>
      <c r="C988507"/>
      <c r="D988507"/>
      <c r="E988507"/>
      <c r="F988507"/>
      <c r="G988507"/>
      <c r="H988507"/>
      <c r="I988507"/>
      <c r="J988507"/>
      <c r="K988507"/>
      <c r="L988507"/>
      <c r="M988507"/>
      <c r="N988507"/>
      <c r="O988507"/>
      <c r="P988507"/>
      <c r="Q988507"/>
      <c r="R988507"/>
      <c r="S988507"/>
      <c r="T988507"/>
      <c r="U988507"/>
      <c r="V988507"/>
    </row>
    <row r="988508" spans="1:22">
      <c r="A988508"/>
      <c r="B988508"/>
      <c r="C988508"/>
      <c r="D988508"/>
      <c r="E988508"/>
      <c r="F988508"/>
      <c r="G988508"/>
      <c r="H988508"/>
      <c r="I988508"/>
      <c r="J988508"/>
      <c r="K988508"/>
      <c r="L988508"/>
      <c r="M988508"/>
      <c r="N988508"/>
      <c r="O988508"/>
      <c r="P988508"/>
      <c r="Q988508"/>
      <c r="R988508"/>
      <c r="S988508"/>
      <c r="T988508"/>
      <c r="U988508"/>
      <c r="V988508"/>
    </row>
    <row r="988509" spans="1:22">
      <c r="A988509"/>
      <c r="B988509"/>
      <c r="C988509"/>
      <c r="D988509"/>
      <c r="E988509"/>
      <c r="F988509"/>
      <c r="G988509"/>
      <c r="H988509"/>
      <c r="I988509"/>
      <c r="J988509"/>
      <c r="K988509"/>
      <c r="L988509"/>
      <c r="M988509"/>
      <c r="N988509"/>
      <c r="O988509"/>
      <c r="P988509"/>
      <c r="Q988509"/>
      <c r="R988509"/>
      <c r="S988509"/>
      <c r="T988509"/>
      <c r="U988509"/>
      <c r="V988509"/>
    </row>
    <row r="988510" spans="1:22">
      <c r="A988510"/>
      <c r="B988510"/>
      <c r="C988510"/>
      <c r="D988510"/>
      <c r="E988510"/>
      <c r="F988510"/>
      <c r="G988510"/>
      <c r="H988510"/>
      <c r="I988510"/>
      <c r="J988510"/>
      <c r="K988510"/>
      <c r="L988510"/>
      <c r="M988510"/>
      <c r="N988510"/>
      <c r="O988510"/>
      <c r="P988510"/>
      <c r="Q988510"/>
      <c r="R988510"/>
      <c r="S988510"/>
      <c r="T988510"/>
      <c r="U988510"/>
      <c r="V988510"/>
    </row>
    <row r="988511" spans="1:22">
      <c r="A988511"/>
      <c r="B988511"/>
      <c r="C988511"/>
      <c r="D988511"/>
      <c r="E988511"/>
      <c r="F988511"/>
      <c r="G988511"/>
      <c r="H988511"/>
      <c r="I988511"/>
      <c r="J988511"/>
      <c r="K988511"/>
      <c r="L988511"/>
      <c r="M988511"/>
      <c r="N988511"/>
      <c r="O988511"/>
      <c r="P988511"/>
      <c r="Q988511"/>
      <c r="R988511"/>
      <c r="S988511"/>
      <c r="T988511"/>
      <c r="U988511"/>
      <c r="V988511"/>
    </row>
    <row r="988512" spans="1:22">
      <c r="A988512"/>
      <c r="B988512"/>
      <c r="C988512"/>
      <c r="D988512"/>
      <c r="E988512"/>
      <c r="F988512"/>
      <c r="G988512"/>
      <c r="H988512"/>
      <c r="I988512"/>
      <c r="J988512"/>
      <c r="K988512"/>
      <c r="L988512"/>
      <c r="M988512"/>
      <c r="N988512"/>
      <c r="O988512"/>
      <c r="P988512"/>
      <c r="Q988512"/>
      <c r="R988512"/>
      <c r="S988512"/>
      <c r="T988512"/>
      <c r="U988512"/>
      <c r="V988512"/>
    </row>
    <row r="988513" spans="1:22">
      <c r="A988513"/>
      <c r="B988513"/>
      <c r="C988513"/>
      <c r="D988513"/>
      <c r="E988513"/>
      <c r="F988513"/>
      <c r="G988513"/>
      <c r="H988513"/>
      <c r="I988513"/>
      <c r="J988513"/>
      <c r="K988513"/>
      <c r="L988513"/>
      <c r="M988513"/>
      <c r="N988513"/>
      <c r="O988513"/>
      <c r="P988513"/>
      <c r="Q988513"/>
      <c r="R988513"/>
      <c r="S988513"/>
      <c r="T988513"/>
      <c r="U988513"/>
      <c r="V988513"/>
    </row>
    <row r="988514" spans="1:22">
      <c r="A988514"/>
      <c r="B988514"/>
      <c r="C988514"/>
      <c r="D988514"/>
      <c r="E988514"/>
      <c r="F988514"/>
      <c r="G988514"/>
      <c r="H988514"/>
      <c r="I988514"/>
      <c r="J988514"/>
      <c r="K988514"/>
      <c r="L988514"/>
      <c r="M988514"/>
      <c r="N988514"/>
      <c r="O988514"/>
      <c r="P988514"/>
      <c r="Q988514"/>
      <c r="R988514"/>
      <c r="S988514"/>
      <c r="T988514"/>
      <c r="U988514"/>
      <c r="V988514"/>
    </row>
    <row r="988515" spans="1:22">
      <c r="A988515"/>
      <c r="B988515"/>
      <c r="C988515"/>
      <c r="D988515"/>
      <c r="E988515"/>
      <c r="F988515"/>
      <c r="G988515"/>
      <c r="H988515"/>
      <c r="I988515"/>
      <c r="J988515"/>
      <c r="K988515"/>
      <c r="L988515"/>
      <c r="M988515"/>
      <c r="N988515"/>
      <c r="O988515"/>
      <c r="P988515"/>
      <c r="Q988515"/>
      <c r="R988515"/>
      <c r="S988515"/>
      <c r="T988515"/>
      <c r="U988515"/>
      <c r="V988515"/>
    </row>
    <row r="988516" spans="1:22">
      <c r="A988516"/>
      <c r="B988516"/>
      <c r="C988516"/>
      <c r="D988516"/>
      <c r="E988516"/>
      <c r="F988516"/>
      <c r="G988516"/>
      <c r="H988516"/>
      <c r="I988516"/>
      <c r="J988516"/>
      <c r="K988516"/>
      <c r="L988516"/>
      <c r="M988516"/>
      <c r="N988516"/>
      <c r="O988516"/>
      <c r="P988516"/>
      <c r="Q988516"/>
      <c r="R988516"/>
      <c r="S988516"/>
      <c r="T988516"/>
      <c r="U988516"/>
      <c r="V988516"/>
    </row>
    <row r="988517" spans="1:22">
      <c r="A988517"/>
      <c r="B988517"/>
      <c r="C988517"/>
      <c r="D988517"/>
      <c r="E988517"/>
      <c r="F988517"/>
      <c r="G988517"/>
      <c r="H988517"/>
      <c r="I988517"/>
      <c r="J988517"/>
      <c r="K988517"/>
      <c r="L988517"/>
      <c r="M988517"/>
      <c r="N988517"/>
      <c r="O988517"/>
      <c r="P988517"/>
      <c r="Q988517"/>
      <c r="R988517"/>
      <c r="S988517"/>
      <c r="T988517"/>
      <c r="U988517"/>
      <c r="V988517"/>
    </row>
    <row r="988518" spans="1:22">
      <c r="A988518"/>
      <c r="B988518"/>
      <c r="C988518"/>
      <c r="D988518"/>
      <c r="E988518"/>
      <c r="F988518"/>
      <c r="G988518"/>
      <c r="H988518"/>
      <c r="I988518"/>
      <c r="J988518"/>
      <c r="K988518"/>
      <c r="L988518"/>
      <c r="M988518"/>
      <c r="N988518"/>
      <c r="O988518"/>
      <c r="P988518"/>
      <c r="Q988518"/>
      <c r="R988518"/>
      <c r="S988518"/>
      <c r="T988518"/>
      <c r="U988518"/>
      <c r="V988518"/>
    </row>
    <row r="988519" spans="1:22">
      <c r="A988519"/>
      <c r="B988519"/>
      <c r="C988519"/>
      <c r="D988519"/>
      <c r="E988519"/>
      <c r="F988519"/>
      <c r="G988519"/>
      <c r="H988519"/>
      <c r="I988519"/>
      <c r="J988519"/>
      <c r="K988519"/>
      <c r="L988519"/>
      <c r="M988519"/>
      <c r="N988519"/>
      <c r="O988519"/>
      <c r="P988519"/>
      <c r="Q988519"/>
      <c r="R988519"/>
      <c r="S988519"/>
      <c r="T988519"/>
      <c r="U988519"/>
      <c r="V988519"/>
    </row>
    <row r="988520" spans="1:22">
      <c r="A988520"/>
      <c r="B988520"/>
      <c r="C988520"/>
      <c r="D988520"/>
      <c r="E988520"/>
      <c r="F988520"/>
      <c r="G988520"/>
      <c r="H988520"/>
      <c r="I988520"/>
      <c r="J988520"/>
      <c r="K988520"/>
      <c r="L988520"/>
      <c r="M988520"/>
      <c r="N988520"/>
      <c r="O988520"/>
      <c r="P988520"/>
      <c r="Q988520"/>
      <c r="R988520"/>
      <c r="S988520"/>
      <c r="T988520"/>
      <c r="U988520"/>
      <c r="V988520"/>
    </row>
    <row r="988521" spans="1:22">
      <c r="A988521"/>
      <c r="B988521"/>
      <c r="C988521"/>
      <c r="D988521"/>
      <c r="E988521"/>
      <c r="F988521"/>
      <c r="G988521"/>
      <c r="H988521"/>
      <c r="I988521"/>
      <c r="J988521"/>
      <c r="K988521"/>
      <c r="L988521"/>
      <c r="M988521"/>
      <c r="N988521"/>
      <c r="O988521"/>
      <c r="P988521"/>
      <c r="Q988521"/>
      <c r="R988521"/>
      <c r="S988521"/>
      <c r="T988521"/>
      <c r="U988521"/>
      <c r="V988521"/>
    </row>
    <row r="988522" spans="1:22">
      <c r="A988522"/>
      <c r="B988522"/>
      <c r="C988522"/>
      <c r="D988522"/>
      <c r="E988522"/>
      <c r="F988522"/>
      <c r="G988522"/>
      <c r="H988522"/>
      <c r="I988522"/>
      <c r="J988522"/>
      <c r="K988522"/>
      <c r="L988522"/>
      <c r="M988522"/>
      <c r="N988522"/>
      <c r="O988522"/>
      <c r="P988522"/>
      <c r="Q988522"/>
      <c r="R988522"/>
      <c r="S988522"/>
      <c r="T988522"/>
      <c r="U988522"/>
      <c r="V988522"/>
    </row>
    <row r="988523" spans="1:22">
      <c r="A988523"/>
      <c r="B988523"/>
      <c r="C988523"/>
      <c r="D988523"/>
      <c r="E988523"/>
      <c r="F988523"/>
      <c r="G988523"/>
      <c r="H988523"/>
      <c r="I988523"/>
      <c r="J988523"/>
      <c r="K988523"/>
      <c r="L988523"/>
      <c r="M988523"/>
      <c r="N988523"/>
      <c r="O988523"/>
      <c r="P988523"/>
      <c r="Q988523"/>
      <c r="R988523"/>
      <c r="S988523"/>
      <c r="T988523"/>
      <c r="U988523"/>
      <c r="V988523"/>
    </row>
    <row r="988524" spans="1:22">
      <c r="A988524"/>
      <c r="B988524"/>
      <c r="C988524"/>
      <c r="D988524"/>
      <c r="E988524"/>
      <c r="F988524"/>
      <c r="G988524"/>
      <c r="H988524"/>
      <c r="I988524"/>
      <c r="J988524"/>
      <c r="K988524"/>
      <c r="L988524"/>
      <c r="M988524"/>
      <c r="N988524"/>
      <c r="O988524"/>
      <c r="P988524"/>
      <c r="Q988524"/>
      <c r="R988524"/>
      <c r="S988524"/>
      <c r="T988524"/>
      <c r="U988524"/>
      <c r="V988524"/>
    </row>
    <row r="988525" spans="1:22">
      <c r="A988525"/>
      <c r="B988525"/>
      <c r="C988525"/>
      <c r="D988525"/>
      <c r="E988525"/>
      <c r="F988525"/>
      <c r="G988525"/>
      <c r="H988525"/>
      <c r="I988525"/>
      <c r="J988525"/>
      <c r="K988525"/>
      <c r="L988525"/>
      <c r="M988525"/>
      <c r="N988525"/>
      <c r="O988525"/>
      <c r="P988525"/>
      <c r="Q988525"/>
      <c r="R988525"/>
      <c r="S988525"/>
      <c r="T988525"/>
      <c r="U988525"/>
      <c r="V988525"/>
    </row>
    <row r="988526" spans="1:22">
      <c r="A988526"/>
      <c r="B988526"/>
      <c r="C988526"/>
      <c r="D988526"/>
      <c r="E988526"/>
      <c r="F988526"/>
      <c r="G988526"/>
      <c r="H988526"/>
      <c r="I988526"/>
      <c r="J988526"/>
      <c r="K988526"/>
      <c r="L988526"/>
      <c r="M988526"/>
      <c r="N988526"/>
      <c r="O988526"/>
      <c r="P988526"/>
      <c r="Q988526"/>
      <c r="R988526"/>
      <c r="S988526"/>
      <c r="T988526"/>
      <c r="U988526"/>
      <c r="V988526"/>
    </row>
    <row r="988527" spans="1:22">
      <c r="A988527"/>
      <c r="B988527"/>
      <c r="C988527"/>
      <c r="D988527"/>
      <c r="E988527"/>
      <c r="F988527"/>
      <c r="G988527"/>
      <c r="H988527"/>
      <c r="I988527"/>
      <c r="J988527"/>
      <c r="K988527"/>
      <c r="L988527"/>
      <c r="M988527"/>
      <c r="N988527"/>
      <c r="O988527"/>
      <c r="P988527"/>
      <c r="Q988527"/>
      <c r="R988527"/>
      <c r="S988527"/>
      <c r="T988527"/>
      <c r="U988527"/>
      <c r="V988527"/>
    </row>
    <row r="988528" spans="1:22">
      <c r="A988528"/>
      <c r="B988528"/>
      <c r="C988528"/>
      <c r="D988528"/>
      <c r="E988528"/>
      <c r="F988528"/>
      <c r="G988528"/>
      <c r="H988528"/>
      <c r="I988528"/>
      <c r="J988528"/>
      <c r="K988528"/>
      <c r="L988528"/>
      <c r="M988528"/>
      <c r="N988528"/>
      <c r="O988528"/>
      <c r="P988528"/>
      <c r="Q988528"/>
      <c r="R988528"/>
      <c r="S988528"/>
      <c r="T988528"/>
      <c r="U988528"/>
      <c r="V988528"/>
    </row>
    <row r="988529" spans="1:22">
      <c r="A988529"/>
      <c r="B988529"/>
      <c r="C988529"/>
      <c r="D988529"/>
      <c r="E988529"/>
      <c r="F988529"/>
      <c r="G988529"/>
      <c r="H988529"/>
      <c r="I988529"/>
      <c r="J988529"/>
      <c r="K988529"/>
      <c r="L988529"/>
      <c r="M988529"/>
      <c r="N988529"/>
      <c r="O988529"/>
      <c r="P988529"/>
      <c r="Q988529"/>
      <c r="R988529"/>
      <c r="S988529"/>
      <c r="T988529"/>
      <c r="U988529"/>
      <c r="V988529"/>
    </row>
    <row r="988530" spans="1:22">
      <c r="A988530"/>
      <c r="B988530"/>
      <c r="C988530"/>
      <c r="D988530"/>
      <c r="E988530"/>
      <c r="F988530"/>
      <c r="G988530"/>
      <c r="H988530"/>
      <c r="I988530"/>
      <c r="J988530"/>
      <c r="K988530"/>
      <c r="L988530"/>
      <c r="M988530"/>
      <c r="N988530"/>
      <c r="O988530"/>
      <c r="P988530"/>
      <c r="Q988530"/>
      <c r="R988530"/>
      <c r="S988530"/>
      <c r="T988530"/>
      <c r="U988530"/>
      <c r="V988530"/>
    </row>
    <row r="988531" spans="1:22">
      <c r="A988531"/>
      <c r="B988531"/>
      <c r="C988531"/>
      <c r="D988531"/>
      <c r="E988531"/>
      <c r="F988531"/>
      <c r="G988531"/>
      <c r="H988531"/>
      <c r="I988531"/>
      <c r="J988531"/>
      <c r="K988531"/>
      <c r="L988531"/>
      <c r="M988531"/>
      <c r="N988531"/>
      <c r="O988531"/>
      <c r="P988531"/>
      <c r="Q988531"/>
      <c r="R988531"/>
      <c r="S988531"/>
      <c r="T988531"/>
      <c r="U988531"/>
      <c r="V988531"/>
    </row>
    <row r="988532" spans="1:22">
      <c r="A988532"/>
      <c r="B988532"/>
      <c r="C988532"/>
      <c r="D988532"/>
      <c r="E988532"/>
      <c r="F988532"/>
      <c r="G988532"/>
      <c r="H988532"/>
      <c r="I988532"/>
      <c r="J988532"/>
      <c r="K988532"/>
      <c r="L988532"/>
      <c r="M988532"/>
      <c r="N988532"/>
      <c r="O988532"/>
      <c r="P988532"/>
      <c r="Q988532"/>
      <c r="R988532"/>
      <c r="S988532"/>
      <c r="T988532"/>
      <c r="U988532"/>
      <c r="V988532"/>
    </row>
    <row r="988533" spans="1:22">
      <c r="A988533"/>
      <c r="B988533"/>
      <c r="C988533"/>
      <c r="D988533"/>
      <c r="E988533"/>
      <c r="F988533"/>
      <c r="G988533"/>
      <c r="H988533"/>
      <c r="I988533"/>
      <c r="J988533"/>
      <c r="K988533"/>
      <c r="L988533"/>
      <c r="M988533"/>
      <c r="N988533"/>
      <c r="O988533"/>
      <c r="P988533"/>
      <c r="Q988533"/>
      <c r="R988533"/>
      <c r="S988533"/>
      <c r="T988533"/>
      <c r="U988533"/>
      <c r="V988533"/>
    </row>
    <row r="988534" spans="1:22">
      <c r="A988534"/>
      <c r="B988534"/>
      <c r="C988534"/>
      <c r="D988534"/>
      <c r="E988534"/>
      <c r="F988534"/>
      <c r="G988534"/>
      <c r="H988534"/>
      <c r="I988534"/>
      <c r="J988534"/>
      <c r="K988534"/>
      <c r="L988534"/>
      <c r="M988534"/>
      <c r="N988534"/>
      <c r="O988534"/>
      <c r="P988534"/>
      <c r="Q988534"/>
      <c r="R988534"/>
      <c r="S988534"/>
      <c r="T988534"/>
      <c r="U988534"/>
      <c r="V988534"/>
    </row>
    <row r="988535" spans="1:22">
      <c r="A988535"/>
      <c r="B988535"/>
      <c r="C988535"/>
      <c r="D988535"/>
      <c r="E988535"/>
      <c r="F988535"/>
      <c r="G988535"/>
      <c r="H988535"/>
      <c r="I988535"/>
      <c r="J988535"/>
      <c r="K988535"/>
      <c r="L988535"/>
      <c r="M988535"/>
      <c r="N988535"/>
      <c r="O988535"/>
      <c r="P988535"/>
      <c r="Q988535"/>
      <c r="R988535"/>
      <c r="S988535"/>
      <c r="T988535"/>
      <c r="U988535"/>
      <c r="V988535"/>
    </row>
    <row r="988536" spans="1:22">
      <c r="A988536"/>
      <c r="B988536"/>
      <c r="C988536"/>
      <c r="D988536"/>
      <c r="E988536"/>
      <c r="F988536"/>
      <c r="G988536"/>
      <c r="H988536"/>
      <c r="I988536"/>
      <c r="J988536"/>
      <c r="K988536"/>
      <c r="L988536"/>
      <c r="M988536"/>
      <c r="N988536"/>
      <c r="O988536"/>
      <c r="P988536"/>
      <c r="Q988536"/>
      <c r="R988536"/>
      <c r="S988536"/>
      <c r="T988536"/>
      <c r="U988536"/>
      <c r="V988536"/>
    </row>
    <row r="988537" spans="1:22">
      <c r="A988537"/>
      <c r="B988537"/>
      <c r="C988537"/>
      <c r="D988537"/>
      <c r="E988537"/>
      <c r="F988537"/>
      <c r="G988537"/>
      <c r="H988537"/>
      <c r="I988537"/>
      <c r="J988537"/>
      <c r="K988537"/>
      <c r="L988537"/>
      <c r="M988537"/>
      <c r="N988537"/>
      <c r="O988537"/>
      <c r="P988537"/>
      <c r="Q988537"/>
      <c r="R988537"/>
      <c r="S988537"/>
      <c r="T988537"/>
      <c r="U988537"/>
      <c r="V988537"/>
    </row>
    <row r="988538" spans="1:22">
      <c r="A988538"/>
      <c r="B988538"/>
      <c r="C988538"/>
      <c r="D988538"/>
      <c r="E988538"/>
      <c r="F988538"/>
      <c r="G988538"/>
      <c r="H988538"/>
      <c r="I988538"/>
      <c r="J988538"/>
      <c r="K988538"/>
      <c r="L988538"/>
      <c r="M988538"/>
      <c r="N988538"/>
      <c r="O988538"/>
      <c r="P988538"/>
      <c r="Q988538"/>
      <c r="R988538"/>
      <c r="S988538"/>
      <c r="T988538"/>
      <c r="U988538"/>
      <c r="V988538"/>
    </row>
    <row r="988539" spans="1:22">
      <c r="A988539"/>
      <c r="B988539"/>
      <c r="C988539"/>
      <c r="D988539"/>
      <c r="E988539"/>
      <c r="F988539"/>
      <c r="G988539"/>
      <c r="H988539"/>
      <c r="I988539"/>
      <c r="J988539"/>
      <c r="K988539"/>
      <c r="L988539"/>
      <c r="M988539"/>
      <c r="N988539"/>
      <c r="O988539"/>
      <c r="P988539"/>
      <c r="Q988539"/>
      <c r="R988539"/>
      <c r="S988539"/>
      <c r="T988539"/>
      <c r="U988539"/>
      <c r="V988539"/>
    </row>
    <row r="988540" spans="1:22">
      <c r="A988540"/>
      <c r="B988540"/>
      <c r="C988540"/>
      <c r="D988540"/>
      <c r="E988540"/>
      <c r="F988540"/>
      <c r="G988540"/>
      <c r="H988540"/>
      <c r="I988540"/>
      <c r="J988540"/>
      <c r="K988540"/>
      <c r="L988540"/>
      <c r="M988540"/>
      <c r="N988540"/>
      <c r="O988540"/>
      <c r="P988540"/>
      <c r="Q988540"/>
      <c r="R988540"/>
      <c r="S988540"/>
      <c r="T988540"/>
      <c r="U988540"/>
      <c r="V988540"/>
    </row>
    <row r="988541" spans="1:22">
      <c r="A988541"/>
      <c r="B988541"/>
      <c r="C988541"/>
      <c r="D988541"/>
      <c r="E988541"/>
      <c r="F988541"/>
      <c r="G988541"/>
      <c r="H988541"/>
      <c r="I988541"/>
      <c r="J988541"/>
      <c r="K988541"/>
      <c r="L988541"/>
      <c r="M988541"/>
      <c r="N988541"/>
      <c r="O988541"/>
      <c r="P988541"/>
      <c r="Q988541"/>
      <c r="R988541"/>
      <c r="S988541"/>
      <c r="T988541"/>
      <c r="U988541"/>
      <c r="V988541"/>
    </row>
    <row r="988542" spans="1:22">
      <c r="A988542"/>
      <c r="B988542"/>
      <c r="C988542"/>
      <c r="D988542"/>
      <c r="E988542"/>
      <c r="F988542"/>
      <c r="G988542"/>
      <c r="H988542"/>
      <c r="I988542"/>
      <c r="J988542"/>
      <c r="K988542"/>
      <c r="L988542"/>
      <c r="M988542"/>
      <c r="N988542"/>
      <c r="O988542"/>
      <c r="P988542"/>
      <c r="Q988542"/>
      <c r="R988542"/>
      <c r="S988542"/>
      <c r="T988542"/>
      <c r="U988542"/>
      <c r="V988542"/>
    </row>
    <row r="988543" spans="1:22">
      <c r="A988543"/>
      <c r="B988543"/>
      <c r="C988543"/>
      <c r="D988543"/>
      <c r="E988543"/>
      <c r="F988543"/>
      <c r="G988543"/>
      <c r="H988543"/>
      <c r="I988543"/>
      <c r="J988543"/>
      <c r="K988543"/>
      <c r="L988543"/>
      <c r="M988543"/>
      <c r="N988543"/>
      <c r="O988543"/>
      <c r="P988543"/>
      <c r="Q988543"/>
      <c r="R988543"/>
      <c r="S988543"/>
      <c r="T988543"/>
      <c r="U988543"/>
      <c r="V988543"/>
    </row>
    <row r="988544" spans="1:22">
      <c r="A988544"/>
      <c r="B988544"/>
      <c r="C988544"/>
      <c r="D988544"/>
      <c r="E988544"/>
      <c r="F988544"/>
      <c r="G988544"/>
      <c r="H988544"/>
      <c r="I988544"/>
      <c r="J988544"/>
      <c r="K988544"/>
      <c r="L988544"/>
      <c r="M988544"/>
      <c r="N988544"/>
      <c r="O988544"/>
      <c r="P988544"/>
      <c r="Q988544"/>
      <c r="R988544"/>
      <c r="S988544"/>
      <c r="T988544"/>
      <c r="U988544"/>
      <c r="V988544"/>
    </row>
    <row r="988545" spans="1:22">
      <c r="A988545"/>
      <c r="B988545"/>
      <c r="C988545"/>
      <c r="D988545"/>
      <c r="E988545"/>
      <c r="F988545"/>
      <c r="G988545"/>
      <c r="H988545"/>
      <c r="I988545"/>
      <c r="J988545"/>
      <c r="K988545"/>
      <c r="L988545"/>
      <c r="M988545"/>
      <c r="N988545"/>
      <c r="O988545"/>
      <c r="P988545"/>
      <c r="Q988545"/>
      <c r="R988545"/>
      <c r="S988545"/>
      <c r="T988545"/>
      <c r="U988545"/>
      <c r="V988545"/>
    </row>
    <row r="988546" spans="1:22">
      <c r="A988546"/>
      <c r="B988546"/>
      <c r="C988546"/>
      <c r="D988546"/>
      <c r="E988546"/>
      <c r="F988546"/>
      <c r="G988546"/>
      <c r="H988546"/>
      <c r="I988546"/>
      <c r="J988546"/>
      <c r="K988546"/>
      <c r="L988546"/>
      <c r="M988546"/>
      <c r="N988546"/>
      <c r="O988546"/>
      <c r="P988546"/>
      <c r="Q988546"/>
      <c r="R988546"/>
      <c r="S988546"/>
      <c r="T988546"/>
      <c r="U988546"/>
      <c r="V988546"/>
    </row>
    <row r="988547" spans="1:22">
      <c r="A988547"/>
      <c r="B988547"/>
      <c r="C988547"/>
      <c r="D988547"/>
      <c r="E988547"/>
      <c r="F988547"/>
      <c r="G988547"/>
      <c r="H988547"/>
      <c r="I988547"/>
      <c r="J988547"/>
      <c r="K988547"/>
      <c r="L988547"/>
      <c r="M988547"/>
      <c r="N988547"/>
      <c r="O988547"/>
      <c r="P988547"/>
      <c r="Q988547"/>
      <c r="R988547"/>
      <c r="S988547"/>
      <c r="T988547"/>
      <c r="U988547"/>
      <c r="V988547"/>
    </row>
    <row r="988548" spans="1:22">
      <c r="A988548"/>
      <c r="B988548"/>
      <c r="C988548"/>
      <c r="D988548"/>
      <c r="E988548"/>
      <c r="F988548"/>
      <c r="G988548"/>
      <c r="H988548"/>
      <c r="I988548"/>
      <c r="J988548"/>
      <c r="K988548"/>
      <c r="L988548"/>
      <c r="M988548"/>
      <c r="N988548"/>
      <c r="O988548"/>
      <c r="P988548"/>
      <c r="Q988548"/>
      <c r="R988548"/>
      <c r="S988548"/>
      <c r="T988548"/>
      <c r="U988548"/>
      <c r="V988548"/>
    </row>
    <row r="988549" spans="1:22">
      <c r="A988549"/>
      <c r="B988549"/>
      <c r="C988549"/>
      <c r="D988549"/>
      <c r="E988549"/>
      <c r="F988549"/>
      <c r="G988549"/>
      <c r="H988549"/>
      <c r="I988549"/>
      <c r="J988549"/>
      <c r="K988549"/>
      <c r="L988549"/>
      <c r="M988549"/>
      <c r="N988549"/>
      <c r="O988549"/>
      <c r="P988549"/>
      <c r="Q988549"/>
      <c r="R988549"/>
      <c r="S988549"/>
      <c r="T988549"/>
      <c r="U988549"/>
      <c r="V988549"/>
    </row>
    <row r="988550" spans="1:22">
      <c r="A988550"/>
      <c r="B988550"/>
      <c r="C988550"/>
      <c r="D988550"/>
      <c r="E988550"/>
      <c r="F988550"/>
      <c r="G988550"/>
      <c r="H988550"/>
      <c r="I988550"/>
      <c r="J988550"/>
      <c r="K988550"/>
      <c r="L988550"/>
      <c r="M988550"/>
      <c r="N988550"/>
      <c r="O988550"/>
      <c r="P988550"/>
      <c r="Q988550"/>
      <c r="R988550"/>
      <c r="S988550"/>
      <c r="T988550"/>
      <c r="U988550"/>
      <c r="V988550"/>
    </row>
    <row r="988551" spans="1:22">
      <c r="A988551"/>
      <c r="B988551"/>
      <c r="C988551"/>
      <c r="D988551"/>
      <c r="E988551"/>
      <c r="F988551"/>
      <c r="G988551"/>
      <c r="H988551"/>
      <c r="I988551"/>
      <c r="J988551"/>
      <c r="K988551"/>
      <c r="L988551"/>
      <c r="M988551"/>
      <c r="N988551"/>
      <c r="O988551"/>
      <c r="P988551"/>
      <c r="Q988551"/>
      <c r="R988551"/>
      <c r="S988551"/>
      <c r="T988551"/>
      <c r="U988551"/>
      <c r="V988551"/>
    </row>
    <row r="988552" spans="1:22">
      <c r="A988552"/>
      <c r="B988552"/>
      <c r="C988552"/>
      <c r="D988552"/>
      <c r="E988552"/>
      <c r="F988552"/>
      <c r="G988552"/>
      <c r="H988552"/>
      <c r="I988552"/>
      <c r="J988552"/>
      <c r="K988552"/>
      <c r="L988552"/>
      <c r="M988552"/>
      <c r="N988552"/>
      <c r="O988552"/>
      <c r="P988552"/>
      <c r="Q988552"/>
      <c r="R988552"/>
      <c r="S988552"/>
      <c r="T988552"/>
      <c r="U988552"/>
      <c r="V988552"/>
    </row>
    <row r="988553" spans="1:22">
      <c r="A988553"/>
      <c r="B988553"/>
      <c r="C988553"/>
      <c r="D988553"/>
      <c r="E988553"/>
      <c r="F988553"/>
      <c r="G988553"/>
      <c r="H988553"/>
      <c r="I988553"/>
      <c r="J988553"/>
      <c r="K988553"/>
      <c r="L988553"/>
      <c r="M988553"/>
      <c r="N988553"/>
      <c r="O988553"/>
      <c r="P988553"/>
      <c r="Q988553"/>
      <c r="R988553"/>
      <c r="S988553"/>
      <c r="T988553"/>
      <c r="U988553"/>
      <c r="V988553"/>
    </row>
    <row r="988554" spans="1:22">
      <c r="A988554"/>
      <c r="B988554"/>
      <c r="C988554"/>
      <c r="D988554"/>
      <c r="E988554"/>
      <c r="F988554"/>
      <c r="G988554"/>
      <c r="H988554"/>
      <c r="I988554"/>
      <c r="J988554"/>
      <c r="K988554"/>
      <c r="L988554"/>
      <c r="M988554"/>
      <c r="N988554"/>
      <c r="O988554"/>
      <c r="P988554"/>
      <c r="Q988554"/>
      <c r="R988554"/>
      <c r="S988554"/>
      <c r="T988554"/>
      <c r="U988554"/>
      <c r="V988554"/>
    </row>
    <row r="988555" spans="1:22">
      <c r="A988555"/>
      <c r="B988555"/>
      <c r="C988555"/>
      <c r="D988555"/>
      <c r="E988555"/>
      <c r="F988555"/>
      <c r="G988555"/>
      <c r="H988555"/>
      <c r="I988555"/>
      <c r="J988555"/>
      <c r="K988555"/>
      <c r="L988555"/>
      <c r="M988555"/>
      <c r="N988555"/>
      <c r="O988555"/>
      <c r="P988555"/>
      <c r="Q988555"/>
      <c r="R988555"/>
      <c r="S988555"/>
      <c r="T988555"/>
      <c r="U988555"/>
      <c r="V988555"/>
    </row>
    <row r="988556" spans="1:22">
      <c r="A988556"/>
      <c r="B988556"/>
      <c r="C988556"/>
      <c r="D988556"/>
      <c r="E988556"/>
      <c r="F988556"/>
      <c r="G988556"/>
      <c r="H988556"/>
      <c r="I988556"/>
      <c r="J988556"/>
      <c r="K988556"/>
      <c r="L988556"/>
      <c r="M988556"/>
      <c r="N988556"/>
      <c r="O988556"/>
      <c r="P988556"/>
      <c r="Q988556"/>
      <c r="R988556"/>
      <c r="S988556"/>
      <c r="T988556"/>
      <c r="U988556"/>
      <c r="V988556"/>
    </row>
    <row r="988557" spans="1:22">
      <c r="A988557"/>
      <c r="B988557"/>
      <c r="C988557"/>
      <c r="D988557"/>
      <c r="E988557"/>
      <c r="F988557"/>
      <c r="G988557"/>
      <c r="H988557"/>
      <c r="I988557"/>
      <c r="J988557"/>
      <c r="K988557"/>
      <c r="L988557"/>
      <c r="M988557"/>
      <c r="N988557"/>
      <c r="O988557"/>
      <c r="P988557"/>
      <c r="Q988557"/>
      <c r="R988557"/>
      <c r="S988557"/>
      <c r="T988557"/>
      <c r="U988557"/>
      <c r="V988557"/>
    </row>
    <row r="988558" spans="1:22">
      <c r="A988558"/>
      <c r="B988558"/>
      <c r="C988558"/>
      <c r="D988558"/>
      <c r="E988558"/>
      <c r="F988558"/>
      <c r="G988558"/>
      <c r="H988558"/>
      <c r="I988558"/>
      <c r="J988558"/>
      <c r="K988558"/>
      <c r="L988558"/>
      <c r="M988558"/>
      <c r="N988558"/>
      <c r="O988558"/>
      <c r="P988558"/>
      <c r="Q988558"/>
      <c r="R988558"/>
      <c r="S988558"/>
      <c r="T988558"/>
      <c r="U988558"/>
      <c r="V988558"/>
    </row>
    <row r="988559" spans="1:22">
      <c r="A988559"/>
      <c r="B988559"/>
      <c r="C988559"/>
      <c r="D988559"/>
      <c r="E988559"/>
      <c r="F988559"/>
      <c r="G988559"/>
      <c r="H988559"/>
      <c r="I988559"/>
      <c r="J988559"/>
      <c r="K988559"/>
      <c r="L988559"/>
      <c r="M988559"/>
      <c r="N988559"/>
      <c r="O988559"/>
      <c r="P988559"/>
      <c r="Q988559"/>
      <c r="R988559"/>
      <c r="S988559"/>
      <c r="T988559"/>
      <c r="U988559"/>
      <c r="V988559"/>
    </row>
    <row r="988560" spans="1:22">
      <c r="A988560"/>
      <c r="B988560"/>
      <c r="C988560"/>
      <c r="D988560"/>
      <c r="E988560"/>
      <c r="F988560"/>
      <c r="G988560"/>
      <c r="H988560"/>
      <c r="I988560"/>
      <c r="J988560"/>
      <c r="K988560"/>
      <c r="L988560"/>
      <c r="M988560"/>
      <c r="N988560"/>
      <c r="O988560"/>
      <c r="P988560"/>
      <c r="Q988560"/>
      <c r="R988560"/>
      <c r="S988560"/>
      <c r="T988560"/>
      <c r="U988560"/>
      <c r="V988560"/>
    </row>
    <row r="988561" spans="1:22">
      <c r="A988561"/>
      <c r="B988561"/>
      <c r="C988561"/>
      <c r="D988561"/>
      <c r="E988561"/>
      <c r="F988561"/>
      <c r="G988561"/>
      <c r="H988561"/>
      <c r="I988561"/>
      <c r="J988561"/>
      <c r="K988561"/>
      <c r="L988561"/>
      <c r="M988561"/>
      <c r="N988561"/>
      <c r="O988561"/>
      <c r="P988561"/>
      <c r="Q988561"/>
      <c r="R988561"/>
      <c r="S988561"/>
      <c r="T988561"/>
      <c r="U988561"/>
      <c r="V988561"/>
    </row>
    <row r="988562" spans="1:22">
      <c r="A988562"/>
      <c r="B988562"/>
      <c r="C988562"/>
      <c r="D988562"/>
      <c r="E988562"/>
      <c r="F988562"/>
      <c r="G988562"/>
      <c r="H988562"/>
      <c r="I988562"/>
      <c r="J988562"/>
      <c r="K988562"/>
      <c r="L988562"/>
      <c r="M988562"/>
      <c r="N988562"/>
      <c r="O988562"/>
      <c r="P988562"/>
      <c r="Q988562"/>
      <c r="R988562"/>
      <c r="S988562"/>
      <c r="T988562"/>
      <c r="U988562"/>
      <c r="V988562"/>
    </row>
    <row r="988563" spans="1:22">
      <c r="A988563"/>
      <c r="B988563"/>
      <c r="C988563"/>
      <c r="D988563"/>
      <c r="E988563"/>
      <c r="F988563"/>
      <c r="G988563"/>
      <c r="H988563"/>
      <c r="I988563"/>
      <c r="J988563"/>
      <c r="K988563"/>
      <c r="L988563"/>
      <c r="M988563"/>
      <c r="N988563"/>
      <c r="O988563"/>
      <c r="P988563"/>
      <c r="Q988563"/>
      <c r="R988563"/>
      <c r="S988563"/>
      <c r="T988563"/>
      <c r="U988563"/>
      <c r="V988563"/>
    </row>
    <row r="988564" spans="1:22">
      <c r="A988564"/>
      <c r="B988564"/>
      <c r="C988564"/>
      <c r="D988564"/>
      <c r="E988564"/>
      <c r="F988564"/>
      <c r="G988564"/>
      <c r="H988564"/>
      <c r="I988564"/>
      <c r="J988564"/>
      <c r="K988564"/>
      <c r="L988564"/>
      <c r="M988564"/>
      <c r="N988564"/>
      <c r="O988564"/>
      <c r="P988564"/>
      <c r="Q988564"/>
      <c r="R988564"/>
      <c r="S988564"/>
      <c r="T988564"/>
      <c r="U988564"/>
      <c r="V988564"/>
    </row>
    <row r="988565" spans="1:22">
      <c r="A988565"/>
      <c r="B988565"/>
      <c r="C988565"/>
      <c r="D988565"/>
      <c r="E988565"/>
      <c r="F988565"/>
      <c r="G988565"/>
      <c r="H988565"/>
      <c r="I988565"/>
      <c r="J988565"/>
      <c r="K988565"/>
      <c r="L988565"/>
      <c r="M988565"/>
      <c r="N988565"/>
      <c r="O988565"/>
      <c r="P988565"/>
      <c r="Q988565"/>
      <c r="R988565"/>
      <c r="S988565"/>
      <c r="T988565"/>
      <c r="U988565"/>
      <c r="V988565"/>
    </row>
    <row r="988566" spans="1:22">
      <c r="A988566"/>
      <c r="B988566"/>
      <c r="C988566"/>
      <c r="D988566"/>
      <c r="E988566"/>
      <c r="F988566"/>
      <c r="G988566"/>
      <c r="H988566"/>
      <c r="I988566"/>
      <c r="J988566"/>
      <c r="K988566"/>
      <c r="L988566"/>
      <c r="M988566"/>
      <c r="N988566"/>
      <c r="O988566"/>
      <c r="P988566"/>
      <c r="Q988566"/>
      <c r="R988566"/>
      <c r="S988566"/>
      <c r="T988566"/>
      <c r="U988566"/>
      <c r="V988566"/>
    </row>
    <row r="988567" spans="1:22">
      <c r="A988567"/>
      <c r="B988567"/>
      <c r="C988567"/>
      <c r="D988567"/>
      <c r="E988567"/>
      <c r="F988567"/>
      <c r="G988567"/>
      <c r="H988567"/>
      <c r="I988567"/>
      <c r="J988567"/>
      <c r="K988567"/>
      <c r="L988567"/>
      <c r="M988567"/>
      <c r="N988567"/>
      <c r="O988567"/>
      <c r="P988567"/>
      <c r="Q988567"/>
      <c r="R988567"/>
      <c r="S988567"/>
      <c r="T988567"/>
      <c r="U988567"/>
      <c r="V988567"/>
    </row>
    <row r="988568" spans="1:22">
      <c r="A988568"/>
      <c r="B988568"/>
      <c r="C988568"/>
      <c r="D988568"/>
      <c r="E988568"/>
      <c r="F988568"/>
      <c r="G988568"/>
      <c r="H988568"/>
      <c r="I988568"/>
      <c r="J988568"/>
      <c r="K988568"/>
      <c r="L988568"/>
      <c r="M988568"/>
      <c r="N988568"/>
      <c r="O988568"/>
      <c r="P988568"/>
      <c r="Q988568"/>
      <c r="R988568"/>
      <c r="S988568"/>
      <c r="T988568"/>
      <c r="U988568"/>
      <c r="V988568"/>
    </row>
    <row r="988569" spans="1:22">
      <c r="A988569"/>
      <c r="B988569"/>
      <c r="C988569"/>
      <c r="D988569"/>
      <c r="E988569"/>
      <c r="F988569"/>
      <c r="G988569"/>
      <c r="H988569"/>
      <c r="I988569"/>
      <c r="J988569"/>
      <c r="K988569"/>
      <c r="L988569"/>
      <c r="M988569"/>
      <c r="N988569"/>
      <c r="O988569"/>
      <c r="P988569"/>
      <c r="Q988569"/>
      <c r="R988569"/>
      <c r="S988569"/>
      <c r="T988569"/>
      <c r="U988569"/>
      <c r="V988569"/>
    </row>
    <row r="988570" spans="1:22">
      <c r="A988570"/>
      <c r="B988570"/>
      <c r="C988570"/>
      <c r="D988570"/>
      <c r="E988570"/>
      <c r="F988570"/>
      <c r="G988570"/>
      <c r="H988570"/>
      <c r="I988570"/>
      <c r="J988570"/>
      <c r="K988570"/>
      <c r="L988570"/>
      <c r="M988570"/>
      <c r="N988570"/>
      <c r="O988570"/>
      <c r="P988570"/>
      <c r="Q988570"/>
      <c r="R988570"/>
      <c r="S988570"/>
      <c r="T988570"/>
      <c r="U988570"/>
      <c r="V988570"/>
    </row>
    <row r="988571" spans="1:22">
      <c r="A988571"/>
      <c r="B988571"/>
      <c r="C988571"/>
      <c r="D988571"/>
      <c r="E988571"/>
      <c r="F988571"/>
      <c r="G988571"/>
      <c r="H988571"/>
      <c r="I988571"/>
      <c r="J988571"/>
      <c r="K988571"/>
      <c r="L988571"/>
      <c r="M988571"/>
      <c r="N988571"/>
      <c r="O988571"/>
      <c r="P988571"/>
      <c r="Q988571"/>
      <c r="R988571"/>
      <c r="S988571"/>
      <c r="T988571"/>
      <c r="U988571"/>
      <c r="V988571"/>
    </row>
    <row r="988572" spans="1:22">
      <c r="A988572"/>
      <c r="B988572"/>
      <c r="C988572"/>
      <c r="D988572"/>
      <c r="E988572"/>
      <c r="F988572"/>
      <c r="G988572"/>
      <c r="H988572"/>
      <c r="I988572"/>
      <c r="J988572"/>
      <c r="K988572"/>
      <c r="L988572"/>
      <c r="M988572"/>
      <c r="N988572"/>
      <c r="O988572"/>
      <c r="P988572"/>
      <c r="Q988572"/>
      <c r="R988572"/>
      <c r="S988572"/>
      <c r="T988572"/>
      <c r="U988572"/>
      <c r="V988572"/>
    </row>
    <row r="988573" spans="1:22">
      <c r="A988573"/>
      <c r="B988573"/>
      <c r="C988573"/>
      <c r="D988573"/>
      <c r="E988573"/>
      <c r="F988573"/>
      <c r="G988573"/>
      <c r="H988573"/>
      <c r="I988573"/>
      <c r="J988573"/>
      <c r="K988573"/>
      <c r="L988573"/>
      <c r="M988573"/>
      <c r="N988573"/>
      <c r="O988573"/>
      <c r="P988573"/>
      <c r="Q988573"/>
      <c r="R988573"/>
      <c r="S988573"/>
      <c r="T988573"/>
      <c r="U988573"/>
      <c r="V988573"/>
    </row>
    <row r="988574" spans="1:22">
      <c r="A988574"/>
      <c r="B988574"/>
      <c r="C988574"/>
      <c r="D988574"/>
      <c r="E988574"/>
      <c r="F988574"/>
      <c r="G988574"/>
      <c r="H988574"/>
      <c r="I988574"/>
      <c r="J988574"/>
      <c r="K988574"/>
      <c r="L988574"/>
      <c r="M988574"/>
      <c r="N988574"/>
      <c r="O988574"/>
      <c r="P988574"/>
      <c r="Q988574"/>
      <c r="R988574"/>
      <c r="S988574"/>
      <c r="T988574"/>
      <c r="U988574"/>
      <c r="V988574"/>
    </row>
    <row r="988575" spans="1:22">
      <c r="A988575"/>
      <c r="B988575"/>
      <c r="C988575"/>
      <c r="D988575"/>
      <c r="E988575"/>
      <c r="F988575"/>
      <c r="G988575"/>
      <c r="H988575"/>
      <c r="I988575"/>
      <c r="J988575"/>
      <c r="K988575"/>
      <c r="L988575"/>
      <c r="M988575"/>
      <c r="N988575"/>
      <c r="O988575"/>
      <c r="P988575"/>
      <c r="Q988575"/>
      <c r="R988575"/>
      <c r="S988575"/>
      <c r="T988575"/>
      <c r="U988575"/>
      <c r="V988575"/>
    </row>
    <row r="988576" spans="1:22">
      <c r="A988576"/>
      <c r="B988576"/>
      <c r="C988576"/>
      <c r="D988576"/>
      <c r="E988576"/>
      <c r="F988576"/>
      <c r="G988576"/>
      <c r="H988576"/>
      <c r="I988576"/>
      <c r="J988576"/>
      <c r="K988576"/>
      <c r="L988576"/>
      <c r="M988576"/>
      <c r="N988576"/>
      <c r="O988576"/>
      <c r="P988576"/>
      <c r="Q988576"/>
      <c r="R988576"/>
      <c r="S988576"/>
      <c r="T988576"/>
      <c r="U988576"/>
      <c r="V988576"/>
    </row>
    <row r="988577" spans="1:22">
      <c r="A988577"/>
      <c r="B988577"/>
      <c r="C988577"/>
      <c r="D988577"/>
      <c r="E988577"/>
      <c r="F988577"/>
      <c r="G988577"/>
      <c r="H988577"/>
      <c r="I988577"/>
      <c r="J988577"/>
      <c r="K988577"/>
      <c r="L988577"/>
      <c r="M988577"/>
      <c r="N988577"/>
      <c r="O988577"/>
      <c r="P988577"/>
      <c r="Q988577"/>
      <c r="R988577"/>
      <c r="S988577"/>
      <c r="T988577"/>
      <c r="U988577"/>
      <c r="V988577"/>
    </row>
    <row r="988578" spans="1:22">
      <c r="A988578"/>
      <c r="B988578"/>
      <c r="C988578"/>
      <c r="D988578"/>
      <c r="E988578"/>
      <c r="F988578"/>
      <c r="G988578"/>
      <c r="H988578"/>
      <c r="I988578"/>
      <c r="J988578"/>
      <c r="K988578"/>
      <c r="L988578"/>
      <c r="M988578"/>
      <c r="N988578"/>
      <c r="O988578"/>
      <c r="P988578"/>
      <c r="Q988578"/>
      <c r="R988578"/>
      <c r="S988578"/>
      <c r="T988578"/>
      <c r="U988578"/>
      <c r="V988578"/>
    </row>
    <row r="988579" spans="1:22">
      <c r="A988579"/>
      <c r="B988579"/>
      <c r="C988579"/>
      <c r="D988579"/>
      <c r="E988579"/>
      <c r="F988579"/>
      <c r="G988579"/>
      <c r="H988579"/>
      <c r="I988579"/>
      <c r="J988579"/>
      <c r="K988579"/>
      <c r="L988579"/>
      <c r="M988579"/>
      <c r="N988579"/>
      <c r="O988579"/>
      <c r="P988579"/>
      <c r="Q988579"/>
      <c r="R988579"/>
      <c r="S988579"/>
      <c r="T988579"/>
      <c r="U988579"/>
      <c r="V988579"/>
    </row>
    <row r="988580" spans="1:22">
      <c r="A988580"/>
      <c r="B988580"/>
      <c r="C988580"/>
      <c r="D988580"/>
      <c r="E988580"/>
      <c r="F988580"/>
      <c r="G988580"/>
      <c r="H988580"/>
      <c r="I988580"/>
      <c r="J988580"/>
      <c r="K988580"/>
      <c r="L988580"/>
      <c r="M988580"/>
      <c r="N988580"/>
      <c r="O988580"/>
      <c r="P988580"/>
      <c r="Q988580"/>
      <c r="R988580"/>
      <c r="S988580"/>
      <c r="T988580"/>
      <c r="U988580"/>
      <c r="V988580"/>
    </row>
    <row r="988581" spans="1:22">
      <c r="A988581"/>
      <c r="B988581"/>
      <c r="C988581"/>
      <c r="D988581"/>
      <c r="E988581"/>
      <c r="F988581"/>
      <c r="G988581"/>
      <c r="H988581"/>
      <c r="I988581"/>
      <c r="J988581"/>
      <c r="K988581"/>
      <c r="L988581"/>
      <c r="M988581"/>
      <c r="N988581"/>
      <c r="O988581"/>
      <c r="P988581"/>
      <c r="Q988581"/>
      <c r="R988581"/>
      <c r="S988581"/>
      <c r="T988581"/>
      <c r="U988581"/>
      <c r="V988581"/>
    </row>
    <row r="988582" spans="1:22">
      <c r="A988582"/>
      <c r="B988582"/>
      <c r="C988582"/>
      <c r="D988582"/>
      <c r="E988582"/>
      <c r="F988582"/>
      <c r="G988582"/>
      <c r="H988582"/>
      <c r="I988582"/>
      <c r="J988582"/>
      <c r="K988582"/>
      <c r="L988582"/>
      <c r="M988582"/>
      <c r="N988582"/>
      <c r="O988582"/>
      <c r="P988582"/>
      <c r="Q988582"/>
      <c r="R988582"/>
      <c r="S988582"/>
      <c r="T988582"/>
      <c r="U988582"/>
      <c r="V988582"/>
    </row>
    <row r="988583" spans="1:22">
      <c r="A988583"/>
      <c r="B988583"/>
      <c r="C988583"/>
      <c r="D988583"/>
      <c r="E988583"/>
      <c r="F988583"/>
      <c r="G988583"/>
      <c r="H988583"/>
      <c r="I988583"/>
      <c r="J988583"/>
      <c r="K988583"/>
      <c r="L988583"/>
      <c r="M988583"/>
      <c r="N988583"/>
      <c r="O988583"/>
      <c r="P988583"/>
      <c r="Q988583"/>
      <c r="R988583"/>
      <c r="S988583"/>
      <c r="T988583"/>
      <c r="U988583"/>
      <c r="V988583"/>
    </row>
    <row r="988584" spans="1:22">
      <c r="A988584"/>
      <c r="B988584"/>
      <c r="C988584"/>
      <c r="D988584"/>
      <c r="E988584"/>
      <c r="F988584"/>
      <c r="G988584"/>
      <c r="H988584"/>
      <c r="I988584"/>
      <c r="J988584"/>
      <c r="K988584"/>
      <c r="L988584"/>
      <c r="M988584"/>
      <c r="N988584"/>
      <c r="O988584"/>
      <c r="P988584"/>
      <c r="Q988584"/>
      <c r="R988584"/>
      <c r="S988584"/>
      <c r="T988584"/>
      <c r="U988584"/>
      <c r="V988584"/>
    </row>
    <row r="988585" spans="1:22">
      <c r="A988585"/>
      <c r="B988585"/>
      <c r="C988585"/>
      <c r="D988585"/>
      <c r="E988585"/>
      <c r="F988585"/>
      <c r="G988585"/>
      <c r="H988585"/>
      <c r="I988585"/>
      <c r="J988585"/>
      <c r="K988585"/>
      <c r="L988585"/>
      <c r="M988585"/>
      <c r="N988585"/>
      <c r="O988585"/>
      <c r="P988585"/>
      <c r="Q988585"/>
      <c r="R988585"/>
      <c r="S988585"/>
      <c r="T988585"/>
      <c r="U988585"/>
      <c r="V988585"/>
    </row>
    <row r="988586" spans="1:22">
      <c r="A988586"/>
      <c r="B988586"/>
      <c r="C988586"/>
      <c r="D988586"/>
      <c r="E988586"/>
      <c r="F988586"/>
      <c r="G988586"/>
      <c r="H988586"/>
      <c r="I988586"/>
      <c r="J988586"/>
      <c r="K988586"/>
      <c r="L988586"/>
      <c r="M988586"/>
      <c r="N988586"/>
      <c r="O988586"/>
      <c r="P988586"/>
      <c r="Q988586"/>
      <c r="R988586"/>
      <c r="S988586"/>
      <c r="T988586"/>
      <c r="U988586"/>
      <c r="V988586"/>
    </row>
    <row r="988587" spans="1:22">
      <c r="A988587"/>
      <c r="B988587"/>
      <c r="C988587"/>
      <c r="D988587"/>
      <c r="E988587"/>
      <c r="F988587"/>
      <c r="G988587"/>
      <c r="H988587"/>
      <c r="I988587"/>
      <c r="J988587"/>
      <c r="K988587"/>
      <c r="L988587"/>
      <c r="M988587"/>
      <c r="N988587"/>
      <c r="O988587"/>
      <c r="P988587"/>
      <c r="Q988587"/>
      <c r="R988587"/>
      <c r="S988587"/>
      <c r="T988587"/>
      <c r="U988587"/>
      <c r="V988587"/>
    </row>
    <row r="988588" spans="1:22">
      <c r="A988588"/>
      <c r="B988588"/>
      <c r="C988588"/>
      <c r="D988588"/>
      <c r="E988588"/>
      <c r="F988588"/>
      <c r="G988588"/>
      <c r="H988588"/>
      <c r="I988588"/>
      <c r="J988588"/>
      <c r="K988588"/>
      <c r="L988588"/>
      <c r="M988588"/>
      <c r="N988588"/>
      <c r="O988588"/>
      <c r="P988588"/>
      <c r="Q988588"/>
      <c r="R988588"/>
      <c r="S988588"/>
      <c r="T988588"/>
      <c r="U988588"/>
      <c r="V988588"/>
    </row>
    <row r="988589" spans="1:22">
      <c r="A988589"/>
      <c r="B988589"/>
      <c r="C988589"/>
      <c r="D988589"/>
      <c r="E988589"/>
      <c r="F988589"/>
      <c r="G988589"/>
      <c r="H988589"/>
      <c r="I988589"/>
      <c r="J988589"/>
      <c r="K988589"/>
      <c r="L988589"/>
      <c r="M988589"/>
      <c r="N988589"/>
      <c r="O988589"/>
      <c r="P988589"/>
      <c r="Q988589"/>
      <c r="R988589"/>
      <c r="S988589"/>
      <c r="T988589"/>
      <c r="U988589"/>
      <c r="V988589"/>
    </row>
    <row r="988590" spans="1:22">
      <c r="A988590"/>
      <c r="B988590"/>
      <c r="C988590"/>
      <c r="D988590"/>
      <c r="E988590"/>
      <c r="F988590"/>
      <c r="G988590"/>
      <c r="H988590"/>
      <c r="I988590"/>
      <c r="J988590"/>
      <c r="K988590"/>
      <c r="L988590"/>
      <c r="M988590"/>
      <c r="N988590"/>
      <c r="O988590"/>
      <c r="P988590"/>
      <c r="Q988590"/>
      <c r="R988590"/>
      <c r="S988590"/>
      <c r="T988590"/>
      <c r="U988590"/>
      <c r="V988590"/>
    </row>
    <row r="988591" spans="1:22">
      <c r="A988591"/>
      <c r="B988591"/>
      <c r="C988591"/>
      <c r="D988591"/>
      <c r="E988591"/>
      <c r="F988591"/>
      <c r="G988591"/>
      <c r="H988591"/>
      <c r="I988591"/>
      <c r="J988591"/>
      <c r="K988591"/>
      <c r="L988591"/>
      <c r="M988591"/>
      <c r="N988591"/>
      <c r="O988591"/>
      <c r="P988591"/>
      <c r="Q988591"/>
      <c r="R988591"/>
      <c r="S988591"/>
      <c r="T988591"/>
      <c r="U988591"/>
      <c r="V988591"/>
    </row>
    <row r="988592" spans="1:22">
      <c r="A988592"/>
      <c r="B988592"/>
      <c r="C988592"/>
      <c r="D988592"/>
      <c r="E988592"/>
      <c r="F988592"/>
      <c r="G988592"/>
      <c r="H988592"/>
      <c r="I988592"/>
      <c r="J988592"/>
      <c r="K988592"/>
      <c r="L988592"/>
      <c r="M988592"/>
      <c r="N988592"/>
      <c r="O988592"/>
      <c r="P988592"/>
      <c r="Q988592"/>
      <c r="R988592"/>
      <c r="S988592"/>
      <c r="T988592"/>
      <c r="U988592"/>
      <c r="V988592"/>
    </row>
    <row r="988593" spans="1:22">
      <c r="A988593"/>
      <c r="B988593"/>
      <c r="C988593"/>
      <c r="D988593"/>
      <c r="E988593"/>
      <c r="F988593"/>
      <c r="G988593"/>
      <c r="H988593"/>
      <c r="I988593"/>
      <c r="J988593"/>
      <c r="K988593"/>
      <c r="L988593"/>
      <c r="M988593"/>
      <c r="N988593"/>
      <c r="O988593"/>
      <c r="P988593"/>
      <c r="Q988593"/>
      <c r="R988593"/>
      <c r="S988593"/>
      <c r="T988593"/>
      <c r="U988593"/>
      <c r="V988593"/>
    </row>
    <row r="988594" spans="1:22">
      <c r="A988594"/>
      <c r="B988594"/>
      <c r="C988594"/>
      <c r="D988594"/>
      <c r="E988594"/>
      <c r="F988594"/>
      <c r="G988594"/>
      <c r="H988594"/>
      <c r="I988594"/>
      <c r="J988594"/>
      <c r="K988594"/>
      <c r="L988594"/>
      <c r="M988594"/>
      <c r="N988594"/>
      <c r="O988594"/>
      <c r="P988594"/>
      <c r="Q988594"/>
      <c r="R988594"/>
      <c r="S988594"/>
      <c r="T988594"/>
      <c r="U988594"/>
      <c r="V988594"/>
    </row>
    <row r="988595" spans="1:22">
      <c r="A988595"/>
      <c r="B988595"/>
      <c r="C988595"/>
      <c r="D988595"/>
      <c r="E988595"/>
      <c r="F988595"/>
      <c r="G988595"/>
      <c r="H988595"/>
      <c r="I988595"/>
      <c r="J988595"/>
      <c r="K988595"/>
      <c r="L988595"/>
      <c r="M988595"/>
      <c r="N988595"/>
      <c r="O988595"/>
      <c r="P988595"/>
      <c r="Q988595"/>
      <c r="R988595"/>
      <c r="S988595"/>
      <c r="T988595"/>
      <c r="U988595"/>
      <c r="V988595"/>
    </row>
    <row r="988596" spans="1:22">
      <c r="A988596"/>
      <c r="B988596"/>
      <c r="C988596"/>
      <c r="D988596"/>
      <c r="E988596"/>
      <c r="F988596"/>
      <c r="G988596"/>
      <c r="H988596"/>
      <c r="I988596"/>
      <c r="J988596"/>
      <c r="K988596"/>
      <c r="L988596"/>
      <c r="M988596"/>
      <c r="N988596"/>
      <c r="O988596"/>
      <c r="P988596"/>
      <c r="Q988596"/>
      <c r="R988596"/>
      <c r="S988596"/>
      <c r="T988596"/>
      <c r="U988596"/>
      <c r="V988596"/>
    </row>
    <row r="988597" spans="1:22">
      <c r="A988597"/>
      <c r="B988597"/>
      <c r="C988597"/>
      <c r="D988597"/>
      <c r="E988597"/>
      <c r="F988597"/>
      <c r="G988597"/>
      <c r="H988597"/>
      <c r="I988597"/>
      <c r="J988597"/>
      <c r="K988597"/>
      <c r="L988597"/>
      <c r="M988597"/>
      <c r="N988597"/>
      <c r="O988597"/>
      <c r="P988597"/>
      <c r="Q988597"/>
      <c r="R988597"/>
      <c r="S988597"/>
      <c r="T988597"/>
      <c r="U988597"/>
      <c r="V988597"/>
    </row>
    <row r="988598" spans="1:22">
      <c r="A988598"/>
      <c r="B988598"/>
      <c r="C988598"/>
      <c r="D988598"/>
      <c r="E988598"/>
      <c r="F988598"/>
      <c r="G988598"/>
      <c r="H988598"/>
      <c r="I988598"/>
      <c r="J988598"/>
      <c r="K988598"/>
      <c r="L988598"/>
      <c r="M988598"/>
      <c r="N988598"/>
      <c r="O988598"/>
      <c r="P988598"/>
      <c r="Q988598"/>
      <c r="R988598"/>
      <c r="S988598"/>
      <c r="T988598"/>
      <c r="U988598"/>
      <c r="V988598"/>
    </row>
    <row r="988599" spans="1:22">
      <c r="A988599"/>
      <c r="B988599"/>
      <c r="C988599"/>
      <c r="D988599"/>
      <c r="E988599"/>
      <c r="F988599"/>
      <c r="G988599"/>
      <c r="H988599"/>
      <c r="I988599"/>
      <c r="J988599"/>
      <c r="K988599"/>
      <c r="L988599"/>
      <c r="M988599"/>
      <c r="N988599"/>
      <c r="O988599"/>
      <c r="P988599"/>
      <c r="Q988599"/>
      <c r="R988599"/>
      <c r="S988599"/>
      <c r="T988599"/>
      <c r="U988599"/>
      <c r="V988599"/>
    </row>
    <row r="988600" spans="1:22">
      <c r="A988600"/>
      <c r="B988600"/>
      <c r="C988600"/>
      <c r="D988600"/>
      <c r="E988600"/>
      <c r="F988600"/>
      <c r="G988600"/>
      <c r="H988600"/>
      <c r="I988600"/>
      <c r="J988600"/>
      <c r="K988600"/>
      <c r="L988600"/>
      <c r="M988600"/>
      <c r="N988600"/>
      <c r="O988600"/>
      <c r="P988600"/>
      <c r="Q988600"/>
      <c r="R988600"/>
      <c r="S988600"/>
      <c r="T988600"/>
      <c r="U988600"/>
      <c r="V988600"/>
    </row>
    <row r="988601" spans="1:22">
      <c r="A988601"/>
      <c r="B988601"/>
      <c r="C988601"/>
      <c r="D988601"/>
      <c r="E988601"/>
      <c r="F988601"/>
      <c r="G988601"/>
      <c r="H988601"/>
      <c r="I988601"/>
      <c r="J988601"/>
      <c r="K988601"/>
      <c r="L988601"/>
      <c r="M988601"/>
      <c r="N988601"/>
      <c r="O988601"/>
      <c r="P988601"/>
      <c r="Q988601"/>
      <c r="R988601"/>
      <c r="S988601"/>
      <c r="T988601"/>
      <c r="U988601"/>
      <c r="V988601"/>
    </row>
    <row r="988602" spans="1:22">
      <c r="A988602"/>
      <c r="B988602"/>
      <c r="C988602"/>
      <c r="D988602"/>
      <c r="E988602"/>
      <c r="F988602"/>
      <c r="G988602"/>
      <c r="H988602"/>
      <c r="I988602"/>
      <c r="J988602"/>
      <c r="K988602"/>
      <c r="L988602"/>
      <c r="M988602"/>
      <c r="N988602"/>
      <c r="O988602"/>
      <c r="P988602"/>
      <c r="Q988602"/>
      <c r="R988602"/>
      <c r="S988602"/>
      <c r="T988602"/>
      <c r="U988602"/>
      <c r="V988602"/>
    </row>
    <row r="988603" spans="1:22">
      <c r="A988603"/>
      <c r="B988603"/>
      <c r="C988603"/>
      <c r="D988603"/>
      <c r="E988603"/>
      <c r="F988603"/>
      <c r="G988603"/>
      <c r="H988603"/>
      <c r="I988603"/>
      <c r="J988603"/>
      <c r="K988603"/>
      <c r="L988603"/>
      <c r="M988603"/>
      <c r="N988603"/>
      <c r="O988603"/>
      <c r="P988603"/>
      <c r="Q988603"/>
      <c r="R988603"/>
      <c r="S988603"/>
      <c r="T988603"/>
      <c r="U988603"/>
      <c r="V988603"/>
    </row>
    <row r="988604" spans="1:22">
      <c r="A988604"/>
      <c r="B988604"/>
      <c r="C988604"/>
      <c r="D988604"/>
      <c r="E988604"/>
      <c r="F988604"/>
      <c r="G988604"/>
      <c r="H988604"/>
      <c r="I988604"/>
      <c r="J988604"/>
      <c r="K988604"/>
      <c r="L988604"/>
      <c r="M988604"/>
      <c r="N988604"/>
      <c r="O988604"/>
      <c r="P988604"/>
      <c r="Q988604"/>
      <c r="R988604"/>
      <c r="S988604"/>
      <c r="T988604"/>
      <c r="U988604"/>
      <c r="V988604"/>
    </row>
    <row r="988605" spans="1:22">
      <c r="A988605"/>
      <c r="B988605"/>
      <c r="C988605"/>
      <c r="D988605"/>
      <c r="E988605"/>
      <c r="F988605"/>
      <c r="G988605"/>
      <c r="H988605"/>
      <c r="I988605"/>
      <c r="J988605"/>
      <c r="K988605"/>
      <c r="L988605"/>
      <c r="M988605"/>
      <c r="N988605"/>
      <c r="O988605"/>
      <c r="P988605"/>
      <c r="Q988605"/>
      <c r="R988605"/>
      <c r="S988605"/>
      <c r="T988605"/>
      <c r="U988605"/>
      <c r="V988605"/>
    </row>
    <row r="988606" spans="1:22">
      <c r="A988606"/>
      <c r="B988606"/>
      <c r="C988606"/>
      <c r="D988606"/>
      <c r="E988606"/>
      <c r="F988606"/>
      <c r="G988606"/>
      <c r="H988606"/>
      <c r="I988606"/>
      <c r="J988606"/>
      <c r="K988606"/>
      <c r="L988606"/>
      <c r="M988606"/>
      <c r="N988606"/>
      <c r="O988606"/>
      <c r="P988606"/>
      <c r="Q988606"/>
      <c r="R988606"/>
      <c r="S988606"/>
      <c r="T988606"/>
      <c r="U988606"/>
      <c r="V988606"/>
    </row>
    <row r="988607" spans="1:22">
      <c r="A988607"/>
      <c r="B988607"/>
      <c r="C988607"/>
      <c r="D988607"/>
      <c r="E988607"/>
      <c r="F988607"/>
      <c r="G988607"/>
      <c r="H988607"/>
      <c r="I988607"/>
      <c r="J988607"/>
      <c r="K988607"/>
      <c r="L988607"/>
      <c r="M988607"/>
      <c r="N988607"/>
      <c r="O988607"/>
      <c r="P988607"/>
      <c r="Q988607"/>
      <c r="R988607"/>
      <c r="S988607"/>
      <c r="T988607"/>
      <c r="U988607"/>
      <c r="V988607"/>
    </row>
    <row r="988608" spans="1:22">
      <c r="A988608"/>
      <c r="B988608"/>
      <c r="C988608"/>
      <c r="D988608"/>
      <c r="E988608"/>
      <c r="F988608"/>
      <c r="G988608"/>
      <c r="H988608"/>
      <c r="I988608"/>
      <c r="J988608"/>
      <c r="K988608"/>
      <c r="L988608"/>
      <c r="M988608"/>
      <c r="N988608"/>
      <c r="O988608"/>
      <c r="P988608"/>
      <c r="Q988608"/>
      <c r="R988608"/>
      <c r="S988608"/>
      <c r="T988608"/>
      <c r="U988608"/>
      <c r="V988608"/>
    </row>
    <row r="988609" spans="1:22">
      <c r="A988609"/>
      <c r="B988609"/>
      <c r="C988609"/>
      <c r="D988609"/>
      <c r="E988609"/>
      <c r="F988609"/>
      <c r="G988609"/>
      <c r="H988609"/>
      <c r="I988609"/>
      <c r="J988609"/>
      <c r="K988609"/>
      <c r="L988609"/>
      <c r="M988609"/>
      <c r="N988609"/>
      <c r="O988609"/>
      <c r="P988609"/>
      <c r="Q988609"/>
      <c r="R988609"/>
      <c r="S988609"/>
      <c r="T988609"/>
      <c r="U988609"/>
      <c r="V988609"/>
    </row>
    <row r="988610" spans="1:22">
      <c r="A988610"/>
      <c r="B988610"/>
      <c r="C988610"/>
      <c r="D988610"/>
      <c r="E988610"/>
      <c r="F988610"/>
      <c r="G988610"/>
      <c r="H988610"/>
      <c r="I988610"/>
      <c r="J988610"/>
      <c r="K988610"/>
      <c r="L988610"/>
      <c r="M988610"/>
      <c r="N988610"/>
      <c r="O988610"/>
      <c r="P988610"/>
      <c r="Q988610"/>
      <c r="R988610"/>
      <c r="S988610"/>
      <c r="T988610"/>
      <c r="U988610"/>
      <c r="V988610"/>
    </row>
    <row r="988611" spans="1:22">
      <c r="A988611"/>
      <c r="B988611"/>
      <c r="C988611"/>
      <c r="D988611"/>
      <c r="E988611"/>
      <c r="F988611"/>
      <c r="G988611"/>
      <c r="H988611"/>
      <c r="I988611"/>
      <c r="J988611"/>
      <c r="K988611"/>
      <c r="L988611"/>
      <c r="M988611"/>
      <c r="N988611"/>
      <c r="O988611"/>
      <c r="P988611"/>
      <c r="Q988611"/>
      <c r="R988611"/>
      <c r="S988611"/>
      <c r="T988611"/>
      <c r="U988611"/>
      <c r="V988611"/>
    </row>
    <row r="988612" spans="1:22">
      <c r="A988612"/>
      <c r="B988612"/>
      <c r="C988612"/>
      <c r="D988612"/>
      <c r="E988612"/>
      <c r="F988612"/>
      <c r="G988612"/>
      <c r="H988612"/>
      <c r="I988612"/>
      <c r="J988612"/>
      <c r="K988612"/>
      <c r="L988612"/>
      <c r="M988612"/>
      <c r="N988612"/>
      <c r="O988612"/>
      <c r="P988612"/>
      <c r="Q988612"/>
      <c r="R988612"/>
      <c r="S988612"/>
      <c r="T988612"/>
      <c r="U988612"/>
      <c r="V988612"/>
    </row>
    <row r="988613" spans="1:22">
      <c r="A988613"/>
      <c r="B988613"/>
      <c r="C988613"/>
      <c r="D988613"/>
      <c r="E988613"/>
      <c r="F988613"/>
      <c r="G988613"/>
      <c r="H988613"/>
      <c r="I988613"/>
      <c r="J988613"/>
      <c r="K988613"/>
      <c r="L988613"/>
      <c r="M988613"/>
      <c r="N988613"/>
      <c r="O988613"/>
      <c r="P988613"/>
      <c r="Q988613"/>
      <c r="R988613"/>
      <c r="S988613"/>
      <c r="T988613"/>
      <c r="U988613"/>
      <c r="V988613"/>
    </row>
    <row r="988614" spans="1:22">
      <c r="A988614"/>
      <c r="B988614"/>
      <c r="C988614"/>
      <c r="D988614"/>
      <c r="E988614"/>
      <c r="F988614"/>
      <c r="G988614"/>
      <c r="H988614"/>
      <c r="I988614"/>
      <c r="J988614"/>
      <c r="K988614"/>
      <c r="L988614"/>
      <c r="M988614"/>
      <c r="N988614"/>
      <c r="O988614"/>
      <c r="P988614"/>
      <c r="Q988614"/>
      <c r="R988614"/>
      <c r="S988614"/>
      <c r="T988614"/>
      <c r="U988614"/>
      <c r="V988614"/>
    </row>
    <row r="988615" spans="1:22">
      <c r="A988615"/>
      <c r="B988615"/>
      <c r="C988615"/>
      <c r="D988615"/>
      <c r="E988615"/>
      <c r="F988615"/>
      <c r="G988615"/>
      <c r="H988615"/>
      <c r="I988615"/>
      <c r="J988615"/>
      <c r="K988615"/>
      <c r="L988615"/>
      <c r="M988615"/>
      <c r="N988615"/>
      <c r="O988615"/>
      <c r="P988615"/>
      <c r="Q988615"/>
      <c r="R988615"/>
      <c r="S988615"/>
      <c r="T988615"/>
      <c r="U988615"/>
      <c r="V988615"/>
    </row>
    <row r="988616" spans="1:22">
      <c r="A988616"/>
      <c r="B988616"/>
      <c r="C988616"/>
      <c r="D988616"/>
      <c r="E988616"/>
      <c r="F988616"/>
      <c r="G988616"/>
      <c r="H988616"/>
      <c r="I988616"/>
      <c r="J988616"/>
      <c r="K988616"/>
      <c r="L988616"/>
      <c r="M988616"/>
      <c r="N988616"/>
      <c r="O988616"/>
      <c r="P988616"/>
      <c r="Q988616"/>
      <c r="R988616"/>
      <c r="S988616"/>
      <c r="T988616"/>
      <c r="U988616"/>
      <c r="V988616"/>
    </row>
    <row r="988617" spans="1:22">
      <c r="A988617"/>
      <c r="B988617"/>
      <c r="C988617"/>
      <c r="D988617"/>
      <c r="E988617"/>
      <c r="F988617"/>
      <c r="G988617"/>
      <c r="H988617"/>
      <c r="I988617"/>
      <c r="J988617"/>
      <c r="K988617"/>
      <c r="L988617"/>
      <c r="M988617"/>
      <c r="N988617"/>
      <c r="O988617"/>
      <c r="P988617"/>
      <c r="Q988617"/>
      <c r="R988617"/>
      <c r="S988617"/>
      <c r="T988617"/>
      <c r="U988617"/>
      <c r="V988617"/>
    </row>
    <row r="988618" spans="1:22">
      <c r="A988618"/>
      <c r="B988618"/>
      <c r="C988618"/>
      <c r="D988618"/>
      <c r="E988618"/>
      <c r="F988618"/>
      <c r="G988618"/>
      <c r="H988618"/>
      <c r="I988618"/>
      <c r="J988618"/>
      <c r="K988618"/>
      <c r="L988618"/>
      <c r="M988618"/>
      <c r="N988618"/>
      <c r="O988618"/>
      <c r="P988618"/>
      <c r="Q988618"/>
      <c r="R988618"/>
      <c r="S988618"/>
      <c r="T988618"/>
      <c r="U988618"/>
      <c r="V988618"/>
    </row>
    <row r="988619" spans="1:22">
      <c r="A988619"/>
      <c r="B988619"/>
      <c r="C988619"/>
      <c r="D988619"/>
      <c r="E988619"/>
      <c r="F988619"/>
      <c r="G988619"/>
      <c r="H988619"/>
      <c r="I988619"/>
      <c r="J988619"/>
      <c r="K988619"/>
      <c r="L988619"/>
      <c r="M988619"/>
      <c r="N988619"/>
      <c r="O988619"/>
      <c r="P988619"/>
      <c r="Q988619"/>
      <c r="R988619"/>
      <c r="S988619"/>
      <c r="T988619"/>
      <c r="U988619"/>
      <c r="V988619"/>
    </row>
    <row r="988620" spans="1:22">
      <c r="A988620"/>
      <c r="B988620"/>
      <c r="C988620"/>
      <c r="D988620"/>
      <c r="E988620"/>
      <c r="F988620"/>
      <c r="G988620"/>
      <c r="H988620"/>
      <c r="I988620"/>
      <c r="J988620"/>
      <c r="K988620"/>
      <c r="L988620"/>
      <c r="M988620"/>
      <c r="N988620"/>
      <c r="O988620"/>
      <c r="P988620"/>
      <c r="Q988620"/>
      <c r="R988620"/>
      <c r="S988620"/>
      <c r="T988620"/>
      <c r="U988620"/>
      <c r="V988620"/>
    </row>
    <row r="988621" spans="1:22">
      <c r="A988621"/>
      <c r="B988621"/>
      <c r="C988621"/>
      <c r="D988621"/>
      <c r="E988621"/>
      <c r="F988621"/>
      <c r="G988621"/>
      <c r="H988621"/>
      <c r="I988621"/>
      <c r="J988621"/>
      <c r="K988621"/>
      <c r="L988621"/>
      <c r="M988621"/>
      <c r="N988621"/>
      <c r="O988621"/>
      <c r="P988621"/>
      <c r="Q988621"/>
      <c r="R988621"/>
      <c r="S988621"/>
      <c r="T988621"/>
      <c r="U988621"/>
      <c r="V988621"/>
    </row>
    <row r="988622" spans="1:22">
      <c r="A988622"/>
      <c r="B988622"/>
      <c r="C988622"/>
      <c r="D988622"/>
      <c r="E988622"/>
      <c r="F988622"/>
      <c r="G988622"/>
      <c r="H988622"/>
      <c r="I988622"/>
      <c r="J988622"/>
      <c r="K988622"/>
      <c r="L988622"/>
      <c r="M988622"/>
      <c r="N988622"/>
      <c r="O988622"/>
      <c r="P988622"/>
      <c r="Q988622"/>
      <c r="R988622"/>
      <c r="S988622"/>
      <c r="T988622"/>
      <c r="U988622"/>
      <c r="V988622"/>
    </row>
    <row r="988623" spans="1:22">
      <c r="A988623"/>
      <c r="B988623"/>
      <c r="C988623"/>
      <c r="D988623"/>
      <c r="E988623"/>
      <c r="F988623"/>
      <c r="G988623"/>
      <c r="H988623"/>
      <c r="I988623"/>
      <c r="J988623"/>
      <c r="K988623"/>
      <c r="L988623"/>
      <c r="M988623"/>
      <c r="N988623"/>
      <c r="O988623"/>
      <c r="P988623"/>
      <c r="Q988623"/>
      <c r="R988623"/>
      <c r="S988623"/>
      <c r="T988623"/>
      <c r="U988623"/>
      <c r="V988623"/>
    </row>
    <row r="988624" spans="1:22">
      <c r="A988624"/>
      <c r="B988624"/>
      <c r="C988624"/>
      <c r="D988624"/>
      <c r="E988624"/>
      <c r="F988624"/>
      <c r="G988624"/>
      <c r="H988624"/>
      <c r="I988624"/>
      <c r="J988624"/>
      <c r="K988624"/>
      <c r="L988624"/>
      <c r="M988624"/>
      <c r="N988624"/>
      <c r="O988624"/>
      <c r="P988624"/>
      <c r="Q988624"/>
      <c r="R988624"/>
      <c r="S988624"/>
      <c r="T988624"/>
      <c r="U988624"/>
      <c r="V988624"/>
    </row>
    <row r="988625" spans="1:22">
      <c r="A988625"/>
      <c r="B988625"/>
      <c r="C988625"/>
      <c r="D988625"/>
      <c r="E988625"/>
      <c r="F988625"/>
      <c r="G988625"/>
      <c r="H988625"/>
      <c r="I988625"/>
      <c r="J988625"/>
      <c r="K988625"/>
      <c r="L988625"/>
      <c r="M988625"/>
      <c r="N988625"/>
      <c r="O988625"/>
      <c r="P988625"/>
      <c r="Q988625"/>
      <c r="R988625"/>
      <c r="S988625"/>
      <c r="T988625"/>
      <c r="U988625"/>
      <c r="V988625"/>
    </row>
    <row r="988626" spans="1:22">
      <c r="A988626"/>
      <c r="B988626"/>
      <c r="C988626"/>
      <c r="D988626"/>
      <c r="E988626"/>
      <c r="F988626"/>
      <c r="G988626"/>
      <c r="H988626"/>
      <c r="I988626"/>
      <c r="J988626"/>
      <c r="K988626"/>
      <c r="L988626"/>
      <c r="M988626"/>
      <c r="N988626"/>
      <c r="O988626"/>
      <c r="P988626"/>
      <c r="Q988626"/>
      <c r="R988626"/>
      <c r="S988626"/>
      <c r="T988626"/>
      <c r="U988626"/>
      <c r="V988626"/>
    </row>
    <row r="988627" spans="1:22">
      <c r="A988627"/>
      <c r="B988627"/>
      <c r="C988627"/>
      <c r="D988627"/>
      <c r="E988627"/>
      <c r="F988627"/>
      <c r="G988627"/>
      <c r="H988627"/>
      <c r="I988627"/>
      <c r="J988627"/>
      <c r="K988627"/>
      <c r="L988627"/>
      <c r="M988627"/>
      <c r="N988627"/>
      <c r="O988627"/>
      <c r="P988627"/>
      <c r="Q988627"/>
      <c r="R988627"/>
      <c r="S988627"/>
      <c r="T988627"/>
      <c r="U988627"/>
      <c r="V988627"/>
    </row>
    <row r="988628" spans="1:22">
      <c r="A988628"/>
      <c r="B988628"/>
      <c r="C988628"/>
      <c r="D988628"/>
      <c r="E988628"/>
      <c r="F988628"/>
      <c r="G988628"/>
      <c r="H988628"/>
      <c r="I988628"/>
      <c r="J988628"/>
      <c r="K988628"/>
      <c r="L988628"/>
      <c r="M988628"/>
      <c r="N988628"/>
      <c r="O988628"/>
      <c r="P988628"/>
      <c r="Q988628"/>
      <c r="R988628"/>
      <c r="S988628"/>
      <c r="T988628"/>
      <c r="U988628"/>
      <c r="V988628"/>
    </row>
    <row r="988629" spans="1:22">
      <c r="A988629"/>
      <c r="B988629"/>
      <c r="C988629"/>
      <c r="D988629"/>
      <c r="E988629"/>
      <c r="F988629"/>
      <c r="G988629"/>
      <c r="H988629"/>
      <c r="I988629"/>
      <c r="J988629"/>
      <c r="K988629"/>
      <c r="L988629"/>
      <c r="M988629"/>
      <c r="N988629"/>
      <c r="O988629"/>
      <c r="P988629"/>
      <c r="Q988629"/>
      <c r="R988629"/>
      <c r="S988629"/>
      <c r="T988629"/>
      <c r="U988629"/>
      <c r="V988629"/>
    </row>
    <row r="988630" spans="1:22">
      <c r="A988630"/>
      <c r="B988630"/>
      <c r="C988630"/>
      <c r="D988630"/>
      <c r="E988630"/>
      <c r="F988630"/>
      <c r="G988630"/>
      <c r="H988630"/>
      <c r="I988630"/>
      <c r="J988630"/>
      <c r="K988630"/>
      <c r="L988630"/>
      <c r="M988630"/>
      <c r="N988630"/>
      <c r="O988630"/>
      <c r="P988630"/>
      <c r="Q988630"/>
      <c r="R988630"/>
      <c r="S988630"/>
      <c r="T988630"/>
      <c r="U988630"/>
      <c r="V988630"/>
    </row>
    <row r="988631" spans="1:22">
      <c r="A988631"/>
      <c r="B988631"/>
      <c r="C988631"/>
      <c r="D988631"/>
      <c r="E988631"/>
      <c r="F988631"/>
      <c r="G988631"/>
      <c r="H988631"/>
      <c r="I988631"/>
      <c r="J988631"/>
      <c r="K988631"/>
      <c r="L988631"/>
      <c r="M988631"/>
      <c r="N988631"/>
      <c r="O988631"/>
      <c r="P988631"/>
      <c r="Q988631"/>
      <c r="R988631"/>
      <c r="S988631"/>
      <c r="T988631"/>
      <c r="U988631"/>
      <c r="V988631"/>
    </row>
    <row r="988632" spans="1:22">
      <c r="A988632"/>
      <c r="B988632"/>
      <c r="C988632"/>
      <c r="D988632"/>
      <c r="E988632"/>
      <c r="F988632"/>
      <c r="G988632"/>
      <c r="H988632"/>
      <c r="I988632"/>
      <c r="J988632"/>
      <c r="K988632"/>
      <c r="L988632"/>
      <c r="M988632"/>
      <c r="N988632"/>
      <c r="O988632"/>
      <c r="P988632"/>
      <c r="Q988632"/>
      <c r="R988632"/>
      <c r="S988632"/>
      <c r="T988632"/>
      <c r="U988632"/>
      <c r="V988632"/>
    </row>
    <row r="988633" spans="1:22">
      <c r="A988633"/>
      <c r="B988633"/>
      <c r="C988633"/>
      <c r="D988633"/>
      <c r="E988633"/>
      <c r="F988633"/>
      <c r="G988633"/>
      <c r="H988633"/>
      <c r="I988633"/>
      <c r="J988633"/>
      <c r="K988633"/>
      <c r="L988633"/>
      <c r="M988633"/>
      <c r="N988633"/>
      <c r="O988633"/>
      <c r="P988633"/>
      <c r="Q988633"/>
      <c r="R988633"/>
      <c r="S988633"/>
      <c r="T988633"/>
      <c r="U988633"/>
      <c r="V988633"/>
    </row>
    <row r="988634" spans="1:22">
      <c r="A988634"/>
      <c r="B988634"/>
      <c r="C988634"/>
      <c r="D988634"/>
      <c r="E988634"/>
      <c r="F988634"/>
      <c r="G988634"/>
      <c r="H988634"/>
      <c r="I988634"/>
      <c r="J988634"/>
      <c r="K988634"/>
      <c r="L988634"/>
      <c r="M988634"/>
      <c r="N988634"/>
      <c r="O988634"/>
      <c r="P988634"/>
      <c r="Q988634"/>
      <c r="R988634"/>
      <c r="S988634"/>
      <c r="T988634"/>
      <c r="U988634"/>
      <c r="V988634"/>
    </row>
    <row r="988635" spans="1:22">
      <c r="A988635"/>
      <c r="B988635"/>
      <c r="C988635"/>
      <c r="D988635"/>
      <c r="E988635"/>
      <c r="F988635"/>
      <c r="G988635"/>
      <c r="H988635"/>
      <c r="I988635"/>
      <c r="J988635"/>
      <c r="K988635"/>
      <c r="L988635"/>
      <c r="M988635"/>
      <c r="N988635"/>
      <c r="O988635"/>
      <c r="P988635"/>
      <c r="Q988635"/>
      <c r="R988635"/>
      <c r="S988635"/>
      <c r="T988635"/>
      <c r="U988635"/>
      <c r="V988635"/>
    </row>
    <row r="988636" spans="1:22">
      <c r="A988636"/>
      <c r="B988636"/>
      <c r="C988636"/>
      <c r="D988636"/>
      <c r="E988636"/>
      <c r="F988636"/>
      <c r="G988636"/>
      <c r="H988636"/>
      <c r="I988636"/>
      <c r="J988636"/>
      <c r="K988636"/>
      <c r="L988636"/>
      <c r="M988636"/>
      <c r="N988636"/>
      <c r="O988636"/>
      <c r="P988636"/>
      <c r="Q988636"/>
      <c r="R988636"/>
      <c r="S988636"/>
      <c r="T988636"/>
      <c r="U988636"/>
      <c r="V988636"/>
    </row>
    <row r="988637" spans="1:22">
      <c r="A988637"/>
      <c r="B988637"/>
      <c r="C988637"/>
      <c r="D988637"/>
      <c r="E988637"/>
      <c r="F988637"/>
      <c r="G988637"/>
      <c r="H988637"/>
      <c r="I988637"/>
      <c r="J988637"/>
      <c r="K988637"/>
      <c r="L988637"/>
      <c r="M988637"/>
      <c r="N988637"/>
      <c r="O988637"/>
      <c r="P988637"/>
      <c r="Q988637"/>
      <c r="R988637"/>
      <c r="S988637"/>
      <c r="T988637"/>
      <c r="U988637"/>
      <c r="V988637"/>
    </row>
    <row r="988638" spans="1:22">
      <c r="A988638"/>
      <c r="B988638"/>
      <c r="C988638"/>
      <c r="D988638"/>
      <c r="E988638"/>
      <c r="F988638"/>
      <c r="G988638"/>
      <c r="H988638"/>
      <c r="I988638"/>
      <c r="J988638"/>
      <c r="K988638"/>
      <c r="L988638"/>
      <c r="M988638"/>
      <c r="N988638"/>
      <c r="O988638"/>
      <c r="P988638"/>
      <c r="Q988638"/>
      <c r="R988638"/>
      <c r="S988638"/>
      <c r="T988638"/>
      <c r="U988638"/>
      <c r="V988638"/>
    </row>
    <row r="988639" spans="1:22">
      <c r="A988639"/>
      <c r="B988639"/>
      <c r="C988639"/>
      <c r="D988639"/>
      <c r="E988639"/>
      <c r="F988639"/>
      <c r="G988639"/>
      <c r="H988639"/>
      <c r="I988639"/>
      <c r="J988639"/>
      <c r="K988639"/>
      <c r="L988639"/>
      <c r="M988639"/>
      <c r="N988639"/>
      <c r="O988639"/>
      <c r="P988639"/>
      <c r="Q988639"/>
      <c r="R988639"/>
      <c r="S988639"/>
      <c r="T988639"/>
      <c r="U988639"/>
      <c r="V988639"/>
    </row>
    <row r="988640" spans="1:22">
      <c r="A988640"/>
      <c r="B988640"/>
      <c r="C988640"/>
      <c r="D988640"/>
      <c r="E988640"/>
      <c r="F988640"/>
      <c r="G988640"/>
      <c r="H988640"/>
      <c r="I988640"/>
      <c r="J988640"/>
      <c r="K988640"/>
      <c r="L988640"/>
      <c r="M988640"/>
      <c r="N988640"/>
      <c r="O988640"/>
      <c r="P988640"/>
      <c r="Q988640"/>
      <c r="R988640"/>
      <c r="S988640"/>
      <c r="T988640"/>
      <c r="U988640"/>
      <c r="V988640"/>
    </row>
    <row r="988641" spans="1:22">
      <c r="A988641"/>
      <c r="B988641"/>
      <c r="C988641"/>
      <c r="D988641"/>
      <c r="E988641"/>
      <c r="F988641"/>
      <c r="G988641"/>
      <c r="H988641"/>
      <c r="I988641"/>
      <c r="J988641"/>
      <c r="K988641"/>
      <c r="L988641"/>
      <c r="M988641"/>
      <c r="N988641"/>
      <c r="O988641"/>
      <c r="P988641"/>
      <c r="Q988641"/>
      <c r="R988641"/>
      <c r="S988641"/>
      <c r="T988641"/>
      <c r="U988641"/>
      <c r="V988641"/>
    </row>
    <row r="988642" spans="1:22">
      <c r="A988642"/>
      <c r="B988642"/>
      <c r="C988642"/>
      <c r="D988642"/>
      <c r="E988642"/>
      <c r="F988642"/>
      <c r="G988642"/>
      <c r="H988642"/>
      <c r="I988642"/>
      <c r="J988642"/>
      <c r="K988642"/>
      <c r="L988642"/>
      <c r="M988642"/>
      <c r="N988642"/>
      <c r="O988642"/>
      <c r="P988642"/>
      <c r="Q988642"/>
      <c r="R988642"/>
      <c r="S988642"/>
      <c r="T988642"/>
      <c r="U988642"/>
      <c r="V988642"/>
    </row>
    <row r="988643" spans="1:22">
      <c r="A988643"/>
      <c r="B988643"/>
      <c r="C988643"/>
      <c r="D988643"/>
      <c r="E988643"/>
      <c r="F988643"/>
      <c r="G988643"/>
      <c r="H988643"/>
      <c r="I988643"/>
      <c r="J988643"/>
      <c r="K988643"/>
      <c r="L988643"/>
      <c r="M988643"/>
      <c r="N988643"/>
      <c r="O988643"/>
      <c r="P988643"/>
      <c r="Q988643"/>
      <c r="R988643"/>
      <c r="S988643"/>
      <c r="T988643"/>
      <c r="U988643"/>
      <c r="V988643"/>
    </row>
    <row r="988644" spans="1:22">
      <c r="A988644"/>
      <c r="B988644"/>
      <c r="C988644"/>
      <c r="D988644"/>
      <c r="E988644"/>
      <c r="F988644"/>
      <c r="G988644"/>
      <c r="H988644"/>
      <c r="I988644"/>
      <c r="J988644"/>
      <c r="K988644"/>
      <c r="L988644"/>
      <c r="M988644"/>
      <c r="N988644"/>
      <c r="O988644"/>
      <c r="P988644"/>
      <c r="Q988644"/>
      <c r="R988644"/>
      <c r="S988644"/>
      <c r="T988644"/>
      <c r="U988644"/>
      <c r="V988644"/>
    </row>
    <row r="988645" spans="1:22">
      <c r="A988645"/>
      <c r="B988645"/>
      <c r="C988645"/>
      <c r="D988645"/>
      <c r="E988645"/>
      <c r="F988645"/>
      <c r="G988645"/>
      <c r="H988645"/>
      <c r="I988645"/>
      <c r="J988645"/>
      <c r="K988645"/>
      <c r="L988645"/>
      <c r="M988645"/>
      <c r="N988645"/>
      <c r="O988645"/>
      <c r="P988645"/>
      <c r="Q988645"/>
      <c r="R988645"/>
      <c r="S988645"/>
      <c r="T988645"/>
      <c r="U988645"/>
      <c r="V988645"/>
    </row>
    <row r="988646" spans="1:22">
      <c r="A988646"/>
      <c r="B988646"/>
      <c r="C988646"/>
      <c r="D988646"/>
      <c r="E988646"/>
      <c r="F988646"/>
      <c r="G988646"/>
      <c r="H988646"/>
      <c r="I988646"/>
      <c r="J988646"/>
      <c r="K988646"/>
      <c r="L988646"/>
      <c r="M988646"/>
      <c r="N988646"/>
      <c r="O988646"/>
      <c r="P988646"/>
      <c r="Q988646"/>
      <c r="R988646"/>
      <c r="S988646"/>
      <c r="T988646"/>
      <c r="U988646"/>
      <c r="V988646"/>
    </row>
    <row r="988647" spans="1:22">
      <c r="A988647"/>
      <c r="B988647"/>
      <c r="C988647"/>
      <c r="D988647"/>
      <c r="E988647"/>
      <c r="F988647"/>
      <c r="G988647"/>
      <c r="H988647"/>
      <c r="I988647"/>
      <c r="J988647"/>
      <c r="K988647"/>
      <c r="L988647"/>
      <c r="M988647"/>
      <c r="N988647"/>
      <c r="O988647"/>
      <c r="P988647"/>
      <c r="Q988647"/>
      <c r="R988647"/>
      <c r="S988647"/>
      <c r="T988647"/>
      <c r="U988647"/>
      <c r="V988647"/>
    </row>
    <row r="988648" spans="1:22">
      <c r="A988648"/>
      <c r="B988648"/>
      <c r="C988648"/>
      <c r="D988648"/>
      <c r="E988648"/>
      <c r="F988648"/>
      <c r="G988648"/>
      <c r="H988648"/>
      <c r="I988648"/>
      <c r="J988648"/>
      <c r="K988648"/>
      <c r="L988648"/>
      <c r="M988648"/>
      <c r="N988648"/>
      <c r="O988648"/>
      <c r="P988648"/>
      <c r="Q988648"/>
      <c r="R988648"/>
      <c r="S988648"/>
      <c r="T988648"/>
      <c r="U988648"/>
      <c r="V988648"/>
    </row>
    <row r="988649" spans="1:22">
      <c r="A988649"/>
      <c r="B988649"/>
      <c r="C988649"/>
      <c r="D988649"/>
      <c r="E988649"/>
      <c r="F988649"/>
      <c r="G988649"/>
      <c r="H988649"/>
      <c r="I988649"/>
      <c r="J988649"/>
      <c r="K988649"/>
      <c r="L988649"/>
      <c r="M988649"/>
      <c r="N988649"/>
      <c r="O988649"/>
      <c r="P988649"/>
      <c r="Q988649"/>
      <c r="R988649"/>
      <c r="S988649"/>
      <c r="T988649"/>
      <c r="U988649"/>
      <c r="V988649"/>
    </row>
    <row r="988650" spans="1:22">
      <c r="A988650"/>
      <c r="B988650"/>
      <c r="C988650"/>
      <c r="D988650"/>
      <c r="E988650"/>
      <c r="F988650"/>
      <c r="G988650"/>
      <c r="H988650"/>
      <c r="I988650"/>
      <c r="J988650"/>
      <c r="K988650"/>
      <c r="L988650"/>
      <c r="M988650"/>
      <c r="N988650"/>
      <c r="O988650"/>
      <c r="P988650"/>
      <c r="Q988650"/>
      <c r="R988650"/>
      <c r="S988650"/>
      <c r="T988650"/>
      <c r="U988650"/>
      <c r="V988650"/>
    </row>
    <row r="988651" spans="1:22">
      <c r="A988651"/>
      <c r="B988651"/>
      <c r="C988651"/>
      <c r="D988651"/>
      <c r="E988651"/>
      <c r="F988651"/>
      <c r="G988651"/>
      <c r="H988651"/>
      <c r="I988651"/>
      <c r="J988651"/>
      <c r="K988651"/>
      <c r="L988651"/>
      <c r="M988651"/>
      <c r="N988651"/>
      <c r="O988651"/>
      <c r="P988651"/>
      <c r="Q988651"/>
      <c r="R988651"/>
      <c r="S988651"/>
      <c r="T988651"/>
      <c r="U988651"/>
      <c r="V988651"/>
    </row>
    <row r="988652" spans="1:22">
      <c r="A988652"/>
      <c r="B988652"/>
      <c r="C988652"/>
      <c r="D988652"/>
      <c r="E988652"/>
      <c r="F988652"/>
      <c r="G988652"/>
      <c r="H988652"/>
      <c r="I988652"/>
      <c r="J988652"/>
      <c r="K988652"/>
      <c r="L988652"/>
      <c r="M988652"/>
      <c r="N988652"/>
      <c r="O988652"/>
      <c r="P988652"/>
      <c r="Q988652"/>
      <c r="R988652"/>
      <c r="S988652"/>
      <c r="T988652"/>
      <c r="U988652"/>
      <c r="V988652"/>
    </row>
    <row r="988653" spans="1:22">
      <c r="A988653"/>
      <c r="B988653"/>
      <c r="C988653"/>
      <c r="D988653"/>
      <c r="E988653"/>
      <c r="F988653"/>
      <c r="G988653"/>
      <c r="H988653"/>
      <c r="I988653"/>
      <c r="J988653"/>
      <c r="K988653"/>
      <c r="L988653"/>
      <c r="M988653"/>
      <c r="N988653"/>
      <c r="O988653"/>
      <c r="P988653"/>
      <c r="Q988653"/>
      <c r="R988653"/>
      <c r="S988653"/>
      <c r="T988653"/>
      <c r="U988653"/>
      <c r="V988653"/>
    </row>
    <row r="988654" spans="1:22">
      <c r="A988654"/>
      <c r="B988654"/>
      <c r="C988654"/>
      <c r="D988654"/>
      <c r="E988654"/>
      <c r="F988654"/>
      <c r="G988654"/>
      <c r="H988654"/>
      <c r="I988654"/>
      <c r="J988654"/>
      <c r="K988654"/>
      <c r="L988654"/>
      <c r="M988654"/>
      <c r="N988654"/>
      <c r="O988654"/>
      <c r="P988654"/>
      <c r="Q988654"/>
      <c r="R988654"/>
      <c r="S988654"/>
      <c r="T988654"/>
      <c r="U988654"/>
      <c r="V988654"/>
    </row>
    <row r="988655" spans="1:22">
      <c r="A988655"/>
      <c r="B988655"/>
      <c r="C988655"/>
      <c r="D988655"/>
      <c r="E988655"/>
      <c r="F988655"/>
      <c r="G988655"/>
      <c r="H988655"/>
      <c r="I988655"/>
      <c r="J988655"/>
      <c r="K988655"/>
      <c r="L988655"/>
      <c r="M988655"/>
      <c r="N988655"/>
      <c r="O988655"/>
      <c r="P988655"/>
      <c r="Q988655"/>
      <c r="R988655"/>
      <c r="S988655"/>
      <c r="T988655"/>
      <c r="U988655"/>
      <c r="V988655"/>
    </row>
    <row r="988656" spans="1:22">
      <c r="A988656"/>
      <c r="B988656"/>
      <c r="C988656"/>
      <c r="D988656"/>
      <c r="E988656"/>
      <c r="F988656"/>
      <c r="G988656"/>
      <c r="H988656"/>
      <c r="I988656"/>
      <c r="J988656"/>
      <c r="K988656"/>
      <c r="L988656"/>
      <c r="M988656"/>
      <c r="N988656"/>
      <c r="O988656"/>
      <c r="P988656"/>
      <c r="Q988656"/>
      <c r="R988656"/>
      <c r="S988656"/>
      <c r="T988656"/>
      <c r="U988656"/>
      <c r="V988656"/>
    </row>
    <row r="988657" spans="1:22">
      <c r="A988657"/>
      <c r="B988657"/>
      <c r="C988657"/>
      <c r="D988657"/>
      <c r="E988657"/>
      <c r="F988657"/>
      <c r="G988657"/>
      <c r="H988657"/>
      <c r="I988657"/>
      <c r="J988657"/>
      <c r="K988657"/>
      <c r="L988657"/>
      <c r="M988657"/>
      <c r="N988657"/>
      <c r="O988657"/>
      <c r="P988657"/>
      <c r="Q988657"/>
      <c r="R988657"/>
      <c r="S988657"/>
      <c r="T988657"/>
      <c r="U988657"/>
      <c r="V988657"/>
    </row>
    <row r="988658" spans="1:22">
      <c r="A988658"/>
      <c r="B988658"/>
      <c r="C988658"/>
      <c r="D988658"/>
      <c r="E988658"/>
      <c r="F988658"/>
      <c r="G988658"/>
      <c r="H988658"/>
      <c r="I988658"/>
      <c r="J988658"/>
      <c r="K988658"/>
      <c r="L988658"/>
      <c r="M988658"/>
      <c r="N988658"/>
      <c r="O988658"/>
      <c r="P988658"/>
      <c r="Q988658"/>
      <c r="R988658"/>
      <c r="S988658"/>
      <c r="T988658"/>
      <c r="U988658"/>
      <c r="V988658"/>
    </row>
    <row r="988659" spans="1:22">
      <c r="A988659"/>
      <c r="B988659"/>
      <c r="C988659"/>
      <c r="D988659"/>
      <c r="E988659"/>
      <c r="F988659"/>
      <c r="G988659"/>
      <c r="H988659"/>
      <c r="I988659"/>
      <c r="J988659"/>
      <c r="K988659"/>
      <c r="L988659"/>
      <c r="M988659"/>
      <c r="N988659"/>
      <c r="O988659"/>
      <c r="P988659"/>
      <c r="Q988659"/>
      <c r="R988659"/>
      <c r="S988659"/>
      <c r="T988659"/>
      <c r="U988659"/>
      <c r="V988659"/>
    </row>
    <row r="988660" spans="1:22">
      <c r="A988660"/>
      <c r="B988660"/>
      <c r="C988660"/>
      <c r="D988660"/>
      <c r="E988660"/>
      <c r="F988660"/>
      <c r="G988660"/>
      <c r="H988660"/>
      <c r="I988660"/>
      <c r="J988660"/>
      <c r="K988660"/>
      <c r="L988660"/>
      <c r="M988660"/>
      <c r="N988660"/>
      <c r="O988660"/>
      <c r="P988660"/>
      <c r="Q988660"/>
      <c r="R988660"/>
      <c r="S988660"/>
      <c r="T988660"/>
      <c r="U988660"/>
      <c r="V988660"/>
    </row>
    <row r="988661" spans="1:22">
      <c r="A988661"/>
      <c r="B988661"/>
      <c r="C988661"/>
      <c r="D988661"/>
      <c r="E988661"/>
      <c r="F988661"/>
      <c r="G988661"/>
      <c r="H988661"/>
      <c r="I988661"/>
      <c r="J988661"/>
      <c r="K988661"/>
      <c r="L988661"/>
      <c r="M988661"/>
      <c r="N988661"/>
      <c r="O988661"/>
      <c r="P988661"/>
      <c r="Q988661"/>
      <c r="R988661"/>
      <c r="S988661"/>
      <c r="T988661"/>
      <c r="U988661"/>
      <c r="V988661"/>
    </row>
    <row r="988662" spans="1:22">
      <c r="A988662"/>
      <c r="B988662"/>
      <c r="C988662"/>
      <c r="D988662"/>
      <c r="E988662"/>
      <c r="F988662"/>
      <c r="G988662"/>
      <c r="H988662"/>
      <c r="I988662"/>
      <c r="J988662"/>
      <c r="K988662"/>
      <c r="L988662"/>
      <c r="M988662"/>
      <c r="N988662"/>
      <c r="O988662"/>
      <c r="P988662"/>
      <c r="Q988662"/>
      <c r="R988662"/>
      <c r="S988662"/>
      <c r="T988662"/>
      <c r="U988662"/>
      <c r="V988662"/>
    </row>
    <row r="988663" spans="1:22">
      <c r="A988663"/>
      <c r="B988663"/>
      <c r="C988663"/>
      <c r="D988663"/>
      <c r="E988663"/>
      <c r="F988663"/>
      <c r="G988663"/>
      <c r="H988663"/>
      <c r="I988663"/>
      <c r="J988663"/>
      <c r="K988663"/>
      <c r="L988663"/>
      <c r="M988663"/>
      <c r="N988663"/>
      <c r="O988663"/>
      <c r="P988663"/>
      <c r="Q988663"/>
      <c r="R988663"/>
      <c r="S988663"/>
      <c r="T988663"/>
      <c r="U988663"/>
      <c r="V988663"/>
    </row>
    <row r="988664" spans="1:22">
      <c r="A988664"/>
      <c r="B988664"/>
      <c r="C988664"/>
      <c r="D988664"/>
      <c r="E988664"/>
      <c r="F988664"/>
      <c r="G988664"/>
      <c r="H988664"/>
      <c r="I988664"/>
      <c r="J988664"/>
      <c r="K988664"/>
      <c r="L988664"/>
      <c r="M988664"/>
      <c r="N988664"/>
      <c r="O988664"/>
      <c r="P988664"/>
      <c r="Q988664"/>
      <c r="R988664"/>
      <c r="S988664"/>
      <c r="T988664"/>
      <c r="U988664"/>
      <c r="V988664"/>
    </row>
    <row r="988665" spans="1:22">
      <c r="A988665"/>
      <c r="B988665"/>
      <c r="C988665"/>
      <c r="D988665"/>
      <c r="E988665"/>
      <c r="F988665"/>
      <c r="G988665"/>
      <c r="H988665"/>
      <c r="I988665"/>
      <c r="J988665"/>
      <c r="K988665"/>
      <c r="L988665"/>
      <c r="M988665"/>
      <c r="N988665"/>
      <c r="O988665"/>
      <c r="P988665"/>
      <c r="Q988665"/>
      <c r="R988665"/>
      <c r="S988665"/>
      <c r="T988665"/>
      <c r="U988665"/>
      <c r="V988665"/>
    </row>
    <row r="988666" spans="1:22">
      <c r="A988666"/>
      <c r="B988666"/>
      <c r="C988666"/>
      <c r="D988666"/>
      <c r="E988666"/>
      <c r="F988666"/>
      <c r="G988666"/>
      <c r="H988666"/>
      <c r="I988666"/>
      <c r="J988666"/>
      <c r="K988666"/>
      <c r="L988666"/>
      <c r="M988666"/>
      <c r="N988666"/>
      <c r="O988666"/>
      <c r="P988666"/>
      <c r="Q988666"/>
      <c r="R988666"/>
      <c r="S988666"/>
      <c r="T988666"/>
      <c r="U988666"/>
      <c r="V988666"/>
    </row>
    <row r="988667" spans="1:22">
      <c r="A988667"/>
      <c r="B988667"/>
      <c r="C988667"/>
      <c r="D988667"/>
      <c r="E988667"/>
      <c r="F988667"/>
      <c r="G988667"/>
      <c r="H988667"/>
      <c r="I988667"/>
      <c r="J988667"/>
      <c r="K988667"/>
      <c r="L988667"/>
      <c r="M988667"/>
      <c r="N988667"/>
      <c r="O988667"/>
      <c r="P988667"/>
      <c r="Q988667"/>
      <c r="R988667"/>
      <c r="S988667"/>
      <c r="T988667"/>
      <c r="U988667"/>
      <c r="V988667"/>
    </row>
    <row r="988668" spans="1:22">
      <c r="A988668"/>
      <c r="B988668"/>
      <c r="C988668"/>
      <c r="D988668"/>
      <c r="E988668"/>
      <c r="F988668"/>
      <c r="G988668"/>
      <c r="H988668"/>
      <c r="I988668"/>
      <c r="J988668"/>
      <c r="K988668"/>
      <c r="L988668"/>
      <c r="M988668"/>
      <c r="N988668"/>
      <c r="O988668"/>
      <c r="P988668"/>
      <c r="Q988668"/>
      <c r="R988668"/>
      <c r="S988668"/>
      <c r="T988668"/>
      <c r="U988668"/>
      <c r="V988668"/>
    </row>
    <row r="988669" spans="1:22">
      <c r="A988669"/>
      <c r="B988669"/>
      <c r="C988669"/>
      <c r="D988669"/>
      <c r="E988669"/>
      <c r="F988669"/>
      <c r="G988669"/>
      <c r="H988669"/>
      <c r="I988669"/>
      <c r="J988669"/>
      <c r="K988669"/>
      <c r="L988669"/>
      <c r="M988669"/>
      <c r="N988669"/>
      <c r="O988669"/>
      <c r="P988669"/>
      <c r="Q988669"/>
      <c r="R988669"/>
      <c r="S988669"/>
      <c r="T988669"/>
      <c r="U988669"/>
      <c r="V988669"/>
    </row>
    <row r="988670" spans="1:22">
      <c r="A988670"/>
      <c r="B988670"/>
      <c r="C988670"/>
      <c r="D988670"/>
      <c r="E988670"/>
      <c r="F988670"/>
      <c r="G988670"/>
      <c r="H988670"/>
      <c r="I988670"/>
      <c r="J988670"/>
      <c r="K988670"/>
      <c r="L988670"/>
      <c r="M988670"/>
      <c r="N988670"/>
      <c r="O988670"/>
      <c r="P988670"/>
      <c r="Q988670"/>
      <c r="R988670"/>
      <c r="S988670"/>
      <c r="T988670"/>
      <c r="U988670"/>
      <c r="V988670"/>
    </row>
    <row r="988671" spans="1:22">
      <c r="A988671"/>
      <c r="B988671"/>
      <c r="C988671"/>
      <c r="D988671"/>
      <c r="E988671"/>
      <c r="F988671"/>
      <c r="G988671"/>
      <c r="H988671"/>
      <c r="I988671"/>
      <c r="J988671"/>
      <c r="K988671"/>
      <c r="L988671"/>
      <c r="M988671"/>
      <c r="N988671"/>
      <c r="O988671"/>
      <c r="P988671"/>
      <c r="Q988671"/>
      <c r="R988671"/>
      <c r="S988671"/>
      <c r="T988671"/>
      <c r="U988671"/>
      <c r="V988671"/>
    </row>
    <row r="988672" spans="1:22">
      <c r="A988672"/>
      <c r="B988672"/>
      <c r="C988672"/>
      <c r="D988672"/>
      <c r="E988672"/>
      <c r="F988672"/>
      <c r="G988672"/>
      <c r="H988672"/>
      <c r="I988672"/>
      <c r="J988672"/>
      <c r="K988672"/>
      <c r="L988672"/>
      <c r="M988672"/>
      <c r="N988672"/>
      <c r="O988672"/>
      <c r="P988672"/>
      <c r="Q988672"/>
      <c r="R988672"/>
      <c r="S988672"/>
      <c r="T988672"/>
      <c r="U988672"/>
      <c r="V988672"/>
    </row>
    <row r="988673" spans="1:22">
      <c r="A988673"/>
      <c r="B988673"/>
      <c r="C988673"/>
      <c r="D988673"/>
      <c r="E988673"/>
      <c r="F988673"/>
      <c r="G988673"/>
      <c r="H988673"/>
      <c r="I988673"/>
      <c r="J988673"/>
      <c r="K988673"/>
      <c r="L988673"/>
      <c r="M988673"/>
      <c r="N988673"/>
      <c r="O988673"/>
      <c r="P988673"/>
      <c r="Q988673"/>
      <c r="R988673"/>
      <c r="S988673"/>
      <c r="T988673"/>
      <c r="U988673"/>
      <c r="V988673"/>
    </row>
    <row r="988674" spans="1:22">
      <c r="A988674"/>
      <c r="B988674"/>
      <c r="C988674"/>
      <c r="D988674"/>
      <c r="E988674"/>
      <c r="F988674"/>
      <c r="G988674"/>
      <c r="H988674"/>
      <c r="I988674"/>
      <c r="J988674"/>
      <c r="K988674"/>
      <c r="L988674"/>
      <c r="M988674"/>
      <c r="N988674"/>
      <c r="O988674"/>
      <c r="P988674"/>
      <c r="Q988674"/>
      <c r="R988674"/>
      <c r="S988674"/>
      <c r="T988674"/>
      <c r="U988674"/>
      <c r="V988674"/>
    </row>
    <row r="988675" spans="1:22">
      <c r="A988675"/>
      <c r="B988675"/>
      <c r="C988675"/>
      <c r="D988675"/>
      <c r="E988675"/>
      <c r="F988675"/>
      <c r="G988675"/>
      <c r="H988675"/>
      <c r="I988675"/>
      <c r="J988675"/>
      <c r="K988675"/>
      <c r="L988675"/>
      <c r="M988675"/>
      <c r="N988675"/>
      <c r="O988675"/>
      <c r="P988675"/>
      <c r="Q988675"/>
      <c r="R988675"/>
      <c r="S988675"/>
      <c r="T988675"/>
      <c r="U988675"/>
      <c r="V988675"/>
    </row>
    <row r="988676" spans="1:22">
      <c r="A988676"/>
      <c r="B988676"/>
      <c r="C988676"/>
      <c r="D988676"/>
      <c r="E988676"/>
      <c r="F988676"/>
      <c r="G988676"/>
      <c r="H988676"/>
      <c r="I988676"/>
      <c r="J988676"/>
      <c r="K988676"/>
      <c r="L988676"/>
      <c r="M988676"/>
      <c r="N988676"/>
      <c r="O988676"/>
      <c r="P988676"/>
      <c r="Q988676"/>
      <c r="R988676"/>
      <c r="S988676"/>
      <c r="T988676"/>
      <c r="U988676"/>
      <c r="V988676"/>
    </row>
    <row r="988677" spans="1:22">
      <c r="A988677"/>
      <c r="B988677"/>
      <c r="C988677"/>
      <c r="D988677"/>
      <c r="E988677"/>
      <c r="F988677"/>
      <c r="G988677"/>
      <c r="H988677"/>
      <c r="I988677"/>
      <c r="J988677"/>
      <c r="K988677"/>
      <c r="L988677"/>
      <c r="M988677"/>
      <c r="N988677"/>
      <c r="O988677"/>
      <c r="P988677"/>
      <c r="Q988677"/>
      <c r="R988677"/>
      <c r="S988677"/>
      <c r="T988677"/>
      <c r="U988677"/>
      <c r="V988677"/>
    </row>
    <row r="988678" spans="1:22">
      <c r="A988678"/>
      <c r="B988678"/>
      <c r="C988678"/>
      <c r="D988678"/>
      <c r="E988678"/>
      <c r="F988678"/>
      <c r="G988678"/>
      <c r="H988678"/>
      <c r="I988678"/>
      <c r="J988678"/>
      <c r="K988678"/>
      <c r="L988678"/>
      <c r="M988678"/>
      <c r="N988678"/>
      <c r="O988678"/>
      <c r="P988678"/>
      <c r="Q988678"/>
      <c r="R988678"/>
      <c r="S988678"/>
      <c r="T988678"/>
      <c r="U988678"/>
      <c r="V988678"/>
    </row>
    <row r="988679" spans="1:22">
      <c r="A988679"/>
      <c r="B988679"/>
      <c r="C988679"/>
      <c r="D988679"/>
      <c r="E988679"/>
      <c r="F988679"/>
      <c r="G988679"/>
      <c r="H988679"/>
      <c r="I988679"/>
      <c r="J988679"/>
      <c r="K988679"/>
      <c r="L988679"/>
      <c r="M988679"/>
      <c r="N988679"/>
      <c r="O988679"/>
      <c r="P988679"/>
      <c r="Q988679"/>
      <c r="R988679"/>
      <c r="S988679"/>
      <c r="T988679"/>
      <c r="U988679"/>
      <c r="V988679"/>
    </row>
    <row r="988680" spans="1:22">
      <c r="A988680"/>
      <c r="B988680"/>
      <c r="C988680"/>
      <c r="D988680"/>
      <c r="E988680"/>
      <c r="F988680"/>
      <c r="G988680"/>
      <c r="H988680"/>
      <c r="I988680"/>
      <c r="J988680"/>
      <c r="K988680"/>
      <c r="L988680"/>
      <c r="M988680"/>
      <c r="N988680"/>
      <c r="O988680"/>
      <c r="P988680"/>
      <c r="Q988680"/>
      <c r="R988680"/>
      <c r="S988680"/>
      <c r="T988680"/>
      <c r="U988680"/>
      <c r="V988680"/>
    </row>
    <row r="988681" spans="1:22">
      <c r="A988681"/>
      <c r="B988681"/>
      <c r="C988681"/>
      <c r="D988681"/>
      <c r="E988681"/>
      <c r="F988681"/>
      <c r="G988681"/>
      <c r="H988681"/>
      <c r="I988681"/>
      <c r="J988681"/>
      <c r="K988681"/>
      <c r="L988681"/>
      <c r="M988681"/>
      <c r="N988681"/>
      <c r="O988681"/>
      <c r="P988681"/>
      <c r="Q988681"/>
      <c r="R988681"/>
      <c r="S988681"/>
      <c r="T988681"/>
      <c r="U988681"/>
      <c r="V988681"/>
    </row>
    <row r="988682" spans="1:22">
      <c r="A988682"/>
      <c r="B988682"/>
      <c r="C988682"/>
      <c r="D988682"/>
      <c r="E988682"/>
      <c r="F988682"/>
      <c r="G988682"/>
      <c r="H988682"/>
      <c r="I988682"/>
      <c r="J988682"/>
      <c r="K988682"/>
      <c r="L988682"/>
      <c r="M988682"/>
      <c r="N988682"/>
      <c r="O988682"/>
      <c r="P988682"/>
      <c r="Q988682"/>
      <c r="R988682"/>
      <c r="S988682"/>
      <c r="T988682"/>
      <c r="U988682"/>
      <c r="V988682"/>
    </row>
    <row r="988683" spans="1:22">
      <c r="A988683"/>
      <c r="B988683"/>
      <c r="C988683"/>
      <c r="D988683"/>
      <c r="E988683"/>
      <c r="F988683"/>
      <c r="G988683"/>
      <c r="H988683"/>
      <c r="I988683"/>
      <c r="J988683"/>
      <c r="K988683"/>
      <c r="L988683"/>
      <c r="M988683"/>
      <c r="N988683"/>
      <c r="O988683"/>
      <c r="P988683"/>
      <c r="Q988683"/>
      <c r="R988683"/>
      <c r="S988683"/>
      <c r="T988683"/>
      <c r="U988683"/>
      <c r="V988683"/>
    </row>
    <row r="988684" spans="1:22">
      <c r="A988684"/>
      <c r="B988684"/>
      <c r="C988684"/>
      <c r="D988684"/>
      <c r="E988684"/>
      <c r="F988684"/>
      <c r="G988684"/>
      <c r="H988684"/>
      <c r="I988684"/>
      <c r="J988684"/>
      <c r="K988684"/>
      <c r="L988684"/>
      <c r="M988684"/>
      <c r="N988684"/>
      <c r="O988684"/>
      <c r="P988684"/>
      <c r="Q988684"/>
      <c r="R988684"/>
      <c r="S988684"/>
      <c r="T988684"/>
      <c r="U988684"/>
      <c r="V988684"/>
    </row>
    <row r="988685" spans="1:22">
      <c r="A988685"/>
      <c r="B988685"/>
      <c r="C988685"/>
      <c r="D988685"/>
      <c r="E988685"/>
      <c r="F988685"/>
      <c r="G988685"/>
      <c r="H988685"/>
      <c r="I988685"/>
      <c r="J988685"/>
      <c r="K988685"/>
      <c r="L988685"/>
      <c r="M988685"/>
      <c r="N988685"/>
      <c r="O988685"/>
      <c r="P988685"/>
      <c r="Q988685"/>
      <c r="R988685"/>
      <c r="S988685"/>
      <c r="T988685"/>
      <c r="U988685"/>
      <c r="V988685"/>
    </row>
    <row r="988686" spans="1:22">
      <c r="A988686"/>
      <c r="B988686"/>
      <c r="C988686"/>
      <c r="D988686"/>
      <c r="E988686"/>
      <c r="F988686"/>
      <c r="G988686"/>
      <c r="H988686"/>
      <c r="I988686"/>
      <c r="J988686"/>
      <c r="K988686"/>
      <c r="L988686"/>
      <c r="M988686"/>
      <c r="N988686"/>
      <c r="O988686"/>
      <c r="P988686"/>
      <c r="Q988686"/>
      <c r="R988686"/>
      <c r="S988686"/>
      <c r="T988686"/>
      <c r="U988686"/>
      <c r="V988686"/>
    </row>
    <row r="988687" spans="1:22">
      <c r="A988687"/>
      <c r="B988687"/>
      <c r="C988687"/>
      <c r="D988687"/>
      <c r="E988687"/>
      <c r="F988687"/>
      <c r="G988687"/>
      <c r="H988687"/>
      <c r="I988687"/>
      <c r="J988687"/>
      <c r="K988687"/>
      <c r="L988687"/>
      <c r="M988687"/>
      <c r="N988687"/>
      <c r="O988687"/>
      <c r="P988687"/>
      <c r="Q988687"/>
      <c r="R988687"/>
      <c r="S988687"/>
      <c r="T988687"/>
      <c r="U988687"/>
      <c r="V988687"/>
    </row>
    <row r="988688" spans="1:22">
      <c r="A988688"/>
      <c r="B988688"/>
      <c r="C988688"/>
      <c r="D988688"/>
      <c r="E988688"/>
      <c r="F988688"/>
      <c r="G988688"/>
      <c r="H988688"/>
      <c r="I988688"/>
      <c r="J988688"/>
      <c r="K988688"/>
      <c r="L988688"/>
      <c r="M988688"/>
      <c r="N988688"/>
      <c r="O988688"/>
      <c r="P988688"/>
      <c r="Q988688"/>
      <c r="R988688"/>
      <c r="S988688"/>
      <c r="T988688"/>
      <c r="U988688"/>
      <c r="V988688"/>
    </row>
    <row r="988689" spans="1:22">
      <c r="A988689"/>
      <c r="B988689"/>
      <c r="C988689"/>
      <c r="D988689"/>
      <c r="E988689"/>
      <c r="F988689"/>
      <c r="G988689"/>
      <c r="H988689"/>
      <c r="I988689"/>
      <c r="J988689"/>
      <c r="K988689"/>
      <c r="L988689"/>
      <c r="M988689"/>
      <c r="N988689"/>
      <c r="O988689"/>
      <c r="P988689"/>
      <c r="Q988689"/>
      <c r="R988689"/>
      <c r="S988689"/>
      <c r="T988689"/>
      <c r="U988689"/>
      <c r="V988689"/>
    </row>
    <row r="988690" spans="1:22">
      <c r="A988690"/>
      <c r="B988690"/>
      <c r="C988690"/>
      <c r="D988690"/>
      <c r="E988690"/>
      <c r="F988690"/>
      <c r="G988690"/>
      <c r="H988690"/>
      <c r="I988690"/>
      <c r="J988690"/>
      <c r="K988690"/>
      <c r="L988690"/>
      <c r="M988690"/>
      <c r="N988690"/>
      <c r="O988690"/>
      <c r="P988690"/>
      <c r="Q988690"/>
      <c r="R988690"/>
      <c r="S988690"/>
      <c r="T988690"/>
      <c r="U988690"/>
      <c r="V988690"/>
    </row>
    <row r="988691" spans="1:22">
      <c r="A988691"/>
      <c r="B988691"/>
      <c r="C988691"/>
      <c r="D988691"/>
      <c r="E988691"/>
      <c r="F988691"/>
      <c r="G988691"/>
      <c r="H988691"/>
      <c r="I988691"/>
      <c r="J988691"/>
      <c r="K988691"/>
      <c r="L988691"/>
      <c r="M988691"/>
      <c r="N988691"/>
      <c r="O988691"/>
      <c r="P988691"/>
      <c r="Q988691"/>
      <c r="R988691"/>
      <c r="S988691"/>
      <c r="T988691"/>
      <c r="U988691"/>
      <c r="V988691"/>
    </row>
    <row r="988692" spans="1:22">
      <c r="A988692"/>
      <c r="B988692"/>
      <c r="C988692"/>
      <c r="D988692"/>
      <c r="E988692"/>
      <c r="F988692"/>
      <c r="G988692"/>
      <c r="H988692"/>
      <c r="I988692"/>
      <c r="J988692"/>
      <c r="K988692"/>
      <c r="L988692"/>
      <c r="M988692"/>
      <c r="N988692"/>
      <c r="O988692"/>
      <c r="P988692"/>
      <c r="Q988692"/>
      <c r="R988692"/>
      <c r="S988692"/>
      <c r="T988692"/>
      <c r="U988692"/>
      <c r="V988692"/>
    </row>
    <row r="988693" spans="1:22">
      <c r="A988693"/>
      <c r="B988693"/>
      <c r="C988693"/>
      <c r="D988693"/>
      <c r="E988693"/>
      <c r="F988693"/>
      <c r="G988693"/>
      <c r="H988693"/>
      <c r="I988693"/>
      <c r="J988693"/>
      <c r="K988693"/>
      <c r="L988693"/>
      <c r="M988693"/>
      <c r="N988693"/>
      <c r="O988693"/>
      <c r="P988693"/>
      <c r="Q988693"/>
      <c r="R988693"/>
      <c r="S988693"/>
      <c r="T988693"/>
      <c r="U988693"/>
      <c r="V988693"/>
    </row>
    <row r="988694" spans="1:22">
      <c r="A988694"/>
      <c r="B988694"/>
      <c r="C988694"/>
      <c r="D988694"/>
      <c r="E988694"/>
      <c r="F988694"/>
      <c r="G988694"/>
      <c r="H988694"/>
      <c r="I988694"/>
      <c r="J988694"/>
      <c r="K988694"/>
      <c r="L988694"/>
      <c r="M988694"/>
      <c r="N988694"/>
      <c r="O988694"/>
      <c r="P988694"/>
      <c r="Q988694"/>
      <c r="R988694"/>
      <c r="S988694"/>
      <c r="T988694"/>
      <c r="U988694"/>
      <c r="V988694"/>
    </row>
    <row r="988695" spans="1:22">
      <c r="A988695"/>
      <c r="B988695"/>
      <c r="C988695"/>
      <c r="D988695"/>
      <c r="E988695"/>
      <c r="F988695"/>
      <c r="G988695"/>
      <c r="H988695"/>
      <c r="I988695"/>
      <c r="J988695"/>
      <c r="K988695"/>
      <c r="L988695"/>
      <c r="M988695"/>
      <c r="N988695"/>
      <c r="O988695"/>
      <c r="P988695"/>
      <c r="Q988695"/>
      <c r="R988695"/>
      <c r="S988695"/>
      <c r="T988695"/>
      <c r="U988695"/>
      <c r="V988695"/>
    </row>
    <row r="988696" spans="1:22">
      <c r="A988696"/>
      <c r="B988696"/>
      <c r="C988696"/>
      <c r="D988696"/>
      <c r="E988696"/>
      <c r="F988696"/>
      <c r="G988696"/>
      <c r="H988696"/>
      <c r="I988696"/>
      <c r="J988696"/>
      <c r="K988696"/>
      <c r="L988696"/>
      <c r="M988696"/>
      <c r="N988696"/>
      <c r="O988696"/>
      <c r="P988696"/>
      <c r="Q988696"/>
      <c r="R988696"/>
      <c r="S988696"/>
      <c r="T988696"/>
      <c r="U988696"/>
      <c r="V988696"/>
    </row>
    <row r="988697" spans="1:22">
      <c r="A988697"/>
      <c r="B988697"/>
      <c r="C988697"/>
      <c r="D988697"/>
      <c r="E988697"/>
      <c r="F988697"/>
      <c r="G988697"/>
      <c r="H988697"/>
      <c r="I988697"/>
      <c r="J988697"/>
      <c r="K988697"/>
      <c r="L988697"/>
      <c r="M988697"/>
      <c r="N988697"/>
      <c r="O988697"/>
      <c r="P988697"/>
      <c r="Q988697"/>
      <c r="R988697"/>
      <c r="S988697"/>
      <c r="T988697"/>
      <c r="U988697"/>
      <c r="V988697"/>
    </row>
    <row r="988698" spans="1:22">
      <c r="A988698"/>
      <c r="B988698"/>
      <c r="C988698"/>
      <c r="D988698"/>
      <c r="E988698"/>
      <c r="F988698"/>
      <c r="G988698"/>
      <c r="H988698"/>
      <c r="I988698"/>
      <c r="J988698"/>
      <c r="K988698"/>
      <c r="L988698"/>
      <c r="M988698"/>
      <c r="N988698"/>
      <c r="O988698"/>
      <c r="P988698"/>
      <c r="Q988698"/>
      <c r="R988698"/>
      <c r="S988698"/>
      <c r="T988698"/>
      <c r="U988698"/>
      <c r="V988698"/>
    </row>
    <row r="988699" spans="1:22">
      <c r="A988699"/>
      <c r="B988699"/>
      <c r="C988699"/>
      <c r="D988699"/>
      <c r="E988699"/>
      <c r="F988699"/>
      <c r="G988699"/>
      <c r="H988699"/>
      <c r="I988699"/>
      <c r="J988699"/>
      <c r="K988699"/>
      <c r="L988699"/>
      <c r="M988699"/>
      <c r="N988699"/>
      <c r="O988699"/>
      <c r="P988699"/>
      <c r="Q988699"/>
      <c r="R988699"/>
      <c r="S988699"/>
      <c r="T988699"/>
      <c r="U988699"/>
      <c r="V988699"/>
    </row>
    <row r="988700" spans="1:22">
      <c r="A988700"/>
      <c r="B988700"/>
      <c r="C988700"/>
      <c r="D988700"/>
      <c r="E988700"/>
      <c r="F988700"/>
      <c r="G988700"/>
      <c r="H988700"/>
      <c r="I988700"/>
      <c r="J988700"/>
      <c r="K988700"/>
      <c r="L988700"/>
      <c r="M988700"/>
      <c r="N988700"/>
      <c r="O988700"/>
      <c r="P988700"/>
      <c r="Q988700"/>
      <c r="R988700"/>
      <c r="S988700"/>
      <c r="T988700"/>
      <c r="U988700"/>
      <c r="V988700"/>
    </row>
    <row r="988701" spans="1:22">
      <c r="A988701"/>
      <c r="B988701"/>
      <c r="C988701"/>
      <c r="D988701"/>
      <c r="E988701"/>
      <c r="F988701"/>
      <c r="G988701"/>
      <c r="H988701"/>
      <c r="I988701"/>
      <c r="J988701"/>
      <c r="K988701"/>
      <c r="L988701"/>
      <c r="M988701"/>
      <c r="N988701"/>
      <c r="O988701"/>
      <c r="P988701"/>
      <c r="Q988701"/>
      <c r="R988701"/>
      <c r="S988701"/>
      <c r="T988701"/>
      <c r="U988701"/>
      <c r="V988701"/>
    </row>
    <row r="988702" spans="1:22">
      <c r="A988702"/>
      <c r="B988702"/>
      <c r="C988702"/>
      <c r="D988702"/>
      <c r="E988702"/>
      <c r="F988702"/>
      <c r="G988702"/>
      <c r="H988702"/>
      <c r="I988702"/>
      <c r="J988702"/>
      <c r="K988702"/>
      <c r="L988702"/>
      <c r="M988702"/>
      <c r="N988702"/>
      <c r="O988702"/>
      <c r="P988702"/>
      <c r="Q988702"/>
      <c r="R988702"/>
      <c r="S988702"/>
      <c r="T988702"/>
      <c r="U988702"/>
      <c r="V988702"/>
    </row>
    <row r="988703" spans="1:22">
      <c r="A988703"/>
      <c r="B988703"/>
      <c r="C988703"/>
      <c r="D988703"/>
      <c r="E988703"/>
      <c r="F988703"/>
      <c r="G988703"/>
      <c r="H988703"/>
      <c r="I988703"/>
      <c r="J988703"/>
      <c r="K988703"/>
      <c r="L988703"/>
      <c r="M988703"/>
      <c r="N988703"/>
      <c r="O988703"/>
      <c r="P988703"/>
      <c r="Q988703"/>
      <c r="R988703"/>
      <c r="S988703"/>
      <c r="T988703"/>
      <c r="U988703"/>
      <c r="V988703"/>
    </row>
    <row r="988704" spans="1:22">
      <c r="A988704"/>
      <c r="B988704"/>
      <c r="C988704"/>
      <c r="D988704"/>
      <c r="E988704"/>
      <c r="F988704"/>
      <c r="G988704"/>
      <c r="H988704"/>
      <c r="I988704"/>
      <c r="J988704"/>
      <c r="K988704"/>
      <c r="L988704"/>
      <c r="M988704"/>
      <c r="N988704"/>
      <c r="O988704"/>
      <c r="P988704"/>
      <c r="Q988704"/>
      <c r="R988704"/>
      <c r="S988704"/>
      <c r="T988704"/>
      <c r="U988704"/>
      <c r="V988704"/>
    </row>
    <row r="988705" spans="1:22">
      <c r="A988705"/>
      <c r="B988705"/>
      <c r="C988705"/>
      <c r="D988705"/>
      <c r="E988705"/>
      <c r="F988705"/>
      <c r="G988705"/>
      <c r="H988705"/>
      <c r="I988705"/>
      <c r="J988705"/>
      <c r="K988705"/>
      <c r="L988705"/>
      <c r="M988705"/>
      <c r="N988705"/>
      <c r="O988705"/>
      <c r="P988705"/>
      <c r="Q988705"/>
      <c r="R988705"/>
      <c r="S988705"/>
      <c r="T988705"/>
      <c r="U988705"/>
      <c r="V988705"/>
    </row>
    <row r="988706" spans="1:22">
      <c r="A988706"/>
      <c r="B988706"/>
      <c r="C988706"/>
      <c r="D988706"/>
      <c r="E988706"/>
      <c r="F988706"/>
      <c r="G988706"/>
      <c r="H988706"/>
      <c r="I988706"/>
      <c r="J988706"/>
      <c r="K988706"/>
      <c r="L988706"/>
      <c r="M988706"/>
      <c r="N988706"/>
      <c r="O988706"/>
      <c r="P988706"/>
      <c r="Q988706"/>
      <c r="R988706"/>
      <c r="S988706"/>
      <c r="T988706"/>
      <c r="U988706"/>
      <c r="V988706"/>
    </row>
    <row r="988707" spans="1:22">
      <c r="A988707"/>
      <c r="B988707"/>
      <c r="C988707"/>
      <c r="D988707"/>
      <c r="E988707"/>
      <c r="F988707"/>
      <c r="G988707"/>
      <c r="H988707"/>
      <c r="I988707"/>
      <c r="J988707"/>
      <c r="K988707"/>
      <c r="L988707"/>
      <c r="M988707"/>
      <c r="N988707"/>
      <c r="O988707"/>
      <c r="P988707"/>
      <c r="Q988707"/>
      <c r="R988707"/>
      <c r="S988707"/>
      <c r="T988707"/>
      <c r="U988707"/>
      <c r="V988707"/>
    </row>
    <row r="988708" spans="1:22">
      <c r="A988708"/>
      <c r="B988708"/>
      <c r="C988708"/>
      <c r="D988708"/>
      <c r="E988708"/>
      <c r="F988708"/>
      <c r="G988708"/>
      <c r="H988708"/>
      <c r="I988708"/>
      <c r="J988708"/>
      <c r="K988708"/>
      <c r="L988708"/>
      <c r="M988708"/>
      <c r="N988708"/>
      <c r="O988708"/>
      <c r="P988708"/>
      <c r="Q988708"/>
      <c r="R988708"/>
      <c r="S988708"/>
      <c r="T988708"/>
      <c r="U988708"/>
      <c r="V988708"/>
    </row>
    <row r="988709" spans="1:22">
      <c r="A988709"/>
      <c r="B988709"/>
      <c r="C988709"/>
      <c r="D988709"/>
      <c r="E988709"/>
      <c r="F988709"/>
      <c r="G988709"/>
      <c r="H988709"/>
      <c r="I988709"/>
      <c r="J988709"/>
      <c r="K988709"/>
      <c r="L988709"/>
      <c r="M988709"/>
      <c r="N988709"/>
      <c r="O988709"/>
      <c r="P988709"/>
      <c r="Q988709"/>
      <c r="R988709"/>
      <c r="S988709"/>
      <c r="T988709"/>
      <c r="U988709"/>
      <c r="V988709"/>
    </row>
    <row r="988710" spans="1:22">
      <c r="A988710"/>
      <c r="B988710"/>
      <c r="C988710"/>
      <c r="D988710"/>
      <c r="E988710"/>
      <c r="F988710"/>
      <c r="G988710"/>
      <c r="H988710"/>
      <c r="I988710"/>
      <c r="J988710"/>
      <c r="K988710"/>
      <c r="L988710"/>
      <c r="M988710"/>
      <c r="N988710"/>
      <c r="O988710"/>
      <c r="P988710"/>
      <c r="Q988710"/>
      <c r="R988710"/>
      <c r="S988710"/>
      <c r="T988710"/>
      <c r="U988710"/>
      <c r="V988710"/>
    </row>
    <row r="988711" spans="1:22">
      <c r="A988711"/>
      <c r="B988711"/>
      <c r="C988711"/>
      <c r="D988711"/>
      <c r="E988711"/>
      <c r="F988711"/>
      <c r="G988711"/>
      <c r="H988711"/>
      <c r="I988711"/>
      <c r="J988711"/>
      <c r="K988711"/>
      <c r="L988711"/>
      <c r="M988711"/>
      <c r="N988711"/>
      <c r="O988711"/>
      <c r="P988711"/>
      <c r="Q988711"/>
      <c r="R988711"/>
      <c r="S988711"/>
      <c r="T988711"/>
      <c r="U988711"/>
      <c r="V988711"/>
    </row>
    <row r="988712" spans="1:22">
      <c r="A988712"/>
      <c r="B988712"/>
      <c r="C988712"/>
      <c r="D988712"/>
      <c r="E988712"/>
      <c r="F988712"/>
      <c r="G988712"/>
      <c r="H988712"/>
      <c r="I988712"/>
      <c r="J988712"/>
      <c r="K988712"/>
      <c r="L988712"/>
      <c r="M988712"/>
      <c r="N988712"/>
      <c r="O988712"/>
      <c r="P988712"/>
      <c r="Q988712"/>
      <c r="R988712"/>
      <c r="S988712"/>
      <c r="T988712"/>
      <c r="U988712"/>
      <c r="V988712"/>
    </row>
    <row r="988713" spans="1:22">
      <c r="A988713"/>
      <c r="B988713"/>
      <c r="C988713"/>
      <c r="D988713"/>
      <c r="E988713"/>
      <c r="F988713"/>
      <c r="G988713"/>
      <c r="H988713"/>
      <c r="I988713"/>
      <c r="J988713"/>
      <c r="K988713"/>
      <c r="L988713"/>
      <c r="M988713"/>
      <c r="N988713"/>
      <c r="O988713"/>
      <c r="P988713"/>
      <c r="Q988713"/>
      <c r="R988713"/>
      <c r="S988713"/>
      <c r="T988713"/>
      <c r="U988713"/>
      <c r="V988713"/>
    </row>
    <row r="988714" spans="1:22">
      <c r="A988714"/>
      <c r="B988714"/>
      <c r="C988714"/>
      <c r="D988714"/>
      <c r="E988714"/>
      <c r="F988714"/>
      <c r="G988714"/>
      <c r="H988714"/>
      <c r="I988714"/>
      <c r="J988714"/>
      <c r="K988714"/>
      <c r="L988714"/>
      <c r="M988714"/>
      <c r="N988714"/>
      <c r="O988714"/>
      <c r="P988714"/>
      <c r="Q988714"/>
      <c r="R988714"/>
      <c r="S988714"/>
      <c r="T988714"/>
      <c r="U988714"/>
      <c r="V988714"/>
    </row>
    <row r="988715" spans="1:22">
      <c r="A988715"/>
      <c r="B988715"/>
      <c r="C988715"/>
      <c r="D988715"/>
      <c r="E988715"/>
      <c r="F988715"/>
      <c r="G988715"/>
      <c r="H988715"/>
      <c r="I988715"/>
      <c r="J988715"/>
      <c r="K988715"/>
      <c r="L988715"/>
      <c r="M988715"/>
      <c r="N988715"/>
      <c r="O988715"/>
      <c r="P988715"/>
      <c r="Q988715"/>
      <c r="R988715"/>
      <c r="S988715"/>
      <c r="T988715"/>
      <c r="U988715"/>
      <c r="V988715"/>
    </row>
    <row r="988716" spans="1:22">
      <c r="A988716"/>
      <c r="B988716"/>
      <c r="C988716"/>
      <c r="D988716"/>
      <c r="E988716"/>
      <c r="F988716"/>
      <c r="G988716"/>
      <c r="H988716"/>
      <c r="I988716"/>
      <c r="J988716"/>
      <c r="K988716"/>
      <c r="L988716"/>
      <c r="M988716"/>
      <c r="N988716"/>
      <c r="O988716"/>
      <c r="P988716"/>
      <c r="Q988716"/>
      <c r="R988716"/>
      <c r="S988716"/>
      <c r="T988716"/>
      <c r="U988716"/>
      <c r="V988716"/>
    </row>
    <row r="988717" spans="1:22">
      <c r="A988717"/>
      <c r="B988717"/>
      <c r="C988717"/>
      <c r="D988717"/>
      <c r="E988717"/>
      <c r="F988717"/>
      <c r="G988717"/>
      <c r="H988717"/>
      <c r="I988717"/>
      <c r="J988717"/>
      <c r="K988717"/>
      <c r="L988717"/>
      <c r="M988717"/>
      <c r="N988717"/>
      <c r="O988717"/>
      <c r="P988717"/>
      <c r="Q988717"/>
      <c r="R988717"/>
      <c r="S988717"/>
      <c r="T988717"/>
      <c r="U988717"/>
      <c r="V988717"/>
    </row>
    <row r="988718" spans="1:22">
      <c r="A988718"/>
      <c r="B988718"/>
      <c r="C988718"/>
      <c r="D988718"/>
      <c r="E988718"/>
      <c r="F988718"/>
      <c r="G988718"/>
      <c r="H988718"/>
      <c r="I988718"/>
      <c r="J988718"/>
      <c r="K988718"/>
      <c r="L988718"/>
      <c r="M988718"/>
      <c r="N988718"/>
      <c r="O988718"/>
      <c r="P988718"/>
      <c r="Q988718"/>
      <c r="R988718"/>
      <c r="S988718"/>
      <c r="T988718"/>
      <c r="U988718"/>
      <c r="V988718"/>
    </row>
    <row r="988719" spans="1:22">
      <c r="A988719"/>
      <c r="B988719"/>
      <c r="C988719"/>
      <c r="D988719"/>
      <c r="E988719"/>
      <c r="F988719"/>
      <c r="G988719"/>
      <c r="H988719"/>
      <c r="I988719"/>
      <c r="J988719"/>
      <c r="K988719"/>
      <c r="L988719"/>
      <c r="M988719"/>
      <c r="N988719"/>
      <c r="O988719"/>
      <c r="P988719"/>
      <c r="Q988719"/>
      <c r="R988719"/>
      <c r="S988719"/>
      <c r="T988719"/>
      <c r="U988719"/>
      <c r="V988719"/>
    </row>
    <row r="988720" spans="1:22">
      <c r="A988720"/>
      <c r="B988720"/>
      <c r="C988720"/>
      <c r="D988720"/>
      <c r="E988720"/>
      <c r="F988720"/>
      <c r="G988720"/>
      <c r="H988720"/>
      <c r="I988720"/>
      <c r="J988720"/>
      <c r="K988720"/>
      <c r="L988720"/>
      <c r="M988720"/>
      <c r="N988720"/>
      <c r="O988720"/>
      <c r="P988720"/>
      <c r="Q988720"/>
      <c r="R988720"/>
      <c r="S988720"/>
      <c r="T988720"/>
      <c r="U988720"/>
      <c r="V988720"/>
    </row>
    <row r="988721" spans="1:22">
      <c r="A988721"/>
      <c r="B988721"/>
      <c r="C988721"/>
      <c r="D988721"/>
      <c r="E988721"/>
      <c r="F988721"/>
      <c r="G988721"/>
      <c r="H988721"/>
      <c r="I988721"/>
      <c r="J988721"/>
      <c r="K988721"/>
      <c r="L988721"/>
      <c r="M988721"/>
      <c r="N988721"/>
      <c r="O988721"/>
      <c r="P988721"/>
      <c r="Q988721"/>
      <c r="R988721"/>
      <c r="S988721"/>
      <c r="T988721"/>
      <c r="U988721"/>
      <c r="V988721"/>
    </row>
    <row r="988722" spans="1:22">
      <c r="A988722"/>
      <c r="B988722"/>
      <c r="C988722"/>
      <c r="D988722"/>
      <c r="E988722"/>
      <c r="F988722"/>
      <c r="G988722"/>
      <c r="H988722"/>
      <c r="I988722"/>
      <c r="J988722"/>
      <c r="K988722"/>
      <c r="L988722"/>
      <c r="M988722"/>
      <c r="N988722"/>
      <c r="O988722"/>
      <c r="P988722"/>
      <c r="Q988722"/>
      <c r="R988722"/>
      <c r="S988722"/>
      <c r="T988722"/>
      <c r="U988722"/>
      <c r="V988722"/>
    </row>
    <row r="988723" spans="1:22">
      <c r="A988723"/>
      <c r="B988723"/>
      <c r="C988723"/>
      <c r="D988723"/>
      <c r="E988723"/>
      <c r="F988723"/>
      <c r="G988723"/>
      <c r="H988723"/>
      <c r="I988723"/>
      <c r="J988723"/>
      <c r="K988723"/>
      <c r="L988723"/>
      <c r="M988723"/>
      <c r="N988723"/>
      <c r="O988723"/>
      <c r="P988723"/>
      <c r="Q988723"/>
      <c r="R988723"/>
      <c r="S988723"/>
      <c r="T988723"/>
      <c r="U988723"/>
      <c r="V988723"/>
    </row>
    <row r="988724" spans="1:22">
      <c r="A988724"/>
      <c r="B988724"/>
      <c r="C988724"/>
      <c r="D988724"/>
      <c r="E988724"/>
      <c r="F988724"/>
      <c r="G988724"/>
      <c r="H988724"/>
      <c r="I988724"/>
      <c r="J988724"/>
      <c r="K988724"/>
      <c r="L988724"/>
      <c r="M988724"/>
      <c r="N988724"/>
      <c r="O988724"/>
      <c r="P988724"/>
      <c r="Q988724"/>
      <c r="R988724"/>
      <c r="S988724"/>
      <c r="T988724"/>
      <c r="U988724"/>
      <c r="V988724"/>
    </row>
    <row r="988725" spans="1:22">
      <c r="A988725"/>
      <c r="B988725"/>
      <c r="C988725"/>
      <c r="D988725"/>
      <c r="E988725"/>
      <c r="F988725"/>
      <c r="G988725"/>
      <c r="H988725"/>
      <c r="I988725"/>
      <c r="J988725"/>
      <c r="K988725"/>
      <c r="L988725"/>
      <c r="M988725"/>
      <c r="N988725"/>
      <c r="O988725"/>
      <c r="P988725"/>
      <c r="Q988725"/>
      <c r="R988725"/>
      <c r="S988725"/>
      <c r="T988725"/>
      <c r="U988725"/>
      <c r="V988725"/>
    </row>
    <row r="988726" spans="1:22">
      <c r="A988726"/>
      <c r="B988726"/>
      <c r="C988726"/>
      <c r="D988726"/>
      <c r="E988726"/>
      <c r="F988726"/>
      <c r="G988726"/>
      <c r="H988726"/>
      <c r="I988726"/>
      <c r="J988726"/>
      <c r="K988726"/>
      <c r="L988726"/>
      <c r="M988726"/>
      <c r="N988726"/>
      <c r="O988726"/>
      <c r="P988726"/>
      <c r="Q988726"/>
      <c r="R988726"/>
      <c r="S988726"/>
      <c r="T988726"/>
      <c r="U988726"/>
      <c r="V988726"/>
    </row>
    <row r="988727" spans="1:22">
      <c r="A988727"/>
      <c r="B988727"/>
      <c r="C988727"/>
      <c r="D988727"/>
      <c r="E988727"/>
      <c r="F988727"/>
      <c r="G988727"/>
      <c r="H988727"/>
      <c r="I988727"/>
      <c r="J988727"/>
      <c r="K988727"/>
      <c r="L988727"/>
      <c r="M988727"/>
      <c r="N988727"/>
      <c r="O988727"/>
      <c r="P988727"/>
      <c r="Q988727"/>
      <c r="R988727"/>
      <c r="S988727"/>
      <c r="T988727"/>
      <c r="U988727"/>
      <c r="V988727"/>
    </row>
    <row r="988728" spans="1:22">
      <c r="A988728"/>
      <c r="B988728"/>
      <c r="C988728"/>
      <c r="D988728"/>
      <c r="E988728"/>
      <c r="F988728"/>
      <c r="G988728"/>
      <c r="H988728"/>
      <c r="I988728"/>
      <c r="J988728"/>
      <c r="K988728"/>
      <c r="L988728"/>
      <c r="M988728"/>
      <c r="N988728"/>
      <c r="O988728"/>
      <c r="P988728"/>
      <c r="Q988728"/>
      <c r="R988728"/>
      <c r="S988728"/>
      <c r="T988728"/>
      <c r="U988728"/>
      <c r="V988728"/>
    </row>
    <row r="988729" spans="1:22">
      <c r="A988729"/>
      <c r="B988729"/>
      <c r="C988729"/>
      <c r="D988729"/>
      <c r="E988729"/>
      <c r="F988729"/>
      <c r="G988729"/>
      <c r="H988729"/>
      <c r="I988729"/>
      <c r="J988729"/>
      <c r="K988729"/>
      <c r="L988729"/>
      <c r="M988729"/>
      <c r="N988729"/>
      <c r="O988729"/>
      <c r="P988729"/>
      <c r="Q988729"/>
      <c r="R988729"/>
      <c r="S988729"/>
      <c r="T988729"/>
      <c r="U988729"/>
      <c r="V988729"/>
    </row>
    <row r="988730" spans="1:22">
      <c r="A988730"/>
      <c r="B988730"/>
      <c r="C988730"/>
      <c r="D988730"/>
      <c r="E988730"/>
      <c r="F988730"/>
      <c r="G988730"/>
      <c r="H988730"/>
      <c r="I988730"/>
      <c r="J988730"/>
      <c r="K988730"/>
      <c r="L988730"/>
      <c r="M988730"/>
      <c r="N988730"/>
      <c r="O988730"/>
      <c r="P988730"/>
      <c r="Q988730"/>
      <c r="R988730"/>
      <c r="S988730"/>
      <c r="T988730"/>
      <c r="U988730"/>
      <c r="V988730"/>
    </row>
    <row r="988731" spans="1:22">
      <c r="A988731"/>
      <c r="B988731"/>
      <c r="C988731"/>
      <c r="D988731"/>
      <c r="E988731"/>
      <c r="F988731"/>
      <c r="G988731"/>
      <c r="H988731"/>
      <c r="I988731"/>
      <c r="J988731"/>
      <c r="K988731"/>
      <c r="L988731"/>
      <c r="M988731"/>
      <c r="N988731"/>
      <c r="O988731"/>
      <c r="P988731"/>
      <c r="Q988731"/>
      <c r="R988731"/>
      <c r="S988731"/>
      <c r="T988731"/>
      <c r="U988731"/>
      <c r="V988731"/>
    </row>
    <row r="988732" spans="1:22">
      <c r="A988732"/>
      <c r="B988732"/>
      <c r="C988732"/>
      <c r="D988732"/>
      <c r="E988732"/>
      <c r="F988732"/>
      <c r="G988732"/>
      <c r="H988732"/>
      <c r="I988732"/>
      <c r="J988732"/>
      <c r="K988732"/>
      <c r="L988732"/>
      <c r="M988732"/>
      <c r="N988732"/>
      <c r="O988732"/>
      <c r="P988732"/>
      <c r="Q988732"/>
      <c r="R988732"/>
      <c r="S988732"/>
      <c r="T988732"/>
      <c r="U988732"/>
      <c r="V988732"/>
    </row>
    <row r="988733" spans="1:22">
      <c r="A988733"/>
      <c r="B988733"/>
      <c r="C988733"/>
      <c r="D988733"/>
      <c r="E988733"/>
      <c r="F988733"/>
      <c r="G988733"/>
      <c r="H988733"/>
      <c r="I988733"/>
      <c r="J988733"/>
      <c r="K988733"/>
      <c r="L988733"/>
      <c r="M988733"/>
      <c r="N988733"/>
      <c r="O988733"/>
      <c r="P988733"/>
      <c r="Q988733"/>
      <c r="R988733"/>
      <c r="S988733"/>
      <c r="T988733"/>
      <c r="U988733"/>
      <c r="V988733"/>
    </row>
    <row r="988734" spans="1:22">
      <c r="A988734"/>
      <c r="B988734"/>
      <c r="C988734"/>
      <c r="D988734"/>
      <c r="E988734"/>
      <c r="F988734"/>
      <c r="G988734"/>
      <c r="H988734"/>
      <c r="I988734"/>
      <c r="J988734"/>
      <c r="K988734"/>
      <c r="L988734"/>
      <c r="M988734"/>
      <c r="N988734"/>
      <c r="O988734"/>
      <c r="P988734"/>
      <c r="Q988734"/>
      <c r="R988734"/>
      <c r="S988734"/>
      <c r="T988734"/>
      <c r="U988734"/>
      <c r="V988734"/>
    </row>
    <row r="988735" spans="1:22">
      <c r="A988735"/>
      <c r="B988735"/>
      <c r="C988735"/>
      <c r="D988735"/>
      <c r="E988735"/>
      <c r="F988735"/>
      <c r="G988735"/>
      <c r="H988735"/>
      <c r="I988735"/>
      <c r="J988735"/>
      <c r="K988735"/>
      <c r="L988735"/>
      <c r="M988735"/>
      <c r="N988735"/>
      <c r="O988735"/>
      <c r="P988735"/>
      <c r="Q988735"/>
      <c r="R988735"/>
      <c r="S988735"/>
      <c r="T988735"/>
      <c r="U988735"/>
      <c r="V988735"/>
    </row>
    <row r="988736" spans="1:22">
      <c r="A988736"/>
      <c r="B988736"/>
      <c r="C988736"/>
      <c r="D988736"/>
      <c r="E988736"/>
      <c r="F988736"/>
      <c r="G988736"/>
      <c r="H988736"/>
      <c r="I988736"/>
      <c r="J988736"/>
      <c r="K988736"/>
      <c r="L988736"/>
      <c r="M988736"/>
      <c r="N988736"/>
      <c r="O988736"/>
      <c r="P988736"/>
      <c r="Q988736"/>
      <c r="R988736"/>
      <c r="S988736"/>
      <c r="T988736"/>
      <c r="U988736"/>
      <c r="V988736"/>
    </row>
    <row r="988737" spans="1:22">
      <c r="A988737"/>
      <c r="B988737"/>
      <c r="C988737"/>
      <c r="D988737"/>
      <c r="E988737"/>
      <c r="F988737"/>
      <c r="G988737"/>
      <c r="H988737"/>
      <c r="I988737"/>
      <c r="J988737"/>
      <c r="K988737"/>
      <c r="L988737"/>
      <c r="M988737"/>
      <c r="N988737"/>
      <c r="O988737"/>
      <c r="P988737"/>
      <c r="Q988737"/>
      <c r="R988737"/>
      <c r="S988737"/>
      <c r="T988737"/>
      <c r="U988737"/>
      <c r="V988737"/>
    </row>
    <row r="988738" spans="1:22">
      <c r="A988738"/>
      <c r="B988738"/>
      <c r="C988738"/>
      <c r="D988738"/>
      <c r="E988738"/>
      <c r="F988738"/>
      <c r="G988738"/>
      <c r="H988738"/>
      <c r="I988738"/>
      <c r="J988738"/>
      <c r="K988738"/>
      <c r="L988738"/>
      <c r="M988738"/>
      <c r="N988738"/>
      <c r="O988738"/>
      <c r="P988738"/>
      <c r="Q988738"/>
      <c r="R988738"/>
      <c r="S988738"/>
      <c r="T988738"/>
      <c r="U988738"/>
      <c r="V988738"/>
    </row>
    <row r="988739" spans="1:22">
      <c r="A988739"/>
      <c r="B988739"/>
      <c r="C988739"/>
      <c r="D988739"/>
      <c r="E988739"/>
      <c r="F988739"/>
      <c r="G988739"/>
      <c r="H988739"/>
      <c r="I988739"/>
      <c r="J988739"/>
      <c r="K988739"/>
      <c r="L988739"/>
      <c r="M988739"/>
      <c r="N988739"/>
      <c r="O988739"/>
      <c r="P988739"/>
      <c r="Q988739"/>
      <c r="R988739"/>
      <c r="S988739"/>
      <c r="T988739"/>
      <c r="U988739"/>
      <c r="V988739"/>
    </row>
    <row r="988740" spans="1:22">
      <c r="A988740"/>
      <c r="B988740"/>
      <c r="C988740"/>
      <c r="D988740"/>
      <c r="E988740"/>
      <c r="F988740"/>
      <c r="G988740"/>
      <c r="H988740"/>
      <c r="I988740"/>
      <c r="J988740"/>
      <c r="K988740"/>
      <c r="L988740"/>
      <c r="M988740"/>
      <c r="N988740"/>
      <c r="O988740"/>
      <c r="P988740"/>
      <c r="Q988740"/>
      <c r="R988740"/>
      <c r="S988740"/>
      <c r="T988740"/>
      <c r="U988740"/>
      <c r="V988740"/>
    </row>
    <row r="988741" spans="1:22">
      <c r="A988741"/>
      <c r="B988741"/>
      <c r="C988741"/>
      <c r="D988741"/>
      <c r="E988741"/>
      <c r="F988741"/>
      <c r="G988741"/>
      <c r="H988741"/>
      <c r="I988741"/>
      <c r="J988741"/>
      <c r="K988741"/>
      <c r="L988741"/>
      <c r="M988741"/>
      <c r="N988741"/>
      <c r="O988741"/>
      <c r="P988741"/>
      <c r="Q988741"/>
      <c r="R988741"/>
      <c r="S988741"/>
      <c r="T988741"/>
      <c r="U988741"/>
      <c r="V988741"/>
    </row>
    <row r="988742" spans="1:22">
      <c r="A988742"/>
      <c r="B988742"/>
      <c r="C988742"/>
      <c r="D988742"/>
      <c r="E988742"/>
      <c r="F988742"/>
      <c r="G988742"/>
      <c r="H988742"/>
      <c r="I988742"/>
      <c r="J988742"/>
      <c r="K988742"/>
      <c r="L988742"/>
      <c r="M988742"/>
      <c r="N988742"/>
      <c r="O988742"/>
      <c r="P988742"/>
      <c r="Q988742"/>
      <c r="R988742"/>
      <c r="S988742"/>
      <c r="T988742"/>
      <c r="U988742"/>
      <c r="V988742"/>
    </row>
    <row r="988743" spans="1:22">
      <c r="A988743"/>
      <c r="B988743"/>
      <c r="C988743"/>
      <c r="D988743"/>
      <c r="E988743"/>
      <c r="F988743"/>
      <c r="G988743"/>
      <c r="H988743"/>
      <c r="I988743"/>
      <c r="J988743"/>
      <c r="K988743"/>
      <c r="L988743"/>
      <c r="M988743"/>
      <c r="N988743"/>
      <c r="O988743"/>
      <c r="P988743"/>
      <c r="Q988743"/>
      <c r="R988743"/>
      <c r="S988743"/>
      <c r="T988743"/>
      <c r="U988743"/>
      <c r="V988743"/>
    </row>
    <row r="988744" spans="1:22">
      <c r="A988744"/>
      <c r="B988744"/>
      <c r="C988744"/>
      <c r="D988744"/>
      <c r="E988744"/>
      <c r="F988744"/>
      <c r="G988744"/>
      <c r="H988744"/>
      <c r="I988744"/>
      <c r="J988744"/>
      <c r="K988744"/>
      <c r="L988744"/>
      <c r="M988744"/>
      <c r="N988744"/>
      <c r="O988744"/>
      <c r="P988744"/>
      <c r="Q988744"/>
      <c r="R988744"/>
      <c r="S988744"/>
      <c r="T988744"/>
      <c r="U988744"/>
      <c r="V988744"/>
    </row>
    <row r="988745" spans="1:22">
      <c r="A988745"/>
      <c r="B988745"/>
      <c r="C988745"/>
      <c r="D988745"/>
      <c r="E988745"/>
      <c r="F988745"/>
      <c r="G988745"/>
      <c r="H988745"/>
      <c r="I988745"/>
      <c r="J988745"/>
      <c r="K988745"/>
      <c r="L988745"/>
      <c r="M988745"/>
      <c r="N988745"/>
      <c r="O988745"/>
      <c r="P988745"/>
      <c r="Q988745"/>
      <c r="R988745"/>
      <c r="S988745"/>
      <c r="T988745"/>
      <c r="U988745"/>
      <c r="V988745"/>
    </row>
    <row r="988746" spans="1:22">
      <c r="A988746"/>
      <c r="B988746"/>
      <c r="C988746"/>
      <c r="D988746"/>
      <c r="E988746"/>
      <c r="F988746"/>
      <c r="G988746"/>
      <c r="H988746"/>
      <c r="I988746"/>
      <c r="J988746"/>
      <c r="K988746"/>
      <c r="L988746"/>
      <c r="M988746"/>
      <c r="N988746"/>
      <c r="O988746"/>
      <c r="P988746"/>
      <c r="Q988746"/>
      <c r="R988746"/>
      <c r="S988746"/>
      <c r="T988746"/>
      <c r="U988746"/>
      <c r="V988746"/>
    </row>
    <row r="988747" spans="1:22">
      <c r="A988747"/>
      <c r="B988747"/>
      <c r="C988747"/>
      <c r="D988747"/>
      <c r="E988747"/>
      <c r="F988747"/>
      <c r="G988747"/>
      <c r="H988747"/>
      <c r="I988747"/>
      <c r="J988747"/>
      <c r="K988747"/>
      <c r="L988747"/>
      <c r="M988747"/>
      <c r="N988747"/>
      <c r="O988747"/>
      <c r="P988747"/>
      <c r="Q988747"/>
      <c r="R988747"/>
      <c r="S988747"/>
      <c r="T988747"/>
      <c r="U988747"/>
      <c r="V988747"/>
    </row>
    <row r="988748" spans="1:22">
      <c r="A988748"/>
      <c r="B988748"/>
      <c r="C988748"/>
      <c r="D988748"/>
      <c r="E988748"/>
      <c r="F988748"/>
      <c r="G988748"/>
      <c r="H988748"/>
      <c r="I988748"/>
      <c r="J988748"/>
      <c r="K988748"/>
      <c r="L988748"/>
      <c r="M988748"/>
      <c r="N988748"/>
      <c r="O988748"/>
      <c r="P988748"/>
      <c r="Q988748"/>
      <c r="R988748"/>
      <c r="S988748"/>
      <c r="T988748"/>
      <c r="U988748"/>
      <c r="V988748"/>
    </row>
    <row r="988749" spans="1:22">
      <c r="A988749"/>
      <c r="B988749"/>
      <c r="C988749"/>
      <c r="D988749"/>
      <c r="E988749"/>
      <c r="F988749"/>
      <c r="G988749"/>
      <c r="H988749"/>
      <c r="I988749"/>
      <c r="J988749"/>
      <c r="K988749"/>
      <c r="L988749"/>
      <c r="M988749"/>
      <c r="N988749"/>
      <c r="O988749"/>
      <c r="P988749"/>
      <c r="Q988749"/>
      <c r="R988749"/>
      <c r="S988749"/>
      <c r="T988749"/>
      <c r="U988749"/>
      <c r="V988749"/>
    </row>
    <row r="988750" spans="1:22">
      <c r="A988750"/>
      <c r="B988750"/>
      <c r="C988750"/>
      <c r="D988750"/>
      <c r="E988750"/>
      <c r="F988750"/>
      <c r="G988750"/>
      <c r="H988750"/>
      <c r="I988750"/>
      <c r="J988750"/>
      <c r="K988750"/>
      <c r="L988750"/>
      <c r="M988750"/>
      <c r="N988750"/>
      <c r="O988750"/>
      <c r="P988750"/>
      <c r="Q988750"/>
      <c r="R988750"/>
      <c r="S988750"/>
      <c r="T988750"/>
      <c r="U988750"/>
      <c r="V988750"/>
    </row>
    <row r="988751" spans="1:22">
      <c r="A988751"/>
      <c r="B988751"/>
      <c r="C988751"/>
      <c r="D988751"/>
      <c r="E988751"/>
      <c r="F988751"/>
      <c r="G988751"/>
      <c r="H988751"/>
      <c r="I988751"/>
      <c r="J988751"/>
      <c r="K988751"/>
      <c r="L988751"/>
      <c r="M988751"/>
      <c r="N988751"/>
      <c r="O988751"/>
      <c r="P988751"/>
      <c r="Q988751"/>
      <c r="R988751"/>
      <c r="S988751"/>
      <c r="T988751"/>
      <c r="U988751"/>
      <c r="V988751"/>
    </row>
    <row r="988752" spans="1:22">
      <c r="A988752"/>
      <c r="B988752"/>
      <c r="C988752"/>
      <c r="D988752"/>
      <c r="E988752"/>
      <c r="F988752"/>
      <c r="G988752"/>
      <c r="H988752"/>
      <c r="I988752"/>
      <c r="J988752"/>
      <c r="K988752"/>
      <c r="L988752"/>
      <c r="M988752"/>
      <c r="N988752"/>
      <c r="O988752"/>
      <c r="P988752"/>
      <c r="Q988752"/>
      <c r="R988752"/>
      <c r="S988752"/>
      <c r="T988752"/>
      <c r="U988752"/>
      <c r="V988752"/>
    </row>
    <row r="988753" spans="1:22">
      <c r="A988753"/>
      <c r="B988753"/>
      <c r="C988753"/>
      <c r="D988753"/>
      <c r="E988753"/>
      <c r="F988753"/>
      <c r="G988753"/>
      <c r="H988753"/>
      <c r="I988753"/>
      <c r="J988753"/>
      <c r="K988753"/>
      <c r="L988753"/>
      <c r="M988753"/>
      <c r="N988753"/>
      <c r="O988753"/>
      <c r="P988753"/>
      <c r="Q988753"/>
      <c r="R988753"/>
      <c r="S988753"/>
      <c r="T988753"/>
      <c r="U988753"/>
      <c r="V988753"/>
    </row>
    <row r="988754" spans="1:22">
      <c r="A988754"/>
      <c r="B988754"/>
      <c r="C988754"/>
      <c r="D988754"/>
      <c r="E988754"/>
      <c r="F988754"/>
      <c r="G988754"/>
      <c r="H988754"/>
      <c r="I988754"/>
      <c r="J988754"/>
      <c r="K988754"/>
      <c r="L988754"/>
      <c r="M988754"/>
      <c r="N988754"/>
      <c r="O988754"/>
      <c r="P988754"/>
      <c r="Q988754"/>
      <c r="R988754"/>
      <c r="S988754"/>
      <c r="T988754"/>
      <c r="U988754"/>
      <c r="V988754"/>
    </row>
    <row r="988755" spans="1:22">
      <c r="A988755"/>
      <c r="B988755"/>
      <c r="C988755"/>
      <c r="D988755"/>
      <c r="E988755"/>
      <c r="F988755"/>
      <c r="G988755"/>
      <c r="H988755"/>
      <c r="I988755"/>
      <c r="J988755"/>
      <c r="K988755"/>
      <c r="L988755"/>
      <c r="M988755"/>
      <c r="N988755"/>
      <c r="O988755"/>
      <c r="P988755"/>
      <c r="Q988755"/>
      <c r="R988755"/>
      <c r="S988755"/>
      <c r="T988755"/>
      <c r="U988755"/>
      <c r="V988755"/>
    </row>
    <row r="988756" spans="1:22">
      <c r="A988756"/>
      <c r="B988756"/>
      <c r="C988756"/>
      <c r="D988756"/>
      <c r="E988756"/>
      <c r="F988756"/>
      <c r="G988756"/>
      <c r="H988756"/>
      <c r="I988756"/>
      <c r="J988756"/>
      <c r="K988756"/>
      <c r="L988756"/>
      <c r="M988756"/>
      <c r="N988756"/>
      <c r="O988756"/>
      <c r="P988756"/>
      <c r="Q988756"/>
      <c r="R988756"/>
      <c r="S988756"/>
      <c r="T988756"/>
      <c r="U988756"/>
      <c r="V988756"/>
    </row>
    <row r="988757" spans="1:22">
      <c r="A988757"/>
      <c r="B988757"/>
      <c r="C988757"/>
      <c r="D988757"/>
      <c r="E988757"/>
      <c r="F988757"/>
      <c r="G988757"/>
      <c r="H988757"/>
      <c r="I988757"/>
      <c r="J988757"/>
      <c r="K988757"/>
      <c r="L988757"/>
      <c r="M988757"/>
      <c r="N988757"/>
      <c r="O988757"/>
      <c r="P988757"/>
      <c r="Q988757"/>
      <c r="R988757"/>
      <c r="S988757"/>
      <c r="T988757"/>
      <c r="U988757"/>
      <c r="V988757"/>
    </row>
    <row r="988758" spans="1:22">
      <c r="A988758"/>
      <c r="B988758"/>
      <c r="C988758"/>
      <c r="D988758"/>
      <c r="E988758"/>
      <c r="F988758"/>
      <c r="G988758"/>
      <c r="H988758"/>
      <c r="I988758"/>
      <c r="J988758"/>
      <c r="K988758"/>
      <c r="L988758"/>
      <c r="M988758"/>
      <c r="N988758"/>
      <c r="O988758"/>
      <c r="P988758"/>
      <c r="Q988758"/>
      <c r="R988758"/>
      <c r="S988758"/>
      <c r="T988758"/>
      <c r="U988758"/>
      <c r="V988758"/>
    </row>
    <row r="988759" spans="1:22">
      <c r="A988759"/>
      <c r="B988759"/>
      <c r="C988759"/>
      <c r="D988759"/>
      <c r="E988759"/>
      <c r="F988759"/>
      <c r="G988759"/>
      <c r="H988759"/>
      <c r="I988759"/>
      <c r="J988759"/>
      <c r="K988759"/>
      <c r="L988759"/>
      <c r="M988759"/>
      <c r="N988759"/>
      <c r="O988759"/>
      <c r="P988759"/>
      <c r="Q988759"/>
      <c r="R988759"/>
      <c r="S988759"/>
      <c r="T988759"/>
      <c r="U988759"/>
      <c r="V988759"/>
    </row>
    <row r="988760" spans="1:22">
      <c r="A988760"/>
      <c r="B988760"/>
      <c r="C988760"/>
      <c r="D988760"/>
      <c r="E988760"/>
      <c r="F988760"/>
      <c r="G988760"/>
      <c r="H988760"/>
      <c r="I988760"/>
      <c r="J988760"/>
      <c r="K988760"/>
      <c r="L988760"/>
      <c r="M988760"/>
      <c r="N988760"/>
      <c r="O988760"/>
      <c r="P988760"/>
      <c r="Q988760"/>
      <c r="R988760"/>
      <c r="S988760"/>
      <c r="T988760"/>
      <c r="U988760"/>
      <c r="V988760"/>
    </row>
    <row r="988761" spans="1:22">
      <c r="A988761"/>
      <c r="B988761"/>
      <c r="C988761"/>
      <c r="D988761"/>
      <c r="E988761"/>
      <c r="F988761"/>
      <c r="G988761"/>
      <c r="H988761"/>
      <c r="I988761"/>
      <c r="J988761"/>
      <c r="K988761"/>
      <c r="L988761"/>
      <c r="M988761"/>
      <c r="N988761"/>
      <c r="O988761"/>
      <c r="P988761"/>
      <c r="Q988761"/>
      <c r="R988761"/>
      <c r="S988761"/>
      <c r="T988761"/>
      <c r="U988761"/>
      <c r="V988761"/>
    </row>
    <row r="988762" spans="1:22">
      <c r="A988762"/>
      <c r="B988762"/>
      <c r="C988762"/>
      <c r="D988762"/>
      <c r="E988762"/>
      <c r="F988762"/>
      <c r="G988762"/>
      <c r="H988762"/>
      <c r="I988762"/>
      <c r="J988762"/>
      <c r="K988762"/>
      <c r="L988762"/>
      <c r="M988762"/>
      <c r="N988762"/>
      <c r="O988762"/>
      <c r="P988762"/>
      <c r="Q988762"/>
      <c r="R988762"/>
      <c r="S988762"/>
      <c r="T988762"/>
      <c r="U988762"/>
      <c r="V988762"/>
    </row>
    <row r="988763" spans="1:22">
      <c r="A988763"/>
      <c r="B988763"/>
      <c r="C988763"/>
      <c r="D988763"/>
      <c r="E988763"/>
      <c r="F988763"/>
      <c r="G988763"/>
      <c r="H988763"/>
      <c r="I988763"/>
      <c r="J988763"/>
      <c r="K988763"/>
      <c r="L988763"/>
      <c r="M988763"/>
      <c r="N988763"/>
      <c r="O988763"/>
      <c r="P988763"/>
      <c r="Q988763"/>
      <c r="R988763"/>
      <c r="S988763"/>
      <c r="T988763"/>
      <c r="U988763"/>
      <c r="V988763"/>
    </row>
    <row r="988764" spans="1:22">
      <c r="A988764"/>
      <c r="B988764"/>
      <c r="C988764"/>
      <c r="D988764"/>
      <c r="E988764"/>
      <c r="F988764"/>
      <c r="G988764"/>
      <c r="H988764"/>
      <c r="I988764"/>
      <c r="J988764"/>
      <c r="K988764"/>
      <c r="L988764"/>
      <c r="M988764"/>
      <c r="N988764"/>
      <c r="O988764"/>
      <c r="P988764"/>
      <c r="Q988764"/>
      <c r="R988764"/>
      <c r="S988764"/>
      <c r="T988764"/>
      <c r="U988764"/>
      <c r="V988764"/>
    </row>
    <row r="988765" spans="1:22">
      <c r="A988765"/>
      <c r="B988765"/>
      <c r="C988765"/>
      <c r="D988765"/>
      <c r="E988765"/>
      <c r="F988765"/>
      <c r="G988765"/>
      <c r="H988765"/>
      <c r="I988765"/>
      <c r="J988765"/>
      <c r="K988765"/>
      <c r="L988765"/>
      <c r="M988765"/>
      <c r="N988765"/>
      <c r="O988765"/>
      <c r="P988765"/>
      <c r="Q988765"/>
      <c r="R988765"/>
      <c r="S988765"/>
      <c r="T988765"/>
      <c r="U988765"/>
      <c r="V988765"/>
    </row>
    <row r="988766" spans="1:22">
      <c r="A988766"/>
      <c r="B988766"/>
      <c r="C988766"/>
      <c r="D988766"/>
      <c r="E988766"/>
      <c r="F988766"/>
      <c r="G988766"/>
      <c r="H988766"/>
      <c r="I988766"/>
      <c r="J988766"/>
      <c r="K988766"/>
      <c r="L988766"/>
      <c r="M988766"/>
      <c r="N988766"/>
      <c r="O988766"/>
      <c r="P988766"/>
      <c r="Q988766"/>
      <c r="R988766"/>
      <c r="S988766"/>
      <c r="T988766"/>
      <c r="U988766"/>
      <c r="V988766"/>
    </row>
    <row r="988767" spans="1:22">
      <c r="A988767"/>
      <c r="B988767"/>
      <c r="C988767"/>
      <c r="D988767"/>
      <c r="E988767"/>
      <c r="F988767"/>
      <c r="G988767"/>
      <c r="H988767"/>
      <c r="I988767"/>
      <c r="J988767"/>
      <c r="K988767"/>
      <c r="L988767"/>
      <c r="M988767"/>
      <c r="N988767"/>
      <c r="O988767"/>
      <c r="P988767"/>
      <c r="Q988767"/>
      <c r="R988767"/>
      <c r="S988767"/>
      <c r="T988767"/>
      <c r="U988767"/>
      <c r="V988767"/>
    </row>
    <row r="988768" spans="1:22">
      <c r="A988768"/>
      <c r="B988768"/>
      <c r="C988768"/>
      <c r="D988768"/>
      <c r="E988768"/>
      <c r="F988768"/>
      <c r="G988768"/>
      <c r="H988768"/>
      <c r="I988768"/>
      <c r="J988768"/>
      <c r="K988768"/>
      <c r="L988768"/>
      <c r="M988768"/>
      <c r="N988768"/>
      <c r="O988768"/>
      <c r="P988768"/>
      <c r="Q988768"/>
      <c r="R988768"/>
      <c r="S988768"/>
      <c r="T988768"/>
      <c r="U988768"/>
      <c r="V988768"/>
    </row>
    <row r="988769" spans="1:22">
      <c r="A988769"/>
      <c r="B988769"/>
      <c r="C988769"/>
      <c r="D988769"/>
      <c r="E988769"/>
      <c r="F988769"/>
      <c r="G988769"/>
      <c r="H988769"/>
      <c r="I988769"/>
      <c r="J988769"/>
      <c r="K988769"/>
      <c r="L988769"/>
      <c r="M988769"/>
      <c r="N988769"/>
      <c r="O988769"/>
      <c r="P988769"/>
      <c r="Q988769"/>
      <c r="R988769"/>
      <c r="S988769"/>
      <c r="T988769"/>
      <c r="U988769"/>
      <c r="V988769"/>
    </row>
    <row r="988770" spans="1:22">
      <c r="A988770"/>
      <c r="B988770"/>
      <c r="C988770"/>
      <c r="D988770"/>
      <c r="E988770"/>
      <c r="F988770"/>
      <c r="G988770"/>
      <c r="H988770"/>
      <c r="I988770"/>
      <c r="J988770"/>
      <c r="K988770"/>
      <c r="L988770"/>
      <c r="M988770"/>
      <c r="N988770"/>
      <c r="O988770"/>
      <c r="P988770"/>
      <c r="Q988770"/>
      <c r="R988770"/>
      <c r="S988770"/>
      <c r="T988770"/>
      <c r="U988770"/>
      <c r="V988770"/>
    </row>
    <row r="988771" spans="1:22">
      <c r="A988771"/>
      <c r="B988771"/>
      <c r="C988771"/>
      <c r="D988771"/>
      <c r="E988771"/>
      <c r="F988771"/>
      <c r="G988771"/>
      <c r="H988771"/>
      <c r="I988771"/>
      <c r="J988771"/>
      <c r="K988771"/>
      <c r="L988771"/>
      <c r="M988771"/>
      <c r="N988771"/>
      <c r="O988771"/>
      <c r="P988771"/>
      <c r="Q988771"/>
      <c r="R988771"/>
      <c r="S988771"/>
      <c r="T988771"/>
      <c r="U988771"/>
      <c r="V988771"/>
    </row>
    <row r="988772" spans="1:22">
      <c r="A988772"/>
      <c r="B988772"/>
      <c r="C988772"/>
      <c r="D988772"/>
      <c r="E988772"/>
      <c r="F988772"/>
      <c r="G988772"/>
      <c r="H988772"/>
      <c r="I988772"/>
      <c r="J988772"/>
      <c r="K988772"/>
      <c r="L988772"/>
      <c r="M988772"/>
      <c r="N988772"/>
      <c r="O988772"/>
      <c r="P988772"/>
      <c r="Q988772"/>
      <c r="R988772"/>
      <c r="S988772"/>
      <c r="T988772"/>
      <c r="U988772"/>
      <c r="V988772"/>
    </row>
    <row r="988773" spans="1:22">
      <c r="A988773"/>
      <c r="B988773"/>
      <c r="C988773"/>
      <c r="D988773"/>
      <c r="E988773"/>
      <c r="F988773"/>
      <c r="G988773"/>
      <c r="H988773"/>
      <c r="I988773"/>
      <c r="J988773"/>
      <c r="K988773"/>
      <c r="L988773"/>
      <c r="M988773"/>
      <c r="N988773"/>
      <c r="O988773"/>
      <c r="P988773"/>
      <c r="Q988773"/>
      <c r="R988773"/>
      <c r="S988773"/>
      <c r="T988773"/>
      <c r="U988773"/>
      <c r="V988773"/>
    </row>
    <row r="988774" spans="1:22">
      <c r="A988774"/>
      <c r="B988774"/>
      <c r="C988774"/>
      <c r="D988774"/>
      <c r="E988774"/>
      <c r="F988774"/>
      <c r="G988774"/>
      <c r="H988774"/>
      <c r="I988774"/>
      <c r="J988774"/>
      <c r="K988774"/>
      <c r="L988774"/>
      <c r="M988774"/>
      <c r="N988774"/>
      <c r="O988774"/>
      <c r="P988774"/>
      <c r="Q988774"/>
      <c r="R988774"/>
      <c r="S988774"/>
      <c r="T988774"/>
      <c r="U988774"/>
      <c r="V988774"/>
    </row>
    <row r="988775" spans="1:22">
      <c r="A988775"/>
      <c r="B988775"/>
      <c r="C988775"/>
      <c r="D988775"/>
      <c r="E988775"/>
      <c r="F988775"/>
      <c r="G988775"/>
      <c r="H988775"/>
      <c r="I988775"/>
      <c r="J988775"/>
      <c r="K988775"/>
      <c r="L988775"/>
      <c r="M988775"/>
      <c r="N988775"/>
      <c r="O988775"/>
      <c r="P988775"/>
      <c r="Q988775"/>
      <c r="R988775"/>
      <c r="S988775"/>
      <c r="T988775"/>
      <c r="U988775"/>
      <c r="V988775"/>
    </row>
    <row r="988776" spans="1:22">
      <c r="A988776"/>
      <c r="B988776"/>
      <c r="C988776"/>
      <c r="D988776"/>
      <c r="E988776"/>
      <c r="F988776"/>
      <c r="G988776"/>
      <c r="H988776"/>
      <c r="I988776"/>
      <c r="J988776"/>
      <c r="K988776"/>
      <c r="L988776"/>
      <c r="M988776"/>
      <c r="N988776"/>
      <c r="O988776"/>
      <c r="P988776"/>
      <c r="Q988776"/>
      <c r="R988776"/>
      <c r="S988776"/>
      <c r="T988776"/>
      <c r="U988776"/>
      <c r="V988776"/>
    </row>
    <row r="988777" spans="1:22">
      <c r="A988777"/>
      <c r="B988777"/>
      <c r="C988777"/>
      <c r="D988777"/>
      <c r="E988777"/>
      <c r="F988777"/>
      <c r="G988777"/>
      <c r="H988777"/>
      <c r="I988777"/>
      <c r="J988777"/>
      <c r="K988777"/>
      <c r="L988777"/>
      <c r="M988777"/>
      <c r="N988777"/>
      <c r="O988777"/>
      <c r="P988777"/>
      <c r="Q988777"/>
      <c r="R988777"/>
      <c r="S988777"/>
      <c r="T988777"/>
      <c r="U988777"/>
      <c r="V988777"/>
    </row>
    <row r="988778" spans="1:22">
      <c r="A988778"/>
      <c r="B988778"/>
      <c r="C988778"/>
      <c r="D988778"/>
      <c r="E988778"/>
      <c r="F988778"/>
      <c r="G988778"/>
      <c r="H988778"/>
      <c r="I988778"/>
      <c r="J988778"/>
      <c r="K988778"/>
      <c r="L988778"/>
      <c r="M988778"/>
      <c r="N988778"/>
      <c r="O988778"/>
      <c r="P988778"/>
      <c r="Q988778"/>
      <c r="R988778"/>
      <c r="S988778"/>
      <c r="T988778"/>
      <c r="U988778"/>
      <c r="V988778"/>
    </row>
    <row r="988779" spans="1:22">
      <c r="A988779"/>
      <c r="B988779"/>
      <c r="C988779"/>
      <c r="D988779"/>
      <c r="E988779"/>
      <c r="F988779"/>
      <c r="G988779"/>
      <c r="H988779"/>
      <c r="I988779"/>
      <c r="J988779"/>
      <c r="K988779"/>
      <c r="L988779"/>
      <c r="M988779"/>
      <c r="N988779"/>
      <c r="O988779"/>
      <c r="P988779"/>
      <c r="Q988779"/>
      <c r="R988779"/>
      <c r="S988779"/>
      <c r="T988779"/>
      <c r="U988779"/>
      <c r="V988779"/>
    </row>
    <row r="988780" spans="1:22">
      <c r="A988780"/>
      <c r="B988780"/>
      <c r="C988780"/>
      <c r="D988780"/>
      <c r="E988780"/>
      <c r="F988780"/>
      <c r="G988780"/>
      <c r="H988780"/>
      <c r="I988780"/>
      <c r="J988780"/>
      <c r="K988780"/>
      <c r="L988780"/>
      <c r="M988780"/>
      <c r="N988780"/>
      <c r="O988780"/>
      <c r="P988780"/>
      <c r="Q988780"/>
      <c r="R988780"/>
      <c r="S988780"/>
      <c r="T988780"/>
      <c r="U988780"/>
      <c r="V988780"/>
    </row>
    <row r="988781" spans="1:22">
      <c r="A988781"/>
      <c r="B988781"/>
      <c r="C988781"/>
      <c r="D988781"/>
      <c r="E988781"/>
      <c r="F988781"/>
      <c r="G988781"/>
      <c r="H988781"/>
      <c r="I988781"/>
      <c r="J988781"/>
      <c r="K988781"/>
      <c r="L988781"/>
      <c r="M988781"/>
      <c r="N988781"/>
      <c r="O988781"/>
      <c r="P988781"/>
      <c r="Q988781"/>
      <c r="R988781"/>
      <c r="S988781"/>
      <c r="T988781"/>
      <c r="U988781"/>
      <c r="V988781"/>
    </row>
    <row r="988782" spans="1:22">
      <c r="A988782"/>
      <c r="B988782"/>
      <c r="C988782"/>
      <c r="D988782"/>
      <c r="E988782"/>
      <c r="F988782"/>
      <c r="G988782"/>
      <c r="H988782"/>
      <c r="I988782"/>
      <c r="J988782"/>
      <c r="K988782"/>
      <c r="L988782"/>
      <c r="M988782"/>
      <c r="N988782"/>
      <c r="O988782"/>
      <c r="P988782"/>
      <c r="Q988782"/>
      <c r="R988782"/>
      <c r="S988782"/>
      <c r="T988782"/>
      <c r="U988782"/>
      <c r="V988782"/>
    </row>
    <row r="988783" spans="1:22">
      <c r="A988783"/>
      <c r="B988783"/>
      <c r="C988783"/>
      <c r="D988783"/>
      <c r="E988783"/>
      <c r="F988783"/>
      <c r="G988783"/>
      <c r="H988783"/>
      <c r="I988783"/>
      <c r="J988783"/>
      <c r="K988783"/>
      <c r="L988783"/>
      <c r="M988783"/>
      <c r="N988783"/>
      <c r="O988783"/>
      <c r="P988783"/>
      <c r="Q988783"/>
      <c r="R988783"/>
      <c r="S988783"/>
      <c r="T988783"/>
      <c r="U988783"/>
      <c r="V988783"/>
    </row>
    <row r="988784" spans="1:22">
      <c r="A988784"/>
      <c r="B988784"/>
      <c r="C988784"/>
      <c r="D988784"/>
      <c r="E988784"/>
      <c r="F988784"/>
      <c r="G988784"/>
      <c r="H988784"/>
      <c r="I988784"/>
      <c r="J988784"/>
      <c r="K988784"/>
      <c r="L988784"/>
      <c r="M988784"/>
      <c r="N988784"/>
      <c r="O988784"/>
      <c r="P988784"/>
      <c r="Q988784"/>
      <c r="R988784"/>
      <c r="S988784"/>
      <c r="T988784"/>
      <c r="U988784"/>
      <c r="V988784"/>
    </row>
    <row r="988785" spans="1:22">
      <c r="A988785"/>
      <c r="B988785"/>
      <c r="C988785"/>
      <c r="D988785"/>
      <c r="E988785"/>
      <c r="F988785"/>
      <c r="G988785"/>
      <c r="H988785"/>
      <c r="I988785"/>
      <c r="J988785"/>
      <c r="K988785"/>
      <c r="L988785"/>
      <c r="M988785"/>
      <c r="N988785"/>
      <c r="O988785"/>
      <c r="P988785"/>
      <c r="Q988785"/>
      <c r="R988785"/>
      <c r="S988785"/>
      <c r="T988785"/>
      <c r="U988785"/>
      <c r="V988785"/>
    </row>
    <row r="988786" spans="1:22">
      <c r="A988786"/>
      <c r="B988786"/>
      <c r="C988786"/>
      <c r="D988786"/>
      <c r="E988786"/>
      <c r="F988786"/>
      <c r="G988786"/>
      <c r="H988786"/>
      <c r="I988786"/>
      <c r="J988786"/>
      <c r="K988786"/>
      <c r="L988786"/>
      <c r="M988786"/>
      <c r="N988786"/>
      <c r="O988786"/>
      <c r="P988786"/>
      <c r="Q988786"/>
      <c r="R988786"/>
      <c r="S988786"/>
      <c r="T988786"/>
      <c r="U988786"/>
      <c r="V988786"/>
    </row>
    <row r="988787" spans="1:22">
      <c r="A988787"/>
      <c r="B988787"/>
      <c r="C988787"/>
      <c r="D988787"/>
      <c r="E988787"/>
      <c r="F988787"/>
      <c r="G988787"/>
      <c r="H988787"/>
      <c r="I988787"/>
      <c r="J988787"/>
      <c r="K988787"/>
      <c r="L988787"/>
      <c r="M988787"/>
      <c r="N988787"/>
      <c r="O988787"/>
      <c r="P988787"/>
      <c r="Q988787"/>
      <c r="R988787"/>
      <c r="S988787"/>
      <c r="T988787"/>
      <c r="U988787"/>
      <c r="V988787"/>
    </row>
    <row r="988788" spans="1:22">
      <c r="A988788"/>
      <c r="B988788"/>
      <c r="C988788"/>
      <c r="D988788"/>
      <c r="E988788"/>
      <c r="F988788"/>
      <c r="G988788"/>
      <c r="H988788"/>
      <c r="I988788"/>
      <c r="J988788"/>
      <c r="K988788"/>
      <c r="L988788"/>
      <c r="M988788"/>
      <c r="N988788"/>
      <c r="O988788"/>
      <c r="P988788"/>
      <c r="Q988788"/>
      <c r="R988788"/>
      <c r="S988788"/>
      <c r="T988788"/>
      <c r="U988788"/>
      <c r="V988788"/>
    </row>
    <row r="988789" spans="1:22">
      <c r="A988789"/>
      <c r="B988789"/>
      <c r="C988789"/>
      <c r="D988789"/>
      <c r="E988789"/>
      <c r="F988789"/>
      <c r="G988789"/>
      <c r="H988789"/>
      <c r="I988789"/>
      <c r="J988789"/>
      <c r="K988789"/>
      <c r="L988789"/>
      <c r="M988789"/>
      <c r="N988789"/>
      <c r="O988789"/>
      <c r="P988789"/>
      <c r="Q988789"/>
      <c r="R988789"/>
      <c r="S988789"/>
      <c r="T988789"/>
      <c r="U988789"/>
      <c r="V988789"/>
    </row>
    <row r="988790" spans="1:22">
      <c r="A988790"/>
      <c r="B988790"/>
      <c r="C988790"/>
      <c r="D988790"/>
      <c r="E988790"/>
      <c r="F988790"/>
      <c r="G988790"/>
      <c r="H988790"/>
      <c r="I988790"/>
      <c r="J988790"/>
      <c r="K988790"/>
      <c r="L988790"/>
      <c r="M988790"/>
      <c r="N988790"/>
      <c r="O988790"/>
      <c r="P988790"/>
      <c r="Q988790"/>
      <c r="R988790"/>
      <c r="S988790"/>
      <c r="T988790"/>
      <c r="U988790"/>
      <c r="V988790"/>
    </row>
    <row r="988791" spans="1:22">
      <c r="A988791"/>
      <c r="B988791"/>
      <c r="C988791"/>
      <c r="D988791"/>
      <c r="E988791"/>
      <c r="F988791"/>
      <c r="G988791"/>
      <c r="H988791"/>
      <c r="I988791"/>
      <c r="J988791"/>
      <c r="K988791"/>
      <c r="L988791"/>
      <c r="M988791"/>
      <c r="N988791"/>
      <c r="O988791"/>
      <c r="P988791"/>
      <c r="Q988791"/>
      <c r="R988791"/>
      <c r="S988791"/>
      <c r="T988791"/>
      <c r="U988791"/>
      <c r="V988791"/>
    </row>
    <row r="988792" spans="1:22">
      <c r="A988792"/>
      <c r="B988792"/>
      <c r="C988792"/>
      <c r="D988792"/>
      <c r="E988792"/>
      <c r="F988792"/>
      <c r="G988792"/>
      <c r="H988792"/>
      <c r="I988792"/>
      <c r="J988792"/>
      <c r="K988792"/>
      <c r="L988792"/>
      <c r="M988792"/>
      <c r="N988792"/>
      <c r="O988792"/>
      <c r="P988792"/>
      <c r="Q988792"/>
      <c r="R988792"/>
      <c r="S988792"/>
      <c r="T988792"/>
      <c r="U988792"/>
      <c r="V988792"/>
    </row>
    <row r="988793" spans="1:22">
      <c r="A988793"/>
      <c r="B988793"/>
      <c r="C988793"/>
      <c r="D988793"/>
      <c r="E988793"/>
      <c r="F988793"/>
      <c r="G988793"/>
      <c r="H988793"/>
      <c r="I988793"/>
      <c r="J988793"/>
      <c r="K988793"/>
      <c r="L988793"/>
      <c r="M988793"/>
      <c r="N988793"/>
      <c r="O988793"/>
      <c r="P988793"/>
      <c r="Q988793"/>
      <c r="R988793"/>
      <c r="S988793"/>
      <c r="T988793"/>
      <c r="U988793"/>
      <c r="V988793"/>
    </row>
    <row r="988794" spans="1:22">
      <c r="A988794"/>
      <c r="B988794"/>
      <c r="C988794"/>
      <c r="D988794"/>
      <c r="E988794"/>
      <c r="F988794"/>
      <c r="G988794"/>
      <c r="H988794"/>
      <c r="I988794"/>
      <c r="J988794"/>
      <c r="K988794"/>
      <c r="L988794"/>
      <c r="M988794"/>
      <c r="N988794"/>
      <c r="O988794"/>
      <c r="P988794"/>
      <c r="Q988794"/>
      <c r="R988794"/>
      <c r="S988794"/>
      <c r="T988794"/>
      <c r="U988794"/>
      <c r="V988794"/>
    </row>
    <row r="988795" spans="1:22">
      <c r="A988795"/>
      <c r="B988795"/>
      <c r="C988795"/>
      <c r="D988795"/>
      <c r="E988795"/>
      <c r="F988795"/>
      <c r="G988795"/>
      <c r="H988795"/>
      <c r="I988795"/>
      <c r="J988795"/>
      <c r="K988795"/>
      <c r="L988795"/>
      <c r="M988795"/>
      <c r="N988795"/>
      <c r="O988795"/>
      <c r="P988795"/>
      <c r="Q988795"/>
      <c r="R988795"/>
      <c r="S988795"/>
      <c r="T988795"/>
      <c r="U988795"/>
      <c r="V988795"/>
    </row>
    <row r="988796" spans="1:22">
      <c r="A988796"/>
      <c r="B988796"/>
      <c r="C988796"/>
      <c r="D988796"/>
      <c r="E988796"/>
      <c r="F988796"/>
      <c r="G988796"/>
      <c r="H988796"/>
      <c r="I988796"/>
      <c r="J988796"/>
      <c r="K988796"/>
      <c r="L988796"/>
      <c r="M988796"/>
      <c r="N988796"/>
      <c r="O988796"/>
      <c r="P988796"/>
      <c r="Q988796"/>
      <c r="R988796"/>
      <c r="S988796"/>
      <c r="T988796"/>
      <c r="U988796"/>
      <c r="V988796"/>
    </row>
    <row r="988797" spans="1:22">
      <c r="A988797"/>
      <c r="B988797"/>
      <c r="C988797"/>
      <c r="D988797"/>
      <c r="E988797"/>
      <c r="F988797"/>
      <c r="G988797"/>
      <c r="H988797"/>
      <c r="I988797"/>
      <c r="J988797"/>
      <c r="K988797"/>
      <c r="L988797"/>
      <c r="M988797"/>
      <c r="N988797"/>
      <c r="O988797"/>
      <c r="P988797"/>
      <c r="Q988797"/>
      <c r="R988797"/>
      <c r="S988797"/>
      <c r="T988797"/>
      <c r="U988797"/>
      <c r="V988797"/>
    </row>
    <row r="988798" spans="1:22">
      <c r="A988798"/>
      <c r="B988798"/>
      <c r="C988798"/>
      <c r="D988798"/>
      <c r="E988798"/>
      <c r="F988798"/>
      <c r="G988798"/>
      <c r="H988798"/>
      <c r="I988798"/>
      <c r="J988798"/>
      <c r="K988798"/>
      <c r="L988798"/>
      <c r="M988798"/>
      <c r="N988798"/>
      <c r="O988798"/>
      <c r="P988798"/>
      <c r="Q988798"/>
      <c r="R988798"/>
      <c r="S988798"/>
      <c r="T988798"/>
      <c r="U988798"/>
      <c r="V988798"/>
    </row>
    <row r="988799" spans="1:22">
      <c r="A988799"/>
      <c r="B988799"/>
      <c r="C988799"/>
      <c r="D988799"/>
      <c r="E988799"/>
      <c r="F988799"/>
      <c r="G988799"/>
      <c r="H988799"/>
      <c r="I988799"/>
      <c r="J988799"/>
      <c r="K988799"/>
      <c r="L988799"/>
      <c r="M988799"/>
      <c r="N988799"/>
      <c r="O988799"/>
      <c r="P988799"/>
      <c r="Q988799"/>
      <c r="R988799"/>
      <c r="S988799"/>
      <c r="T988799"/>
      <c r="U988799"/>
      <c r="V988799"/>
    </row>
    <row r="988800" spans="1:22">
      <c r="A988800"/>
      <c r="B988800"/>
      <c r="C988800"/>
      <c r="D988800"/>
      <c r="E988800"/>
      <c r="F988800"/>
      <c r="G988800"/>
      <c r="H988800"/>
      <c r="I988800"/>
      <c r="J988800"/>
      <c r="K988800"/>
      <c r="L988800"/>
      <c r="M988800"/>
      <c r="N988800"/>
      <c r="O988800"/>
      <c r="P988800"/>
      <c r="Q988800"/>
      <c r="R988800"/>
      <c r="S988800"/>
      <c r="T988800"/>
      <c r="U988800"/>
      <c r="V988800"/>
    </row>
    <row r="988801" spans="1:22">
      <c r="A988801"/>
      <c r="B988801"/>
      <c r="C988801"/>
      <c r="D988801"/>
      <c r="E988801"/>
      <c r="F988801"/>
      <c r="G988801"/>
      <c r="H988801"/>
      <c r="I988801"/>
      <c r="J988801"/>
      <c r="K988801"/>
      <c r="L988801"/>
      <c r="M988801"/>
      <c r="N988801"/>
      <c r="O988801"/>
      <c r="P988801"/>
      <c r="Q988801"/>
      <c r="R988801"/>
      <c r="S988801"/>
      <c r="T988801"/>
      <c r="U988801"/>
      <c r="V988801"/>
    </row>
    <row r="988802" spans="1:22">
      <c r="A988802"/>
      <c r="B988802"/>
      <c r="C988802"/>
      <c r="D988802"/>
      <c r="E988802"/>
      <c r="F988802"/>
      <c r="G988802"/>
      <c r="H988802"/>
      <c r="I988802"/>
      <c r="J988802"/>
      <c r="K988802"/>
      <c r="L988802"/>
      <c r="M988802"/>
      <c r="N988802"/>
      <c r="O988802"/>
      <c r="P988802"/>
      <c r="Q988802"/>
      <c r="R988802"/>
      <c r="S988802"/>
      <c r="T988802"/>
      <c r="U988802"/>
      <c r="V988802"/>
    </row>
    <row r="988803" spans="1:22">
      <c r="A988803"/>
      <c r="B988803"/>
      <c r="C988803"/>
      <c r="D988803"/>
      <c r="E988803"/>
      <c r="F988803"/>
      <c r="G988803"/>
      <c r="H988803"/>
      <c r="I988803"/>
      <c r="J988803"/>
      <c r="K988803"/>
      <c r="L988803"/>
      <c r="M988803"/>
      <c r="N988803"/>
      <c r="O988803"/>
      <c r="P988803"/>
      <c r="Q988803"/>
      <c r="R988803"/>
      <c r="S988803"/>
      <c r="T988803"/>
      <c r="U988803"/>
      <c r="V988803"/>
    </row>
    <row r="988804" spans="1:22">
      <c r="A988804"/>
      <c r="B988804"/>
      <c r="C988804"/>
      <c r="D988804"/>
      <c r="E988804"/>
      <c r="F988804"/>
      <c r="G988804"/>
      <c r="H988804"/>
      <c r="I988804"/>
      <c r="J988804"/>
      <c r="K988804"/>
      <c r="L988804"/>
      <c r="M988804"/>
      <c r="N988804"/>
      <c r="O988804"/>
      <c r="P988804"/>
      <c r="Q988804"/>
      <c r="R988804"/>
      <c r="S988804"/>
      <c r="T988804"/>
      <c r="U988804"/>
      <c r="V988804"/>
    </row>
    <row r="988805" spans="1:22">
      <c r="A988805"/>
      <c r="B988805"/>
      <c r="C988805"/>
      <c r="D988805"/>
      <c r="E988805"/>
      <c r="F988805"/>
      <c r="G988805"/>
      <c r="H988805"/>
      <c r="I988805"/>
      <c r="J988805"/>
      <c r="K988805"/>
      <c r="L988805"/>
      <c r="M988805"/>
      <c r="N988805"/>
      <c r="O988805"/>
      <c r="P988805"/>
      <c r="Q988805"/>
      <c r="R988805"/>
      <c r="S988805"/>
      <c r="T988805"/>
      <c r="U988805"/>
      <c r="V988805"/>
    </row>
    <row r="988806" spans="1:22">
      <c r="A988806"/>
      <c r="B988806"/>
      <c r="C988806"/>
      <c r="D988806"/>
      <c r="E988806"/>
      <c r="F988806"/>
      <c r="G988806"/>
      <c r="H988806"/>
      <c r="I988806"/>
      <c r="J988806"/>
      <c r="K988806"/>
      <c r="L988806"/>
      <c r="M988806"/>
      <c r="N988806"/>
      <c r="O988806"/>
      <c r="P988806"/>
      <c r="Q988806"/>
      <c r="R988806"/>
      <c r="S988806"/>
      <c r="T988806"/>
      <c r="U988806"/>
      <c r="V988806"/>
    </row>
    <row r="988807" spans="1:22">
      <c r="A988807"/>
      <c r="B988807"/>
      <c r="C988807"/>
      <c r="D988807"/>
      <c r="E988807"/>
      <c r="F988807"/>
      <c r="G988807"/>
      <c r="H988807"/>
      <c r="I988807"/>
      <c r="J988807"/>
      <c r="K988807"/>
      <c r="L988807"/>
      <c r="M988807"/>
      <c r="N988807"/>
      <c r="O988807"/>
      <c r="P988807"/>
      <c r="Q988807"/>
      <c r="R988807"/>
      <c r="S988807"/>
      <c r="T988807"/>
      <c r="U988807"/>
      <c r="V988807"/>
    </row>
    <row r="988808" spans="1:22">
      <c r="A988808"/>
      <c r="B988808"/>
      <c r="C988808"/>
      <c r="D988808"/>
      <c r="E988808"/>
      <c r="F988808"/>
      <c r="G988808"/>
      <c r="H988808"/>
      <c r="I988808"/>
      <c r="J988808"/>
      <c r="K988808"/>
      <c r="L988808"/>
      <c r="M988808"/>
      <c r="N988808"/>
      <c r="O988808"/>
      <c r="P988808"/>
      <c r="Q988808"/>
      <c r="R988808"/>
      <c r="S988808"/>
      <c r="T988808"/>
      <c r="U988808"/>
      <c r="V988808"/>
    </row>
    <row r="988809" spans="1:22">
      <c r="A988809"/>
      <c r="B988809"/>
      <c r="C988809"/>
      <c r="D988809"/>
      <c r="E988809"/>
      <c r="F988809"/>
      <c r="G988809"/>
      <c r="H988809"/>
      <c r="I988809"/>
      <c r="J988809"/>
      <c r="K988809"/>
      <c r="L988809"/>
      <c r="M988809"/>
      <c r="N988809"/>
      <c r="O988809"/>
      <c r="P988809"/>
      <c r="Q988809"/>
      <c r="R988809"/>
      <c r="S988809"/>
      <c r="T988809"/>
      <c r="U988809"/>
      <c r="V988809"/>
    </row>
    <row r="988810" spans="1:22">
      <c r="A988810"/>
      <c r="B988810"/>
      <c r="C988810"/>
      <c r="D988810"/>
      <c r="E988810"/>
      <c r="F988810"/>
      <c r="G988810"/>
      <c r="H988810"/>
      <c r="I988810"/>
      <c r="J988810"/>
      <c r="K988810"/>
      <c r="L988810"/>
      <c r="M988810"/>
      <c r="N988810"/>
      <c r="O988810"/>
      <c r="P988810"/>
      <c r="Q988810"/>
      <c r="R988810"/>
      <c r="S988810"/>
      <c r="T988810"/>
      <c r="U988810"/>
      <c r="V988810"/>
    </row>
    <row r="988811" spans="1:22">
      <c r="A988811"/>
      <c r="B988811"/>
      <c r="C988811"/>
      <c r="D988811"/>
      <c r="E988811"/>
      <c r="F988811"/>
      <c r="G988811"/>
      <c r="H988811"/>
      <c r="I988811"/>
      <c r="J988811"/>
      <c r="K988811"/>
      <c r="L988811"/>
      <c r="M988811"/>
      <c r="N988811"/>
      <c r="O988811"/>
      <c r="P988811"/>
      <c r="Q988811"/>
      <c r="R988811"/>
      <c r="S988811"/>
      <c r="T988811"/>
      <c r="U988811"/>
      <c r="V988811"/>
    </row>
    <row r="988812" spans="1:22">
      <c r="A988812"/>
      <c r="B988812"/>
      <c r="C988812"/>
      <c r="D988812"/>
      <c r="E988812"/>
      <c r="F988812"/>
      <c r="G988812"/>
      <c r="H988812"/>
      <c r="I988812"/>
      <c r="J988812"/>
      <c r="K988812"/>
      <c r="L988812"/>
      <c r="M988812"/>
      <c r="N988812"/>
      <c r="O988812"/>
      <c r="P988812"/>
      <c r="Q988812"/>
      <c r="R988812"/>
      <c r="S988812"/>
      <c r="T988812"/>
      <c r="U988812"/>
      <c r="V988812"/>
    </row>
    <row r="988813" spans="1:22">
      <c r="A988813"/>
      <c r="B988813"/>
      <c r="C988813"/>
      <c r="D988813"/>
      <c r="E988813"/>
      <c r="F988813"/>
      <c r="G988813"/>
      <c r="H988813"/>
      <c r="I988813"/>
      <c r="J988813"/>
      <c r="K988813"/>
      <c r="L988813"/>
      <c r="M988813"/>
      <c r="N988813"/>
      <c r="O988813"/>
      <c r="P988813"/>
      <c r="Q988813"/>
      <c r="R988813"/>
      <c r="S988813"/>
      <c r="T988813"/>
      <c r="U988813"/>
      <c r="V988813"/>
    </row>
    <row r="988814" spans="1:22">
      <c r="A988814"/>
      <c r="B988814"/>
      <c r="C988814"/>
      <c r="D988814"/>
      <c r="E988814"/>
      <c r="F988814"/>
      <c r="G988814"/>
      <c r="H988814"/>
      <c r="I988814"/>
      <c r="J988814"/>
      <c r="K988814"/>
      <c r="L988814"/>
      <c r="M988814"/>
      <c r="N988814"/>
      <c r="O988814"/>
      <c r="P988814"/>
      <c r="Q988814"/>
      <c r="R988814"/>
      <c r="S988814"/>
      <c r="T988814"/>
      <c r="U988814"/>
      <c r="V988814"/>
    </row>
    <row r="988815" spans="1:22">
      <c r="A988815"/>
      <c r="B988815"/>
      <c r="C988815"/>
      <c r="D988815"/>
      <c r="E988815"/>
      <c r="F988815"/>
      <c r="G988815"/>
      <c r="H988815"/>
      <c r="I988815"/>
      <c r="J988815"/>
      <c r="K988815"/>
      <c r="L988815"/>
      <c r="M988815"/>
      <c r="N988815"/>
      <c r="O988815"/>
      <c r="P988815"/>
      <c r="Q988815"/>
      <c r="R988815"/>
      <c r="S988815"/>
      <c r="T988815"/>
      <c r="U988815"/>
      <c r="V988815"/>
    </row>
    <row r="988816" spans="1:22">
      <c r="A988816"/>
      <c r="B988816"/>
      <c r="C988816"/>
      <c r="D988816"/>
      <c r="E988816"/>
      <c r="F988816"/>
      <c r="G988816"/>
      <c r="H988816"/>
      <c r="I988816"/>
      <c r="J988816"/>
      <c r="K988816"/>
      <c r="L988816"/>
      <c r="M988816"/>
      <c r="N988816"/>
      <c r="O988816"/>
      <c r="P988816"/>
      <c r="Q988816"/>
      <c r="R988816"/>
      <c r="S988816"/>
      <c r="T988816"/>
      <c r="U988816"/>
      <c r="V988816"/>
    </row>
    <row r="988817" spans="1:22">
      <c r="A988817"/>
      <c r="B988817"/>
      <c r="C988817"/>
      <c r="D988817"/>
      <c r="E988817"/>
      <c r="F988817"/>
      <c r="G988817"/>
      <c r="H988817"/>
      <c r="I988817"/>
      <c r="J988817"/>
      <c r="K988817"/>
      <c r="L988817"/>
      <c r="M988817"/>
      <c r="N988817"/>
      <c r="O988817"/>
      <c r="P988817"/>
      <c r="Q988817"/>
      <c r="R988817"/>
      <c r="S988817"/>
      <c r="T988817"/>
      <c r="U988817"/>
      <c r="V988817"/>
    </row>
    <row r="988818" spans="1:22">
      <c r="A988818"/>
      <c r="B988818"/>
      <c r="C988818"/>
      <c r="D988818"/>
      <c r="E988818"/>
      <c r="F988818"/>
      <c r="G988818"/>
      <c r="H988818"/>
      <c r="I988818"/>
      <c r="J988818"/>
      <c r="K988818"/>
      <c r="L988818"/>
      <c r="M988818"/>
      <c r="N988818"/>
      <c r="O988818"/>
      <c r="P988818"/>
      <c r="Q988818"/>
      <c r="R988818"/>
      <c r="S988818"/>
      <c r="T988818"/>
      <c r="U988818"/>
      <c r="V988818"/>
    </row>
    <row r="988819" spans="1:22">
      <c r="A988819"/>
      <c r="B988819"/>
      <c r="C988819"/>
      <c r="D988819"/>
      <c r="E988819"/>
      <c r="F988819"/>
      <c r="G988819"/>
      <c r="H988819"/>
      <c r="I988819"/>
      <c r="J988819"/>
      <c r="K988819"/>
      <c r="L988819"/>
      <c r="M988819"/>
      <c r="N988819"/>
      <c r="O988819"/>
      <c r="P988819"/>
      <c r="Q988819"/>
      <c r="R988819"/>
      <c r="S988819"/>
      <c r="T988819"/>
      <c r="U988819"/>
      <c r="V988819"/>
    </row>
    <row r="988820" spans="1:22">
      <c r="A988820"/>
      <c r="B988820"/>
      <c r="C988820"/>
      <c r="D988820"/>
      <c r="E988820"/>
      <c r="F988820"/>
      <c r="G988820"/>
      <c r="H988820"/>
      <c r="I988820"/>
      <c r="J988820"/>
      <c r="K988820"/>
      <c r="L988820"/>
      <c r="M988820"/>
      <c r="N988820"/>
      <c r="O988820"/>
      <c r="P988820"/>
      <c r="Q988820"/>
      <c r="R988820"/>
      <c r="S988820"/>
      <c r="T988820"/>
      <c r="U988820"/>
      <c r="V988820"/>
    </row>
    <row r="988821" spans="1:22">
      <c r="A988821"/>
      <c r="B988821"/>
      <c r="C988821"/>
      <c r="D988821"/>
      <c r="E988821"/>
      <c r="F988821"/>
      <c r="G988821"/>
      <c r="H988821"/>
      <c r="I988821"/>
      <c r="J988821"/>
      <c r="K988821"/>
      <c r="L988821"/>
      <c r="M988821"/>
      <c r="N988821"/>
      <c r="O988821"/>
      <c r="P988821"/>
      <c r="Q988821"/>
      <c r="R988821"/>
      <c r="S988821"/>
      <c r="T988821"/>
      <c r="U988821"/>
      <c r="V988821"/>
    </row>
    <row r="988822" spans="1:22">
      <c r="A988822"/>
      <c r="B988822"/>
      <c r="C988822"/>
      <c r="D988822"/>
      <c r="E988822"/>
      <c r="F988822"/>
      <c r="G988822"/>
      <c r="H988822"/>
      <c r="I988822"/>
      <c r="J988822"/>
      <c r="K988822"/>
      <c r="L988822"/>
      <c r="M988822"/>
      <c r="N988822"/>
      <c r="O988822"/>
      <c r="P988822"/>
      <c r="Q988822"/>
      <c r="R988822"/>
      <c r="S988822"/>
      <c r="T988822"/>
      <c r="U988822"/>
      <c r="V988822"/>
    </row>
    <row r="988823" spans="1:22">
      <c r="A988823"/>
      <c r="B988823"/>
      <c r="C988823"/>
      <c r="D988823"/>
      <c r="E988823"/>
      <c r="F988823"/>
      <c r="G988823"/>
      <c r="H988823"/>
      <c r="I988823"/>
      <c r="J988823"/>
      <c r="K988823"/>
      <c r="L988823"/>
      <c r="M988823"/>
      <c r="N988823"/>
      <c r="O988823"/>
      <c r="P988823"/>
      <c r="Q988823"/>
      <c r="R988823"/>
      <c r="S988823"/>
      <c r="T988823"/>
      <c r="U988823"/>
      <c r="V988823"/>
    </row>
    <row r="988824" spans="1:22">
      <c r="A988824"/>
      <c r="B988824"/>
      <c r="C988824"/>
      <c r="D988824"/>
      <c r="E988824"/>
      <c r="F988824"/>
      <c r="G988824"/>
      <c r="H988824"/>
      <c r="I988824"/>
      <c r="J988824"/>
      <c r="K988824"/>
      <c r="L988824"/>
      <c r="M988824"/>
      <c r="N988824"/>
      <c r="O988824"/>
      <c r="P988824"/>
      <c r="Q988824"/>
      <c r="R988824"/>
      <c r="S988824"/>
      <c r="T988824"/>
      <c r="U988824"/>
      <c r="V988824"/>
    </row>
    <row r="988825" spans="1:22">
      <c r="A988825"/>
      <c r="B988825"/>
      <c r="C988825"/>
      <c r="D988825"/>
      <c r="E988825"/>
      <c r="F988825"/>
      <c r="G988825"/>
      <c r="H988825"/>
      <c r="I988825"/>
      <c r="J988825"/>
      <c r="K988825"/>
      <c r="L988825"/>
      <c r="M988825"/>
      <c r="N988825"/>
      <c r="O988825"/>
      <c r="P988825"/>
      <c r="Q988825"/>
      <c r="R988825"/>
      <c r="S988825"/>
      <c r="T988825"/>
      <c r="U988825"/>
      <c r="V988825"/>
    </row>
    <row r="988826" spans="1:22">
      <c r="A988826"/>
      <c r="B988826"/>
      <c r="C988826"/>
      <c r="D988826"/>
      <c r="E988826"/>
      <c r="F988826"/>
      <c r="G988826"/>
      <c r="H988826"/>
      <c r="I988826"/>
      <c r="J988826"/>
      <c r="K988826"/>
      <c r="L988826"/>
      <c r="M988826"/>
      <c r="N988826"/>
      <c r="O988826"/>
      <c r="P988826"/>
      <c r="Q988826"/>
      <c r="R988826"/>
      <c r="S988826"/>
      <c r="T988826"/>
      <c r="U988826"/>
      <c r="V988826"/>
    </row>
    <row r="988827" spans="1:22">
      <c r="A988827"/>
      <c r="B988827"/>
      <c r="C988827"/>
      <c r="D988827"/>
      <c r="E988827"/>
      <c r="F988827"/>
      <c r="G988827"/>
      <c r="H988827"/>
      <c r="I988827"/>
      <c r="J988827"/>
      <c r="K988827"/>
      <c r="L988827"/>
      <c r="M988827"/>
      <c r="N988827"/>
      <c r="O988827"/>
      <c r="P988827"/>
      <c r="Q988827"/>
      <c r="R988827"/>
      <c r="S988827"/>
      <c r="T988827"/>
      <c r="U988827"/>
      <c r="V988827"/>
    </row>
    <row r="988828" spans="1:22">
      <c r="A988828"/>
      <c r="B988828"/>
      <c r="C988828"/>
      <c r="D988828"/>
      <c r="E988828"/>
      <c r="F988828"/>
      <c r="G988828"/>
      <c r="H988828"/>
      <c r="I988828"/>
      <c r="J988828"/>
      <c r="K988828"/>
      <c r="L988828"/>
      <c r="M988828"/>
      <c r="N988828"/>
      <c r="O988828"/>
      <c r="P988828"/>
      <c r="Q988828"/>
      <c r="R988828"/>
      <c r="S988828"/>
      <c r="T988828"/>
      <c r="U988828"/>
      <c r="V988828"/>
    </row>
    <row r="988829" spans="1:22">
      <c r="A988829"/>
      <c r="B988829"/>
      <c r="C988829"/>
      <c r="D988829"/>
      <c r="E988829"/>
      <c r="F988829"/>
      <c r="G988829"/>
      <c r="H988829"/>
      <c r="I988829"/>
      <c r="J988829"/>
      <c r="K988829"/>
      <c r="L988829"/>
      <c r="M988829"/>
      <c r="N988829"/>
      <c r="O988829"/>
      <c r="P988829"/>
      <c r="Q988829"/>
      <c r="R988829"/>
      <c r="S988829"/>
      <c r="T988829"/>
      <c r="U988829"/>
      <c r="V988829"/>
    </row>
    <row r="988830" spans="1:22">
      <c r="A988830"/>
      <c r="B988830"/>
      <c r="C988830"/>
      <c r="D988830"/>
      <c r="E988830"/>
      <c r="F988830"/>
      <c r="G988830"/>
      <c r="H988830"/>
      <c r="I988830"/>
      <c r="J988830"/>
      <c r="K988830"/>
      <c r="L988830"/>
      <c r="M988830"/>
      <c r="N988830"/>
      <c r="O988830"/>
      <c r="P988830"/>
      <c r="Q988830"/>
      <c r="R988830"/>
      <c r="S988830"/>
      <c r="T988830"/>
      <c r="U988830"/>
      <c r="V988830"/>
    </row>
    <row r="988831" spans="1:22">
      <c r="A988831"/>
      <c r="B988831"/>
      <c r="C988831"/>
      <c r="D988831"/>
      <c r="E988831"/>
      <c r="F988831"/>
      <c r="G988831"/>
      <c r="H988831"/>
      <c r="I988831"/>
      <c r="J988831"/>
      <c r="K988831"/>
      <c r="L988831"/>
      <c r="M988831"/>
      <c r="N988831"/>
      <c r="O988831"/>
      <c r="P988831"/>
      <c r="Q988831"/>
      <c r="R988831"/>
      <c r="S988831"/>
      <c r="T988831"/>
      <c r="U988831"/>
      <c r="V988831"/>
    </row>
    <row r="988832" spans="1:22">
      <c r="A988832"/>
      <c r="B988832"/>
      <c r="C988832"/>
      <c r="D988832"/>
      <c r="E988832"/>
      <c r="F988832"/>
      <c r="G988832"/>
      <c r="H988832"/>
      <c r="I988832"/>
      <c r="J988832"/>
      <c r="K988832"/>
      <c r="L988832"/>
      <c r="M988832"/>
      <c r="N988832"/>
      <c r="O988832"/>
      <c r="P988832"/>
      <c r="Q988832"/>
      <c r="R988832"/>
      <c r="S988832"/>
      <c r="T988832"/>
      <c r="U988832"/>
      <c r="V988832"/>
    </row>
    <row r="988833" spans="1:22">
      <c r="A988833"/>
      <c r="B988833"/>
      <c r="C988833"/>
      <c r="D988833"/>
      <c r="E988833"/>
      <c r="F988833"/>
      <c r="G988833"/>
      <c r="H988833"/>
      <c r="I988833"/>
      <c r="J988833"/>
      <c r="K988833"/>
      <c r="L988833"/>
      <c r="M988833"/>
      <c r="N988833"/>
      <c r="O988833"/>
      <c r="P988833"/>
      <c r="Q988833"/>
      <c r="R988833"/>
      <c r="S988833"/>
      <c r="T988833"/>
      <c r="U988833"/>
      <c r="V988833"/>
    </row>
    <row r="988834" spans="1:22">
      <c r="A988834"/>
      <c r="B988834"/>
      <c r="C988834"/>
      <c r="D988834"/>
      <c r="E988834"/>
      <c r="F988834"/>
      <c r="G988834"/>
      <c r="H988834"/>
      <c r="I988834"/>
      <c r="J988834"/>
      <c r="K988834"/>
      <c r="L988834"/>
      <c r="M988834"/>
      <c r="N988834"/>
      <c r="O988834"/>
      <c r="P988834"/>
      <c r="Q988834"/>
      <c r="R988834"/>
      <c r="S988834"/>
      <c r="T988834"/>
      <c r="U988834"/>
      <c r="V988834"/>
    </row>
    <row r="988835" spans="1:22">
      <c r="A988835"/>
      <c r="B988835"/>
      <c r="C988835"/>
      <c r="D988835"/>
      <c r="E988835"/>
      <c r="F988835"/>
      <c r="G988835"/>
      <c r="H988835"/>
      <c r="I988835"/>
      <c r="J988835"/>
      <c r="K988835"/>
      <c r="L988835"/>
      <c r="M988835"/>
      <c r="N988835"/>
      <c r="O988835"/>
      <c r="P988835"/>
      <c r="Q988835"/>
      <c r="R988835"/>
      <c r="S988835"/>
      <c r="T988835"/>
      <c r="U988835"/>
      <c r="V988835"/>
    </row>
    <row r="988836" spans="1:22">
      <c r="A988836"/>
      <c r="B988836"/>
      <c r="C988836"/>
      <c r="D988836"/>
      <c r="E988836"/>
      <c r="F988836"/>
      <c r="G988836"/>
      <c r="H988836"/>
      <c r="I988836"/>
      <c r="J988836"/>
      <c r="K988836"/>
      <c r="L988836"/>
      <c r="M988836"/>
      <c r="N988836"/>
      <c r="O988836"/>
      <c r="P988836"/>
      <c r="Q988836"/>
      <c r="R988836"/>
      <c r="S988836"/>
      <c r="T988836"/>
      <c r="U988836"/>
      <c r="V988836"/>
    </row>
    <row r="988837" spans="1:22">
      <c r="A988837"/>
      <c r="B988837"/>
      <c r="C988837"/>
      <c r="D988837"/>
      <c r="E988837"/>
      <c r="F988837"/>
      <c r="G988837"/>
      <c r="H988837"/>
      <c r="I988837"/>
      <c r="J988837"/>
      <c r="K988837"/>
      <c r="L988837"/>
      <c r="M988837"/>
      <c r="N988837"/>
      <c r="O988837"/>
      <c r="P988837"/>
      <c r="Q988837"/>
      <c r="R988837"/>
      <c r="S988837"/>
      <c r="T988837"/>
      <c r="U988837"/>
      <c r="V988837"/>
    </row>
    <row r="988838" spans="1:22">
      <c r="A988838"/>
      <c r="B988838"/>
      <c r="C988838"/>
      <c r="D988838"/>
      <c r="E988838"/>
      <c r="F988838"/>
      <c r="G988838"/>
      <c r="H988838"/>
      <c r="I988838"/>
      <c r="J988838"/>
      <c r="K988838"/>
      <c r="L988838"/>
      <c r="M988838"/>
      <c r="N988838"/>
      <c r="O988838"/>
      <c r="P988838"/>
      <c r="Q988838"/>
      <c r="R988838"/>
      <c r="S988838"/>
      <c r="T988838"/>
      <c r="U988838"/>
      <c r="V988838"/>
    </row>
    <row r="988839" spans="1:22">
      <c r="A988839"/>
      <c r="B988839"/>
      <c r="C988839"/>
      <c r="D988839"/>
      <c r="E988839"/>
      <c r="F988839"/>
      <c r="G988839"/>
      <c r="H988839"/>
      <c r="I988839"/>
      <c r="J988839"/>
      <c r="K988839"/>
      <c r="L988839"/>
      <c r="M988839"/>
      <c r="N988839"/>
      <c r="O988839"/>
      <c r="P988839"/>
      <c r="Q988839"/>
      <c r="R988839"/>
      <c r="S988839"/>
      <c r="T988839"/>
      <c r="U988839"/>
      <c r="V988839"/>
    </row>
    <row r="988840" spans="1:22">
      <c r="A988840"/>
      <c r="B988840"/>
      <c r="C988840"/>
      <c r="D988840"/>
      <c r="E988840"/>
      <c r="F988840"/>
      <c r="G988840"/>
      <c r="H988840"/>
      <c r="I988840"/>
      <c r="J988840"/>
      <c r="K988840"/>
      <c r="L988840"/>
      <c r="M988840"/>
      <c r="N988840"/>
      <c r="O988840"/>
      <c r="P988840"/>
      <c r="Q988840"/>
      <c r="R988840"/>
      <c r="S988840"/>
      <c r="T988840"/>
      <c r="U988840"/>
      <c r="V988840"/>
    </row>
    <row r="988841" spans="1:22">
      <c r="A988841"/>
      <c r="B988841"/>
      <c r="C988841"/>
      <c r="D988841"/>
      <c r="E988841"/>
      <c r="F988841"/>
      <c r="G988841"/>
      <c r="H988841"/>
      <c r="I988841"/>
      <c r="J988841"/>
      <c r="K988841"/>
      <c r="L988841"/>
      <c r="M988841"/>
      <c r="N988841"/>
      <c r="O988841"/>
      <c r="P988841"/>
      <c r="Q988841"/>
      <c r="R988841"/>
      <c r="S988841"/>
      <c r="T988841"/>
      <c r="U988841"/>
      <c r="V988841"/>
    </row>
    <row r="988842" spans="1:22">
      <c r="A988842"/>
      <c r="B988842"/>
      <c r="C988842"/>
      <c r="D988842"/>
      <c r="E988842"/>
      <c r="F988842"/>
      <c r="G988842"/>
      <c r="H988842"/>
      <c r="I988842"/>
      <c r="J988842"/>
      <c r="K988842"/>
      <c r="L988842"/>
      <c r="M988842"/>
      <c r="N988842"/>
      <c r="O988842"/>
      <c r="P988842"/>
      <c r="Q988842"/>
      <c r="R988842"/>
      <c r="S988842"/>
      <c r="T988842"/>
      <c r="U988842"/>
      <c r="V988842"/>
    </row>
    <row r="988843" spans="1:22">
      <c r="A988843"/>
      <c r="B988843"/>
      <c r="C988843"/>
      <c r="D988843"/>
      <c r="E988843"/>
      <c r="F988843"/>
      <c r="G988843"/>
      <c r="H988843"/>
      <c r="I988843"/>
      <c r="J988843"/>
      <c r="K988843"/>
      <c r="L988843"/>
      <c r="M988843"/>
      <c r="N988843"/>
      <c r="O988843"/>
      <c r="P988843"/>
      <c r="Q988843"/>
      <c r="R988843"/>
      <c r="S988843"/>
      <c r="T988843"/>
      <c r="U988843"/>
      <c r="V988843"/>
    </row>
    <row r="988844" spans="1:22">
      <c r="A988844"/>
      <c r="B988844"/>
      <c r="C988844"/>
      <c r="D988844"/>
      <c r="E988844"/>
      <c r="F988844"/>
      <c r="G988844"/>
      <c r="H988844"/>
      <c r="I988844"/>
      <c r="J988844"/>
      <c r="K988844"/>
      <c r="L988844"/>
      <c r="M988844"/>
      <c r="N988844"/>
      <c r="O988844"/>
      <c r="P988844"/>
      <c r="Q988844"/>
      <c r="R988844"/>
      <c r="S988844"/>
      <c r="T988844"/>
      <c r="U988844"/>
      <c r="V988844"/>
    </row>
    <row r="988845" spans="1:22">
      <c r="A988845"/>
      <c r="B988845"/>
      <c r="C988845"/>
      <c r="D988845"/>
      <c r="E988845"/>
      <c r="F988845"/>
      <c r="G988845"/>
      <c r="H988845"/>
      <c r="I988845"/>
      <c r="J988845"/>
      <c r="K988845"/>
      <c r="L988845"/>
      <c r="M988845"/>
      <c r="N988845"/>
      <c r="O988845"/>
      <c r="P988845"/>
      <c r="Q988845"/>
      <c r="R988845"/>
      <c r="S988845"/>
      <c r="T988845"/>
      <c r="U988845"/>
      <c r="V988845"/>
    </row>
    <row r="988846" spans="1:22">
      <c r="A988846"/>
      <c r="B988846"/>
      <c r="C988846"/>
      <c r="D988846"/>
      <c r="E988846"/>
      <c r="F988846"/>
      <c r="G988846"/>
      <c r="H988846"/>
      <c r="I988846"/>
      <c r="J988846"/>
      <c r="K988846"/>
      <c r="L988846"/>
      <c r="M988846"/>
      <c r="N988846"/>
      <c r="O988846"/>
      <c r="P988846"/>
      <c r="Q988846"/>
      <c r="R988846"/>
      <c r="S988846"/>
      <c r="T988846"/>
      <c r="U988846"/>
      <c r="V988846"/>
    </row>
    <row r="988847" spans="1:22">
      <c r="A988847"/>
      <c r="B988847"/>
      <c r="C988847"/>
      <c r="D988847"/>
      <c r="E988847"/>
      <c r="F988847"/>
      <c r="G988847"/>
      <c r="H988847"/>
      <c r="I988847"/>
      <c r="J988847"/>
      <c r="K988847"/>
      <c r="L988847"/>
      <c r="M988847"/>
      <c r="N988847"/>
      <c r="O988847"/>
      <c r="P988847"/>
      <c r="Q988847"/>
      <c r="R988847"/>
      <c r="S988847"/>
      <c r="T988847"/>
      <c r="U988847"/>
      <c r="V988847"/>
    </row>
    <row r="988848" spans="1:22">
      <c r="A988848"/>
      <c r="B988848"/>
      <c r="C988848"/>
      <c r="D988848"/>
      <c r="E988848"/>
      <c r="F988848"/>
      <c r="G988848"/>
      <c r="H988848"/>
      <c r="I988848"/>
      <c r="J988848"/>
      <c r="K988848"/>
      <c r="L988848"/>
      <c r="M988848"/>
      <c r="N988848"/>
      <c r="O988848"/>
      <c r="P988848"/>
      <c r="Q988848"/>
      <c r="R988848"/>
      <c r="S988848"/>
      <c r="T988848"/>
      <c r="U988848"/>
      <c r="V988848"/>
    </row>
    <row r="988849" spans="1:22">
      <c r="A988849"/>
      <c r="B988849"/>
      <c r="C988849"/>
      <c r="D988849"/>
      <c r="E988849"/>
      <c r="F988849"/>
      <c r="G988849"/>
      <c r="H988849"/>
      <c r="I988849"/>
      <c r="J988849"/>
      <c r="K988849"/>
      <c r="L988849"/>
      <c r="M988849"/>
      <c r="N988849"/>
      <c r="O988849"/>
      <c r="P988849"/>
      <c r="Q988849"/>
      <c r="R988849"/>
      <c r="S988849"/>
      <c r="T988849"/>
      <c r="U988849"/>
      <c r="V988849"/>
    </row>
    <row r="988850" spans="1:22">
      <c r="A988850"/>
      <c r="B988850"/>
      <c r="C988850"/>
      <c r="D988850"/>
      <c r="E988850"/>
      <c r="F988850"/>
      <c r="G988850"/>
      <c r="H988850"/>
      <c r="I988850"/>
      <c r="J988850"/>
      <c r="K988850"/>
      <c r="L988850"/>
      <c r="M988850"/>
      <c r="N988850"/>
      <c r="O988850"/>
      <c r="P988850"/>
      <c r="Q988850"/>
      <c r="R988850"/>
      <c r="S988850"/>
      <c r="T988850"/>
      <c r="U988850"/>
      <c r="V988850"/>
    </row>
    <row r="988851" spans="1:22">
      <c r="A988851"/>
      <c r="B988851"/>
      <c r="C988851"/>
      <c r="D988851"/>
      <c r="E988851"/>
      <c r="F988851"/>
      <c r="G988851"/>
      <c r="H988851"/>
      <c r="I988851"/>
      <c r="J988851"/>
      <c r="K988851"/>
      <c r="L988851"/>
      <c r="M988851"/>
      <c r="N988851"/>
      <c r="O988851"/>
      <c r="P988851"/>
      <c r="Q988851"/>
      <c r="R988851"/>
      <c r="S988851"/>
      <c r="T988851"/>
      <c r="U988851"/>
      <c r="V988851"/>
    </row>
    <row r="988852" spans="1:22">
      <c r="A988852"/>
      <c r="B988852"/>
      <c r="C988852"/>
      <c r="D988852"/>
      <c r="E988852"/>
      <c r="F988852"/>
      <c r="G988852"/>
      <c r="H988852"/>
      <c r="I988852"/>
      <c r="J988852"/>
      <c r="K988852"/>
      <c r="L988852"/>
      <c r="M988852"/>
      <c r="N988852"/>
      <c r="O988852"/>
      <c r="P988852"/>
      <c r="Q988852"/>
      <c r="R988852"/>
      <c r="S988852"/>
      <c r="T988852"/>
      <c r="U988852"/>
      <c r="V988852"/>
    </row>
    <row r="988853" spans="1:22">
      <c r="A988853"/>
      <c r="B988853"/>
      <c r="C988853"/>
      <c r="D988853"/>
      <c r="E988853"/>
      <c r="F988853"/>
      <c r="G988853"/>
      <c r="H988853"/>
      <c r="I988853"/>
      <c r="J988853"/>
      <c r="K988853"/>
      <c r="L988853"/>
      <c r="M988853"/>
      <c r="N988853"/>
      <c r="O988853"/>
      <c r="P988853"/>
      <c r="Q988853"/>
      <c r="R988853"/>
      <c r="S988853"/>
      <c r="T988853"/>
      <c r="U988853"/>
      <c r="V988853"/>
    </row>
    <row r="988854" spans="1:22">
      <c r="A988854"/>
      <c r="B988854"/>
      <c r="C988854"/>
      <c r="D988854"/>
      <c r="E988854"/>
      <c r="F988854"/>
      <c r="G988854"/>
      <c r="H988854"/>
      <c r="I988854"/>
      <c r="J988854"/>
      <c r="K988854"/>
      <c r="L988854"/>
      <c r="M988854"/>
      <c r="N988854"/>
      <c r="O988854"/>
      <c r="P988854"/>
      <c r="Q988854"/>
      <c r="R988854"/>
      <c r="S988854"/>
      <c r="T988854"/>
      <c r="U988854"/>
      <c r="V988854"/>
    </row>
    <row r="988855" spans="1:22">
      <c r="A988855"/>
      <c r="B988855"/>
      <c r="C988855"/>
      <c r="D988855"/>
      <c r="E988855"/>
      <c r="F988855"/>
      <c r="G988855"/>
      <c r="H988855"/>
      <c r="I988855"/>
      <c r="J988855"/>
      <c r="K988855"/>
      <c r="L988855"/>
      <c r="M988855"/>
      <c r="N988855"/>
      <c r="O988855"/>
      <c r="P988855"/>
      <c r="Q988855"/>
      <c r="R988855"/>
      <c r="S988855"/>
      <c r="T988855"/>
      <c r="U988855"/>
      <c r="V988855"/>
    </row>
    <row r="988856" spans="1:22">
      <c r="A988856"/>
      <c r="B988856"/>
      <c r="C988856"/>
      <c r="D988856"/>
      <c r="E988856"/>
      <c r="F988856"/>
      <c r="G988856"/>
      <c r="H988856"/>
      <c r="I988856"/>
      <c r="J988856"/>
      <c r="K988856"/>
      <c r="L988856"/>
      <c r="M988856"/>
      <c r="N988856"/>
      <c r="O988856"/>
      <c r="P988856"/>
      <c r="Q988856"/>
      <c r="R988856"/>
      <c r="S988856"/>
      <c r="T988856"/>
      <c r="U988856"/>
      <c r="V988856"/>
    </row>
    <row r="988857" spans="1:22">
      <c r="A988857"/>
      <c r="B988857"/>
      <c r="C988857"/>
      <c r="D988857"/>
      <c r="E988857"/>
      <c r="F988857"/>
      <c r="G988857"/>
      <c r="H988857"/>
      <c r="I988857"/>
      <c r="J988857"/>
      <c r="K988857"/>
      <c r="L988857"/>
      <c r="M988857"/>
      <c r="N988857"/>
      <c r="O988857"/>
      <c r="P988857"/>
      <c r="Q988857"/>
      <c r="R988857"/>
      <c r="S988857"/>
      <c r="T988857"/>
      <c r="U988857"/>
      <c r="V988857"/>
    </row>
    <row r="988858" spans="1:22">
      <c r="A988858"/>
      <c r="B988858"/>
      <c r="C988858"/>
      <c r="D988858"/>
      <c r="E988858"/>
      <c r="F988858"/>
      <c r="G988858"/>
      <c r="H988858"/>
      <c r="I988858"/>
      <c r="J988858"/>
      <c r="K988858"/>
      <c r="L988858"/>
      <c r="M988858"/>
      <c r="N988858"/>
      <c r="O988858"/>
      <c r="P988858"/>
      <c r="Q988858"/>
      <c r="R988858"/>
      <c r="S988858"/>
      <c r="T988858"/>
      <c r="U988858"/>
      <c r="V988858"/>
    </row>
    <row r="988859" spans="1:22">
      <c r="A988859"/>
      <c r="B988859"/>
      <c r="C988859"/>
      <c r="D988859"/>
      <c r="E988859"/>
      <c r="F988859"/>
      <c r="G988859"/>
      <c r="H988859"/>
      <c r="I988859"/>
      <c r="J988859"/>
      <c r="K988859"/>
      <c r="L988859"/>
      <c r="M988859"/>
      <c r="N988859"/>
      <c r="O988859"/>
      <c r="P988859"/>
      <c r="Q988859"/>
      <c r="R988859"/>
      <c r="S988859"/>
      <c r="T988859"/>
      <c r="U988859"/>
      <c r="V988859"/>
    </row>
    <row r="988860" spans="1:22">
      <c r="A988860"/>
      <c r="B988860"/>
      <c r="C988860"/>
      <c r="D988860"/>
      <c r="E988860"/>
      <c r="F988860"/>
      <c r="G988860"/>
      <c r="H988860"/>
      <c r="I988860"/>
      <c r="J988860"/>
      <c r="K988860"/>
      <c r="L988860"/>
      <c r="M988860"/>
      <c r="N988860"/>
      <c r="O988860"/>
      <c r="P988860"/>
      <c r="Q988860"/>
      <c r="R988860"/>
      <c r="S988860"/>
      <c r="T988860"/>
      <c r="U988860"/>
      <c r="V988860"/>
    </row>
    <row r="988861" spans="1:22">
      <c r="A988861"/>
      <c r="B988861"/>
      <c r="C988861"/>
      <c r="D988861"/>
      <c r="E988861"/>
      <c r="F988861"/>
      <c r="G988861"/>
      <c r="H988861"/>
      <c r="I988861"/>
      <c r="J988861"/>
      <c r="K988861"/>
      <c r="L988861"/>
      <c r="M988861"/>
      <c r="N988861"/>
      <c r="O988861"/>
      <c r="P988861"/>
      <c r="Q988861"/>
      <c r="R988861"/>
      <c r="S988861"/>
      <c r="T988861"/>
      <c r="U988861"/>
      <c r="V988861"/>
    </row>
    <row r="988862" spans="1:22">
      <c r="A988862"/>
      <c r="B988862"/>
      <c r="C988862"/>
      <c r="D988862"/>
      <c r="E988862"/>
      <c r="F988862"/>
      <c r="G988862"/>
      <c r="H988862"/>
      <c r="I988862"/>
      <c r="J988862"/>
      <c r="K988862"/>
      <c r="L988862"/>
      <c r="M988862"/>
      <c r="N988862"/>
      <c r="O988862"/>
      <c r="P988862"/>
      <c r="Q988862"/>
      <c r="R988862"/>
      <c r="S988862"/>
      <c r="T988862"/>
      <c r="U988862"/>
      <c r="V988862"/>
    </row>
    <row r="988863" spans="1:22">
      <c r="A988863"/>
      <c r="B988863"/>
      <c r="C988863"/>
      <c r="D988863"/>
      <c r="E988863"/>
      <c r="F988863"/>
      <c r="G988863"/>
      <c r="H988863"/>
      <c r="I988863"/>
      <c r="J988863"/>
      <c r="K988863"/>
      <c r="L988863"/>
      <c r="M988863"/>
      <c r="N988863"/>
      <c r="O988863"/>
      <c r="P988863"/>
      <c r="Q988863"/>
      <c r="R988863"/>
      <c r="S988863"/>
      <c r="T988863"/>
      <c r="U988863"/>
      <c r="V988863"/>
    </row>
    <row r="988864" spans="1:22">
      <c r="A988864"/>
      <c r="B988864"/>
      <c r="C988864"/>
      <c r="D988864"/>
      <c r="E988864"/>
      <c r="F988864"/>
      <c r="G988864"/>
      <c r="H988864"/>
      <c r="I988864"/>
      <c r="J988864"/>
      <c r="K988864"/>
      <c r="L988864"/>
      <c r="M988864"/>
      <c r="N988864"/>
      <c r="O988864"/>
      <c r="P988864"/>
      <c r="Q988864"/>
      <c r="R988864"/>
      <c r="S988864"/>
      <c r="T988864"/>
      <c r="U988864"/>
      <c r="V988864"/>
    </row>
    <row r="988865" spans="1:22">
      <c r="A988865"/>
      <c r="B988865"/>
      <c r="C988865"/>
      <c r="D988865"/>
      <c r="E988865"/>
      <c r="F988865"/>
      <c r="G988865"/>
      <c r="H988865"/>
      <c r="I988865"/>
      <c r="J988865"/>
      <c r="K988865"/>
      <c r="L988865"/>
      <c r="M988865"/>
      <c r="N988865"/>
      <c r="O988865"/>
      <c r="P988865"/>
      <c r="Q988865"/>
      <c r="R988865"/>
      <c r="S988865"/>
      <c r="T988865"/>
      <c r="U988865"/>
      <c r="V988865"/>
    </row>
    <row r="988866" spans="1:22">
      <c r="A988866"/>
      <c r="B988866"/>
      <c r="C988866"/>
      <c r="D988866"/>
      <c r="E988866"/>
      <c r="F988866"/>
      <c r="G988866"/>
      <c r="H988866"/>
      <c r="I988866"/>
      <c r="J988866"/>
      <c r="K988866"/>
      <c r="L988866"/>
      <c r="M988866"/>
      <c r="N988866"/>
      <c r="O988866"/>
      <c r="P988866"/>
      <c r="Q988866"/>
      <c r="R988866"/>
      <c r="S988866"/>
      <c r="T988866"/>
      <c r="U988866"/>
      <c r="V988866"/>
    </row>
    <row r="988867" spans="1:22">
      <c r="A988867"/>
      <c r="B988867"/>
      <c r="C988867"/>
      <c r="D988867"/>
      <c r="E988867"/>
      <c r="F988867"/>
      <c r="G988867"/>
      <c r="H988867"/>
      <c r="I988867"/>
      <c r="J988867"/>
      <c r="K988867"/>
      <c r="L988867"/>
      <c r="M988867"/>
      <c r="N988867"/>
      <c r="O988867"/>
      <c r="P988867"/>
      <c r="Q988867"/>
      <c r="R988867"/>
      <c r="S988867"/>
      <c r="T988867"/>
      <c r="U988867"/>
      <c r="V988867"/>
    </row>
    <row r="988868" spans="1:22">
      <c r="A988868"/>
      <c r="B988868"/>
      <c r="C988868"/>
      <c r="D988868"/>
      <c r="E988868"/>
      <c r="F988868"/>
      <c r="G988868"/>
      <c r="H988868"/>
      <c r="I988868"/>
      <c r="J988868"/>
      <c r="K988868"/>
      <c r="L988868"/>
      <c r="M988868"/>
      <c r="N988868"/>
      <c r="O988868"/>
      <c r="P988868"/>
      <c r="Q988868"/>
      <c r="R988868"/>
      <c r="S988868"/>
      <c r="T988868"/>
      <c r="U988868"/>
      <c r="V988868"/>
    </row>
    <row r="988869" spans="1:22">
      <c r="A988869"/>
      <c r="B988869"/>
      <c r="C988869"/>
      <c r="D988869"/>
      <c r="E988869"/>
      <c r="F988869"/>
      <c r="G988869"/>
      <c r="H988869"/>
      <c r="I988869"/>
      <c r="J988869"/>
      <c r="K988869"/>
      <c r="L988869"/>
      <c r="M988869"/>
      <c r="N988869"/>
      <c r="O988869"/>
      <c r="P988869"/>
      <c r="Q988869"/>
      <c r="R988869"/>
      <c r="S988869"/>
      <c r="T988869"/>
      <c r="U988869"/>
      <c r="V988869"/>
    </row>
    <row r="988870" spans="1:22">
      <c r="A988870"/>
      <c r="B988870"/>
      <c r="C988870"/>
      <c r="D988870"/>
      <c r="E988870"/>
      <c r="F988870"/>
      <c r="G988870"/>
      <c r="H988870"/>
      <c r="I988870"/>
      <c r="J988870"/>
      <c r="K988870"/>
      <c r="L988870"/>
      <c r="M988870"/>
      <c r="N988870"/>
      <c r="O988870"/>
      <c r="P988870"/>
      <c r="Q988870"/>
      <c r="R988870"/>
      <c r="S988870"/>
      <c r="T988870"/>
      <c r="U988870"/>
      <c r="V988870"/>
    </row>
    <row r="988871" spans="1:22">
      <c r="A988871"/>
      <c r="B988871"/>
      <c r="C988871"/>
      <c r="D988871"/>
      <c r="E988871"/>
      <c r="F988871"/>
      <c r="G988871"/>
      <c r="H988871"/>
      <c r="I988871"/>
      <c r="J988871"/>
      <c r="K988871"/>
      <c r="L988871"/>
      <c r="M988871"/>
      <c r="N988871"/>
      <c r="O988871"/>
      <c r="P988871"/>
      <c r="Q988871"/>
      <c r="R988871"/>
      <c r="S988871"/>
      <c r="T988871"/>
      <c r="U988871"/>
      <c r="V988871"/>
    </row>
    <row r="988872" spans="1:22">
      <c r="A988872"/>
      <c r="B988872"/>
      <c r="C988872"/>
      <c r="D988872"/>
      <c r="E988872"/>
      <c r="F988872"/>
      <c r="G988872"/>
      <c r="H988872"/>
      <c r="I988872"/>
      <c r="J988872"/>
      <c r="K988872"/>
      <c r="L988872"/>
      <c r="M988872"/>
      <c r="N988872"/>
      <c r="O988872"/>
      <c r="P988872"/>
      <c r="Q988872"/>
      <c r="R988872"/>
      <c r="S988872"/>
      <c r="T988872"/>
      <c r="U988872"/>
      <c r="V988872"/>
    </row>
    <row r="988873" spans="1:22">
      <c r="A988873"/>
      <c r="B988873"/>
      <c r="C988873"/>
      <c r="D988873"/>
      <c r="E988873"/>
      <c r="F988873"/>
      <c r="G988873"/>
      <c r="H988873"/>
      <c r="I988873"/>
      <c r="J988873"/>
      <c r="K988873"/>
      <c r="L988873"/>
      <c r="M988873"/>
      <c r="N988873"/>
      <c r="O988873"/>
      <c r="P988873"/>
      <c r="Q988873"/>
      <c r="R988873"/>
      <c r="S988873"/>
      <c r="T988873"/>
      <c r="U988873"/>
      <c r="V988873"/>
    </row>
    <row r="988874" spans="1:22">
      <c r="A988874"/>
      <c r="B988874"/>
      <c r="C988874"/>
      <c r="D988874"/>
      <c r="E988874"/>
      <c r="F988874"/>
      <c r="G988874"/>
      <c r="H988874"/>
      <c r="I988874"/>
      <c r="J988874"/>
      <c r="K988874"/>
      <c r="L988874"/>
      <c r="M988874"/>
      <c r="N988874"/>
      <c r="O988874"/>
      <c r="P988874"/>
      <c r="Q988874"/>
      <c r="R988874"/>
      <c r="S988874"/>
      <c r="T988874"/>
      <c r="U988874"/>
      <c r="V988874"/>
    </row>
    <row r="988875" spans="1:22">
      <c r="A988875"/>
      <c r="B988875"/>
      <c r="C988875"/>
      <c r="D988875"/>
      <c r="E988875"/>
      <c r="F988875"/>
      <c r="G988875"/>
      <c r="H988875"/>
      <c r="I988875"/>
      <c r="J988875"/>
      <c r="K988875"/>
      <c r="L988875"/>
      <c r="M988875"/>
      <c r="N988875"/>
      <c r="O988875"/>
      <c r="P988875"/>
      <c r="Q988875"/>
      <c r="R988875"/>
      <c r="S988875"/>
      <c r="T988875"/>
      <c r="U988875"/>
      <c r="V988875"/>
    </row>
    <row r="988876" spans="1:22">
      <c r="A988876"/>
      <c r="B988876"/>
      <c r="C988876"/>
      <c r="D988876"/>
      <c r="E988876"/>
      <c r="F988876"/>
      <c r="G988876"/>
      <c r="H988876"/>
      <c r="I988876"/>
      <c r="J988876"/>
      <c r="K988876"/>
      <c r="L988876"/>
      <c r="M988876"/>
      <c r="N988876"/>
      <c r="O988876"/>
      <c r="P988876"/>
      <c r="Q988876"/>
      <c r="R988876"/>
      <c r="S988876"/>
      <c r="T988876"/>
      <c r="U988876"/>
      <c r="V988876"/>
    </row>
    <row r="988877" spans="1:22">
      <c r="A988877"/>
      <c r="B988877"/>
      <c r="C988877"/>
      <c r="D988877"/>
      <c r="E988877"/>
      <c r="F988877"/>
      <c r="G988877"/>
      <c r="H988877"/>
      <c r="I988877"/>
      <c r="J988877"/>
      <c r="K988877"/>
      <c r="L988877"/>
      <c r="M988877"/>
      <c r="N988877"/>
      <c r="O988877"/>
      <c r="P988877"/>
      <c r="Q988877"/>
      <c r="R988877"/>
      <c r="S988877"/>
      <c r="T988877"/>
      <c r="U988877"/>
      <c r="V988877"/>
    </row>
    <row r="988878" spans="1:22">
      <c r="A988878"/>
      <c r="B988878"/>
      <c r="C988878"/>
      <c r="D988878"/>
      <c r="E988878"/>
      <c r="F988878"/>
      <c r="G988878"/>
      <c r="H988878"/>
      <c r="I988878"/>
      <c r="J988878"/>
      <c r="K988878"/>
      <c r="L988878"/>
      <c r="M988878"/>
      <c r="N988878"/>
      <c r="O988878"/>
      <c r="P988878"/>
      <c r="Q988878"/>
      <c r="R988878"/>
      <c r="S988878"/>
      <c r="T988878"/>
      <c r="U988878"/>
      <c r="V988878"/>
    </row>
    <row r="988879" spans="1:22">
      <c r="A988879"/>
      <c r="B988879"/>
      <c r="C988879"/>
      <c r="D988879"/>
      <c r="E988879"/>
      <c r="F988879"/>
      <c r="G988879"/>
      <c r="H988879"/>
      <c r="I988879"/>
      <c r="J988879"/>
      <c r="K988879"/>
      <c r="L988879"/>
      <c r="M988879"/>
      <c r="N988879"/>
      <c r="O988879"/>
      <c r="P988879"/>
      <c r="Q988879"/>
      <c r="R988879"/>
      <c r="S988879"/>
      <c r="T988879"/>
      <c r="U988879"/>
      <c r="V988879"/>
    </row>
    <row r="988880" spans="1:22">
      <c r="A988880"/>
      <c r="B988880"/>
      <c r="C988880"/>
      <c r="D988880"/>
      <c r="E988880"/>
      <c r="F988880"/>
      <c r="G988880"/>
      <c r="H988880"/>
      <c r="I988880"/>
      <c r="J988880"/>
      <c r="K988880"/>
      <c r="L988880"/>
      <c r="M988880"/>
      <c r="N988880"/>
      <c r="O988880"/>
      <c r="P988880"/>
      <c r="Q988880"/>
      <c r="R988880"/>
      <c r="S988880"/>
      <c r="T988880"/>
      <c r="U988880"/>
      <c r="V988880"/>
    </row>
    <row r="988881" spans="1:22">
      <c r="A988881"/>
      <c r="B988881"/>
      <c r="C988881"/>
      <c r="D988881"/>
      <c r="E988881"/>
      <c r="F988881"/>
      <c r="G988881"/>
      <c r="H988881"/>
      <c r="I988881"/>
      <c r="J988881"/>
      <c r="K988881"/>
      <c r="L988881"/>
      <c r="M988881"/>
      <c r="N988881"/>
      <c r="O988881"/>
      <c r="P988881"/>
      <c r="Q988881"/>
      <c r="R988881"/>
      <c r="S988881"/>
      <c r="T988881"/>
      <c r="U988881"/>
      <c r="V988881"/>
    </row>
    <row r="988882" spans="1:22">
      <c r="A988882"/>
      <c r="B988882"/>
      <c r="C988882"/>
      <c r="D988882"/>
      <c r="E988882"/>
      <c r="F988882"/>
      <c r="G988882"/>
      <c r="H988882"/>
      <c r="I988882"/>
      <c r="J988882"/>
      <c r="K988882"/>
      <c r="L988882"/>
      <c r="M988882"/>
      <c r="N988882"/>
      <c r="O988882"/>
      <c r="P988882"/>
      <c r="Q988882"/>
      <c r="R988882"/>
      <c r="S988882"/>
      <c r="T988882"/>
      <c r="U988882"/>
      <c r="V988882"/>
    </row>
    <row r="988883" spans="1:22">
      <c r="A988883"/>
      <c r="B988883"/>
      <c r="C988883"/>
      <c r="D988883"/>
      <c r="E988883"/>
      <c r="F988883"/>
      <c r="G988883"/>
      <c r="H988883"/>
      <c r="I988883"/>
      <c r="J988883"/>
      <c r="K988883"/>
      <c r="L988883"/>
      <c r="M988883"/>
      <c r="N988883"/>
      <c r="O988883"/>
      <c r="P988883"/>
      <c r="Q988883"/>
      <c r="R988883"/>
      <c r="S988883"/>
      <c r="T988883"/>
      <c r="U988883"/>
      <c r="V988883"/>
    </row>
    <row r="988884" spans="1:22">
      <c r="A988884"/>
      <c r="B988884"/>
      <c r="C988884"/>
      <c r="D988884"/>
      <c r="E988884"/>
      <c r="F988884"/>
      <c r="G988884"/>
      <c r="H988884"/>
      <c r="I988884"/>
      <c r="J988884"/>
      <c r="K988884"/>
      <c r="L988884"/>
      <c r="M988884"/>
      <c r="N988884"/>
      <c r="O988884"/>
      <c r="P988884"/>
      <c r="Q988884"/>
      <c r="R988884"/>
      <c r="S988884"/>
      <c r="T988884"/>
      <c r="U988884"/>
      <c r="V988884"/>
    </row>
    <row r="988885" spans="1:22">
      <c r="A988885"/>
      <c r="B988885"/>
      <c r="C988885"/>
      <c r="D988885"/>
      <c r="E988885"/>
      <c r="F988885"/>
      <c r="G988885"/>
      <c r="H988885"/>
      <c r="I988885"/>
      <c r="J988885"/>
      <c r="K988885"/>
      <c r="L988885"/>
      <c r="M988885"/>
      <c r="N988885"/>
      <c r="O988885"/>
      <c r="P988885"/>
      <c r="Q988885"/>
      <c r="R988885"/>
      <c r="S988885"/>
      <c r="T988885"/>
      <c r="U988885"/>
      <c r="V988885"/>
    </row>
    <row r="988886" spans="1:22">
      <c r="A988886"/>
      <c r="B988886"/>
      <c r="C988886"/>
      <c r="D988886"/>
      <c r="E988886"/>
      <c r="F988886"/>
      <c r="G988886"/>
      <c r="H988886"/>
      <c r="I988886"/>
      <c r="J988886"/>
      <c r="K988886"/>
      <c r="L988886"/>
      <c r="M988886"/>
      <c r="N988886"/>
      <c r="O988886"/>
      <c r="P988886"/>
      <c r="Q988886"/>
      <c r="R988886"/>
      <c r="S988886"/>
      <c r="T988886"/>
      <c r="U988886"/>
      <c r="V988886"/>
    </row>
    <row r="988887" spans="1:22">
      <c r="A988887"/>
      <c r="B988887"/>
      <c r="C988887"/>
      <c r="D988887"/>
      <c r="E988887"/>
      <c r="F988887"/>
      <c r="G988887"/>
      <c r="H988887"/>
      <c r="I988887"/>
      <c r="J988887"/>
      <c r="K988887"/>
      <c r="L988887"/>
      <c r="M988887"/>
      <c r="N988887"/>
      <c r="O988887"/>
      <c r="P988887"/>
      <c r="Q988887"/>
      <c r="R988887"/>
      <c r="S988887"/>
      <c r="T988887"/>
      <c r="U988887"/>
      <c r="V988887"/>
    </row>
    <row r="988888" spans="1:22">
      <c r="A988888"/>
      <c r="B988888"/>
      <c r="C988888"/>
      <c r="D988888"/>
      <c r="E988888"/>
      <c r="F988888"/>
      <c r="G988888"/>
      <c r="H988888"/>
      <c r="I988888"/>
      <c r="J988888"/>
      <c r="K988888"/>
      <c r="L988888"/>
      <c r="M988888"/>
      <c r="N988888"/>
      <c r="O988888"/>
      <c r="P988888"/>
      <c r="Q988888"/>
      <c r="R988888"/>
      <c r="S988888"/>
      <c r="T988888"/>
      <c r="U988888"/>
      <c r="V988888"/>
    </row>
    <row r="988889" spans="1:22">
      <c r="A988889"/>
      <c r="B988889"/>
      <c r="C988889"/>
      <c r="D988889"/>
      <c r="E988889"/>
      <c r="F988889"/>
      <c r="G988889"/>
      <c r="H988889"/>
      <c r="I988889"/>
      <c r="J988889"/>
      <c r="K988889"/>
      <c r="L988889"/>
      <c r="M988889"/>
      <c r="N988889"/>
      <c r="O988889"/>
      <c r="P988889"/>
      <c r="Q988889"/>
      <c r="R988889"/>
      <c r="S988889"/>
      <c r="T988889"/>
      <c r="U988889"/>
      <c r="V988889"/>
    </row>
    <row r="988890" spans="1:22">
      <c r="A988890"/>
      <c r="B988890"/>
      <c r="C988890"/>
      <c r="D988890"/>
      <c r="E988890"/>
      <c r="F988890"/>
      <c r="G988890"/>
      <c r="H988890"/>
      <c r="I988890"/>
      <c r="J988890"/>
      <c r="K988890"/>
      <c r="L988890"/>
      <c r="M988890"/>
      <c r="N988890"/>
      <c r="O988890"/>
      <c r="P988890"/>
      <c r="Q988890"/>
      <c r="R988890"/>
      <c r="S988890"/>
      <c r="T988890"/>
      <c r="U988890"/>
      <c r="V988890"/>
    </row>
    <row r="988891" spans="1:22">
      <c r="A988891"/>
      <c r="B988891"/>
      <c r="C988891"/>
      <c r="D988891"/>
      <c r="E988891"/>
      <c r="F988891"/>
      <c r="G988891"/>
      <c r="H988891"/>
      <c r="I988891"/>
      <c r="J988891"/>
      <c r="K988891"/>
      <c r="L988891"/>
      <c r="M988891"/>
      <c r="N988891"/>
      <c r="O988891"/>
      <c r="P988891"/>
      <c r="Q988891"/>
      <c r="R988891"/>
      <c r="S988891"/>
      <c r="T988891"/>
      <c r="U988891"/>
      <c r="V988891"/>
    </row>
    <row r="988892" spans="1:22">
      <c r="A988892"/>
      <c r="B988892"/>
      <c r="C988892"/>
      <c r="D988892"/>
      <c r="E988892"/>
      <c r="F988892"/>
      <c r="G988892"/>
      <c r="H988892"/>
      <c r="I988892"/>
      <c r="J988892"/>
      <c r="K988892"/>
      <c r="L988892"/>
      <c r="M988892"/>
      <c r="N988892"/>
      <c r="O988892"/>
      <c r="P988892"/>
      <c r="Q988892"/>
      <c r="R988892"/>
      <c r="S988892"/>
      <c r="T988892"/>
      <c r="U988892"/>
      <c r="V988892"/>
    </row>
    <row r="988893" spans="1:22">
      <c r="A988893"/>
      <c r="B988893"/>
      <c r="C988893"/>
      <c r="D988893"/>
      <c r="E988893"/>
      <c r="F988893"/>
      <c r="G988893"/>
      <c r="H988893"/>
      <c r="I988893"/>
      <c r="J988893"/>
      <c r="K988893"/>
      <c r="L988893"/>
      <c r="M988893"/>
      <c r="N988893"/>
      <c r="O988893"/>
      <c r="P988893"/>
      <c r="Q988893"/>
      <c r="R988893"/>
      <c r="S988893"/>
      <c r="T988893"/>
      <c r="U988893"/>
      <c r="V988893"/>
    </row>
    <row r="988894" spans="1:22">
      <c r="A988894"/>
      <c r="B988894"/>
      <c r="C988894"/>
      <c r="D988894"/>
      <c r="E988894"/>
      <c r="F988894"/>
      <c r="G988894"/>
      <c r="H988894"/>
      <c r="I988894"/>
      <c r="J988894"/>
      <c r="K988894"/>
      <c r="L988894"/>
      <c r="M988894"/>
      <c r="N988894"/>
      <c r="O988894"/>
      <c r="P988894"/>
      <c r="Q988894"/>
      <c r="R988894"/>
      <c r="S988894"/>
      <c r="T988894"/>
      <c r="U988894"/>
      <c r="V988894"/>
    </row>
    <row r="988895" spans="1:22">
      <c r="A988895"/>
      <c r="B988895"/>
      <c r="C988895"/>
      <c r="D988895"/>
      <c r="E988895"/>
      <c r="F988895"/>
      <c r="G988895"/>
      <c r="H988895"/>
      <c r="I988895"/>
      <c r="J988895"/>
      <c r="K988895"/>
      <c r="L988895"/>
      <c r="M988895"/>
      <c r="N988895"/>
      <c r="O988895"/>
      <c r="P988895"/>
      <c r="Q988895"/>
      <c r="R988895"/>
      <c r="S988895"/>
      <c r="T988895"/>
      <c r="U988895"/>
      <c r="V988895"/>
    </row>
    <row r="988896" spans="1:22">
      <c r="A988896"/>
      <c r="B988896"/>
      <c r="C988896"/>
      <c r="D988896"/>
      <c r="E988896"/>
      <c r="F988896"/>
      <c r="G988896"/>
      <c r="H988896"/>
      <c r="I988896"/>
      <c r="J988896"/>
      <c r="K988896"/>
      <c r="L988896"/>
      <c r="M988896"/>
      <c r="N988896"/>
      <c r="O988896"/>
      <c r="P988896"/>
      <c r="Q988896"/>
      <c r="R988896"/>
      <c r="S988896"/>
      <c r="T988896"/>
      <c r="U988896"/>
      <c r="V988896"/>
    </row>
    <row r="988897" spans="1:22">
      <c r="A988897"/>
      <c r="B988897"/>
      <c r="C988897"/>
      <c r="D988897"/>
      <c r="E988897"/>
      <c r="F988897"/>
      <c r="G988897"/>
      <c r="H988897"/>
      <c r="I988897"/>
      <c r="J988897"/>
      <c r="K988897"/>
      <c r="L988897"/>
      <c r="M988897"/>
      <c r="N988897"/>
      <c r="O988897"/>
      <c r="P988897"/>
      <c r="Q988897"/>
      <c r="R988897"/>
      <c r="S988897"/>
      <c r="T988897"/>
      <c r="U988897"/>
      <c r="V988897"/>
    </row>
    <row r="988898" spans="1:22">
      <c r="A988898"/>
      <c r="B988898"/>
      <c r="C988898"/>
      <c r="D988898"/>
      <c r="E988898"/>
      <c r="F988898"/>
      <c r="G988898"/>
      <c r="H988898"/>
      <c r="I988898"/>
      <c r="J988898"/>
      <c r="K988898"/>
      <c r="L988898"/>
      <c r="M988898"/>
      <c r="N988898"/>
      <c r="O988898"/>
      <c r="P988898"/>
      <c r="Q988898"/>
      <c r="R988898"/>
      <c r="S988898"/>
      <c r="T988898"/>
      <c r="U988898"/>
      <c r="V988898"/>
    </row>
    <row r="988899" spans="1:22">
      <c r="A988899"/>
      <c r="B988899"/>
      <c r="C988899"/>
      <c r="D988899"/>
      <c r="E988899"/>
      <c r="F988899"/>
      <c r="G988899"/>
      <c r="H988899"/>
      <c r="I988899"/>
      <c r="J988899"/>
      <c r="K988899"/>
      <c r="L988899"/>
      <c r="M988899"/>
      <c r="N988899"/>
      <c r="O988899"/>
      <c r="P988899"/>
      <c r="Q988899"/>
      <c r="R988899"/>
      <c r="S988899"/>
      <c r="T988899"/>
      <c r="U988899"/>
      <c r="V988899"/>
    </row>
    <row r="988900" spans="1:22">
      <c r="A988900"/>
      <c r="B988900"/>
      <c r="C988900"/>
      <c r="D988900"/>
      <c r="E988900"/>
      <c r="F988900"/>
      <c r="G988900"/>
      <c r="H988900"/>
      <c r="I988900"/>
      <c r="J988900"/>
      <c r="K988900"/>
      <c r="L988900"/>
      <c r="M988900"/>
      <c r="N988900"/>
      <c r="O988900"/>
      <c r="P988900"/>
      <c r="Q988900"/>
      <c r="R988900"/>
      <c r="S988900"/>
      <c r="T988900"/>
      <c r="U988900"/>
      <c r="V988900"/>
    </row>
    <row r="988901" spans="1:22">
      <c r="A988901"/>
      <c r="B988901"/>
      <c r="C988901"/>
      <c r="D988901"/>
      <c r="E988901"/>
      <c r="F988901"/>
      <c r="G988901"/>
      <c r="H988901"/>
      <c r="I988901"/>
      <c r="J988901"/>
      <c r="K988901"/>
      <c r="L988901"/>
      <c r="M988901"/>
      <c r="N988901"/>
      <c r="O988901"/>
      <c r="P988901"/>
      <c r="Q988901"/>
      <c r="R988901"/>
      <c r="S988901"/>
      <c r="T988901"/>
      <c r="U988901"/>
      <c r="V988901"/>
    </row>
    <row r="988902" spans="1:22">
      <c r="A988902"/>
      <c r="B988902"/>
      <c r="C988902"/>
      <c r="D988902"/>
      <c r="E988902"/>
      <c r="F988902"/>
      <c r="G988902"/>
      <c r="H988902"/>
      <c r="I988902"/>
      <c r="J988902"/>
      <c r="K988902"/>
      <c r="L988902"/>
      <c r="M988902"/>
      <c r="N988902"/>
      <c r="O988902"/>
      <c r="P988902"/>
      <c r="Q988902"/>
      <c r="R988902"/>
      <c r="S988902"/>
      <c r="T988902"/>
      <c r="U988902"/>
      <c r="V988902"/>
    </row>
    <row r="988903" spans="1:22">
      <c r="A988903"/>
      <c r="B988903"/>
      <c r="C988903"/>
      <c r="D988903"/>
      <c r="E988903"/>
      <c r="F988903"/>
      <c r="G988903"/>
      <c r="H988903"/>
      <c r="I988903"/>
      <c r="J988903"/>
      <c r="K988903"/>
      <c r="L988903"/>
      <c r="M988903"/>
      <c r="N988903"/>
      <c r="O988903"/>
      <c r="P988903"/>
      <c r="Q988903"/>
      <c r="R988903"/>
      <c r="S988903"/>
      <c r="T988903"/>
      <c r="U988903"/>
      <c r="V988903"/>
    </row>
    <row r="988904" spans="1:22">
      <c r="A988904"/>
      <c r="B988904"/>
      <c r="C988904"/>
      <c r="D988904"/>
      <c r="E988904"/>
      <c r="F988904"/>
      <c r="G988904"/>
      <c r="H988904"/>
      <c r="I988904"/>
      <c r="J988904"/>
      <c r="K988904"/>
      <c r="L988904"/>
      <c r="M988904"/>
      <c r="N988904"/>
      <c r="O988904"/>
      <c r="P988904"/>
      <c r="Q988904"/>
      <c r="R988904"/>
      <c r="S988904"/>
      <c r="T988904"/>
      <c r="U988904"/>
      <c r="V988904"/>
    </row>
    <row r="988905" spans="1:22">
      <c r="A988905"/>
      <c r="B988905"/>
      <c r="C988905"/>
      <c r="D988905"/>
      <c r="E988905"/>
      <c r="F988905"/>
      <c r="G988905"/>
      <c r="H988905"/>
      <c r="I988905"/>
      <c r="J988905"/>
      <c r="K988905"/>
      <c r="L988905"/>
      <c r="M988905"/>
      <c r="N988905"/>
      <c r="O988905"/>
      <c r="P988905"/>
      <c r="Q988905"/>
      <c r="R988905"/>
      <c r="S988905"/>
      <c r="T988905"/>
      <c r="U988905"/>
      <c r="V988905"/>
    </row>
    <row r="988906" spans="1:22">
      <c r="A988906"/>
      <c r="B988906"/>
      <c r="C988906"/>
      <c r="D988906"/>
      <c r="E988906"/>
      <c r="F988906"/>
      <c r="G988906"/>
      <c r="H988906"/>
      <c r="I988906"/>
      <c r="J988906"/>
      <c r="K988906"/>
      <c r="L988906"/>
      <c r="M988906"/>
      <c r="N988906"/>
      <c r="O988906"/>
      <c r="P988906"/>
      <c r="Q988906"/>
      <c r="R988906"/>
      <c r="S988906"/>
      <c r="T988906"/>
      <c r="U988906"/>
      <c r="V988906"/>
    </row>
    <row r="988907" spans="1:22">
      <c r="A988907"/>
      <c r="B988907"/>
      <c r="C988907"/>
      <c r="D988907"/>
      <c r="E988907"/>
      <c r="F988907"/>
      <c r="G988907"/>
      <c r="H988907"/>
      <c r="I988907"/>
      <c r="J988907"/>
      <c r="K988907"/>
      <c r="L988907"/>
      <c r="M988907"/>
      <c r="N988907"/>
      <c r="O988907"/>
      <c r="P988907"/>
      <c r="Q988907"/>
      <c r="R988907"/>
      <c r="S988907"/>
      <c r="T988907"/>
      <c r="U988907"/>
      <c r="V988907"/>
    </row>
    <row r="988908" spans="1:22">
      <c r="A988908"/>
      <c r="B988908"/>
      <c r="C988908"/>
      <c r="D988908"/>
      <c r="E988908"/>
      <c r="F988908"/>
      <c r="G988908"/>
      <c r="H988908"/>
      <c r="I988908"/>
      <c r="J988908"/>
      <c r="K988908"/>
      <c r="L988908"/>
      <c r="M988908"/>
      <c r="N988908"/>
      <c r="O988908"/>
      <c r="P988908"/>
      <c r="Q988908"/>
      <c r="R988908"/>
      <c r="S988908"/>
      <c r="T988908"/>
      <c r="U988908"/>
      <c r="V988908"/>
    </row>
    <row r="988909" spans="1:22">
      <c r="A988909"/>
      <c r="B988909"/>
      <c r="C988909"/>
      <c r="D988909"/>
      <c r="E988909"/>
      <c r="F988909"/>
      <c r="G988909"/>
      <c r="H988909"/>
      <c r="I988909"/>
      <c r="J988909"/>
      <c r="K988909"/>
      <c r="L988909"/>
      <c r="M988909"/>
      <c r="N988909"/>
      <c r="O988909"/>
      <c r="P988909"/>
      <c r="Q988909"/>
      <c r="R988909"/>
      <c r="S988909"/>
      <c r="T988909"/>
      <c r="U988909"/>
      <c r="V988909"/>
    </row>
    <row r="988910" spans="1:22">
      <c r="A988910"/>
      <c r="B988910"/>
      <c r="C988910"/>
      <c r="D988910"/>
      <c r="E988910"/>
      <c r="F988910"/>
      <c r="G988910"/>
      <c r="H988910"/>
      <c r="I988910"/>
      <c r="J988910"/>
      <c r="K988910"/>
      <c r="L988910"/>
      <c r="M988910"/>
      <c r="N988910"/>
      <c r="O988910"/>
      <c r="P988910"/>
      <c r="Q988910"/>
      <c r="R988910"/>
      <c r="S988910"/>
      <c r="T988910"/>
      <c r="U988910"/>
      <c r="V988910"/>
    </row>
    <row r="988911" spans="1:22">
      <c r="A988911"/>
      <c r="B988911"/>
      <c r="C988911"/>
      <c r="D988911"/>
      <c r="E988911"/>
      <c r="F988911"/>
      <c r="G988911"/>
      <c r="H988911"/>
      <c r="I988911"/>
      <c r="J988911"/>
      <c r="K988911"/>
      <c r="L988911"/>
      <c r="M988911"/>
      <c r="N988911"/>
      <c r="O988911"/>
      <c r="P988911"/>
      <c r="Q988911"/>
      <c r="R988911"/>
      <c r="S988911"/>
      <c r="T988911"/>
      <c r="U988911"/>
      <c r="V988911"/>
    </row>
    <row r="988912" spans="1:22">
      <c r="A988912"/>
      <c r="B988912"/>
      <c r="C988912"/>
      <c r="D988912"/>
      <c r="E988912"/>
      <c r="F988912"/>
      <c r="G988912"/>
      <c r="H988912"/>
      <c r="I988912"/>
      <c r="J988912"/>
      <c r="K988912"/>
      <c r="L988912"/>
      <c r="M988912"/>
      <c r="N988912"/>
      <c r="O988912"/>
      <c r="P988912"/>
      <c r="Q988912"/>
      <c r="R988912"/>
      <c r="S988912"/>
      <c r="T988912"/>
      <c r="U988912"/>
      <c r="V988912"/>
    </row>
    <row r="988913" spans="1:22">
      <c r="A988913"/>
      <c r="B988913"/>
      <c r="C988913"/>
      <c r="D988913"/>
      <c r="E988913"/>
      <c r="F988913"/>
      <c r="G988913"/>
      <c r="H988913"/>
      <c r="I988913"/>
      <c r="J988913"/>
      <c r="K988913"/>
      <c r="L988913"/>
      <c r="M988913"/>
      <c r="N988913"/>
      <c r="O988913"/>
      <c r="P988913"/>
      <c r="Q988913"/>
      <c r="R988913"/>
      <c r="S988913"/>
      <c r="T988913"/>
      <c r="U988913"/>
      <c r="V988913"/>
    </row>
    <row r="988914" spans="1:22">
      <c r="A988914"/>
      <c r="B988914"/>
      <c r="C988914"/>
      <c r="D988914"/>
      <c r="E988914"/>
      <c r="F988914"/>
      <c r="G988914"/>
      <c r="H988914"/>
      <c r="I988914"/>
      <c r="J988914"/>
      <c r="K988914"/>
      <c r="L988914"/>
      <c r="M988914"/>
      <c r="N988914"/>
      <c r="O988914"/>
      <c r="P988914"/>
      <c r="Q988914"/>
      <c r="R988914"/>
      <c r="S988914"/>
      <c r="T988914"/>
      <c r="U988914"/>
      <c r="V988914"/>
    </row>
    <row r="988915" spans="1:22">
      <c r="A988915"/>
      <c r="B988915"/>
      <c r="C988915"/>
      <c r="D988915"/>
      <c r="E988915"/>
      <c r="F988915"/>
      <c r="G988915"/>
      <c r="H988915"/>
      <c r="I988915"/>
      <c r="J988915"/>
      <c r="K988915"/>
      <c r="L988915"/>
      <c r="M988915"/>
      <c r="N988915"/>
      <c r="O988915"/>
      <c r="P988915"/>
      <c r="Q988915"/>
      <c r="R988915"/>
      <c r="S988915"/>
      <c r="T988915"/>
      <c r="U988915"/>
      <c r="V988915"/>
    </row>
    <row r="988916" spans="1:22">
      <c r="A988916"/>
      <c r="B988916"/>
      <c r="C988916"/>
      <c r="D988916"/>
      <c r="E988916"/>
      <c r="F988916"/>
      <c r="G988916"/>
      <c r="H988916"/>
      <c r="I988916"/>
      <c r="J988916"/>
      <c r="K988916"/>
      <c r="L988916"/>
      <c r="M988916"/>
      <c r="N988916"/>
      <c r="O988916"/>
      <c r="P988916"/>
      <c r="Q988916"/>
      <c r="R988916"/>
      <c r="S988916"/>
      <c r="T988916"/>
      <c r="U988916"/>
      <c r="V988916"/>
    </row>
    <row r="988917" spans="1:22">
      <c r="A988917"/>
      <c r="B988917"/>
      <c r="C988917"/>
      <c r="D988917"/>
      <c r="E988917"/>
      <c r="F988917"/>
      <c r="G988917"/>
      <c r="H988917"/>
      <c r="I988917"/>
      <c r="J988917"/>
      <c r="K988917"/>
      <c r="L988917"/>
      <c r="M988917"/>
      <c r="N988917"/>
      <c r="O988917"/>
      <c r="P988917"/>
      <c r="Q988917"/>
      <c r="R988917"/>
      <c r="S988917"/>
      <c r="T988917"/>
      <c r="U988917"/>
      <c r="V988917"/>
    </row>
    <row r="988918" spans="1:22">
      <c r="A988918"/>
      <c r="B988918"/>
      <c r="C988918"/>
      <c r="D988918"/>
      <c r="E988918"/>
      <c r="F988918"/>
      <c r="G988918"/>
      <c r="H988918"/>
      <c r="I988918"/>
      <c r="J988918"/>
      <c r="K988918"/>
      <c r="L988918"/>
      <c r="M988918"/>
      <c r="N988918"/>
      <c r="O988918"/>
      <c r="P988918"/>
      <c r="Q988918"/>
      <c r="R988918"/>
      <c r="S988918"/>
      <c r="T988918"/>
      <c r="U988918"/>
      <c r="V988918"/>
    </row>
    <row r="988919" spans="1:22">
      <c r="A988919"/>
      <c r="B988919"/>
      <c r="C988919"/>
      <c r="D988919"/>
      <c r="E988919"/>
      <c r="F988919"/>
      <c r="G988919"/>
      <c r="H988919"/>
      <c r="I988919"/>
      <c r="J988919"/>
      <c r="K988919"/>
      <c r="L988919"/>
      <c r="M988919"/>
      <c r="N988919"/>
      <c r="O988919"/>
      <c r="P988919"/>
      <c r="Q988919"/>
      <c r="R988919"/>
      <c r="S988919"/>
      <c r="T988919"/>
      <c r="U988919"/>
      <c r="V988919"/>
    </row>
    <row r="988920" spans="1:22">
      <c r="A988920"/>
      <c r="B988920"/>
      <c r="C988920"/>
      <c r="D988920"/>
      <c r="E988920"/>
      <c r="F988920"/>
      <c r="G988920"/>
      <c r="H988920"/>
      <c r="I988920"/>
      <c r="J988920"/>
      <c r="K988920"/>
      <c r="L988920"/>
      <c r="M988920"/>
      <c r="N988920"/>
      <c r="O988920"/>
      <c r="P988920"/>
      <c r="Q988920"/>
      <c r="R988920"/>
      <c r="S988920"/>
      <c r="T988920"/>
      <c r="U988920"/>
      <c r="V988920"/>
    </row>
    <row r="988921" spans="1:22">
      <c r="A988921"/>
      <c r="B988921"/>
      <c r="C988921"/>
      <c r="D988921"/>
      <c r="E988921"/>
      <c r="F988921"/>
      <c r="G988921"/>
      <c r="H988921"/>
      <c r="I988921"/>
      <c r="J988921"/>
      <c r="K988921"/>
      <c r="L988921"/>
      <c r="M988921"/>
      <c r="N988921"/>
      <c r="O988921"/>
      <c r="P988921"/>
      <c r="Q988921"/>
      <c r="R988921"/>
      <c r="S988921"/>
      <c r="T988921"/>
      <c r="U988921"/>
      <c r="V988921"/>
    </row>
    <row r="988922" spans="1:22">
      <c r="A988922"/>
      <c r="B988922"/>
      <c r="C988922"/>
      <c r="D988922"/>
      <c r="E988922"/>
      <c r="F988922"/>
      <c r="G988922"/>
      <c r="H988922"/>
      <c r="I988922"/>
      <c r="J988922"/>
      <c r="K988922"/>
      <c r="L988922"/>
      <c r="M988922"/>
      <c r="N988922"/>
      <c r="O988922"/>
      <c r="P988922"/>
      <c r="Q988922"/>
      <c r="R988922"/>
      <c r="S988922"/>
      <c r="T988922"/>
      <c r="U988922"/>
      <c r="V988922"/>
    </row>
    <row r="988923" spans="1:22">
      <c r="A988923"/>
      <c r="B988923"/>
      <c r="C988923"/>
      <c r="D988923"/>
      <c r="E988923"/>
      <c r="F988923"/>
      <c r="G988923"/>
      <c r="H988923"/>
      <c r="I988923"/>
      <c r="J988923"/>
      <c r="K988923"/>
      <c r="L988923"/>
      <c r="M988923"/>
      <c r="N988923"/>
      <c r="O988923"/>
      <c r="P988923"/>
      <c r="Q988923"/>
      <c r="R988923"/>
      <c r="S988923"/>
      <c r="T988923"/>
      <c r="U988923"/>
      <c r="V988923"/>
    </row>
    <row r="988924" spans="1:22">
      <c r="A988924"/>
      <c r="B988924"/>
      <c r="C988924"/>
      <c r="D988924"/>
      <c r="E988924"/>
      <c r="F988924"/>
      <c r="G988924"/>
      <c r="H988924"/>
      <c r="I988924"/>
      <c r="J988924"/>
      <c r="K988924"/>
      <c r="L988924"/>
      <c r="M988924"/>
      <c r="N988924"/>
      <c r="O988924"/>
      <c r="P988924"/>
      <c r="Q988924"/>
      <c r="R988924"/>
      <c r="S988924"/>
      <c r="T988924"/>
      <c r="U988924"/>
      <c r="V988924"/>
    </row>
    <row r="988925" spans="1:22">
      <c r="A988925"/>
      <c r="B988925"/>
      <c r="C988925"/>
      <c r="D988925"/>
      <c r="E988925"/>
      <c r="F988925"/>
      <c r="G988925"/>
      <c r="H988925"/>
      <c r="I988925"/>
      <c r="J988925"/>
      <c r="K988925"/>
      <c r="L988925"/>
      <c r="M988925"/>
      <c r="N988925"/>
      <c r="O988925"/>
      <c r="P988925"/>
      <c r="Q988925"/>
      <c r="R988925"/>
      <c r="S988925"/>
      <c r="T988925"/>
      <c r="U988925"/>
      <c r="V988925"/>
    </row>
    <row r="988926" spans="1:22">
      <c r="A988926"/>
      <c r="B988926"/>
      <c r="C988926"/>
      <c r="D988926"/>
      <c r="E988926"/>
      <c r="F988926"/>
      <c r="G988926"/>
      <c r="H988926"/>
      <c r="I988926"/>
      <c r="J988926"/>
      <c r="K988926"/>
      <c r="L988926"/>
      <c r="M988926"/>
      <c r="N988926"/>
      <c r="O988926"/>
      <c r="P988926"/>
      <c r="Q988926"/>
      <c r="R988926"/>
      <c r="S988926"/>
      <c r="T988926"/>
      <c r="U988926"/>
      <c r="V988926"/>
    </row>
    <row r="988927" spans="1:22">
      <c r="A988927"/>
      <c r="B988927"/>
      <c r="C988927"/>
      <c r="D988927"/>
      <c r="E988927"/>
      <c r="F988927"/>
      <c r="G988927"/>
      <c r="H988927"/>
      <c r="I988927"/>
      <c r="J988927"/>
      <c r="K988927"/>
      <c r="L988927"/>
      <c r="M988927"/>
      <c r="N988927"/>
      <c r="O988927"/>
      <c r="P988927"/>
      <c r="Q988927"/>
      <c r="R988927"/>
      <c r="S988927"/>
      <c r="T988927"/>
      <c r="U988927"/>
      <c r="V988927"/>
    </row>
    <row r="988928" spans="1:22">
      <c r="A988928"/>
      <c r="B988928"/>
      <c r="C988928"/>
      <c r="D988928"/>
      <c r="E988928"/>
      <c r="F988928"/>
      <c r="G988928"/>
      <c r="H988928"/>
      <c r="I988928"/>
      <c r="J988928"/>
      <c r="K988928"/>
      <c r="L988928"/>
      <c r="M988928"/>
      <c r="N988928"/>
      <c r="O988928"/>
      <c r="P988928"/>
      <c r="Q988928"/>
      <c r="R988928"/>
      <c r="S988928"/>
      <c r="T988928"/>
      <c r="U988928"/>
      <c r="V988928"/>
    </row>
    <row r="988929" spans="1:22">
      <c r="A988929"/>
      <c r="B988929"/>
      <c r="C988929"/>
      <c r="D988929"/>
      <c r="E988929"/>
      <c r="F988929"/>
      <c r="G988929"/>
      <c r="H988929"/>
      <c r="I988929"/>
      <c r="J988929"/>
      <c r="K988929"/>
      <c r="L988929"/>
      <c r="M988929"/>
      <c r="N988929"/>
      <c r="O988929"/>
      <c r="P988929"/>
      <c r="Q988929"/>
      <c r="R988929"/>
      <c r="S988929"/>
      <c r="T988929"/>
      <c r="U988929"/>
      <c r="V988929"/>
    </row>
    <row r="988930" spans="1:22">
      <c r="A988930"/>
      <c r="B988930"/>
      <c r="C988930"/>
      <c r="D988930"/>
      <c r="E988930"/>
      <c r="F988930"/>
      <c r="G988930"/>
      <c r="H988930"/>
      <c r="I988930"/>
      <c r="J988930"/>
      <c r="K988930"/>
      <c r="L988930"/>
      <c r="M988930"/>
      <c r="N988930"/>
      <c r="O988930"/>
      <c r="P988930"/>
      <c r="Q988930"/>
      <c r="R988930"/>
      <c r="S988930"/>
      <c r="T988930"/>
      <c r="U988930"/>
      <c r="V988930"/>
    </row>
    <row r="988931" spans="1:22">
      <c r="A988931"/>
      <c r="B988931"/>
      <c r="C988931"/>
      <c r="D988931"/>
      <c r="E988931"/>
      <c r="F988931"/>
      <c r="G988931"/>
      <c r="H988931"/>
      <c r="I988931"/>
      <c r="J988931"/>
      <c r="K988931"/>
      <c r="L988931"/>
      <c r="M988931"/>
      <c r="N988931"/>
      <c r="O988931"/>
      <c r="P988931"/>
      <c r="Q988931"/>
      <c r="R988931"/>
      <c r="S988931"/>
      <c r="T988931"/>
      <c r="U988931"/>
      <c r="V988931"/>
    </row>
    <row r="988932" spans="1:22">
      <c r="A988932"/>
      <c r="B988932"/>
      <c r="C988932"/>
      <c r="D988932"/>
      <c r="E988932"/>
      <c r="F988932"/>
      <c r="G988932"/>
      <c r="H988932"/>
      <c r="I988932"/>
      <c r="J988932"/>
      <c r="K988932"/>
      <c r="L988932"/>
      <c r="M988932"/>
      <c r="N988932"/>
      <c r="O988932"/>
      <c r="P988932"/>
      <c r="Q988932"/>
      <c r="R988932"/>
      <c r="S988932"/>
      <c r="T988932"/>
      <c r="U988932"/>
      <c r="V988932"/>
    </row>
    <row r="988933" spans="1:22">
      <c r="A988933"/>
      <c r="B988933"/>
      <c r="C988933"/>
      <c r="D988933"/>
      <c r="E988933"/>
      <c r="F988933"/>
      <c r="G988933"/>
      <c r="H988933"/>
      <c r="I988933"/>
      <c r="J988933"/>
      <c r="K988933"/>
      <c r="L988933"/>
      <c r="M988933"/>
      <c r="N988933"/>
      <c r="O988933"/>
      <c r="P988933"/>
      <c r="Q988933"/>
      <c r="R988933"/>
      <c r="S988933"/>
      <c r="T988933"/>
      <c r="U988933"/>
      <c r="V988933"/>
    </row>
    <row r="988934" spans="1:22">
      <c r="A988934"/>
      <c r="B988934"/>
      <c r="C988934"/>
      <c r="D988934"/>
      <c r="E988934"/>
      <c r="F988934"/>
      <c r="G988934"/>
      <c r="H988934"/>
      <c r="I988934"/>
      <c r="J988934"/>
      <c r="K988934"/>
      <c r="L988934"/>
      <c r="M988934"/>
      <c r="N988934"/>
      <c r="O988934"/>
      <c r="P988934"/>
      <c r="Q988934"/>
      <c r="R988934"/>
      <c r="S988934"/>
      <c r="T988934"/>
      <c r="U988934"/>
      <c r="V988934"/>
    </row>
    <row r="988935" spans="1:22">
      <c r="A988935"/>
      <c r="B988935"/>
      <c r="C988935"/>
      <c r="D988935"/>
      <c r="E988935"/>
      <c r="F988935"/>
      <c r="G988935"/>
      <c r="H988935"/>
      <c r="I988935"/>
      <c r="J988935"/>
      <c r="K988935"/>
      <c r="L988935"/>
      <c r="M988935"/>
      <c r="N988935"/>
      <c r="O988935"/>
      <c r="P988935"/>
      <c r="Q988935"/>
      <c r="R988935"/>
      <c r="S988935"/>
      <c r="T988935"/>
      <c r="U988935"/>
      <c r="V988935"/>
    </row>
    <row r="988936" spans="1:22">
      <c r="A988936"/>
      <c r="B988936"/>
      <c r="C988936"/>
      <c r="D988936"/>
      <c r="E988936"/>
      <c r="F988936"/>
      <c r="G988936"/>
      <c r="H988936"/>
      <c r="I988936"/>
      <c r="J988936"/>
      <c r="K988936"/>
      <c r="L988936"/>
      <c r="M988936"/>
      <c r="N988936"/>
      <c r="O988936"/>
      <c r="P988936"/>
      <c r="Q988936"/>
      <c r="R988936"/>
      <c r="S988936"/>
      <c r="T988936"/>
      <c r="U988936"/>
      <c r="V988936"/>
    </row>
    <row r="988937" spans="1:22">
      <c r="A988937"/>
      <c r="B988937"/>
      <c r="C988937"/>
      <c r="D988937"/>
      <c r="E988937"/>
      <c r="F988937"/>
      <c r="G988937"/>
      <c r="H988937"/>
      <c r="I988937"/>
      <c r="J988937"/>
      <c r="K988937"/>
      <c r="L988937"/>
      <c r="M988937"/>
      <c r="N988937"/>
      <c r="O988937"/>
      <c r="P988937"/>
      <c r="Q988937"/>
      <c r="R988937"/>
      <c r="S988937"/>
      <c r="T988937"/>
      <c r="U988937"/>
      <c r="V988937"/>
    </row>
    <row r="988938" spans="1:22">
      <c r="A988938"/>
      <c r="B988938"/>
      <c r="C988938"/>
      <c r="D988938"/>
      <c r="E988938"/>
      <c r="F988938"/>
      <c r="G988938"/>
      <c r="H988938"/>
      <c r="I988938"/>
      <c r="J988938"/>
      <c r="K988938"/>
      <c r="L988938"/>
      <c r="M988938"/>
      <c r="N988938"/>
      <c r="O988938"/>
      <c r="P988938"/>
      <c r="Q988938"/>
      <c r="R988938"/>
      <c r="S988938"/>
      <c r="T988938"/>
      <c r="U988938"/>
      <c r="V988938"/>
    </row>
    <row r="988939" spans="1:22">
      <c r="A988939"/>
      <c r="B988939"/>
      <c r="C988939"/>
      <c r="D988939"/>
      <c r="E988939"/>
      <c r="F988939"/>
      <c r="G988939"/>
      <c r="H988939"/>
      <c r="I988939"/>
      <c r="J988939"/>
      <c r="K988939"/>
      <c r="L988939"/>
      <c r="M988939"/>
      <c r="N988939"/>
      <c r="O988939"/>
      <c r="P988939"/>
      <c r="Q988939"/>
      <c r="R988939"/>
      <c r="S988939"/>
      <c r="T988939"/>
      <c r="U988939"/>
      <c r="V988939"/>
    </row>
    <row r="988940" spans="1:22">
      <c r="A988940"/>
      <c r="B988940"/>
      <c r="C988940"/>
      <c r="D988940"/>
      <c r="E988940"/>
      <c r="F988940"/>
      <c r="G988940"/>
      <c r="H988940"/>
      <c r="I988940"/>
      <c r="J988940"/>
      <c r="K988940"/>
      <c r="L988940"/>
      <c r="M988940"/>
      <c r="N988940"/>
      <c r="O988940"/>
      <c r="P988940"/>
      <c r="Q988940"/>
      <c r="R988940"/>
      <c r="S988940"/>
      <c r="T988940"/>
      <c r="U988940"/>
      <c r="V988940"/>
    </row>
    <row r="988941" spans="1:22">
      <c r="A988941"/>
      <c r="B988941"/>
      <c r="C988941"/>
      <c r="D988941"/>
      <c r="E988941"/>
      <c r="F988941"/>
      <c r="G988941"/>
      <c r="H988941"/>
      <c r="I988941"/>
      <c r="J988941"/>
      <c r="K988941"/>
      <c r="L988941"/>
      <c r="M988941"/>
      <c r="N988941"/>
      <c r="O988941"/>
      <c r="P988941"/>
      <c r="Q988941"/>
      <c r="R988941"/>
      <c r="S988941"/>
      <c r="T988941"/>
      <c r="U988941"/>
      <c r="V988941"/>
    </row>
    <row r="988942" spans="1:22">
      <c r="A988942"/>
      <c r="B988942"/>
      <c r="C988942"/>
      <c r="D988942"/>
      <c r="E988942"/>
      <c r="F988942"/>
      <c r="G988942"/>
      <c r="H988942"/>
      <c r="I988942"/>
      <c r="J988942"/>
      <c r="K988942"/>
      <c r="L988942"/>
      <c r="M988942"/>
      <c r="N988942"/>
      <c r="O988942"/>
      <c r="P988942"/>
      <c r="Q988942"/>
      <c r="R988942"/>
      <c r="S988942"/>
      <c r="T988942"/>
      <c r="U988942"/>
      <c r="V988942"/>
    </row>
    <row r="988943" spans="1:22">
      <c r="A988943"/>
      <c r="B988943"/>
      <c r="C988943"/>
      <c r="D988943"/>
      <c r="E988943"/>
      <c r="F988943"/>
      <c r="G988943"/>
      <c r="H988943"/>
      <c r="I988943"/>
      <c r="J988943"/>
      <c r="K988943"/>
      <c r="L988943"/>
      <c r="M988943"/>
      <c r="N988943"/>
      <c r="O988943"/>
      <c r="P988943"/>
      <c r="Q988943"/>
      <c r="R988943"/>
      <c r="S988943"/>
      <c r="T988943"/>
      <c r="U988943"/>
      <c r="V988943"/>
    </row>
    <row r="988944" spans="1:22">
      <c r="A988944"/>
      <c r="B988944"/>
      <c r="C988944"/>
      <c r="D988944"/>
      <c r="E988944"/>
      <c r="F988944"/>
      <c r="G988944"/>
      <c r="H988944"/>
      <c r="I988944"/>
      <c r="J988944"/>
      <c r="K988944"/>
      <c r="L988944"/>
      <c r="M988944"/>
      <c r="N988944"/>
      <c r="O988944"/>
      <c r="P988944"/>
      <c r="Q988944"/>
      <c r="R988944"/>
      <c r="S988944"/>
      <c r="T988944"/>
      <c r="U988944"/>
      <c r="V988944"/>
    </row>
    <row r="988945" spans="1:22">
      <c r="A988945"/>
      <c r="B988945"/>
      <c r="C988945"/>
      <c r="D988945"/>
      <c r="E988945"/>
      <c r="F988945"/>
      <c r="G988945"/>
      <c r="H988945"/>
      <c r="I988945"/>
      <c r="J988945"/>
      <c r="K988945"/>
      <c r="L988945"/>
      <c r="M988945"/>
      <c r="N988945"/>
      <c r="O988945"/>
      <c r="P988945"/>
      <c r="Q988945"/>
      <c r="R988945"/>
      <c r="S988945"/>
      <c r="T988945"/>
      <c r="U988945"/>
      <c r="V988945"/>
    </row>
    <row r="988946" spans="1:22">
      <c r="A988946"/>
      <c r="B988946"/>
      <c r="C988946"/>
      <c r="D988946"/>
      <c r="E988946"/>
      <c r="F988946"/>
      <c r="G988946"/>
      <c r="H988946"/>
      <c r="I988946"/>
      <c r="J988946"/>
      <c r="K988946"/>
      <c r="L988946"/>
      <c r="M988946"/>
      <c r="N988946"/>
      <c r="O988946"/>
      <c r="P988946"/>
      <c r="Q988946"/>
      <c r="R988946"/>
      <c r="S988946"/>
      <c r="T988946"/>
      <c r="U988946"/>
      <c r="V988946"/>
    </row>
    <row r="988947" spans="1:22">
      <c r="A988947"/>
      <c r="B988947"/>
      <c r="C988947"/>
      <c r="D988947"/>
      <c r="E988947"/>
      <c r="F988947"/>
      <c r="G988947"/>
      <c r="H988947"/>
      <c r="I988947"/>
      <c r="J988947"/>
      <c r="K988947"/>
      <c r="L988947"/>
      <c r="M988947"/>
      <c r="N988947"/>
      <c r="O988947"/>
      <c r="P988947"/>
      <c r="Q988947"/>
      <c r="R988947"/>
      <c r="S988947"/>
      <c r="T988947"/>
      <c r="U988947"/>
      <c r="V988947"/>
    </row>
    <row r="988948" spans="1:22">
      <c r="A988948"/>
      <c r="B988948"/>
      <c r="C988948"/>
      <c r="D988948"/>
      <c r="E988948"/>
      <c r="F988948"/>
      <c r="G988948"/>
      <c r="H988948"/>
      <c r="I988948"/>
      <c r="J988948"/>
      <c r="K988948"/>
      <c r="L988948"/>
      <c r="M988948"/>
      <c r="N988948"/>
      <c r="O988948"/>
      <c r="P988948"/>
      <c r="Q988948"/>
      <c r="R988948"/>
      <c r="S988948"/>
      <c r="T988948"/>
      <c r="U988948"/>
      <c r="V988948"/>
    </row>
    <row r="988949" spans="1:22">
      <c r="A988949"/>
      <c r="B988949"/>
      <c r="C988949"/>
      <c r="D988949"/>
      <c r="E988949"/>
      <c r="F988949"/>
      <c r="G988949"/>
      <c r="H988949"/>
      <c r="I988949"/>
      <c r="J988949"/>
      <c r="K988949"/>
      <c r="L988949"/>
      <c r="M988949"/>
      <c r="N988949"/>
      <c r="O988949"/>
      <c r="P988949"/>
      <c r="Q988949"/>
      <c r="R988949"/>
      <c r="S988949"/>
      <c r="T988949"/>
      <c r="U988949"/>
      <c r="V988949"/>
    </row>
    <row r="988950" spans="1:22">
      <c r="A988950"/>
      <c r="B988950"/>
      <c r="C988950"/>
      <c r="D988950"/>
      <c r="E988950"/>
      <c r="F988950"/>
      <c r="G988950"/>
      <c r="H988950"/>
      <c r="I988950"/>
      <c r="J988950"/>
      <c r="K988950"/>
      <c r="L988950"/>
      <c r="M988950"/>
      <c r="N988950"/>
      <c r="O988950"/>
      <c r="P988950"/>
      <c r="Q988950"/>
      <c r="R988950"/>
      <c r="S988950"/>
      <c r="T988950"/>
      <c r="U988950"/>
      <c r="V988950"/>
    </row>
    <row r="988951" spans="1:22">
      <c r="A988951"/>
      <c r="B988951"/>
      <c r="C988951"/>
      <c r="D988951"/>
      <c r="E988951"/>
      <c r="F988951"/>
      <c r="G988951"/>
      <c r="H988951"/>
      <c r="I988951"/>
      <c r="J988951"/>
      <c r="K988951"/>
      <c r="L988951"/>
      <c r="M988951"/>
      <c r="N988951"/>
      <c r="O988951"/>
      <c r="P988951"/>
      <c r="Q988951"/>
      <c r="R988951"/>
      <c r="S988951"/>
      <c r="T988951"/>
      <c r="U988951"/>
      <c r="V988951"/>
    </row>
    <row r="988952" spans="1:22">
      <c r="A988952"/>
      <c r="B988952"/>
      <c r="C988952"/>
      <c r="D988952"/>
      <c r="E988952"/>
      <c r="F988952"/>
      <c r="G988952"/>
      <c r="H988952"/>
      <c r="I988952"/>
      <c r="J988952"/>
      <c r="K988952"/>
      <c r="L988952"/>
      <c r="M988952"/>
      <c r="N988952"/>
      <c r="O988952"/>
      <c r="P988952"/>
      <c r="Q988952"/>
      <c r="R988952"/>
      <c r="S988952"/>
      <c r="T988952"/>
      <c r="U988952"/>
      <c r="V988952"/>
    </row>
    <row r="988953" spans="1:22">
      <c r="A988953"/>
      <c r="B988953"/>
      <c r="C988953"/>
      <c r="D988953"/>
      <c r="E988953"/>
      <c r="F988953"/>
      <c r="G988953"/>
      <c r="H988953"/>
      <c r="I988953"/>
      <c r="J988953"/>
      <c r="K988953"/>
      <c r="L988953"/>
      <c r="M988953"/>
      <c r="N988953"/>
      <c r="O988953"/>
      <c r="P988953"/>
      <c r="Q988953"/>
      <c r="R988953"/>
      <c r="S988953"/>
      <c r="T988953"/>
      <c r="U988953"/>
      <c r="V988953"/>
    </row>
    <row r="988954" spans="1:22">
      <c r="A988954"/>
      <c r="B988954"/>
      <c r="C988954"/>
      <c r="D988954"/>
      <c r="E988954"/>
      <c r="F988954"/>
      <c r="G988954"/>
      <c r="H988954"/>
      <c r="I988954"/>
      <c r="J988954"/>
      <c r="K988954"/>
      <c r="L988954"/>
      <c r="M988954"/>
      <c r="N988954"/>
      <c r="O988954"/>
      <c r="P988954"/>
      <c r="Q988954"/>
      <c r="R988954"/>
      <c r="S988954"/>
      <c r="T988954"/>
      <c r="U988954"/>
      <c r="V988954"/>
    </row>
    <row r="988955" spans="1:22">
      <c r="A988955"/>
      <c r="B988955"/>
      <c r="C988955"/>
      <c r="D988955"/>
      <c r="E988955"/>
      <c r="F988955"/>
      <c r="G988955"/>
      <c r="H988955"/>
      <c r="I988955"/>
      <c r="J988955"/>
      <c r="K988955"/>
      <c r="L988955"/>
      <c r="M988955"/>
      <c r="N988955"/>
      <c r="O988955"/>
      <c r="P988955"/>
      <c r="Q988955"/>
      <c r="R988955"/>
      <c r="S988955"/>
      <c r="T988955"/>
      <c r="U988955"/>
      <c r="V988955"/>
    </row>
    <row r="988956" spans="1:22">
      <c r="A988956"/>
      <c r="B988956"/>
      <c r="C988956"/>
      <c r="D988956"/>
      <c r="E988956"/>
      <c r="F988956"/>
      <c r="G988956"/>
      <c r="H988956"/>
      <c r="I988956"/>
      <c r="J988956"/>
      <c r="K988956"/>
      <c r="L988956"/>
      <c r="M988956"/>
      <c r="N988956"/>
      <c r="O988956"/>
      <c r="P988956"/>
      <c r="Q988956"/>
      <c r="R988956"/>
      <c r="S988956"/>
      <c r="T988956"/>
      <c r="U988956"/>
      <c r="V988956"/>
    </row>
    <row r="988957" spans="1:22">
      <c r="A988957"/>
      <c r="B988957"/>
      <c r="C988957"/>
      <c r="D988957"/>
      <c r="E988957"/>
      <c r="F988957"/>
      <c r="G988957"/>
      <c r="H988957"/>
      <c r="I988957"/>
      <c r="J988957"/>
      <c r="K988957"/>
      <c r="L988957"/>
      <c r="M988957"/>
      <c r="N988957"/>
      <c r="O988957"/>
      <c r="P988957"/>
      <c r="Q988957"/>
      <c r="R988957"/>
      <c r="S988957"/>
      <c r="T988957"/>
      <c r="U988957"/>
      <c r="V988957"/>
    </row>
    <row r="988958" spans="1:22">
      <c r="A988958"/>
      <c r="B988958"/>
      <c r="C988958"/>
      <c r="D988958"/>
      <c r="E988958"/>
      <c r="F988958"/>
      <c r="G988958"/>
      <c r="H988958"/>
      <c r="I988958"/>
      <c r="J988958"/>
      <c r="K988958"/>
      <c r="L988958"/>
      <c r="M988958"/>
      <c r="N988958"/>
      <c r="O988958"/>
      <c r="P988958"/>
      <c r="Q988958"/>
      <c r="R988958"/>
      <c r="S988958"/>
      <c r="T988958"/>
      <c r="U988958"/>
      <c r="V988958"/>
    </row>
    <row r="988959" spans="1:22">
      <c r="A988959"/>
      <c r="B988959"/>
      <c r="C988959"/>
      <c r="D988959"/>
      <c r="E988959"/>
      <c r="F988959"/>
      <c r="G988959"/>
      <c r="H988959"/>
      <c r="I988959"/>
      <c r="J988959"/>
      <c r="K988959"/>
      <c r="L988959"/>
      <c r="M988959"/>
      <c r="N988959"/>
      <c r="O988959"/>
      <c r="P988959"/>
      <c r="Q988959"/>
      <c r="R988959"/>
      <c r="S988959"/>
      <c r="T988959"/>
      <c r="U988959"/>
      <c r="V988959"/>
    </row>
    <row r="988960" spans="1:22">
      <c r="A988960"/>
      <c r="B988960"/>
      <c r="C988960"/>
      <c r="D988960"/>
      <c r="E988960"/>
      <c r="F988960"/>
      <c r="G988960"/>
      <c r="H988960"/>
      <c r="I988960"/>
      <c r="J988960"/>
      <c r="K988960"/>
      <c r="L988960"/>
      <c r="M988960"/>
      <c r="N988960"/>
      <c r="O988960"/>
      <c r="P988960"/>
      <c r="Q988960"/>
      <c r="R988960"/>
      <c r="S988960"/>
      <c r="T988960"/>
      <c r="U988960"/>
      <c r="V988960"/>
    </row>
    <row r="988961" spans="1:22">
      <c r="A988961"/>
      <c r="B988961"/>
      <c r="C988961"/>
      <c r="D988961"/>
      <c r="E988961"/>
      <c r="F988961"/>
      <c r="G988961"/>
      <c r="H988961"/>
      <c r="I988961"/>
      <c r="J988961"/>
      <c r="K988961"/>
      <c r="L988961"/>
      <c r="M988961"/>
      <c r="N988961"/>
      <c r="O988961"/>
      <c r="P988961"/>
      <c r="Q988961"/>
      <c r="R988961"/>
      <c r="S988961"/>
      <c r="T988961"/>
      <c r="U988961"/>
      <c r="V988961"/>
    </row>
    <row r="988962" spans="1:22">
      <c r="A988962"/>
      <c r="B988962"/>
      <c r="C988962"/>
      <c r="D988962"/>
      <c r="E988962"/>
      <c r="F988962"/>
      <c r="G988962"/>
      <c r="H988962"/>
      <c r="I988962"/>
      <c r="J988962"/>
      <c r="K988962"/>
      <c r="L988962"/>
      <c r="M988962"/>
      <c r="N988962"/>
      <c r="O988962"/>
      <c r="P988962"/>
      <c r="Q988962"/>
      <c r="R988962"/>
      <c r="S988962"/>
      <c r="T988962"/>
      <c r="U988962"/>
      <c r="V988962"/>
    </row>
    <row r="988963" spans="1:22">
      <c r="A988963"/>
      <c r="B988963"/>
      <c r="C988963"/>
      <c r="D988963"/>
      <c r="E988963"/>
      <c r="F988963"/>
      <c r="G988963"/>
      <c r="H988963"/>
      <c r="I988963"/>
      <c r="J988963"/>
      <c r="K988963"/>
      <c r="L988963"/>
      <c r="M988963"/>
      <c r="N988963"/>
      <c r="O988963"/>
      <c r="P988963"/>
      <c r="Q988963"/>
      <c r="R988963"/>
      <c r="S988963"/>
      <c r="T988963"/>
      <c r="U988963"/>
      <c r="V988963"/>
    </row>
    <row r="988964" spans="1:22">
      <c r="A988964"/>
      <c r="B988964"/>
      <c r="C988964"/>
      <c r="D988964"/>
      <c r="E988964"/>
      <c r="F988964"/>
      <c r="G988964"/>
      <c r="H988964"/>
      <c r="I988964"/>
      <c r="J988964"/>
      <c r="K988964"/>
      <c r="L988964"/>
      <c r="M988964"/>
      <c r="N988964"/>
      <c r="O988964"/>
      <c r="P988964"/>
      <c r="Q988964"/>
      <c r="R988964"/>
      <c r="S988964"/>
      <c r="T988964"/>
      <c r="U988964"/>
      <c r="V988964"/>
    </row>
    <row r="988965" spans="1:22">
      <c r="A988965"/>
      <c r="B988965"/>
      <c r="C988965"/>
      <c r="D988965"/>
      <c r="E988965"/>
      <c r="F988965"/>
      <c r="G988965"/>
      <c r="H988965"/>
      <c r="I988965"/>
      <c r="J988965"/>
      <c r="K988965"/>
      <c r="L988965"/>
      <c r="M988965"/>
      <c r="N988965"/>
      <c r="O988965"/>
      <c r="P988965"/>
      <c r="Q988965"/>
      <c r="R988965"/>
      <c r="S988965"/>
      <c r="T988965"/>
      <c r="U988965"/>
      <c r="V988965"/>
    </row>
    <row r="988966" spans="1:22">
      <c r="A988966"/>
      <c r="B988966"/>
      <c r="C988966"/>
      <c r="D988966"/>
      <c r="E988966"/>
      <c r="F988966"/>
      <c r="G988966"/>
      <c r="H988966"/>
      <c r="I988966"/>
      <c r="J988966"/>
      <c r="K988966"/>
      <c r="L988966"/>
      <c r="M988966"/>
      <c r="N988966"/>
      <c r="O988966"/>
      <c r="P988966"/>
      <c r="Q988966"/>
      <c r="R988966"/>
      <c r="S988966"/>
      <c r="T988966"/>
      <c r="U988966"/>
      <c r="V988966"/>
    </row>
    <row r="988967" spans="1:22">
      <c r="A988967"/>
      <c r="B988967"/>
      <c r="C988967"/>
      <c r="D988967"/>
      <c r="E988967"/>
      <c r="F988967"/>
      <c r="G988967"/>
      <c r="H988967"/>
      <c r="I988967"/>
      <c r="J988967"/>
      <c r="K988967"/>
      <c r="L988967"/>
      <c r="M988967"/>
      <c r="N988967"/>
      <c r="O988967"/>
      <c r="P988967"/>
      <c r="Q988967"/>
      <c r="R988967"/>
      <c r="S988967"/>
      <c r="T988967"/>
      <c r="U988967"/>
      <c r="V988967"/>
    </row>
    <row r="988968" spans="1:22">
      <c r="A988968"/>
      <c r="B988968"/>
      <c r="C988968"/>
      <c r="D988968"/>
      <c r="E988968"/>
      <c r="F988968"/>
      <c r="G988968"/>
      <c r="H988968"/>
      <c r="I988968"/>
      <c r="J988968"/>
      <c r="K988968"/>
      <c r="L988968"/>
      <c r="M988968"/>
      <c r="N988968"/>
      <c r="O988968"/>
      <c r="P988968"/>
      <c r="Q988968"/>
      <c r="R988968"/>
      <c r="S988968"/>
      <c r="T988968"/>
      <c r="U988968"/>
      <c r="V988968"/>
    </row>
    <row r="988969" spans="1:22">
      <c r="A988969"/>
      <c r="B988969"/>
      <c r="C988969"/>
      <c r="D988969"/>
      <c r="E988969"/>
      <c r="F988969"/>
      <c r="G988969"/>
      <c r="H988969"/>
      <c r="I988969"/>
      <c r="J988969"/>
      <c r="K988969"/>
      <c r="L988969"/>
      <c r="M988969"/>
      <c r="N988969"/>
      <c r="O988969"/>
      <c r="P988969"/>
      <c r="Q988969"/>
      <c r="R988969"/>
      <c r="S988969"/>
      <c r="T988969"/>
      <c r="U988969"/>
      <c r="V988969"/>
    </row>
    <row r="988970" spans="1:22">
      <c r="A988970"/>
      <c r="B988970"/>
      <c r="C988970"/>
      <c r="D988970"/>
      <c r="E988970"/>
      <c r="F988970"/>
      <c r="G988970"/>
      <c r="H988970"/>
      <c r="I988970"/>
      <c r="J988970"/>
      <c r="K988970"/>
      <c r="L988970"/>
      <c r="M988970"/>
      <c r="N988970"/>
      <c r="O988970"/>
      <c r="P988970"/>
      <c r="Q988970"/>
      <c r="R988970"/>
      <c r="S988970"/>
      <c r="T988970"/>
      <c r="U988970"/>
      <c r="V988970"/>
    </row>
    <row r="988971" spans="1:22">
      <c r="A988971"/>
      <c r="B988971"/>
      <c r="C988971"/>
      <c r="D988971"/>
      <c r="E988971"/>
      <c r="F988971"/>
      <c r="G988971"/>
      <c r="H988971"/>
      <c r="I988971"/>
      <c r="J988971"/>
      <c r="K988971"/>
      <c r="L988971"/>
      <c r="M988971"/>
      <c r="N988971"/>
      <c r="O988971"/>
      <c r="P988971"/>
      <c r="Q988971"/>
      <c r="R988971"/>
      <c r="S988971"/>
      <c r="T988971"/>
      <c r="U988971"/>
      <c r="V988971"/>
    </row>
    <row r="988972" spans="1:22">
      <c r="A988972"/>
      <c r="B988972"/>
      <c r="C988972"/>
      <c r="D988972"/>
      <c r="E988972"/>
      <c r="F988972"/>
      <c r="G988972"/>
      <c r="H988972"/>
      <c r="I988972"/>
      <c r="J988972"/>
      <c r="K988972"/>
      <c r="L988972"/>
      <c r="M988972"/>
      <c r="N988972"/>
      <c r="O988972"/>
      <c r="P988972"/>
      <c r="Q988972"/>
      <c r="R988972"/>
      <c r="S988972"/>
      <c r="T988972"/>
      <c r="U988972"/>
      <c r="V988972"/>
    </row>
    <row r="988973" spans="1:22">
      <c r="A988973"/>
      <c r="B988973"/>
      <c r="C988973"/>
      <c r="D988973"/>
      <c r="E988973"/>
      <c r="F988973"/>
      <c r="G988973"/>
      <c r="H988973"/>
      <c r="I988973"/>
      <c r="J988973"/>
      <c r="K988973"/>
      <c r="L988973"/>
      <c r="M988973"/>
      <c r="N988973"/>
      <c r="O988973"/>
      <c r="P988973"/>
      <c r="Q988973"/>
      <c r="R988973"/>
      <c r="S988973"/>
      <c r="T988973"/>
      <c r="U988973"/>
      <c r="V988973"/>
    </row>
    <row r="988974" spans="1:22">
      <c r="A988974"/>
      <c r="B988974"/>
      <c r="C988974"/>
      <c r="D988974"/>
      <c r="E988974"/>
      <c r="F988974"/>
      <c r="G988974"/>
      <c r="H988974"/>
      <c r="I988974"/>
      <c r="J988974"/>
      <c r="K988974"/>
      <c r="L988974"/>
      <c r="M988974"/>
      <c r="N988974"/>
      <c r="O988974"/>
      <c r="P988974"/>
      <c r="Q988974"/>
      <c r="R988974"/>
      <c r="S988974"/>
      <c r="T988974"/>
      <c r="U988974"/>
      <c r="V988974"/>
    </row>
    <row r="988975" spans="1:22">
      <c r="A988975"/>
      <c r="B988975"/>
      <c r="C988975"/>
      <c r="D988975"/>
      <c r="E988975"/>
      <c r="F988975"/>
      <c r="G988975"/>
      <c r="H988975"/>
      <c r="I988975"/>
      <c r="J988975"/>
      <c r="K988975"/>
      <c r="L988975"/>
      <c r="M988975"/>
      <c r="N988975"/>
      <c r="O988975"/>
      <c r="P988975"/>
      <c r="Q988975"/>
      <c r="R988975"/>
      <c r="S988975"/>
      <c r="T988975"/>
      <c r="U988975"/>
      <c r="V988975"/>
    </row>
    <row r="988976" spans="1:22">
      <c r="A988976"/>
      <c r="B988976"/>
      <c r="C988976"/>
      <c r="D988976"/>
      <c r="E988976"/>
      <c r="F988976"/>
      <c r="G988976"/>
      <c r="H988976"/>
      <c r="I988976"/>
      <c r="J988976"/>
      <c r="K988976"/>
      <c r="L988976"/>
      <c r="M988976"/>
      <c r="N988976"/>
      <c r="O988976"/>
      <c r="P988976"/>
      <c r="Q988976"/>
      <c r="R988976"/>
      <c r="S988976"/>
      <c r="T988976"/>
      <c r="U988976"/>
      <c r="V988976"/>
    </row>
    <row r="988977" spans="1:22">
      <c r="A988977"/>
      <c r="B988977"/>
      <c r="C988977"/>
      <c r="D988977"/>
      <c r="E988977"/>
      <c r="F988977"/>
      <c r="G988977"/>
      <c r="H988977"/>
      <c r="I988977"/>
      <c r="J988977"/>
      <c r="K988977"/>
      <c r="L988977"/>
      <c r="M988977"/>
      <c r="N988977"/>
      <c r="O988977"/>
      <c r="P988977"/>
      <c r="Q988977"/>
      <c r="R988977"/>
      <c r="S988977"/>
      <c r="T988977"/>
      <c r="U988977"/>
      <c r="V988977"/>
    </row>
    <row r="988978" spans="1:22">
      <c r="A988978"/>
      <c r="B988978"/>
      <c r="C988978"/>
      <c r="D988978"/>
      <c r="E988978"/>
      <c r="F988978"/>
      <c r="G988978"/>
      <c r="H988978"/>
      <c r="I988978"/>
      <c r="J988978"/>
      <c r="K988978"/>
      <c r="L988978"/>
      <c r="M988978"/>
      <c r="N988978"/>
      <c r="O988978"/>
      <c r="P988978"/>
      <c r="Q988978"/>
      <c r="R988978"/>
      <c r="S988978"/>
      <c r="T988978"/>
      <c r="U988978"/>
      <c r="V988978"/>
    </row>
    <row r="988979" spans="1:22">
      <c r="A988979"/>
      <c r="B988979"/>
      <c r="C988979"/>
      <c r="D988979"/>
      <c r="E988979"/>
      <c r="F988979"/>
      <c r="G988979"/>
      <c r="H988979"/>
      <c r="I988979"/>
      <c r="J988979"/>
      <c r="K988979"/>
      <c r="L988979"/>
      <c r="M988979"/>
      <c r="N988979"/>
      <c r="O988979"/>
      <c r="P988979"/>
      <c r="Q988979"/>
      <c r="R988979"/>
      <c r="S988979"/>
      <c r="T988979"/>
      <c r="U988979"/>
      <c r="V988979"/>
    </row>
    <row r="988980" spans="1:22">
      <c r="A988980"/>
      <c r="B988980"/>
      <c r="C988980"/>
      <c r="D988980"/>
      <c r="E988980"/>
      <c r="F988980"/>
      <c r="G988980"/>
      <c r="H988980"/>
      <c r="I988980"/>
      <c r="J988980"/>
      <c r="K988980"/>
      <c r="L988980"/>
      <c r="M988980"/>
      <c r="N988980"/>
      <c r="O988980"/>
      <c r="P988980"/>
      <c r="Q988980"/>
      <c r="R988980"/>
      <c r="S988980"/>
      <c r="T988980"/>
      <c r="U988980"/>
      <c r="V988980"/>
    </row>
    <row r="988981" spans="1:22">
      <c r="A988981"/>
      <c r="B988981"/>
      <c r="C988981"/>
      <c r="D988981"/>
      <c r="E988981"/>
      <c r="F988981"/>
      <c r="G988981"/>
      <c r="H988981"/>
      <c r="I988981"/>
      <c r="J988981"/>
      <c r="K988981"/>
      <c r="L988981"/>
      <c r="M988981"/>
      <c r="N988981"/>
      <c r="O988981"/>
      <c r="P988981"/>
      <c r="Q988981"/>
      <c r="R988981"/>
      <c r="S988981"/>
      <c r="T988981"/>
      <c r="U988981"/>
      <c r="V988981"/>
    </row>
    <row r="988982" spans="1:22">
      <c r="A988982"/>
      <c r="B988982"/>
      <c r="C988982"/>
      <c r="D988982"/>
      <c r="E988982"/>
      <c r="F988982"/>
      <c r="G988982"/>
      <c r="H988982"/>
      <c r="I988982"/>
      <c r="J988982"/>
      <c r="K988982"/>
      <c r="L988982"/>
      <c r="M988982"/>
      <c r="N988982"/>
      <c r="O988982"/>
      <c r="P988982"/>
      <c r="Q988982"/>
      <c r="R988982"/>
      <c r="S988982"/>
      <c r="T988982"/>
      <c r="U988982"/>
      <c r="V988982"/>
    </row>
    <row r="988983" spans="1:22">
      <c r="A988983"/>
      <c r="B988983"/>
      <c r="C988983"/>
      <c r="D988983"/>
      <c r="E988983"/>
      <c r="F988983"/>
      <c r="G988983"/>
      <c r="H988983"/>
      <c r="I988983"/>
      <c r="J988983"/>
      <c r="K988983"/>
      <c r="L988983"/>
      <c r="M988983"/>
      <c r="N988983"/>
      <c r="O988983"/>
      <c r="P988983"/>
      <c r="Q988983"/>
      <c r="R988983"/>
      <c r="S988983"/>
      <c r="T988983"/>
      <c r="U988983"/>
      <c r="V988983"/>
    </row>
    <row r="988984" spans="1:22">
      <c r="A988984"/>
      <c r="B988984"/>
      <c r="C988984"/>
      <c r="D988984"/>
      <c r="E988984"/>
      <c r="F988984"/>
      <c r="G988984"/>
      <c r="H988984"/>
      <c r="I988984"/>
      <c r="J988984"/>
      <c r="K988984"/>
      <c r="L988984"/>
      <c r="M988984"/>
      <c r="N988984"/>
      <c r="O988984"/>
      <c r="P988984"/>
      <c r="Q988984"/>
      <c r="R988984"/>
      <c r="S988984"/>
      <c r="T988984"/>
      <c r="U988984"/>
      <c r="V988984"/>
    </row>
    <row r="988985" spans="1:22">
      <c r="A988985"/>
      <c r="B988985"/>
      <c r="C988985"/>
      <c r="D988985"/>
      <c r="E988985"/>
      <c r="F988985"/>
      <c r="G988985"/>
      <c r="H988985"/>
      <c r="I988985"/>
      <c r="J988985"/>
      <c r="K988985"/>
      <c r="L988985"/>
      <c r="M988985"/>
      <c r="N988985"/>
      <c r="O988985"/>
      <c r="P988985"/>
      <c r="Q988985"/>
      <c r="R988985"/>
      <c r="S988985"/>
      <c r="T988985"/>
      <c r="U988985"/>
      <c r="V988985"/>
    </row>
    <row r="988986" spans="1:22">
      <c r="A988986"/>
      <c r="B988986"/>
      <c r="C988986"/>
      <c r="D988986"/>
      <c r="E988986"/>
      <c r="F988986"/>
      <c r="G988986"/>
      <c r="H988986"/>
      <c r="I988986"/>
      <c r="J988986"/>
      <c r="K988986"/>
      <c r="L988986"/>
      <c r="M988986"/>
      <c r="N988986"/>
      <c r="O988986"/>
      <c r="P988986"/>
      <c r="Q988986"/>
      <c r="R988986"/>
      <c r="S988986"/>
      <c r="T988986"/>
      <c r="U988986"/>
      <c r="V988986"/>
    </row>
    <row r="988987" spans="1:22">
      <c r="A988987"/>
      <c r="B988987"/>
      <c r="C988987"/>
      <c r="D988987"/>
      <c r="E988987"/>
      <c r="F988987"/>
      <c r="G988987"/>
      <c r="H988987"/>
      <c r="I988987"/>
      <c r="J988987"/>
      <c r="K988987"/>
      <c r="L988987"/>
      <c r="M988987"/>
      <c r="N988987"/>
      <c r="O988987"/>
      <c r="P988987"/>
      <c r="Q988987"/>
      <c r="R988987"/>
      <c r="S988987"/>
      <c r="T988987"/>
      <c r="U988987"/>
      <c r="V988987"/>
    </row>
    <row r="988988" spans="1:22">
      <c r="A988988"/>
      <c r="B988988"/>
      <c r="C988988"/>
      <c r="D988988"/>
      <c r="E988988"/>
      <c r="F988988"/>
      <c r="G988988"/>
      <c r="H988988"/>
      <c r="I988988"/>
      <c r="J988988"/>
      <c r="K988988"/>
      <c r="L988988"/>
      <c r="M988988"/>
      <c r="N988988"/>
      <c r="O988988"/>
      <c r="P988988"/>
      <c r="Q988988"/>
      <c r="R988988"/>
      <c r="S988988"/>
      <c r="T988988"/>
      <c r="U988988"/>
      <c r="V988988"/>
    </row>
    <row r="988989" spans="1:22">
      <c r="A988989"/>
      <c r="B988989"/>
      <c r="C988989"/>
      <c r="D988989"/>
      <c r="E988989"/>
      <c r="F988989"/>
      <c r="G988989"/>
      <c r="H988989"/>
      <c r="I988989"/>
      <c r="J988989"/>
      <c r="K988989"/>
      <c r="L988989"/>
      <c r="M988989"/>
      <c r="N988989"/>
      <c r="O988989"/>
      <c r="P988989"/>
      <c r="Q988989"/>
      <c r="R988989"/>
      <c r="S988989"/>
      <c r="T988989"/>
      <c r="U988989"/>
      <c r="V988989"/>
    </row>
    <row r="988990" spans="1:22">
      <c r="A988990"/>
      <c r="B988990"/>
      <c r="C988990"/>
      <c r="D988990"/>
      <c r="E988990"/>
      <c r="F988990"/>
      <c r="G988990"/>
      <c r="H988990"/>
      <c r="I988990"/>
      <c r="J988990"/>
      <c r="K988990"/>
      <c r="L988990"/>
      <c r="M988990"/>
      <c r="N988990"/>
      <c r="O988990"/>
      <c r="P988990"/>
      <c r="Q988990"/>
      <c r="R988990"/>
      <c r="S988990"/>
      <c r="T988990"/>
      <c r="U988990"/>
      <c r="V988990"/>
    </row>
    <row r="988991" spans="1:22">
      <c r="A988991"/>
      <c r="B988991"/>
      <c r="C988991"/>
      <c r="D988991"/>
      <c r="E988991"/>
      <c r="F988991"/>
      <c r="G988991"/>
      <c r="H988991"/>
      <c r="I988991"/>
      <c r="J988991"/>
      <c r="K988991"/>
      <c r="L988991"/>
      <c r="M988991"/>
      <c r="N988991"/>
      <c r="O988991"/>
      <c r="P988991"/>
      <c r="Q988991"/>
      <c r="R988991"/>
      <c r="S988991"/>
      <c r="T988991"/>
      <c r="U988991"/>
      <c r="V988991"/>
    </row>
    <row r="988992" spans="1:22">
      <c r="A988992"/>
      <c r="B988992"/>
      <c r="C988992"/>
      <c r="D988992"/>
      <c r="E988992"/>
      <c r="F988992"/>
      <c r="G988992"/>
      <c r="H988992"/>
      <c r="I988992"/>
      <c r="J988992"/>
      <c r="K988992"/>
      <c r="L988992"/>
      <c r="M988992"/>
      <c r="N988992"/>
      <c r="O988992"/>
      <c r="P988992"/>
      <c r="Q988992"/>
      <c r="R988992"/>
      <c r="S988992"/>
      <c r="T988992"/>
      <c r="U988992"/>
      <c r="V988992"/>
    </row>
    <row r="988993" spans="1:22">
      <c r="A988993"/>
      <c r="B988993"/>
      <c r="C988993"/>
      <c r="D988993"/>
      <c r="E988993"/>
      <c r="F988993"/>
      <c r="G988993"/>
      <c r="H988993"/>
      <c r="I988993"/>
      <c r="J988993"/>
      <c r="K988993"/>
      <c r="L988993"/>
      <c r="M988993"/>
      <c r="N988993"/>
      <c r="O988993"/>
      <c r="P988993"/>
      <c r="Q988993"/>
      <c r="R988993"/>
      <c r="S988993"/>
      <c r="T988993"/>
      <c r="U988993"/>
      <c r="V988993"/>
    </row>
    <row r="988994" spans="1:22">
      <c r="A988994"/>
      <c r="B988994"/>
      <c r="C988994"/>
      <c r="D988994"/>
      <c r="E988994"/>
      <c r="F988994"/>
      <c r="G988994"/>
      <c r="H988994"/>
      <c r="I988994"/>
      <c r="J988994"/>
      <c r="K988994"/>
      <c r="L988994"/>
      <c r="M988994"/>
      <c r="N988994"/>
      <c r="O988994"/>
      <c r="P988994"/>
      <c r="Q988994"/>
      <c r="R988994"/>
      <c r="S988994"/>
      <c r="T988994"/>
      <c r="U988994"/>
      <c r="V988994"/>
    </row>
    <row r="988995" spans="1:22">
      <c r="A988995"/>
      <c r="B988995"/>
      <c r="C988995"/>
      <c r="D988995"/>
      <c r="E988995"/>
      <c r="F988995"/>
      <c r="G988995"/>
      <c r="H988995"/>
      <c r="I988995"/>
      <c r="J988995"/>
      <c r="K988995"/>
      <c r="L988995"/>
      <c r="M988995"/>
      <c r="N988995"/>
      <c r="O988995"/>
      <c r="P988995"/>
      <c r="Q988995"/>
      <c r="R988995"/>
      <c r="S988995"/>
      <c r="T988995"/>
      <c r="U988995"/>
      <c r="V988995"/>
    </row>
    <row r="988996" spans="1:22">
      <c r="A988996"/>
      <c r="B988996"/>
      <c r="C988996"/>
      <c r="D988996"/>
      <c r="E988996"/>
      <c r="F988996"/>
      <c r="G988996"/>
      <c r="H988996"/>
      <c r="I988996"/>
      <c r="J988996"/>
      <c r="K988996"/>
      <c r="L988996"/>
      <c r="M988996"/>
      <c r="N988996"/>
      <c r="O988996"/>
      <c r="P988996"/>
      <c r="Q988996"/>
      <c r="R988996"/>
      <c r="S988996"/>
      <c r="T988996"/>
      <c r="U988996"/>
      <c r="V988996"/>
    </row>
    <row r="988997" spans="1:22">
      <c r="A988997"/>
      <c r="B988997"/>
      <c r="C988997"/>
      <c r="D988997"/>
      <c r="E988997"/>
      <c r="F988997"/>
      <c r="G988997"/>
      <c r="H988997"/>
      <c r="I988997"/>
      <c r="J988997"/>
      <c r="K988997"/>
      <c r="L988997"/>
      <c r="M988997"/>
      <c r="N988997"/>
      <c r="O988997"/>
      <c r="P988997"/>
      <c r="Q988997"/>
      <c r="R988997"/>
      <c r="S988997"/>
      <c r="T988997"/>
      <c r="U988997"/>
      <c r="V988997"/>
    </row>
    <row r="988998" spans="1:22">
      <c r="A988998"/>
      <c r="B988998"/>
      <c r="C988998"/>
      <c r="D988998"/>
      <c r="E988998"/>
      <c r="F988998"/>
      <c r="G988998"/>
      <c r="H988998"/>
      <c r="I988998"/>
      <c r="J988998"/>
      <c r="K988998"/>
      <c r="L988998"/>
      <c r="M988998"/>
      <c r="N988998"/>
      <c r="O988998"/>
      <c r="P988998"/>
      <c r="Q988998"/>
      <c r="R988998"/>
      <c r="S988998"/>
      <c r="T988998"/>
      <c r="U988998"/>
      <c r="V988998"/>
    </row>
    <row r="988999" spans="1:22">
      <c r="A988999"/>
      <c r="B988999"/>
      <c r="C988999"/>
      <c r="D988999"/>
      <c r="E988999"/>
      <c r="F988999"/>
      <c r="G988999"/>
      <c r="H988999"/>
      <c r="I988999"/>
      <c r="J988999"/>
      <c r="K988999"/>
      <c r="L988999"/>
      <c r="M988999"/>
      <c r="N988999"/>
      <c r="O988999"/>
      <c r="P988999"/>
      <c r="Q988999"/>
      <c r="R988999"/>
      <c r="S988999"/>
      <c r="T988999"/>
      <c r="U988999"/>
      <c r="V988999"/>
    </row>
    <row r="989000" spans="1:22">
      <c r="A989000"/>
      <c r="B989000"/>
      <c r="C989000"/>
      <c r="D989000"/>
      <c r="E989000"/>
      <c r="F989000"/>
      <c r="G989000"/>
      <c r="H989000"/>
      <c r="I989000"/>
      <c r="J989000"/>
      <c r="K989000"/>
      <c r="L989000"/>
      <c r="M989000"/>
      <c r="N989000"/>
      <c r="O989000"/>
      <c r="P989000"/>
      <c r="Q989000"/>
      <c r="R989000"/>
      <c r="S989000"/>
      <c r="T989000"/>
      <c r="U989000"/>
      <c r="V989000"/>
    </row>
    <row r="989001" spans="1:22">
      <c r="A989001"/>
      <c r="B989001"/>
      <c r="C989001"/>
      <c r="D989001"/>
      <c r="E989001"/>
      <c r="F989001"/>
      <c r="G989001"/>
      <c r="H989001"/>
      <c r="I989001"/>
      <c r="J989001"/>
      <c r="K989001"/>
      <c r="L989001"/>
      <c r="M989001"/>
      <c r="N989001"/>
      <c r="O989001"/>
      <c r="P989001"/>
      <c r="Q989001"/>
      <c r="R989001"/>
      <c r="S989001"/>
      <c r="T989001"/>
      <c r="U989001"/>
      <c r="V989001"/>
    </row>
    <row r="989002" spans="1:22">
      <c r="A989002"/>
      <c r="B989002"/>
      <c r="C989002"/>
      <c r="D989002"/>
      <c r="E989002"/>
      <c r="F989002"/>
      <c r="G989002"/>
      <c r="H989002"/>
      <c r="I989002"/>
      <c r="J989002"/>
      <c r="K989002"/>
      <c r="L989002"/>
      <c r="M989002"/>
      <c r="N989002"/>
      <c r="O989002"/>
      <c r="P989002"/>
      <c r="Q989002"/>
      <c r="R989002"/>
      <c r="S989002"/>
      <c r="T989002"/>
      <c r="U989002"/>
      <c r="V989002"/>
    </row>
    <row r="989003" spans="1:22">
      <c r="A989003"/>
      <c r="B989003"/>
      <c r="C989003"/>
      <c r="D989003"/>
      <c r="E989003"/>
      <c r="F989003"/>
      <c r="G989003"/>
      <c r="H989003"/>
      <c r="I989003"/>
      <c r="J989003"/>
      <c r="K989003"/>
      <c r="L989003"/>
      <c r="M989003"/>
      <c r="N989003"/>
      <c r="O989003"/>
      <c r="P989003"/>
      <c r="Q989003"/>
      <c r="R989003"/>
      <c r="S989003"/>
      <c r="T989003"/>
      <c r="U989003"/>
      <c r="V989003"/>
    </row>
    <row r="989004" spans="1:22">
      <c r="A989004"/>
      <c r="B989004"/>
      <c r="C989004"/>
      <c r="D989004"/>
      <c r="E989004"/>
      <c r="F989004"/>
      <c r="G989004"/>
      <c r="H989004"/>
      <c r="I989004"/>
      <c r="J989004"/>
      <c r="K989004"/>
      <c r="L989004"/>
      <c r="M989004"/>
      <c r="N989004"/>
      <c r="O989004"/>
      <c r="P989004"/>
      <c r="Q989004"/>
      <c r="R989004"/>
      <c r="S989004"/>
      <c r="T989004"/>
      <c r="U989004"/>
      <c r="V989004"/>
    </row>
    <row r="989005" spans="1:22">
      <c r="A989005"/>
      <c r="B989005"/>
      <c r="C989005"/>
      <c r="D989005"/>
      <c r="E989005"/>
      <c r="F989005"/>
      <c r="G989005"/>
      <c r="H989005"/>
      <c r="I989005"/>
      <c r="J989005"/>
      <c r="K989005"/>
      <c r="L989005"/>
      <c r="M989005"/>
      <c r="N989005"/>
      <c r="O989005"/>
      <c r="P989005"/>
      <c r="Q989005"/>
      <c r="R989005"/>
      <c r="S989005"/>
      <c r="T989005"/>
      <c r="U989005"/>
      <c r="V989005"/>
    </row>
    <row r="989006" spans="1:22">
      <c r="A989006"/>
      <c r="B989006"/>
      <c r="C989006"/>
      <c r="D989006"/>
      <c r="E989006"/>
      <c r="F989006"/>
      <c r="G989006"/>
      <c r="H989006"/>
      <c r="I989006"/>
      <c r="J989006"/>
      <c r="K989006"/>
      <c r="L989006"/>
      <c r="M989006"/>
      <c r="N989006"/>
      <c r="O989006"/>
      <c r="P989006"/>
      <c r="Q989006"/>
      <c r="R989006"/>
      <c r="S989006"/>
      <c r="T989006"/>
      <c r="U989006"/>
      <c r="V989006"/>
    </row>
    <row r="989007" spans="1:22">
      <c r="A989007"/>
      <c r="B989007"/>
      <c r="C989007"/>
      <c r="D989007"/>
      <c r="E989007"/>
      <c r="F989007"/>
      <c r="G989007"/>
      <c r="H989007"/>
      <c r="I989007"/>
      <c r="J989007"/>
      <c r="K989007"/>
      <c r="L989007"/>
      <c r="M989007"/>
      <c r="N989007"/>
      <c r="O989007"/>
      <c r="P989007"/>
      <c r="Q989007"/>
      <c r="R989007"/>
      <c r="S989007"/>
      <c r="T989007"/>
      <c r="U989007"/>
      <c r="V989007"/>
    </row>
    <row r="989008" spans="1:22">
      <c r="A989008"/>
      <c r="B989008"/>
      <c r="C989008"/>
      <c r="D989008"/>
      <c r="E989008"/>
      <c r="F989008"/>
      <c r="G989008"/>
      <c r="H989008"/>
      <c r="I989008"/>
      <c r="J989008"/>
      <c r="K989008"/>
      <c r="L989008"/>
      <c r="M989008"/>
      <c r="N989008"/>
      <c r="O989008"/>
      <c r="P989008"/>
      <c r="Q989008"/>
      <c r="R989008"/>
      <c r="S989008"/>
      <c r="T989008"/>
      <c r="U989008"/>
      <c r="V989008"/>
    </row>
    <row r="989009" spans="1:22">
      <c r="A989009"/>
      <c r="B989009"/>
      <c r="C989009"/>
      <c r="D989009"/>
      <c r="E989009"/>
      <c r="F989009"/>
      <c r="G989009"/>
      <c r="H989009"/>
      <c r="I989009"/>
      <c r="J989009"/>
      <c r="K989009"/>
      <c r="L989009"/>
      <c r="M989009"/>
      <c r="N989009"/>
      <c r="O989009"/>
      <c r="P989009"/>
      <c r="Q989009"/>
      <c r="R989009"/>
      <c r="S989009"/>
      <c r="T989009"/>
      <c r="U989009"/>
      <c r="V989009"/>
    </row>
    <row r="989010" spans="1:22">
      <c r="A989010"/>
      <c r="B989010"/>
      <c r="C989010"/>
      <c r="D989010"/>
      <c r="E989010"/>
      <c r="F989010"/>
      <c r="G989010"/>
      <c r="H989010"/>
      <c r="I989010"/>
      <c r="J989010"/>
      <c r="K989010"/>
      <c r="L989010"/>
      <c r="M989010"/>
      <c r="N989010"/>
      <c r="O989010"/>
      <c r="P989010"/>
      <c r="Q989010"/>
      <c r="R989010"/>
      <c r="S989010"/>
      <c r="T989010"/>
      <c r="U989010"/>
      <c r="V989010"/>
    </row>
    <row r="989011" spans="1:22">
      <c r="A989011"/>
      <c r="B989011"/>
      <c r="C989011"/>
      <c r="D989011"/>
      <c r="E989011"/>
      <c r="F989011"/>
      <c r="G989011"/>
      <c r="H989011"/>
      <c r="I989011"/>
      <c r="J989011"/>
      <c r="K989011"/>
      <c r="L989011"/>
      <c r="M989011"/>
      <c r="N989011"/>
      <c r="O989011"/>
      <c r="P989011"/>
      <c r="Q989011"/>
      <c r="R989011"/>
      <c r="S989011"/>
      <c r="T989011"/>
      <c r="U989011"/>
      <c r="V989011"/>
    </row>
    <row r="989012" spans="1:22">
      <c r="A989012"/>
      <c r="B989012"/>
      <c r="C989012"/>
      <c r="D989012"/>
      <c r="E989012"/>
      <c r="F989012"/>
      <c r="G989012"/>
      <c r="H989012"/>
      <c r="I989012"/>
      <c r="J989012"/>
      <c r="K989012"/>
      <c r="L989012"/>
      <c r="M989012"/>
      <c r="N989012"/>
      <c r="O989012"/>
      <c r="P989012"/>
      <c r="Q989012"/>
      <c r="R989012"/>
      <c r="S989012"/>
      <c r="T989012"/>
      <c r="U989012"/>
      <c r="V989012"/>
    </row>
    <row r="989013" spans="1:22">
      <c r="A989013"/>
      <c r="B989013"/>
      <c r="C989013"/>
      <c r="D989013"/>
      <c r="E989013"/>
      <c r="F989013"/>
      <c r="G989013"/>
      <c r="H989013"/>
      <c r="I989013"/>
      <c r="J989013"/>
      <c r="K989013"/>
      <c r="L989013"/>
      <c r="M989013"/>
      <c r="N989013"/>
      <c r="O989013"/>
      <c r="P989013"/>
      <c r="Q989013"/>
      <c r="R989013"/>
      <c r="S989013"/>
      <c r="T989013"/>
      <c r="U989013"/>
      <c r="V989013"/>
    </row>
    <row r="989014" spans="1:22">
      <c r="A989014"/>
      <c r="B989014"/>
      <c r="C989014"/>
      <c r="D989014"/>
      <c r="E989014"/>
      <c r="F989014"/>
      <c r="G989014"/>
      <c r="H989014"/>
      <c r="I989014"/>
      <c r="J989014"/>
      <c r="K989014"/>
      <c r="L989014"/>
      <c r="M989014"/>
      <c r="N989014"/>
      <c r="O989014"/>
      <c r="P989014"/>
      <c r="Q989014"/>
      <c r="R989014"/>
      <c r="S989014"/>
      <c r="T989014"/>
      <c r="U989014"/>
      <c r="V989014"/>
    </row>
    <row r="989015" spans="1:22">
      <c r="A989015"/>
      <c r="B989015"/>
      <c r="C989015"/>
      <c r="D989015"/>
      <c r="E989015"/>
      <c r="F989015"/>
      <c r="G989015"/>
      <c r="H989015"/>
      <c r="I989015"/>
      <c r="J989015"/>
      <c r="K989015"/>
      <c r="L989015"/>
      <c r="M989015"/>
      <c r="N989015"/>
      <c r="O989015"/>
      <c r="P989015"/>
      <c r="Q989015"/>
      <c r="R989015"/>
      <c r="S989015"/>
      <c r="T989015"/>
      <c r="U989015"/>
      <c r="V989015"/>
    </row>
    <row r="989016" spans="1:22">
      <c r="A989016"/>
      <c r="B989016"/>
      <c r="C989016"/>
      <c r="D989016"/>
      <c r="E989016"/>
      <c r="F989016"/>
      <c r="G989016"/>
      <c r="H989016"/>
      <c r="I989016"/>
      <c r="J989016"/>
      <c r="K989016"/>
      <c r="L989016"/>
      <c r="M989016"/>
      <c r="N989016"/>
      <c r="O989016"/>
      <c r="P989016"/>
      <c r="Q989016"/>
      <c r="R989016"/>
      <c r="S989016"/>
      <c r="T989016"/>
      <c r="U989016"/>
      <c r="V989016"/>
    </row>
    <row r="989017" spans="1:22">
      <c r="A989017"/>
      <c r="B989017"/>
      <c r="C989017"/>
      <c r="D989017"/>
      <c r="E989017"/>
      <c r="F989017"/>
      <c r="G989017"/>
      <c r="H989017"/>
      <c r="I989017"/>
      <c r="J989017"/>
      <c r="K989017"/>
      <c r="L989017"/>
      <c r="M989017"/>
      <c r="N989017"/>
      <c r="O989017"/>
      <c r="P989017"/>
      <c r="Q989017"/>
      <c r="R989017"/>
      <c r="S989017"/>
      <c r="T989017"/>
      <c r="U989017"/>
      <c r="V989017"/>
    </row>
    <row r="989018" spans="1:22">
      <c r="A989018"/>
      <c r="B989018"/>
      <c r="C989018"/>
      <c r="D989018"/>
      <c r="E989018"/>
      <c r="F989018"/>
      <c r="G989018"/>
      <c r="H989018"/>
      <c r="I989018"/>
      <c r="J989018"/>
      <c r="K989018"/>
      <c r="L989018"/>
      <c r="M989018"/>
      <c r="N989018"/>
      <c r="O989018"/>
      <c r="P989018"/>
      <c r="Q989018"/>
      <c r="R989018"/>
      <c r="S989018"/>
      <c r="T989018"/>
      <c r="U989018"/>
      <c r="V989018"/>
    </row>
    <row r="989019" spans="1:22">
      <c r="A989019"/>
      <c r="B989019"/>
      <c r="C989019"/>
      <c r="D989019"/>
      <c r="E989019"/>
      <c r="F989019"/>
      <c r="G989019"/>
      <c r="H989019"/>
      <c r="I989019"/>
      <c r="J989019"/>
      <c r="K989019"/>
      <c r="L989019"/>
      <c r="M989019"/>
      <c r="N989019"/>
      <c r="O989019"/>
      <c r="P989019"/>
      <c r="Q989019"/>
      <c r="R989019"/>
      <c r="S989019"/>
      <c r="T989019"/>
      <c r="U989019"/>
      <c r="V989019"/>
    </row>
    <row r="989020" spans="1:22">
      <c r="A989020"/>
      <c r="B989020"/>
      <c r="C989020"/>
      <c r="D989020"/>
      <c r="E989020"/>
      <c r="F989020"/>
      <c r="G989020"/>
      <c r="H989020"/>
      <c r="I989020"/>
      <c r="J989020"/>
      <c r="K989020"/>
      <c r="L989020"/>
      <c r="M989020"/>
      <c r="N989020"/>
      <c r="O989020"/>
      <c r="P989020"/>
      <c r="Q989020"/>
      <c r="R989020"/>
      <c r="S989020"/>
      <c r="T989020"/>
      <c r="U989020"/>
      <c r="V989020"/>
    </row>
    <row r="989021" spans="1:22">
      <c r="A989021"/>
      <c r="B989021"/>
      <c r="C989021"/>
      <c r="D989021"/>
      <c r="E989021"/>
      <c r="F989021"/>
      <c r="G989021"/>
      <c r="H989021"/>
      <c r="I989021"/>
      <c r="J989021"/>
      <c r="K989021"/>
      <c r="L989021"/>
      <c r="M989021"/>
      <c r="N989021"/>
      <c r="O989021"/>
      <c r="P989021"/>
      <c r="Q989021"/>
      <c r="R989021"/>
      <c r="S989021"/>
      <c r="T989021"/>
      <c r="U989021"/>
      <c r="V989021"/>
    </row>
    <row r="989022" spans="1:22">
      <c r="A989022"/>
      <c r="B989022"/>
      <c r="C989022"/>
      <c r="D989022"/>
      <c r="E989022"/>
      <c r="F989022"/>
      <c r="G989022"/>
      <c r="H989022"/>
      <c r="I989022"/>
      <c r="J989022"/>
      <c r="K989022"/>
      <c r="L989022"/>
      <c r="M989022"/>
      <c r="N989022"/>
      <c r="O989022"/>
      <c r="P989022"/>
      <c r="Q989022"/>
      <c r="R989022"/>
      <c r="S989022"/>
      <c r="T989022"/>
      <c r="U989022"/>
      <c r="V989022"/>
    </row>
    <row r="989023" spans="1:22">
      <c r="A989023"/>
      <c r="B989023"/>
      <c r="C989023"/>
      <c r="D989023"/>
      <c r="E989023"/>
      <c r="F989023"/>
      <c r="G989023"/>
      <c r="H989023"/>
      <c r="I989023"/>
      <c r="J989023"/>
      <c r="K989023"/>
      <c r="L989023"/>
      <c r="M989023"/>
      <c r="N989023"/>
      <c r="O989023"/>
      <c r="P989023"/>
      <c r="Q989023"/>
      <c r="R989023"/>
      <c r="S989023"/>
      <c r="T989023"/>
      <c r="U989023"/>
      <c r="V989023"/>
    </row>
    <row r="989024" spans="1:22">
      <c r="A989024"/>
      <c r="B989024"/>
      <c r="C989024"/>
      <c r="D989024"/>
      <c r="E989024"/>
      <c r="F989024"/>
      <c r="G989024"/>
      <c r="H989024"/>
      <c r="I989024"/>
      <c r="J989024"/>
      <c r="K989024"/>
      <c r="L989024"/>
      <c r="M989024"/>
      <c r="N989024"/>
      <c r="O989024"/>
      <c r="P989024"/>
      <c r="Q989024"/>
      <c r="R989024"/>
      <c r="S989024"/>
      <c r="T989024"/>
      <c r="U989024"/>
      <c r="V989024"/>
    </row>
    <row r="989025" spans="1:22">
      <c r="A989025"/>
      <c r="B989025"/>
      <c r="C989025"/>
      <c r="D989025"/>
      <c r="E989025"/>
      <c r="F989025"/>
      <c r="G989025"/>
      <c r="H989025"/>
      <c r="I989025"/>
      <c r="J989025"/>
      <c r="K989025"/>
      <c r="L989025"/>
      <c r="M989025"/>
      <c r="N989025"/>
      <c r="O989025"/>
      <c r="P989025"/>
      <c r="Q989025"/>
      <c r="R989025"/>
      <c r="S989025"/>
      <c r="T989025"/>
      <c r="U989025"/>
      <c r="V989025"/>
    </row>
    <row r="989026" spans="1:22">
      <c r="A989026"/>
      <c r="B989026"/>
      <c r="C989026"/>
      <c r="D989026"/>
      <c r="E989026"/>
      <c r="F989026"/>
      <c r="G989026"/>
      <c r="H989026"/>
      <c r="I989026"/>
      <c r="J989026"/>
      <c r="K989026"/>
      <c r="L989026"/>
      <c r="M989026"/>
      <c r="N989026"/>
      <c r="O989026"/>
      <c r="P989026"/>
      <c r="Q989026"/>
      <c r="R989026"/>
      <c r="S989026"/>
      <c r="T989026"/>
      <c r="U989026"/>
      <c r="V989026"/>
    </row>
    <row r="989027" spans="1:22">
      <c r="A989027"/>
      <c r="B989027"/>
      <c r="C989027"/>
      <c r="D989027"/>
      <c r="E989027"/>
      <c r="F989027"/>
      <c r="G989027"/>
      <c r="H989027"/>
      <c r="I989027"/>
      <c r="J989027"/>
      <c r="K989027"/>
      <c r="L989027"/>
      <c r="M989027"/>
      <c r="N989027"/>
      <c r="O989027"/>
      <c r="P989027"/>
      <c r="Q989027"/>
      <c r="R989027"/>
      <c r="S989027"/>
      <c r="T989027"/>
      <c r="U989027"/>
      <c r="V989027"/>
    </row>
    <row r="989028" spans="1:22">
      <c r="A989028"/>
      <c r="B989028"/>
      <c r="C989028"/>
      <c r="D989028"/>
      <c r="E989028"/>
      <c r="F989028"/>
      <c r="G989028"/>
      <c r="H989028"/>
      <c r="I989028"/>
      <c r="J989028"/>
      <c r="K989028"/>
      <c r="L989028"/>
      <c r="M989028"/>
      <c r="N989028"/>
      <c r="O989028"/>
      <c r="P989028"/>
      <c r="Q989028"/>
      <c r="R989028"/>
      <c r="S989028"/>
      <c r="T989028"/>
      <c r="U989028"/>
      <c r="V989028"/>
    </row>
    <row r="989029" spans="1:22">
      <c r="A989029"/>
      <c r="B989029"/>
      <c r="C989029"/>
      <c r="D989029"/>
      <c r="E989029"/>
      <c r="F989029"/>
      <c r="G989029"/>
      <c r="H989029"/>
      <c r="I989029"/>
      <c r="J989029"/>
      <c r="K989029"/>
      <c r="L989029"/>
      <c r="M989029"/>
      <c r="N989029"/>
      <c r="O989029"/>
      <c r="P989029"/>
      <c r="Q989029"/>
      <c r="R989029"/>
      <c r="S989029"/>
      <c r="T989029"/>
      <c r="U989029"/>
      <c r="V989029"/>
    </row>
    <row r="989030" spans="1:22">
      <c r="A989030"/>
      <c r="B989030"/>
      <c r="C989030"/>
      <c r="D989030"/>
      <c r="E989030"/>
      <c r="F989030"/>
      <c r="G989030"/>
      <c r="H989030"/>
      <c r="I989030"/>
      <c r="J989030"/>
      <c r="K989030"/>
      <c r="L989030"/>
      <c r="M989030"/>
      <c r="N989030"/>
      <c r="O989030"/>
      <c r="P989030"/>
      <c r="Q989030"/>
      <c r="R989030"/>
      <c r="S989030"/>
      <c r="T989030"/>
      <c r="U989030"/>
      <c r="V989030"/>
    </row>
    <row r="989031" spans="1:22">
      <c r="A989031"/>
      <c r="B989031"/>
      <c r="C989031"/>
      <c r="D989031"/>
      <c r="E989031"/>
      <c r="F989031"/>
      <c r="G989031"/>
      <c r="H989031"/>
      <c r="I989031"/>
      <c r="J989031"/>
      <c r="K989031"/>
      <c r="L989031"/>
      <c r="M989031"/>
      <c r="N989031"/>
      <c r="O989031"/>
      <c r="P989031"/>
      <c r="Q989031"/>
      <c r="R989031"/>
      <c r="S989031"/>
      <c r="T989031"/>
      <c r="U989031"/>
      <c r="V989031"/>
    </row>
    <row r="989032" spans="1:22">
      <c r="A989032"/>
      <c r="B989032"/>
      <c r="C989032"/>
      <c r="D989032"/>
      <c r="E989032"/>
      <c r="F989032"/>
      <c r="G989032"/>
      <c r="H989032"/>
      <c r="I989032"/>
      <c r="J989032"/>
      <c r="K989032"/>
      <c r="L989032"/>
      <c r="M989032"/>
      <c r="N989032"/>
      <c r="O989032"/>
      <c r="P989032"/>
      <c r="Q989032"/>
      <c r="R989032"/>
      <c r="S989032"/>
      <c r="T989032"/>
      <c r="U989032"/>
      <c r="V989032"/>
    </row>
    <row r="989033" spans="1:22">
      <c r="A989033"/>
      <c r="B989033"/>
      <c r="C989033"/>
      <c r="D989033"/>
      <c r="E989033"/>
      <c r="F989033"/>
      <c r="G989033"/>
      <c r="H989033"/>
      <c r="I989033"/>
      <c r="J989033"/>
      <c r="K989033"/>
      <c r="L989033"/>
      <c r="M989033"/>
      <c r="N989033"/>
      <c r="O989033"/>
      <c r="P989033"/>
      <c r="Q989033"/>
      <c r="R989033"/>
      <c r="S989033"/>
      <c r="T989033"/>
      <c r="U989033"/>
      <c r="V989033"/>
    </row>
    <row r="989034" spans="1:22">
      <c r="A989034"/>
      <c r="B989034"/>
      <c r="C989034"/>
      <c r="D989034"/>
      <c r="E989034"/>
      <c r="F989034"/>
      <c r="G989034"/>
      <c r="H989034"/>
      <c r="I989034"/>
      <c r="J989034"/>
      <c r="K989034"/>
      <c r="L989034"/>
      <c r="M989034"/>
      <c r="N989034"/>
      <c r="O989034"/>
      <c r="P989034"/>
      <c r="Q989034"/>
      <c r="R989034"/>
      <c r="S989034"/>
      <c r="T989034"/>
      <c r="U989034"/>
      <c r="V989034"/>
    </row>
    <row r="989035" spans="1:22">
      <c r="A989035"/>
      <c r="B989035"/>
      <c r="C989035"/>
      <c r="D989035"/>
      <c r="E989035"/>
      <c r="F989035"/>
      <c r="G989035"/>
      <c r="H989035"/>
      <c r="I989035"/>
      <c r="J989035"/>
      <c r="K989035"/>
      <c r="L989035"/>
      <c r="M989035"/>
      <c r="N989035"/>
      <c r="O989035"/>
      <c r="P989035"/>
      <c r="Q989035"/>
      <c r="R989035"/>
      <c r="S989035"/>
      <c r="T989035"/>
      <c r="U989035"/>
      <c r="V989035"/>
    </row>
    <row r="989036" spans="1:22">
      <c r="A989036"/>
      <c r="B989036"/>
      <c r="C989036"/>
      <c r="D989036"/>
      <c r="E989036"/>
      <c r="F989036"/>
      <c r="G989036"/>
      <c r="H989036"/>
      <c r="I989036"/>
      <c r="J989036"/>
      <c r="K989036"/>
      <c r="L989036"/>
      <c r="M989036"/>
      <c r="N989036"/>
      <c r="O989036"/>
      <c r="P989036"/>
      <c r="Q989036"/>
      <c r="R989036"/>
      <c r="S989036"/>
      <c r="T989036"/>
      <c r="U989036"/>
      <c r="V989036"/>
    </row>
    <row r="989037" spans="1:22">
      <c r="A989037"/>
      <c r="B989037"/>
      <c r="C989037"/>
      <c r="D989037"/>
      <c r="E989037"/>
      <c r="F989037"/>
      <c r="G989037"/>
      <c r="H989037"/>
      <c r="I989037"/>
      <c r="J989037"/>
      <c r="K989037"/>
      <c r="L989037"/>
      <c r="M989037"/>
      <c r="N989037"/>
      <c r="O989037"/>
      <c r="P989037"/>
      <c r="Q989037"/>
      <c r="R989037"/>
      <c r="S989037"/>
      <c r="T989037"/>
      <c r="U989037"/>
      <c r="V989037"/>
    </row>
    <row r="989038" spans="1:22">
      <c r="A989038"/>
      <c r="B989038"/>
      <c r="C989038"/>
      <c r="D989038"/>
      <c r="E989038"/>
      <c r="F989038"/>
      <c r="G989038"/>
      <c r="H989038"/>
      <c r="I989038"/>
      <c r="J989038"/>
      <c r="K989038"/>
      <c r="L989038"/>
      <c r="M989038"/>
      <c r="N989038"/>
      <c r="O989038"/>
      <c r="P989038"/>
      <c r="Q989038"/>
      <c r="R989038"/>
      <c r="S989038"/>
      <c r="T989038"/>
      <c r="U989038"/>
      <c r="V989038"/>
    </row>
    <row r="989039" spans="1:22">
      <c r="A989039"/>
      <c r="B989039"/>
      <c r="C989039"/>
      <c r="D989039"/>
      <c r="E989039"/>
      <c r="F989039"/>
      <c r="G989039"/>
      <c r="H989039"/>
      <c r="I989039"/>
      <c r="J989039"/>
      <c r="K989039"/>
      <c r="L989039"/>
      <c r="M989039"/>
      <c r="N989039"/>
      <c r="O989039"/>
      <c r="P989039"/>
      <c r="Q989039"/>
      <c r="R989039"/>
      <c r="S989039"/>
      <c r="T989039"/>
      <c r="U989039"/>
      <c r="V989039"/>
    </row>
    <row r="989040" spans="1:22">
      <c r="A989040"/>
      <c r="B989040"/>
      <c r="C989040"/>
      <c r="D989040"/>
      <c r="E989040"/>
      <c r="F989040"/>
      <c r="G989040"/>
      <c r="H989040"/>
      <c r="I989040"/>
      <c r="J989040"/>
      <c r="K989040"/>
      <c r="L989040"/>
      <c r="M989040"/>
      <c r="N989040"/>
      <c r="O989040"/>
      <c r="P989040"/>
      <c r="Q989040"/>
      <c r="R989040"/>
      <c r="S989040"/>
      <c r="T989040"/>
      <c r="U989040"/>
      <c r="V989040"/>
    </row>
    <row r="989041" spans="1:22">
      <c r="A989041"/>
      <c r="B989041"/>
      <c r="C989041"/>
      <c r="D989041"/>
      <c r="E989041"/>
      <c r="F989041"/>
      <c r="G989041"/>
      <c r="H989041"/>
      <c r="I989041"/>
      <c r="J989041"/>
      <c r="K989041"/>
      <c r="L989041"/>
      <c r="M989041"/>
      <c r="N989041"/>
      <c r="O989041"/>
      <c r="P989041"/>
      <c r="Q989041"/>
      <c r="R989041"/>
      <c r="S989041"/>
      <c r="T989041"/>
      <c r="U989041"/>
      <c r="V989041"/>
    </row>
    <row r="989042" spans="1:22">
      <c r="A989042"/>
      <c r="B989042"/>
      <c r="C989042"/>
      <c r="D989042"/>
      <c r="E989042"/>
      <c r="F989042"/>
      <c r="G989042"/>
      <c r="H989042"/>
      <c r="I989042"/>
      <c r="J989042"/>
      <c r="K989042"/>
      <c r="L989042"/>
      <c r="M989042"/>
      <c r="N989042"/>
      <c r="O989042"/>
      <c r="P989042"/>
      <c r="Q989042"/>
      <c r="R989042"/>
      <c r="S989042"/>
      <c r="T989042"/>
      <c r="U989042"/>
      <c r="V989042"/>
    </row>
    <row r="989043" spans="1:22">
      <c r="A989043"/>
      <c r="B989043"/>
      <c r="C989043"/>
      <c r="D989043"/>
      <c r="E989043"/>
      <c r="F989043"/>
      <c r="G989043"/>
      <c r="H989043"/>
      <c r="I989043"/>
      <c r="J989043"/>
      <c r="K989043"/>
      <c r="L989043"/>
      <c r="M989043"/>
      <c r="N989043"/>
      <c r="O989043"/>
      <c r="P989043"/>
      <c r="Q989043"/>
      <c r="R989043"/>
      <c r="S989043"/>
      <c r="T989043"/>
      <c r="U989043"/>
      <c r="V989043"/>
    </row>
    <row r="989044" spans="1:22">
      <c r="A989044"/>
      <c r="B989044"/>
      <c r="C989044"/>
      <c r="D989044"/>
      <c r="E989044"/>
      <c r="F989044"/>
      <c r="G989044"/>
      <c r="H989044"/>
      <c r="I989044"/>
      <c r="J989044"/>
      <c r="K989044"/>
      <c r="L989044"/>
      <c r="M989044"/>
      <c r="N989044"/>
      <c r="O989044"/>
      <c r="P989044"/>
      <c r="Q989044"/>
      <c r="R989044"/>
      <c r="S989044"/>
      <c r="T989044"/>
      <c r="U989044"/>
      <c r="V989044"/>
    </row>
    <row r="989045" spans="1:22">
      <c r="A989045"/>
      <c r="B989045"/>
      <c r="C989045"/>
      <c r="D989045"/>
      <c r="E989045"/>
      <c r="F989045"/>
      <c r="G989045"/>
      <c r="H989045"/>
      <c r="I989045"/>
      <c r="J989045"/>
      <c r="K989045"/>
      <c r="L989045"/>
      <c r="M989045"/>
      <c r="N989045"/>
      <c r="O989045"/>
      <c r="P989045"/>
      <c r="Q989045"/>
      <c r="R989045"/>
      <c r="S989045"/>
      <c r="T989045"/>
      <c r="U989045"/>
      <c r="V989045"/>
    </row>
    <row r="989046" spans="1:22">
      <c r="A989046"/>
      <c r="B989046"/>
      <c r="C989046"/>
      <c r="D989046"/>
      <c r="E989046"/>
      <c r="F989046"/>
      <c r="G989046"/>
      <c r="H989046"/>
      <c r="I989046"/>
      <c r="J989046"/>
      <c r="K989046"/>
      <c r="L989046"/>
      <c r="M989046"/>
      <c r="N989046"/>
      <c r="O989046"/>
      <c r="P989046"/>
      <c r="Q989046"/>
      <c r="R989046"/>
      <c r="S989046"/>
      <c r="T989046"/>
      <c r="U989046"/>
      <c r="V989046"/>
    </row>
    <row r="989047" spans="1:22">
      <c r="A989047"/>
      <c r="B989047"/>
      <c r="C989047"/>
      <c r="D989047"/>
      <c r="E989047"/>
      <c r="F989047"/>
      <c r="G989047"/>
      <c r="H989047"/>
      <c r="I989047"/>
      <c r="J989047"/>
      <c r="K989047"/>
      <c r="L989047"/>
      <c r="M989047"/>
      <c r="N989047"/>
      <c r="O989047"/>
      <c r="P989047"/>
      <c r="Q989047"/>
      <c r="R989047"/>
      <c r="S989047"/>
      <c r="T989047"/>
      <c r="U989047"/>
      <c r="V989047"/>
    </row>
    <row r="989048" spans="1:22">
      <c r="A989048"/>
      <c r="B989048"/>
      <c r="C989048"/>
      <c r="D989048"/>
      <c r="E989048"/>
      <c r="F989048"/>
      <c r="G989048"/>
      <c r="H989048"/>
      <c r="I989048"/>
      <c r="J989048"/>
      <c r="K989048"/>
      <c r="L989048"/>
      <c r="M989048"/>
      <c r="N989048"/>
      <c r="O989048"/>
      <c r="P989048"/>
      <c r="Q989048"/>
      <c r="R989048"/>
      <c r="S989048"/>
      <c r="T989048"/>
      <c r="U989048"/>
      <c r="V989048"/>
    </row>
    <row r="989049" spans="1:22">
      <c r="A989049"/>
      <c r="B989049"/>
      <c r="C989049"/>
      <c r="D989049"/>
      <c r="E989049"/>
      <c r="F989049"/>
      <c r="G989049"/>
      <c r="H989049"/>
      <c r="I989049"/>
      <c r="J989049"/>
      <c r="K989049"/>
      <c r="L989049"/>
      <c r="M989049"/>
      <c r="N989049"/>
      <c r="O989049"/>
      <c r="P989049"/>
      <c r="Q989049"/>
      <c r="R989049"/>
      <c r="S989049"/>
      <c r="T989049"/>
      <c r="U989049"/>
      <c r="V989049"/>
    </row>
    <row r="989050" spans="1:22">
      <c r="A989050"/>
      <c r="B989050"/>
      <c r="C989050"/>
      <c r="D989050"/>
      <c r="E989050"/>
      <c r="F989050"/>
      <c r="G989050"/>
      <c r="H989050"/>
      <c r="I989050"/>
      <c r="J989050"/>
      <c r="K989050"/>
      <c r="L989050"/>
      <c r="M989050"/>
      <c r="N989050"/>
      <c r="O989050"/>
      <c r="P989050"/>
      <c r="Q989050"/>
      <c r="R989050"/>
      <c r="S989050"/>
      <c r="T989050"/>
      <c r="U989050"/>
      <c r="V989050"/>
    </row>
    <row r="989051" spans="1:22">
      <c r="A989051"/>
      <c r="B989051"/>
      <c r="C989051"/>
      <c r="D989051"/>
      <c r="E989051"/>
      <c r="F989051"/>
      <c r="G989051"/>
      <c r="H989051"/>
      <c r="I989051"/>
      <c r="J989051"/>
      <c r="K989051"/>
      <c r="L989051"/>
      <c r="M989051"/>
      <c r="N989051"/>
      <c r="O989051"/>
      <c r="P989051"/>
      <c r="Q989051"/>
      <c r="R989051"/>
      <c r="S989051"/>
      <c r="T989051"/>
      <c r="U989051"/>
      <c r="V989051"/>
    </row>
    <row r="989052" spans="1:22">
      <c r="A989052"/>
      <c r="B989052"/>
      <c r="C989052"/>
      <c r="D989052"/>
      <c r="E989052"/>
      <c r="F989052"/>
      <c r="G989052"/>
      <c r="H989052"/>
      <c r="I989052"/>
      <c r="J989052"/>
      <c r="K989052"/>
      <c r="L989052"/>
      <c r="M989052"/>
      <c r="N989052"/>
      <c r="O989052"/>
      <c r="P989052"/>
      <c r="Q989052"/>
      <c r="R989052"/>
      <c r="S989052"/>
      <c r="T989052"/>
      <c r="U989052"/>
      <c r="V989052"/>
    </row>
    <row r="989053" spans="1:22">
      <c r="A989053"/>
      <c r="B989053"/>
      <c r="C989053"/>
      <c r="D989053"/>
      <c r="E989053"/>
      <c r="F989053"/>
      <c r="G989053"/>
      <c r="H989053"/>
      <c r="I989053"/>
      <c r="J989053"/>
      <c r="K989053"/>
      <c r="L989053"/>
      <c r="M989053"/>
      <c r="N989053"/>
      <c r="O989053"/>
      <c r="P989053"/>
      <c r="Q989053"/>
      <c r="R989053"/>
      <c r="S989053"/>
      <c r="T989053"/>
      <c r="U989053"/>
      <c r="V989053"/>
    </row>
    <row r="989054" spans="1:22">
      <c r="A989054"/>
      <c r="B989054"/>
      <c r="C989054"/>
      <c r="D989054"/>
      <c r="E989054"/>
      <c r="F989054"/>
      <c r="G989054"/>
      <c r="H989054"/>
      <c r="I989054"/>
      <c r="J989054"/>
      <c r="K989054"/>
      <c r="L989054"/>
      <c r="M989054"/>
      <c r="N989054"/>
      <c r="O989054"/>
      <c r="P989054"/>
      <c r="Q989054"/>
      <c r="R989054"/>
      <c r="S989054"/>
      <c r="T989054"/>
      <c r="U989054"/>
      <c r="V989054"/>
    </row>
    <row r="989055" spans="1:22">
      <c r="A989055"/>
      <c r="B989055"/>
      <c r="C989055"/>
      <c r="D989055"/>
      <c r="E989055"/>
      <c r="F989055"/>
      <c r="G989055"/>
      <c r="H989055"/>
      <c r="I989055"/>
      <c r="J989055"/>
      <c r="K989055"/>
      <c r="L989055"/>
      <c r="M989055"/>
      <c r="N989055"/>
      <c r="O989055"/>
      <c r="P989055"/>
      <c r="Q989055"/>
      <c r="R989055"/>
      <c r="S989055"/>
      <c r="T989055"/>
      <c r="U989055"/>
      <c r="V989055"/>
    </row>
    <row r="989056" spans="1:22">
      <c r="A989056"/>
      <c r="B989056"/>
      <c r="C989056"/>
      <c r="D989056"/>
      <c r="E989056"/>
      <c r="F989056"/>
      <c r="G989056"/>
      <c r="H989056"/>
      <c r="I989056"/>
      <c r="J989056"/>
      <c r="K989056"/>
      <c r="L989056"/>
      <c r="M989056"/>
      <c r="N989056"/>
      <c r="O989056"/>
      <c r="P989056"/>
      <c r="Q989056"/>
      <c r="R989056"/>
      <c r="S989056"/>
      <c r="T989056"/>
      <c r="U989056"/>
      <c r="V989056"/>
    </row>
    <row r="989057" spans="1:22">
      <c r="A989057"/>
      <c r="B989057"/>
      <c r="C989057"/>
      <c r="D989057"/>
      <c r="E989057"/>
      <c r="F989057"/>
      <c r="G989057"/>
      <c r="H989057"/>
      <c r="I989057"/>
      <c r="J989057"/>
      <c r="K989057"/>
      <c r="L989057"/>
      <c r="M989057"/>
      <c r="N989057"/>
      <c r="O989057"/>
      <c r="P989057"/>
      <c r="Q989057"/>
      <c r="R989057"/>
      <c r="S989057"/>
      <c r="T989057"/>
      <c r="U989057"/>
      <c r="V989057"/>
    </row>
    <row r="989058" spans="1:22">
      <c r="A989058"/>
      <c r="B989058"/>
      <c r="C989058"/>
      <c r="D989058"/>
      <c r="E989058"/>
      <c r="F989058"/>
      <c r="G989058"/>
      <c r="H989058"/>
      <c r="I989058"/>
      <c r="J989058"/>
      <c r="K989058"/>
      <c r="L989058"/>
      <c r="M989058"/>
      <c r="N989058"/>
      <c r="O989058"/>
      <c r="P989058"/>
      <c r="Q989058"/>
      <c r="R989058"/>
      <c r="S989058"/>
      <c r="T989058"/>
      <c r="U989058"/>
      <c r="V989058"/>
    </row>
    <row r="989059" spans="1:22">
      <c r="A989059"/>
      <c r="B989059"/>
      <c r="C989059"/>
      <c r="D989059"/>
      <c r="E989059"/>
      <c r="F989059"/>
      <c r="G989059"/>
      <c r="H989059"/>
      <c r="I989059"/>
      <c r="J989059"/>
      <c r="K989059"/>
      <c r="L989059"/>
      <c r="M989059"/>
      <c r="N989059"/>
      <c r="O989059"/>
      <c r="P989059"/>
      <c r="Q989059"/>
      <c r="R989059"/>
      <c r="S989059"/>
      <c r="T989059"/>
      <c r="U989059"/>
      <c r="V989059"/>
    </row>
    <row r="989060" spans="1:22">
      <c r="A989060"/>
      <c r="B989060"/>
      <c r="C989060"/>
      <c r="D989060"/>
      <c r="E989060"/>
      <c r="F989060"/>
      <c r="G989060"/>
      <c r="H989060"/>
      <c r="I989060"/>
      <c r="J989060"/>
      <c r="K989060"/>
      <c r="L989060"/>
      <c r="M989060"/>
      <c r="N989060"/>
      <c r="O989060"/>
      <c r="P989060"/>
      <c r="Q989060"/>
      <c r="R989060"/>
      <c r="S989060"/>
      <c r="T989060"/>
      <c r="U989060"/>
      <c r="V989060"/>
    </row>
    <row r="989061" spans="1:22">
      <c r="A989061"/>
      <c r="B989061"/>
      <c r="C989061"/>
      <c r="D989061"/>
      <c r="E989061"/>
      <c r="F989061"/>
      <c r="G989061"/>
      <c r="H989061"/>
      <c r="I989061"/>
      <c r="J989061"/>
      <c r="K989061"/>
      <c r="L989061"/>
      <c r="M989061"/>
      <c r="N989061"/>
      <c r="O989061"/>
      <c r="P989061"/>
      <c r="Q989061"/>
      <c r="R989061"/>
      <c r="S989061"/>
      <c r="T989061"/>
      <c r="U989061"/>
      <c r="V989061"/>
    </row>
    <row r="989062" spans="1:22">
      <c r="A989062"/>
      <c r="B989062"/>
      <c r="C989062"/>
      <c r="D989062"/>
      <c r="E989062"/>
      <c r="F989062"/>
      <c r="G989062"/>
      <c r="H989062"/>
      <c r="I989062"/>
      <c r="J989062"/>
      <c r="K989062"/>
      <c r="L989062"/>
      <c r="M989062"/>
      <c r="N989062"/>
      <c r="O989062"/>
      <c r="P989062"/>
      <c r="Q989062"/>
      <c r="R989062"/>
      <c r="S989062"/>
      <c r="T989062"/>
      <c r="U989062"/>
      <c r="V989062"/>
    </row>
    <row r="989063" spans="1:22">
      <c r="A989063"/>
      <c r="B989063"/>
      <c r="C989063"/>
      <c r="D989063"/>
      <c r="E989063"/>
      <c r="F989063"/>
      <c r="G989063"/>
      <c r="H989063"/>
      <c r="I989063"/>
      <c r="J989063"/>
      <c r="K989063"/>
      <c r="L989063"/>
      <c r="M989063"/>
      <c r="N989063"/>
      <c r="O989063"/>
      <c r="P989063"/>
      <c r="Q989063"/>
      <c r="R989063"/>
      <c r="S989063"/>
      <c r="T989063"/>
      <c r="U989063"/>
      <c r="V989063"/>
    </row>
    <row r="989064" spans="1:22">
      <c r="A989064"/>
      <c r="B989064"/>
      <c r="C989064"/>
      <c r="D989064"/>
      <c r="E989064"/>
      <c r="F989064"/>
      <c r="G989064"/>
      <c r="H989064"/>
      <c r="I989064"/>
      <c r="J989064"/>
      <c r="K989064"/>
      <c r="L989064"/>
      <c r="M989064"/>
      <c r="N989064"/>
      <c r="O989064"/>
      <c r="P989064"/>
      <c r="Q989064"/>
      <c r="R989064"/>
      <c r="S989064"/>
      <c r="T989064"/>
      <c r="U989064"/>
      <c r="V989064"/>
    </row>
    <row r="989065" spans="1:22">
      <c r="A989065"/>
      <c r="B989065"/>
      <c r="C989065"/>
      <c r="D989065"/>
      <c r="E989065"/>
      <c r="F989065"/>
      <c r="G989065"/>
      <c r="H989065"/>
      <c r="I989065"/>
      <c r="J989065"/>
      <c r="K989065"/>
      <c r="L989065"/>
      <c r="M989065"/>
      <c r="N989065"/>
      <c r="O989065"/>
      <c r="P989065"/>
      <c r="Q989065"/>
      <c r="R989065"/>
      <c r="S989065"/>
      <c r="T989065"/>
      <c r="U989065"/>
      <c r="V989065"/>
    </row>
    <row r="989066" spans="1:22">
      <c r="A989066"/>
      <c r="B989066"/>
      <c r="C989066"/>
      <c r="D989066"/>
      <c r="E989066"/>
      <c r="F989066"/>
      <c r="G989066"/>
      <c r="H989066"/>
      <c r="I989066"/>
      <c r="J989066"/>
      <c r="K989066"/>
      <c r="L989066"/>
      <c r="M989066"/>
      <c r="N989066"/>
      <c r="O989066"/>
      <c r="P989066"/>
      <c r="Q989066"/>
      <c r="R989066"/>
      <c r="S989066"/>
      <c r="T989066"/>
      <c r="U989066"/>
      <c r="V989066"/>
    </row>
    <row r="989067" spans="1:22">
      <c r="A989067"/>
      <c r="B989067"/>
      <c r="C989067"/>
      <c r="D989067"/>
      <c r="E989067"/>
      <c r="F989067"/>
      <c r="G989067"/>
      <c r="H989067"/>
      <c r="I989067"/>
      <c r="J989067"/>
      <c r="K989067"/>
      <c r="L989067"/>
      <c r="M989067"/>
      <c r="N989067"/>
      <c r="O989067"/>
      <c r="P989067"/>
      <c r="Q989067"/>
      <c r="R989067"/>
      <c r="S989067"/>
      <c r="T989067"/>
      <c r="U989067"/>
      <c r="V989067"/>
    </row>
    <row r="989068" spans="1:22">
      <c r="A989068"/>
      <c r="B989068"/>
      <c r="C989068"/>
      <c r="D989068"/>
      <c r="E989068"/>
      <c r="F989068"/>
      <c r="G989068"/>
      <c r="H989068"/>
      <c r="I989068"/>
      <c r="J989068"/>
      <c r="K989068"/>
      <c r="L989068"/>
      <c r="M989068"/>
      <c r="N989068"/>
      <c r="O989068"/>
      <c r="P989068"/>
      <c r="Q989068"/>
      <c r="R989068"/>
      <c r="S989068"/>
      <c r="T989068"/>
      <c r="U989068"/>
      <c r="V989068"/>
    </row>
    <row r="989069" spans="1:22">
      <c r="A989069"/>
      <c r="B989069"/>
      <c r="C989069"/>
      <c r="D989069"/>
      <c r="E989069"/>
      <c r="F989069"/>
      <c r="G989069"/>
      <c r="H989069"/>
      <c r="I989069"/>
      <c r="J989069"/>
      <c r="K989069"/>
      <c r="L989069"/>
      <c r="M989069"/>
      <c r="N989069"/>
      <c r="O989069"/>
      <c r="P989069"/>
      <c r="Q989069"/>
      <c r="R989069"/>
      <c r="S989069"/>
      <c r="T989069"/>
      <c r="U989069"/>
      <c r="V989069"/>
    </row>
    <row r="989070" spans="1:22">
      <c r="A989070"/>
      <c r="B989070"/>
      <c r="C989070"/>
      <c r="D989070"/>
      <c r="E989070"/>
      <c r="F989070"/>
      <c r="G989070"/>
      <c r="H989070"/>
      <c r="I989070"/>
      <c r="J989070"/>
      <c r="K989070"/>
      <c r="L989070"/>
      <c r="M989070"/>
      <c r="N989070"/>
      <c r="O989070"/>
      <c r="P989070"/>
      <c r="Q989070"/>
      <c r="R989070"/>
      <c r="S989070"/>
      <c r="T989070"/>
      <c r="U989070"/>
      <c r="V989070"/>
    </row>
    <row r="989071" spans="1:22">
      <c r="A989071"/>
      <c r="B989071"/>
      <c r="C989071"/>
      <c r="D989071"/>
      <c r="E989071"/>
      <c r="F989071"/>
      <c r="G989071"/>
      <c r="H989071"/>
      <c r="I989071"/>
      <c r="J989071"/>
      <c r="K989071"/>
      <c r="L989071"/>
      <c r="M989071"/>
      <c r="N989071"/>
      <c r="O989071"/>
      <c r="P989071"/>
      <c r="Q989071"/>
      <c r="R989071"/>
      <c r="S989071"/>
      <c r="T989071"/>
      <c r="U989071"/>
      <c r="V989071"/>
    </row>
    <row r="989072" spans="1:22">
      <c r="A989072"/>
      <c r="B989072"/>
      <c r="C989072"/>
      <c r="D989072"/>
      <c r="E989072"/>
      <c r="F989072"/>
      <c r="G989072"/>
      <c r="H989072"/>
      <c r="I989072"/>
      <c r="J989072"/>
      <c r="K989072"/>
      <c r="L989072"/>
      <c r="M989072"/>
      <c r="N989072"/>
      <c r="O989072"/>
      <c r="P989072"/>
      <c r="Q989072"/>
      <c r="R989072"/>
      <c r="S989072"/>
      <c r="T989072"/>
      <c r="U989072"/>
      <c r="V989072"/>
    </row>
    <row r="989073" spans="1:22">
      <c r="A989073"/>
      <c r="B989073"/>
      <c r="C989073"/>
      <c r="D989073"/>
      <c r="E989073"/>
      <c r="F989073"/>
      <c r="G989073"/>
      <c r="H989073"/>
      <c r="I989073"/>
      <c r="J989073"/>
      <c r="K989073"/>
      <c r="L989073"/>
      <c r="M989073"/>
      <c r="N989073"/>
      <c r="O989073"/>
      <c r="P989073"/>
      <c r="Q989073"/>
      <c r="R989073"/>
      <c r="S989073"/>
      <c r="T989073"/>
      <c r="U989073"/>
      <c r="V989073"/>
    </row>
    <row r="989074" spans="1:22">
      <c r="A989074"/>
      <c r="B989074"/>
      <c r="C989074"/>
      <c r="D989074"/>
      <c r="E989074"/>
      <c r="F989074"/>
      <c r="G989074"/>
      <c r="H989074"/>
      <c r="I989074"/>
      <c r="J989074"/>
      <c r="K989074"/>
      <c r="L989074"/>
      <c r="M989074"/>
      <c r="N989074"/>
      <c r="O989074"/>
      <c r="P989074"/>
      <c r="Q989074"/>
      <c r="R989074"/>
      <c r="S989074"/>
      <c r="T989074"/>
      <c r="U989074"/>
      <c r="V989074"/>
    </row>
    <row r="989075" spans="1:22">
      <c r="A989075"/>
      <c r="B989075"/>
      <c r="C989075"/>
      <c r="D989075"/>
      <c r="E989075"/>
      <c r="F989075"/>
      <c r="G989075"/>
      <c r="H989075"/>
      <c r="I989075"/>
      <c r="J989075"/>
      <c r="K989075"/>
      <c r="L989075"/>
      <c r="M989075"/>
      <c r="N989075"/>
      <c r="O989075"/>
      <c r="P989075"/>
      <c r="Q989075"/>
      <c r="R989075"/>
      <c r="S989075"/>
      <c r="T989075"/>
      <c r="U989075"/>
      <c r="V989075"/>
    </row>
    <row r="989076" spans="1:22">
      <c r="A989076"/>
      <c r="B989076"/>
      <c r="C989076"/>
      <c r="D989076"/>
      <c r="E989076"/>
      <c r="F989076"/>
      <c r="G989076"/>
      <c r="H989076"/>
      <c r="I989076"/>
      <c r="J989076"/>
      <c r="K989076"/>
      <c r="L989076"/>
      <c r="M989076"/>
      <c r="N989076"/>
      <c r="O989076"/>
      <c r="P989076"/>
      <c r="Q989076"/>
      <c r="R989076"/>
      <c r="S989076"/>
      <c r="T989076"/>
      <c r="U989076"/>
      <c r="V989076"/>
    </row>
    <row r="989077" spans="1:22">
      <c r="A989077"/>
      <c r="B989077"/>
      <c r="C989077"/>
      <c r="D989077"/>
      <c r="E989077"/>
      <c r="F989077"/>
      <c r="G989077"/>
      <c r="H989077"/>
      <c r="I989077"/>
      <c r="J989077"/>
      <c r="K989077"/>
      <c r="L989077"/>
      <c r="M989077"/>
      <c r="N989077"/>
      <c r="O989077"/>
      <c r="P989077"/>
      <c r="Q989077"/>
      <c r="R989077"/>
      <c r="S989077"/>
      <c r="T989077"/>
      <c r="U989077"/>
      <c r="V989077"/>
    </row>
    <row r="989078" spans="1:22">
      <c r="A989078"/>
      <c r="B989078"/>
      <c r="C989078"/>
      <c r="D989078"/>
      <c r="E989078"/>
      <c r="F989078"/>
      <c r="G989078"/>
      <c r="H989078"/>
      <c r="I989078"/>
      <c r="J989078"/>
      <c r="K989078"/>
      <c r="L989078"/>
      <c r="M989078"/>
      <c r="N989078"/>
      <c r="O989078"/>
      <c r="P989078"/>
      <c r="Q989078"/>
      <c r="R989078"/>
      <c r="S989078"/>
      <c r="T989078"/>
      <c r="U989078"/>
      <c r="V989078"/>
    </row>
    <row r="989079" spans="1:22">
      <c r="A989079"/>
      <c r="B989079"/>
      <c r="C989079"/>
      <c r="D989079"/>
      <c r="E989079"/>
      <c r="F989079"/>
      <c r="G989079"/>
      <c r="H989079"/>
      <c r="I989079"/>
      <c r="J989079"/>
      <c r="K989079"/>
      <c r="L989079"/>
      <c r="M989079"/>
      <c r="N989079"/>
      <c r="O989079"/>
      <c r="P989079"/>
      <c r="Q989079"/>
      <c r="R989079"/>
      <c r="S989079"/>
      <c r="T989079"/>
      <c r="U989079"/>
      <c r="V989079"/>
    </row>
    <row r="989080" spans="1:22">
      <c r="A989080"/>
      <c r="B989080"/>
      <c r="C989080"/>
      <c r="D989080"/>
      <c r="E989080"/>
      <c r="F989080"/>
      <c r="G989080"/>
      <c r="H989080"/>
      <c r="I989080"/>
      <c r="J989080"/>
      <c r="K989080"/>
      <c r="L989080"/>
      <c r="M989080"/>
      <c r="N989080"/>
      <c r="O989080"/>
      <c r="P989080"/>
      <c r="Q989080"/>
      <c r="R989080"/>
      <c r="S989080"/>
      <c r="T989080"/>
      <c r="U989080"/>
      <c r="V989080"/>
    </row>
    <row r="989081" spans="1:22">
      <c r="A989081"/>
      <c r="B989081"/>
      <c r="C989081"/>
      <c r="D989081"/>
      <c r="E989081"/>
      <c r="F989081"/>
      <c r="G989081"/>
      <c r="H989081"/>
      <c r="I989081"/>
      <c r="J989081"/>
      <c r="K989081"/>
      <c r="L989081"/>
      <c r="M989081"/>
      <c r="N989081"/>
      <c r="O989081"/>
      <c r="P989081"/>
      <c r="Q989081"/>
      <c r="R989081"/>
      <c r="S989081"/>
      <c r="T989081"/>
      <c r="U989081"/>
      <c r="V989081"/>
    </row>
    <row r="989082" spans="1:22">
      <c r="A989082"/>
      <c r="B989082"/>
      <c r="C989082"/>
      <c r="D989082"/>
      <c r="E989082"/>
      <c r="F989082"/>
      <c r="G989082"/>
      <c r="H989082"/>
      <c r="I989082"/>
      <c r="J989082"/>
      <c r="K989082"/>
      <c r="L989082"/>
      <c r="M989082"/>
      <c r="N989082"/>
      <c r="O989082"/>
      <c r="P989082"/>
      <c r="Q989082"/>
      <c r="R989082"/>
      <c r="S989082"/>
      <c r="T989082"/>
      <c r="U989082"/>
      <c r="V989082"/>
    </row>
    <row r="989083" spans="1:22">
      <c r="A989083"/>
      <c r="B989083"/>
      <c r="C989083"/>
      <c r="D989083"/>
      <c r="E989083"/>
      <c r="F989083"/>
      <c r="G989083"/>
      <c r="H989083"/>
      <c r="I989083"/>
      <c r="J989083"/>
      <c r="K989083"/>
      <c r="L989083"/>
      <c r="M989083"/>
      <c r="N989083"/>
      <c r="O989083"/>
      <c r="P989083"/>
      <c r="Q989083"/>
      <c r="R989083"/>
      <c r="S989083"/>
      <c r="T989083"/>
      <c r="U989083"/>
      <c r="V989083"/>
    </row>
    <row r="989084" spans="1:22">
      <c r="A989084"/>
      <c r="B989084"/>
      <c r="C989084"/>
      <c r="D989084"/>
      <c r="E989084"/>
      <c r="F989084"/>
      <c r="G989084"/>
      <c r="H989084"/>
      <c r="I989084"/>
      <c r="J989084"/>
      <c r="K989084"/>
      <c r="L989084"/>
      <c r="M989084"/>
      <c r="N989084"/>
      <c r="O989084"/>
      <c r="P989084"/>
      <c r="Q989084"/>
      <c r="R989084"/>
      <c r="S989084"/>
      <c r="T989084"/>
      <c r="U989084"/>
      <c r="V989084"/>
    </row>
    <row r="989085" spans="1:22">
      <c r="A989085"/>
      <c r="B989085"/>
      <c r="C989085"/>
      <c r="D989085"/>
      <c r="E989085"/>
      <c r="F989085"/>
      <c r="G989085"/>
      <c r="H989085"/>
      <c r="I989085"/>
      <c r="J989085"/>
      <c r="K989085"/>
      <c r="L989085"/>
      <c r="M989085"/>
      <c r="N989085"/>
      <c r="O989085"/>
      <c r="P989085"/>
      <c r="Q989085"/>
      <c r="R989085"/>
      <c r="S989085"/>
      <c r="T989085"/>
      <c r="U989085"/>
      <c r="V989085"/>
    </row>
    <row r="989086" spans="1:22" customFormat="1"/>
    <row r="989087" spans="1:22" customFormat="1"/>
    <row r="989088" spans="1:22" customFormat="1"/>
    <row r="989089" customFormat="1"/>
    <row r="989090" customFormat="1"/>
    <row r="989091" customFormat="1"/>
    <row r="989092" customFormat="1"/>
    <row r="989093" customFormat="1"/>
    <row r="989094" customFormat="1"/>
    <row r="989095" customFormat="1"/>
    <row r="989096" customFormat="1"/>
    <row r="989097" customFormat="1"/>
    <row r="989098" customFormat="1"/>
    <row r="989099" customFormat="1"/>
    <row r="989100" customFormat="1"/>
    <row r="989101" customFormat="1"/>
    <row r="989102" customFormat="1"/>
    <row r="989103" customFormat="1"/>
    <row r="989104" customFormat="1"/>
    <row r="989105" customFormat="1"/>
    <row r="989106" customFormat="1"/>
    <row r="989107" customFormat="1"/>
    <row r="989108" customFormat="1"/>
    <row r="989109" customFormat="1"/>
    <row r="989110" customFormat="1"/>
    <row r="989111" customFormat="1"/>
    <row r="989112" customFormat="1"/>
    <row r="989113" customFormat="1"/>
    <row r="989114" customFormat="1"/>
    <row r="989115" customFormat="1"/>
    <row r="989116" customFormat="1"/>
    <row r="989117" customFormat="1"/>
    <row r="989118" customFormat="1"/>
    <row r="989119" customFormat="1"/>
    <row r="989120" customFormat="1"/>
    <row r="989121" customFormat="1"/>
    <row r="989122" customFormat="1"/>
    <row r="989123" customFormat="1"/>
    <row r="989124" customFormat="1"/>
    <row r="989125" customFormat="1"/>
    <row r="989126" customFormat="1"/>
    <row r="989127" customFormat="1"/>
    <row r="989128" customFormat="1"/>
    <row r="989129" customFormat="1"/>
    <row r="989130" customFormat="1"/>
    <row r="989131" customFormat="1"/>
    <row r="989132" customFormat="1"/>
    <row r="989133" customFormat="1"/>
    <row r="989134" customFormat="1"/>
    <row r="989135" customFormat="1"/>
    <row r="989136" customFormat="1"/>
    <row r="989137" customFormat="1"/>
    <row r="989138" customFormat="1"/>
    <row r="989139" customFormat="1"/>
    <row r="989140" customFormat="1"/>
    <row r="989141" customFormat="1"/>
    <row r="989142" customFormat="1"/>
    <row r="989143" customFormat="1"/>
    <row r="989144" customFormat="1"/>
    <row r="989145" customFormat="1"/>
    <row r="989146" customFormat="1"/>
    <row r="989147" customFormat="1"/>
    <row r="989148" customFormat="1"/>
    <row r="989149" customFormat="1"/>
    <row r="989150" customFormat="1"/>
    <row r="989151" customFormat="1"/>
    <row r="989152" customFormat="1"/>
    <row r="989153" customFormat="1"/>
    <row r="989154" customFormat="1"/>
    <row r="989155" customFormat="1"/>
    <row r="989156" customFormat="1"/>
    <row r="989157" customFormat="1"/>
    <row r="989158" customFormat="1"/>
    <row r="989159" customFormat="1"/>
    <row r="989160" customFormat="1"/>
    <row r="989161" customFormat="1"/>
    <row r="989162" customFormat="1"/>
    <row r="989163" customFormat="1"/>
    <row r="989164" customFormat="1"/>
    <row r="989165" customFormat="1"/>
    <row r="989166" customFormat="1"/>
    <row r="989167" customFormat="1"/>
    <row r="989168" customFormat="1"/>
    <row r="989169" customFormat="1"/>
    <row r="989170" customFormat="1"/>
    <row r="989171" customFormat="1"/>
    <row r="989172" customFormat="1"/>
    <row r="989173" customFormat="1"/>
    <row r="989174" customFormat="1"/>
    <row r="989175" customFormat="1"/>
    <row r="989176" customFormat="1"/>
    <row r="989177" customFormat="1"/>
    <row r="989178" customFormat="1"/>
    <row r="989179" customFormat="1"/>
    <row r="989180" customFormat="1"/>
    <row r="989181" customFormat="1"/>
    <row r="989182" customFormat="1"/>
    <row r="989183" customFormat="1"/>
    <row r="989184" customFormat="1"/>
    <row r="989185" customFormat="1"/>
    <row r="989186" customFormat="1"/>
    <row r="989187" customFormat="1"/>
    <row r="989188" customFormat="1"/>
    <row r="989189" customFormat="1"/>
    <row r="989190" customFormat="1"/>
    <row r="989191" customFormat="1"/>
    <row r="989192" customFormat="1"/>
    <row r="989193" customFormat="1"/>
    <row r="989194" customFormat="1"/>
    <row r="989195" customFormat="1"/>
    <row r="989196" customFormat="1"/>
    <row r="989197" customFormat="1"/>
    <row r="989198" customFormat="1"/>
    <row r="989199" customFormat="1"/>
    <row r="989200" customFormat="1"/>
    <row r="989201" customFormat="1"/>
    <row r="989202" customFormat="1"/>
    <row r="989203" customFormat="1"/>
    <row r="989204" customFormat="1"/>
    <row r="989205" customFormat="1"/>
    <row r="989206" customFormat="1"/>
    <row r="989207" customFormat="1"/>
    <row r="989208" customFormat="1"/>
    <row r="989209" customFormat="1"/>
    <row r="989210" customFormat="1"/>
    <row r="989211" customFormat="1"/>
    <row r="989212" customFormat="1"/>
    <row r="989213" customFormat="1"/>
    <row r="989214" customFormat="1"/>
    <row r="989215" customFormat="1"/>
    <row r="989216" customFormat="1"/>
    <row r="989217" customFormat="1"/>
    <row r="989218" customFormat="1"/>
    <row r="989219" customFormat="1"/>
    <row r="989220" customFormat="1"/>
    <row r="989221" customFormat="1"/>
    <row r="989222" customFormat="1"/>
    <row r="989223" customFormat="1"/>
    <row r="989224" customFormat="1"/>
    <row r="989225" customFormat="1"/>
    <row r="989226" customFormat="1"/>
    <row r="989227" customFormat="1"/>
    <row r="989228" customFormat="1"/>
    <row r="989229" customFormat="1"/>
    <row r="989230" customFormat="1"/>
    <row r="989231" customFormat="1"/>
    <row r="989232" customFormat="1"/>
    <row r="989233" customFormat="1"/>
    <row r="989234" customFormat="1"/>
    <row r="989235" customFormat="1"/>
    <row r="989236" customFormat="1"/>
    <row r="989237" customFormat="1"/>
    <row r="989238" customFormat="1"/>
    <row r="989239" customFormat="1"/>
    <row r="989240" customFormat="1"/>
    <row r="989241" customFormat="1"/>
    <row r="989242" customFormat="1"/>
    <row r="989243" customFormat="1"/>
    <row r="989244" customFormat="1"/>
    <row r="989245" customFormat="1"/>
    <row r="989246" customFormat="1"/>
    <row r="989247" customFormat="1"/>
    <row r="989248" customFormat="1"/>
    <row r="989249" customFormat="1"/>
    <row r="989250" customFormat="1"/>
    <row r="989251" customFormat="1"/>
    <row r="989252" customFormat="1"/>
    <row r="989253" customFormat="1"/>
    <row r="989254" customFormat="1"/>
    <row r="989255" customFormat="1"/>
    <row r="989256" customFormat="1"/>
    <row r="989257" customFormat="1"/>
    <row r="989258" customFormat="1"/>
    <row r="989259" customFormat="1"/>
    <row r="989260" customFormat="1"/>
    <row r="989261" customFormat="1"/>
    <row r="989262" customFormat="1"/>
    <row r="989263" customFormat="1"/>
    <row r="989264" customFormat="1"/>
    <row r="989265" customFormat="1"/>
    <row r="989266" customFormat="1"/>
    <row r="989267" customFormat="1"/>
    <row r="989268" customFormat="1"/>
    <row r="989269" customFormat="1"/>
    <row r="989270" customFormat="1"/>
    <row r="989271" customFormat="1"/>
    <row r="989272" customFormat="1"/>
    <row r="989273" customFormat="1"/>
    <row r="989274" customFormat="1"/>
    <row r="989275" customFormat="1"/>
    <row r="989276" customFormat="1"/>
    <row r="989277" customFormat="1"/>
    <row r="989278" customFormat="1"/>
    <row r="989279" customFormat="1"/>
    <row r="989280" customFormat="1"/>
    <row r="989281" customFormat="1"/>
    <row r="989282" customFormat="1"/>
    <row r="989283" customFormat="1"/>
    <row r="989284" customFormat="1"/>
    <row r="989285" customFormat="1"/>
    <row r="989286" customFormat="1"/>
    <row r="989287" customFormat="1"/>
    <row r="989288" customFormat="1"/>
    <row r="989289" customFormat="1"/>
    <row r="989290" customFormat="1"/>
    <row r="989291" customFormat="1"/>
    <row r="989292" customFormat="1"/>
    <row r="989293" customFormat="1"/>
    <row r="989294" customFormat="1"/>
    <row r="989295" customFormat="1"/>
    <row r="989296" customFormat="1"/>
    <row r="989297" customFormat="1"/>
    <row r="989298" customFormat="1"/>
    <row r="989299" customFormat="1"/>
    <row r="989300" customFormat="1"/>
    <row r="989301" customFormat="1"/>
    <row r="989302" customFormat="1"/>
    <row r="989303" customFormat="1"/>
    <row r="989304" customFormat="1"/>
    <row r="989305" customFormat="1"/>
    <row r="989306" customFormat="1"/>
    <row r="989307" customFormat="1"/>
    <row r="989308" customFormat="1"/>
    <row r="989309" customFormat="1"/>
    <row r="989310" customFormat="1"/>
    <row r="989311" customFormat="1"/>
    <row r="989312" customFormat="1"/>
    <row r="989313" customFormat="1"/>
    <row r="989314" customFormat="1"/>
    <row r="989315" customFormat="1"/>
    <row r="989316" customFormat="1"/>
    <row r="989317" customFormat="1"/>
    <row r="989318" customFormat="1"/>
    <row r="989319" customFormat="1"/>
    <row r="989320" customFormat="1"/>
    <row r="989321" customFormat="1"/>
    <row r="989322" customFormat="1"/>
    <row r="989323" customFormat="1"/>
    <row r="989324" customFormat="1"/>
    <row r="989325" customFormat="1"/>
    <row r="989326" customFormat="1"/>
    <row r="989327" customFormat="1"/>
    <row r="989328" customFormat="1"/>
    <row r="989329" customFormat="1"/>
    <row r="989330" customFormat="1"/>
    <row r="989331" customFormat="1"/>
    <row r="989332" customFormat="1"/>
    <row r="989333" customFormat="1"/>
    <row r="989334" customFormat="1"/>
    <row r="989335" customFormat="1"/>
    <row r="989336" customFormat="1"/>
    <row r="989337" customFormat="1"/>
    <row r="989338" customFormat="1"/>
    <row r="989339" customFormat="1"/>
    <row r="989340" customFormat="1"/>
    <row r="989341" customFormat="1"/>
    <row r="989342" customFormat="1"/>
    <row r="989343" customFormat="1"/>
    <row r="989344" customFormat="1"/>
    <row r="989345" customFormat="1"/>
    <row r="989346" customFormat="1"/>
    <row r="989347" customFormat="1"/>
    <row r="989348" customFormat="1"/>
    <row r="989349" customFormat="1"/>
    <row r="989350" customFormat="1"/>
    <row r="989351" customFormat="1"/>
    <row r="989352" customFormat="1"/>
    <row r="989353" customFormat="1"/>
    <row r="989354" customFormat="1"/>
    <row r="989355" customFormat="1"/>
    <row r="989356" customFormat="1"/>
    <row r="989357" customFormat="1"/>
    <row r="989358" customFormat="1"/>
    <row r="989359" customFormat="1"/>
    <row r="989360" customFormat="1"/>
    <row r="989361" customFormat="1"/>
    <row r="989362" customFormat="1"/>
    <row r="989363" customFormat="1"/>
    <row r="989364" customFormat="1"/>
    <row r="989365" customFormat="1"/>
    <row r="989366" customFormat="1"/>
    <row r="989367" customFormat="1"/>
    <row r="989368" customFormat="1"/>
    <row r="989369" customFormat="1"/>
    <row r="989370" customFormat="1"/>
    <row r="989371" customFormat="1"/>
    <row r="989372" customFormat="1"/>
    <row r="989373" customFormat="1"/>
    <row r="989374" customFormat="1"/>
    <row r="989375" customFormat="1"/>
    <row r="989376" customFormat="1"/>
    <row r="989377" customFormat="1"/>
    <row r="989378" customFormat="1"/>
    <row r="989379" customFormat="1"/>
    <row r="989380" customFormat="1"/>
    <row r="989381" customFormat="1"/>
    <row r="989382" customFormat="1"/>
    <row r="989383" customFormat="1"/>
    <row r="989384" customFormat="1"/>
    <row r="989385" customFormat="1"/>
    <row r="989386" customFormat="1"/>
    <row r="989387" customFormat="1"/>
    <row r="989388" customFormat="1"/>
    <row r="989389" customFormat="1"/>
    <row r="989390" customFormat="1"/>
    <row r="989391" customFormat="1"/>
    <row r="989392" customFormat="1"/>
    <row r="989393" customFormat="1"/>
    <row r="989394" customFormat="1"/>
    <row r="989395" customFormat="1"/>
    <row r="989396" customFormat="1"/>
    <row r="989397" customFormat="1"/>
    <row r="989398" customFormat="1"/>
    <row r="989399" customFormat="1"/>
    <row r="989400" customFormat="1"/>
    <row r="989401" customFormat="1"/>
    <row r="989402" customFormat="1"/>
    <row r="989403" customFormat="1"/>
    <row r="989404" customFormat="1"/>
    <row r="989405" customFormat="1"/>
    <row r="989406" customFormat="1"/>
    <row r="989407" customFormat="1"/>
    <row r="989408" customFormat="1"/>
    <row r="989409" customFormat="1"/>
    <row r="989410" customFormat="1"/>
    <row r="989411" customFormat="1"/>
    <row r="989412" customFormat="1"/>
    <row r="989413" customFormat="1"/>
    <row r="989414" customFormat="1"/>
    <row r="989415" customFormat="1"/>
    <row r="989416" customFormat="1"/>
    <row r="989417" customFormat="1"/>
    <row r="989418" customFormat="1"/>
    <row r="989419" customFormat="1"/>
    <row r="989420" customFormat="1"/>
    <row r="989421" customFormat="1"/>
    <row r="989422" customFormat="1"/>
    <row r="989423" customFormat="1"/>
    <row r="989424" customFormat="1"/>
    <row r="989425" customFormat="1"/>
    <row r="989426" customFormat="1"/>
    <row r="989427" customFormat="1"/>
    <row r="989428" customFormat="1"/>
    <row r="989429" customFormat="1"/>
    <row r="989430" customFormat="1"/>
    <row r="989431" customFormat="1"/>
    <row r="989432" customFormat="1"/>
    <row r="989433" customFormat="1"/>
    <row r="989434" customFormat="1"/>
    <row r="989435" customFormat="1"/>
    <row r="989436" customFormat="1"/>
    <row r="989437" customFormat="1"/>
    <row r="989438" customFormat="1"/>
    <row r="989439" customFormat="1"/>
    <row r="989440" customFormat="1"/>
    <row r="989441" customFormat="1"/>
    <row r="989442" customFormat="1"/>
    <row r="989443" customFormat="1"/>
    <row r="989444" customFormat="1"/>
    <row r="989445" customFormat="1"/>
    <row r="989446" customFormat="1"/>
    <row r="989447" customFormat="1"/>
    <row r="989448" customFormat="1"/>
    <row r="989449" customFormat="1"/>
    <row r="989450" customFormat="1"/>
    <row r="989451" customFormat="1"/>
    <row r="989452" customFormat="1"/>
    <row r="989453" customFormat="1"/>
    <row r="989454" customFormat="1"/>
    <row r="989455" customFormat="1"/>
    <row r="989456" customFormat="1"/>
    <row r="989457" customFormat="1"/>
    <row r="989458" customFormat="1"/>
    <row r="989459" customFormat="1"/>
    <row r="989460" customFormat="1"/>
    <row r="989461" customFormat="1"/>
    <row r="989462" customFormat="1"/>
    <row r="989463" customFormat="1"/>
    <row r="989464" customFormat="1"/>
    <row r="989465" customFormat="1"/>
    <row r="989466" customFormat="1"/>
    <row r="989467" customFormat="1"/>
    <row r="989468" customFormat="1"/>
    <row r="989469" customFormat="1"/>
    <row r="989470" customFormat="1"/>
    <row r="989471" customFormat="1"/>
    <row r="989472" customFormat="1"/>
    <row r="989473" customFormat="1"/>
    <row r="989474" customFormat="1"/>
    <row r="989475" customFormat="1"/>
    <row r="989476" customFormat="1"/>
    <row r="989477" customFormat="1"/>
    <row r="989478" customFormat="1"/>
    <row r="989479" customFormat="1"/>
    <row r="989480" customFormat="1"/>
    <row r="989481" customFormat="1"/>
    <row r="989482" customFormat="1"/>
    <row r="989483" customFormat="1"/>
    <row r="989484" customFormat="1"/>
    <row r="989485" customFormat="1"/>
    <row r="989486" customFormat="1"/>
    <row r="989487" customFormat="1"/>
    <row r="989488" customFormat="1"/>
    <row r="989489" customFormat="1"/>
    <row r="989490" customFormat="1"/>
    <row r="989491" customFormat="1"/>
    <row r="989492" customFormat="1"/>
    <row r="989493" customFormat="1"/>
    <row r="989494" customFormat="1"/>
    <row r="989495" customFormat="1"/>
    <row r="989496" customFormat="1"/>
    <row r="989497" customFormat="1"/>
    <row r="989498" customFormat="1"/>
    <row r="989499" customFormat="1"/>
    <row r="989500" customFormat="1"/>
    <row r="989501" customFormat="1"/>
    <row r="989502" customFormat="1"/>
    <row r="989503" customFormat="1"/>
    <row r="989504" customFormat="1"/>
    <row r="989505" customFormat="1"/>
    <row r="989506" customFormat="1"/>
    <row r="989507" customFormat="1"/>
    <row r="989508" customFormat="1"/>
    <row r="989509" customFormat="1"/>
    <row r="989510" customFormat="1"/>
    <row r="989511" customFormat="1"/>
    <row r="989512" customFormat="1"/>
    <row r="989513" customFormat="1"/>
    <row r="989514" customFormat="1"/>
    <row r="989515" customFormat="1"/>
    <row r="989516" customFormat="1"/>
    <row r="989517" customFormat="1"/>
    <row r="989518" customFormat="1"/>
    <row r="989519" customFormat="1"/>
    <row r="989520" customFormat="1"/>
    <row r="989521" customFormat="1"/>
    <row r="989522" customFormat="1"/>
    <row r="989523" customFormat="1"/>
    <row r="989524" customFormat="1"/>
    <row r="989525" customFormat="1"/>
    <row r="989526" customFormat="1"/>
    <row r="989527" customFormat="1"/>
    <row r="989528" customFormat="1"/>
    <row r="989529" customFormat="1"/>
    <row r="989530" customFormat="1"/>
    <row r="989531" customFormat="1"/>
    <row r="989532" customFormat="1"/>
    <row r="989533" customFormat="1"/>
    <row r="989534" customFormat="1"/>
    <row r="989535" customFormat="1"/>
    <row r="989536" customFormat="1"/>
    <row r="989537" customFormat="1"/>
    <row r="989538" customFormat="1"/>
    <row r="989539" customFormat="1"/>
    <row r="989540" customFormat="1"/>
    <row r="989541" customFormat="1"/>
    <row r="989542" customFormat="1"/>
    <row r="989543" customFormat="1"/>
    <row r="989544" customFormat="1"/>
    <row r="989545" customFormat="1"/>
    <row r="989546" customFormat="1"/>
    <row r="989547" customFormat="1"/>
    <row r="989548" customFormat="1"/>
    <row r="989549" customFormat="1"/>
    <row r="989550" customFormat="1"/>
    <row r="989551" customFormat="1"/>
    <row r="989552" customFormat="1"/>
    <row r="989553" customFormat="1"/>
    <row r="989554" customFormat="1"/>
    <row r="989555" customFormat="1"/>
    <row r="989556" customFormat="1"/>
    <row r="989557" customFormat="1"/>
    <row r="989558" customFormat="1"/>
    <row r="989559" customFormat="1"/>
    <row r="989560" customFormat="1"/>
    <row r="989561" customFormat="1"/>
    <row r="989562" customFormat="1"/>
    <row r="989563" customFormat="1"/>
    <row r="989564" customFormat="1"/>
    <row r="989565" customFormat="1"/>
    <row r="989566" customFormat="1"/>
    <row r="989567" customFormat="1"/>
    <row r="989568" customFormat="1"/>
    <row r="989569" customFormat="1"/>
    <row r="989570" customFormat="1"/>
    <row r="989571" customFormat="1"/>
    <row r="989572" customFormat="1"/>
    <row r="989573" customFormat="1"/>
    <row r="989574" customFormat="1"/>
    <row r="989575" customFormat="1"/>
    <row r="989576" customFormat="1"/>
    <row r="989577" customFormat="1"/>
    <row r="989578" customFormat="1"/>
    <row r="989579" customFormat="1"/>
    <row r="989580" customFormat="1"/>
    <row r="989581" customFormat="1"/>
    <row r="989582" customFormat="1"/>
    <row r="989583" customFormat="1"/>
    <row r="989584" customFormat="1"/>
    <row r="989585" customFormat="1"/>
    <row r="989586" customFormat="1"/>
    <row r="989587" customFormat="1"/>
    <row r="989588" customFormat="1"/>
    <row r="989589" customFormat="1"/>
    <row r="989590" customFormat="1"/>
    <row r="989591" customFormat="1"/>
    <row r="989592" customFormat="1"/>
    <row r="989593" customFormat="1"/>
    <row r="989594" customFormat="1"/>
    <row r="989595" customFormat="1"/>
    <row r="989596" customFormat="1"/>
    <row r="989597" customFormat="1"/>
    <row r="989598" customFormat="1"/>
    <row r="989599" customFormat="1"/>
    <row r="989600" customFormat="1"/>
    <row r="989601" customFormat="1"/>
    <row r="989602" customFormat="1"/>
    <row r="989603" customFormat="1"/>
    <row r="989604" customFormat="1"/>
    <row r="989605" customFormat="1"/>
    <row r="989606" customFormat="1"/>
    <row r="989607" customFormat="1"/>
    <row r="989608" customFormat="1"/>
    <row r="989609" customFormat="1"/>
    <row r="989610" customFormat="1"/>
    <row r="989611" customFormat="1"/>
    <row r="989612" customFormat="1"/>
    <row r="989613" customFormat="1"/>
    <row r="989614" customFormat="1"/>
    <row r="989615" customFormat="1"/>
    <row r="989616" customFormat="1"/>
    <row r="989617" customFormat="1"/>
    <row r="989618" customFormat="1"/>
    <row r="989619" customFormat="1"/>
    <row r="989620" customFormat="1"/>
    <row r="989621" customFormat="1"/>
    <row r="989622" customFormat="1"/>
    <row r="989623" customFormat="1"/>
    <row r="989624" customFormat="1"/>
    <row r="989625" customFormat="1"/>
    <row r="989626" customFormat="1"/>
    <row r="989627" customFormat="1"/>
    <row r="989628" customFormat="1"/>
    <row r="989629" customFormat="1"/>
    <row r="989630" customFormat="1"/>
    <row r="989631" customFormat="1"/>
    <row r="989632" customFormat="1"/>
    <row r="989633" customFormat="1"/>
    <row r="989634" customFormat="1"/>
    <row r="989635" customFormat="1"/>
    <row r="989636" customFormat="1"/>
    <row r="989637" customFormat="1"/>
    <row r="989638" customFormat="1"/>
    <row r="989639" customFormat="1"/>
    <row r="989640" customFormat="1"/>
    <row r="989641" customFormat="1"/>
    <row r="989642" customFormat="1"/>
    <row r="989643" customFormat="1"/>
    <row r="989644" customFormat="1"/>
    <row r="989645" customFormat="1"/>
    <row r="989646" customFormat="1"/>
    <row r="989647" customFormat="1"/>
    <row r="989648" customFormat="1"/>
    <row r="989649" customFormat="1"/>
    <row r="989650" customFormat="1"/>
    <row r="989651" customFormat="1"/>
    <row r="989652" customFormat="1"/>
    <row r="989653" customFormat="1"/>
    <row r="989654" customFormat="1"/>
    <row r="989655" customFormat="1"/>
    <row r="989656" customFormat="1"/>
    <row r="989657" customFormat="1"/>
    <row r="989658" customFormat="1"/>
    <row r="989659" customFormat="1"/>
    <row r="989660" customFormat="1"/>
    <row r="989661" customFormat="1"/>
    <row r="989662" customFormat="1"/>
    <row r="989663" customFormat="1"/>
    <row r="989664" customFormat="1"/>
    <row r="989665" customFormat="1"/>
    <row r="989666" customFormat="1"/>
    <row r="989667" customFormat="1"/>
    <row r="989668" customFormat="1"/>
    <row r="989669" customFormat="1"/>
    <row r="989670" customFormat="1"/>
    <row r="989671" customFormat="1"/>
    <row r="989672" customFormat="1"/>
    <row r="989673" customFormat="1"/>
    <row r="989674" customFormat="1"/>
    <row r="989675" customFormat="1"/>
    <row r="989676" customFormat="1"/>
    <row r="989677" customFormat="1"/>
    <row r="989678" customFormat="1"/>
    <row r="989679" customFormat="1"/>
    <row r="989680" customFormat="1"/>
    <row r="989681" customFormat="1"/>
    <row r="989682" customFormat="1"/>
    <row r="989683" customFormat="1"/>
    <row r="989684" customFormat="1"/>
    <row r="989685" customFormat="1"/>
    <row r="989686" customFormat="1"/>
    <row r="989687" customFormat="1"/>
    <row r="989688" customFormat="1"/>
    <row r="989689" customFormat="1"/>
    <row r="989690" customFormat="1"/>
    <row r="989691" customFormat="1"/>
    <row r="989692" customFormat="1"/>
    <row r="989693" customFormat="1"/>
    <row r="989694" customFormat="1"/>
    <row r="989695" customFormat="1"/>
    <row r="989696" customFormat="1"/>
    <row r="989697" customFormat="1"/>
    <row r="989698" customFormat="1"/>
    <row r="989699" customFormat="1"/>
    <row r="989700" customFormat="1"/>
    <row r="989701" customFormat="1"/>
    <row r="989702" customFormat="1"/>
    <row r="989703" customFormat="1"/>
    <row r="989704" customFormat="1"/>
    <row r="989705" customFormat="1"/>
    <row r="989706" customFormat="1"/>
    <row r="989707" customFormat="1"/>
    <row r="989708" customFormat="1"/>
    <row r="989709" customFormat="1"/>
    <row r="989710" customFormat="1"/>
    <row r="989711" customFormat="1"/>
    <row r="989712" customFormat="1"/>
    <row r="989713" customFormat="1"/>
    <row r="989714" customFormat="1"/>
    <row r="989715" customFormat="1"/>
    <row r="989716" customFormat="1"/>
    <row r="989717" customFormat="1"/>
    <row r="989718" customFormat="1"/>
    <row r="989719" customFormat="1"/>
    <row r="989720" customFormat="1"/>
    <row r="989721" customFormat="1"/>
    <row r="989722" customFormat="1"/>
    <row r="989723" customFormat="1"/>
    <row r="989724" customFormat="1"/>
    <row r="989725" customFormat="1"/>
    <row r="989726" customFormat="1"/>
    <row r="989727" customFormat="1"/>
    <row r="989728" customFormat="1"/>
    <row r="989729" customFormat="1"/>
    <row r="989730" customFormat="1"/>
    <row r="989731" customFormat="1"/>
    <row r="989732" customFormat="1"/>
    <row r="989733" customFormat="1"/>
    <row r="989734" customFormat="1"/>
    <row r="989735" customFormat="1"/>
    <row r="989736" customFormat="1"/>
    <row r="989737" customFormat="1"/>
    <row r="989738" customFormat="1"/>
    <row r="989739" customFormat="1"/>
    <row r="989740" customFormat="1"/>
    <row r="989741" customFormat="1"/>
    <row r="989742" customFormat="1"/>
    <row r="989743" customFormat="1"/>
    <row r="989744" customFormat="1"/>
    <row r="989745" customFormat="1"/>
    <row r="989746" customFormat="1"/>
    <row r="989747" customFormat="1"/>
    <row r="989748" customFormat="1"/>
    <row r="989749" customFormat="1"/>
    <row r="989750" customFormat="1"/>
    <row r="989751" customFormat="1"/>
    <row r="989752" customFormat="1"/>
    <row r="989753" customFormat="1"/>
    <row r="989754" customFormat="1"/>
    <row r="989755" customFormat="1"/>
    <row r="989756" customFormat="1"/>
    <row r="989757" customFormat="1"/>
    <row r="989758" customFormat="1"/>
    <row r="989759" customFormat="1"/>
    <row r="989760" customFormat="1"/>
    <row r="989761" customFormat="1"/>
    <row r="989762" customFormat="1"/>
    <row r="989763" customFormat="1"/>
    <row r="989764" customFormat="1"/>
    <row r="989765" customFormat="1"/>
    <row r="989766" customFormat="1"/>
    <row r="989767" customFormat="1"/>
    <row r="989768" customFormat="1"/>
    <row r="989769" customFormat="1"/>
    <row r="989770" customFormat="1"/>
    <row r="989771" customFormat="1"/>
    <row r="989772" customFormat="1"/>
    <row r="989773" customFormat="1"/>
    <row r="989774" customFormat="1"/>
    <row r="989775" customFormat="1"/>
    <row r="989776" customFormat="1"/>
    <row r="989777" customFormat="1"/>
    <row r="989778" customFormat="1"/>
    <row r="989779" customFormat="1"/>
    <row r="989780" customFormat="1"/>
    <row r="989781" customFormat="1"/>
    <row r="989782" customFormat="1"/>
    <row r="989783" customFormat="1"/>
    <row r="989784" customFormat="1"/>
    <row r="989785" customFormat="1"/>
    <row r="989786" customFormat="1"/>
    <row r="989787" customFormat="1"/>
    <row r="989788" customFormat="1"/>
    <row r="989789" customFormat="1"/>
    <row r="989790" customFormat="1"/>
    <row r="989791" customFormat="1"/>
    <row r="989792" customFormat="1"/>
    <row r="989793" customFormat="1"/>
    <row r="989794" customFormat="1"/>
    <row r="989795" customFormat="1"/>
    <row r="989796" customFormat="1"/>
    <row r="989797" customFormat="1"/>
    <row r="989798" customFormat="1"/>
    <row r="989799" customFormat="1"/>
    <row r="989800" customFormat="1"/>
    <row r="989801" customFormat="1"/>
    <row r="989802" customFormat="1"/>
    <row r="989803" customFormat="1"/>
    <row r="989804" customFormat="1"/>
    <row r="989805" customFormat="1"/>
    <row r="989806" customFormat="1"/>
    <row r="989807" customFormat="1"/>
    <row r="989808" customFormat="1"/>
    <row r="989809" customFormat="1"/>
    <row r="989810" customFormat="1"/>
    <row r="989811" customFormat="1"/>
    <row r="989812" customFormat="1"/>
    <row r="989813" customFormat="1"/>
    <row r="989814" customFormat="1"/>
    <row r="989815" customFormat="1"/>
    <row r="989816" customFormat="1"/>
    <row r="989817" customFormat="1"/>
    <row r="989818" customFormat="1"/>
    <row r="989819" customFormat="1"/>
    <row r="989820" customFormat="1"/>
    <row r="989821" customFormat="1"/>
    <row r="989822" customFormat="1"/>
    <row r="989823" customFormat="1"/>
    <row r="989824" customFormat="1"/>
    <row r="989825" customFormat="1"/>
    <row r="989826" customFormat="1"/>
    <row r="989827" customFormat="1"/>
    <row r="989828" customFormat="1"/>
    <row r="989829" customFormat="1"/>
    <row r="989830" customFormat="1"/>
    <row r="989831" customFormat="1"/>
    <row r="989832" customFormat="1"/>
    <row r="989833" customFormat="1"/>
    <row r="989834" customFormat="1"/>
    <row r="989835" customFormat="1"/>
    <row r="989836" customFormat="1"/>
    <row r="989837" customFormat="1"/>
    <row r="989838" customFormat="1"/>
    <row r="989839" customFormat="1"/>
    <row r="989840" customFormat="1"/>
    <row r="989841" customFormat="1"/>
    <row r="989842" customFormat="1"/>
    <row r="989843" customFormat="1"/>
    <row r="989844" customFormat="1"/>
    <row r="989845" customFormat="1"/>
    <row r="989846" customFormat="1"/>
    <row r="989847" customFormat="1"/>
    <row r="989848" customFormat="1"/>
    <row r="989849" customFormat="1"/>
    <row r="989850" customFormat="1"/>
    <row r="989851" customFormat="1"/>
    <row r="989852" customFormat="1"/>
    <row r="989853" customFormat="1"/>
    <row r="989854" customFormat="1"/>
    <row r="989855" customFormat="1"/>
    <row r="989856" customFormat="1"/>
    <row r="989857" customFormat="1"/>
    <row r="989858" customFormat="1"/>
    <row r="989859" customFormat="1"/>
    <row r="989860" customFormat="1"/>
    <row r="989861" customFormat="1"/>
    <row r="989862" customFormat="1"/>
    <row r="989863" customFormat="1"/>
    <row r="989864" customFormat="1"/>
    <row r="989865" customFormat="1"/>
    <row r="989866" customFormat="1"/>
    <row r="989867" customFormat="1"/>
    <row r="989868" customFormat="1"/>
    <row r="989869" customFormat="1"/>
    <row r="989870" customFormat="1"/>
    <row r="989871" customFormat="1"/>
    <row r="989872" customFormat="1"/>
    <row r="989873" customFormat="1"/>
    <row r="989874" customFormat="1"/>
    <row r="989875" customFormat="1"/>
    <row r="989876" customFormat="1"/>
    <row r="989877" customFormat="1"/>
    <row r="989878" customFormat="1"/>
    <row r="989879" customFormat="1"/>
    <row r="989880" customFormat="1"/>
    <row r="989881" customFormat="1"/>
    <row r="989882" customFormat="1"/>
    <row r="989883" customFormat="1"/>
    <row r="989884" customFormat="1"/>
    <row r="989885" customFormat="1"/>
    <row r="989886" customFormat="1"/>
    <row r="989887" customFormat="1"/>
    <row r="989888" customFormat="1"/>
    <row r="989889" customFormat="1"/>
    <row r="989890" customFormat="1"/>
    <row r="989891" customFormat="1"/>
    <row r="989892" customFormat="1"/>
    <row r="989893" customFormat="1"/>
    <row r="989894" customFormat="1"/>
    <row r="989895" customFormat="1"/>
    <row r="989896" customFormat="1"/>
    <row r="989897" customFormat="1"/>
    <row r="989898" customFormat="1"/>
    <row r="989899" customFormat="1"/>
    <row r="989900" customFormat="1"/>
    <row r="989901" customFormat="1"/>
    <row r="989902" customFormat="1"/>
    <row r="989903" customFormat="1"/>
    <row r="989904" customFormat="1"/>
    <row r="989905" customFormat="1"/>
    <row r="989906" customFormat="1"/>
    <row r="989907" customFormat="1"/>
    <row r="989908" customFormat="1"/>
    <row r="989909" customFormat="1"/>
    <row r="989910" customFormat="1"/>
    <row r="989911" customFormat="1"/>
    <row r="989912" customFormat="1"/>
    <row r="989913" customFormat="1"/>
    <row r="989914" customFormat="1"/>
    <row r="989915" customFormat="1"/>
    <row r="989916" customFormat="1"/>
    <row r="989917" customFormat="1"/>
    <row r="989918" customFormat="1"/>
    <row r="989919" customFormat="1"/>
    <row r="989920" customFormat="1"/>
    <row r="989921" customFormat="1"/>
    <row r="989922" customFormat="1"/>
    <row r="989923" customFormat="1"/>
    <row r="989924" customFormat="1"/>
    <row r="989925" customFormat="1"/>
    <row r="989926" customFormat="1"/>
    <row r="989927" customFormat="1"/>
    <row r="989928" customFormat="1"/>
    <row r="989929" customFormat="1"/>
    <row r="989930" customFormat="1"/>
    <row r="989931" customFormat="1"/>
    <row r="989932" customFormat="1"/>
    <row r="989933" customFormat="1"/>
    <row r="989934" customFormat="1"/>
    <row r="989935" customFormat="1"/>
    <row r="989936" customFormat="1"/>
    <row r="989937" customFormat="1"/>
    <row r="989938" customFormat="1"/>
    <row r="989939" customFormat="1"/>
    <row r="989940" customFormat="1"/>
    <row r="989941" customFormat="1"/>
    <row r="989942" customFormat="1"/>
    <row r="989943" customFormat="1"/>
    <row r="989944" customFormat="1"/>
    <row r="989945" customFormat="1"/>
    <row r="989946" customFormat="1"/>
    <row r="989947" customFormat="1"/>
    <row r="989948" customFormat="1"/>
    <row r="989949" customFormat="1"/>
    <row r="989950" customFormat="1"/>
    <row r="989951" customFormat="1"/>
    <row r="989952" customFormat="1"/>
    <row r="989953" customFormat="1"/>
    <row r="989954" customFormat="1"/>
    <row r="989955" customFormat="1"/>
    <row r="989956" customFormat="1"/>
    <row r="989957" customFormat="1"/>
    <row r="989958" customFormat="1"/>
    <row r="989959" customFormat="1"/>
    <row r="989960" customFormat="1"/>
    <row r="989961" customFormat="1"/>
    <row r="989962" customFormat="1"/>
    <row r="989963" customFormat="1"/>
    <row r="989964" customFormat="1"/>
    <row r="989965" customFormat="1"/>
    <row r="989966" customFormat="1"/>
    <row r="989967" customFormat="1"/>
    <row r="989968" customFormat="1"/>
    <row r="989969" customFormat="1"/>
    <row r="989970" customFormat="1"/>
    <row r="989971" customFormat="1"/>
    <row r="989972" customFormat="1"/>
    <row r="989973" customFormat="1"/>
    <row r="989974" customFormat="1"/>
    <row r="989975" customFormat="1"/>
    <row r="989976" customFormat="1"/>
    <row r="989977" customFormat="1"/>
    <row r="989978" customFormat="1"/>
    <row r="989979" customFormat="1"/>
    <row r="989980" customFormat="1"/>
    <row r="989981" customFormat="1"/>
    <row r="989982" customFormat="1"/>
    <row r="989983" customFormat="1"/>
    <row r="989984" customFormat="1"/>
    <row r="989985" customFormat="1"/>
    <row r="989986" customFormat="1"/>
    <row r="989987" customFormat="1"/>
    <row r="989988" customFormat="1"/>
    <row r="989989" customFormat="1"/>
    <row r="989990" customFormat="1"/>
    <row r="989991" customFormat="1"/>
    <row r="989992" customFormat="1"/>
    <row r="989993" customFormat="1"/>
    <row r="989994" customFormat="1"/>
    <row r="989995" customFormat="1"/>
    <row r="989996" customFormat="1"/>
    <row r="989997" customFormat="1"/>
    <row r="989998" customFormat="1"/>
    <row r="989999" customFormat="1"/>
    <row r="990000" customFormat="1"/>
    <row r="990001" customFormat="1"/>
    <row r="990002" customFormat="1"/>
    <row r="990003" customFormat="1"/>
    <row r="990004" customFormat="1"/>
    <row r="990005" customFormat="1"/>
    <row r="990006" customFormat="1"/>
    <row r="990007" customFormat="1"/>
    <row r="990008" customFormat="1"/>
    <row r="990009" customFormat="1"/>
    <row r="990010" customFormat="1"/>
    <row r="990011" customFormat="1"/>
    <row r="990012" customFormat="1"/>
    <row r="990013" customFormat="1"/>
    <row r="990014" customFormat="1"/>
    <row r="990015" customFormat="1"/>
    <row r="990016" customFormat="1"/>
    <row r="990017" customFormat="1"/>
    <row r="990018" customFormat="1"/>
    <row r="990019" customFormat="1"/>
    <row r="990020" customFormat="1"/>
    <row r="990021" customFormat="1"/>
    <row r="990022" customFormat="1"/>
    <row r="990023" customFormat="1"/>
    <row r="990024" customFormat="1"/>
    <row r="990025" customFormat="1"/>
    <row r="990026" customFormat="1"/>
    <row r="990027" customFormat="1"/>
    <row r="990028" customFormat="1"/>
    <row r="990029" customFormat="1"/>
    <row r="990030" customFormat="1"/>
    <row r="990031" customFormat="1"/>
    <row r="990032" customFormat="1"/>
    <row r="990033" customFormat="1"/>
    <row r="990034" customFormat="1"/>
    <row r="990035" customFormat="1"/>
    <row r="990036" customFormat="1"/>
    <row r="990037" customFormat="1"/>
    <row r="990038" customFormat="1"/>
    <row r="990039" customFormat="1"/>
    <row r="990040" customFormat="1"/>
    <row r="990041" customFormat="1"/>
    <row r="990042" customFormat="1"/>
    <row r="990043" customFormat="1"/>
    <row r="990044" customFormat="1"/>
    <row r="990045" customFormat="1"/>
    <row r="990046" customFormat="1"/>
    <row r="990047" customFormat="1"/>
    <row r="990048" customFormat="1"/>
    <row r="990049" customFormat="1"/>
    <row r="990050" customFormat="1"/>
    <row r="990051" customFormat="1"/>
    <row r="990052" customFormat="1"/>
    <row r="990053" customFormat="1"/>
    <row r="990054" customFormat="1"/>
    <row r="990055" customFormat="1"/>
    <row r="990056" customFormat="1"/>
    <row r="990057" customFormat="1"/>
    <row r="990058" customFormat="1"/>
    <row r="990059" customFormat="1"/>
    <row r="990060" customFormat="1"/>
    <row r="990061" customFormat="1"/>
    <row r="990062" customFormat="1"/>
    <row r="990063" customFormat="1"/>
    <row r="990064" customFormat="1"/>
    <row r="990065" customFormat="1"/>
    <row r="990066" customFormat="1"/>
    <row r="990067" customFormat="1"/>
    <row r="990068" customFormat="1"/>
    <row r="990069" customFormat="1"/>
    <row r="990070" customFormat="1"/>
    <row r="990071" customFormat="1"/>
    <row r="990072" customFormat="1"/>
    <row r="990073" customFormat="1"/>
    <row r="990074" customFormat="1"/>
    <row r="990075" customFormat="1"/>
    <row r="990076" customFormat="1"/>
    <row r="990077" customFormat="1"/>
    <row r="990078" customFormat="1"/>
    <row r="990079" customFormat="1"/>
    <row r="990080" customFormat="1"/>
    <row r="990081" customFormat="1"/>
    <row r="990082" customFormat="1"/>
    <row r="990083" customFormat="1"/>
    <row r="990084" customFormat="1"/>
    <row r="990085" customFormat="1"/>
    <row r="990086" customFormat="1"/>
    <row r="990087" customFormat="1"/>
    <row r="990088" customFormat="1"/>
    <row r="990089" customFormat="1"/>
    <row r="990090" customFormat="1"/>
    <row r="990091" customFormat="1"/>
    <row r="990092" customFormat="1"/>
    <row r="990093" customFormat="1"/>
    <row r="990094" customFormat="1"/>
    <row r="990095" customFormat="1"/>
    <row r="990096" customFormat="1"/>
    <row r="990097" customFormat="1"/>
    <row r="990098" customFormat="1"/>
    <row r="990099" customFormat="1"/>
    <row r="990100" customFormat="1"/>
    <row r="990101" customFormat="1"/>
    <row r="990102" customFormat="1"/>
    <row r="990103" customFormat="1"/>
    <row r="990104" customFormat="1"/>
    <row r="990105" customFormat="1"/>
    <row r="990106" customFormat="1"/>
    <row r="990107" customFormat="1"/>
    <row r="990108" customFormat="1"/>
    <row r="990109" customFormat="1"/>
    <row r="990110" customFormat="1"/>
    <row r="990111" customFormat="1"/>
    <row r="990112" customFormat="1"/>
    <row r="990113" customFormat="1"/>
    <row r="990114" customFormat="1"/>
    <row r="990115" customFormat="1"/>
    <row r="990116" customFormat="1"/>
    <row r="990117" customFormat="1"/>
    <row r="990118" customFormat="1"/>
    <row r="990119" customFormat="1"/>
    <row r="990120" customFormat="1"/>
    <row r="990121" customFormat="1"/>
    <row r="990122" customFormat="1"/>
    <row r="990123" customFormat="1"/>
    <row r="990124" customFormat="1"/>
    <row r="990125" customFormat="1"/>
    <row r="990126" customFormat="1"/>
    <row r="990127" customFormat="1"/>
    <row r="990128" customFormat="1"/>
    <row r="990129" customFormat="1"/>
    <row r="990130" customFormat="1"/>
    <row r="990131" customFormat="1"/>
    <row r="990132" customFormat="1"/>
    <row r="990133" customFormat="1"/>
    <row r="990134" customFormat="1"/>
    <row r="990135" customFormat="1"/>
    <row r="990136" customFormat="1"/>
    <row r="990137" customFormat="1"/>
    <row r="990138" customFormat="1"/>
    <row r="990139" customFormat="1"/>
    <row r="990140" customFormat="1"/>
    <row r="990141" customFormat="1"/>
    <row r="990142" customFormat="1"/>
    <row r="990143" customFormat="1"/>
    <row r="990144" customFormat="1"/>
    <row r="990145" customFormat="1"/>
    <row r="990146" customFormat="1"/>
    <row r="990147" customFormat="1"/>
    <row r="990148" customFormat="1"/>
    <row r="990149" customFormat="1"/>
    <row r="990150" customFormat="1"/>
    <row r="990151" customFormat="1"/>
    <row r="990152" customFormat="1"/>
    <row r="990153" customFormat="1"/>
    <row r="990154" customFormat="1"/>
    <row r="990155" customFormat="1"/>
    <row r="990156" customFormat="1"/>
    <row r="990157" customFormat="1"/>
    <row r="990158" customFormat="1"/>
    <row r="990159" customFormat="1"/>
    <row r="990160" customFormat="1"/>
    <row r="990161" customFormat="1"/>
    <row r="990162" customFormat="1"/>
    <row r="990163" customFormat="1"/>
    <row r="990164" customFormat="1"/>
    <row r="990165" customFormat="1"/>
    <row r="990166" customFormat="1"/>
    <row r="990167" customFormat="1"/>
    <row r="990168" customFormat="1"/>
    <row r="990169" customFormat="1"/>
    <row r="990170" customFormat="1"/>
    <row r="990171" customFormat="1"/>
    <row r="990172" customFormat="1"/>
    <row r="990173" customFormat="1"/>
    <row r="990174" customFormat="1"/>
    <row r="990175" customFormat="1"/>
    <row r="990176" customFormat="1"/>
    <row r="990177" customFormat="1"/>
    <row r="990178" customFormat="1"/>
    <row r="990179" customFormat="1"/>
    <row r="990180" customFormat="1"/>
    <row r="990181" customFormat="1"/>
    <row r="990182" customFormat="1"/>
    <row r="990183" customFormat="1"/>
    <row r="990184" customFormat="1"/>
    <row r="990185" customFormat="1"/>
    <row r="990186" customFormat="1"/>
    <row r="990187" customFormat="1"/>
    <row r="990188" customFormat="1"/>
    <row r="990189" customFormat="1"/>
    <row r="990190" customFormat="1"/>
    <row r="990191" customFormat="1"/>
    <row r="990192" customFormat="1"/>
    <row r="990193" customFormat="1"/>
    <row r="990194" customFormat="1"/>
    <row r="990195" customFormat="1"/>
    <row r="990196" customFormat="1"/>
    <row r="990197" customFormat="1"/>
    <row r="990198" customFormat="1"/>
    <row r="990199" customFormat="1"/>
    <row r="990200" customFormat="1"/>
    <row r="990201" customFormat="1"/>
    <row r="990202" customFormat="1"/>
    <row r="990203" customFormat="1"/>
    <row r="990204" customFormat="1"/>
    <row r="990205" customFormat="1"/>
    <row r="990206" customFormat="1"/>
    <row r="990207" customFormat="1"/>
    <row r="990208" customFormat="1"/>
    <row r="990209" customFormat="1"/>
    <row r="990210" customFormat="1"/>
    <row r="990211" customFormat="1"/>
    <row r="990212" customFormat="1"/>
    <row r="990213" customFormat="1"/>
    <row r="990214" customFormat="1"/>
    <row r="990215" customFormat="1"/>
    <row r="990216" customFormat="1"/>
    <row r="990217" customFormat="1"/>
    <row r="990218" customFormat="1"/>
    <row r="990219" customFormat="1"/>
    <row r="990220" customFormat="1"/>
    <row r="990221" customFormat="1"/>
    <row r="990222" customFormat="1"/>
    <row r="990223" customFormat="1"/>
    <row r="990224" customFormat="1"/>
    <row r="990225" customFormat="1"/>
    <row r="990226" customFormat="1"/>
    <row r="990227" customFormat="1"/>
    <row r="990228" customFormat="1"/>
    <row r="990229" customFormat="1"/>
    <row r="990230" customFormat="1"/>
    <row r="990231" customFormat="1"/>
    <row r="990232" customFormat="1"/>
    <row r="990233" customFormat="1"/>
    <row r="990234" customFormat="1"/>
    <row r="990235" customFormat="1"/>
    <row r="990236" customFormat="1"/>
    <row r="990237" customFormat="1"/>
    <row r="990238" customFormat="1"/>
    <row r="990239" customFormat="1"/>
    <row r="990240" customFormat="1"/>
    <row r="990241" customFormat="1"/>
    <row r="990242" customFormat="1"/>
    <row r="990243" customFormat="1"/>
    <row r="990244" customFormat="1"/>
    <row r="990245" customFormat="1"/>
    <row r="990246" customFormat="1"/>
    <row r="990247" customFormat="1"/>
    <row r="990248" customFormat="1"/>
    <row r="990249" customFormat="1"/>
    <row r="990250" customFormat="1"/>
    <row r="990251" customFormat="1"/>
    <row r="990252" customFormat="1"/>
    <row r="990253" customFormat="1"/>
    <row r="990254" customFormat="1"/>
    <row r="990255" customFormat="1"/>
    <row r="990256" customFormat="1"/>
    <row r="990257" customFormat="1"/>
    <row r="990258" customFormat="1"/>
    <row r="990259" customFormat="1"/>
    <row r="990260" customFormat="1"/>
    <row r="990261" customFormat="1"/>
    <row r="990262" customFormat="1"/>
    <row r="990263" customFormat="1"/>
    <row r="990264" customFormat="1"/>
    <row r="990265" customFormat="1"/>
    <row r="990266" customFormat="1"/>
    <row r="990267" customFormat="1"/>
    <row r="990268" customFormat="1"/>
    <row r="990269" customFormat="1"/>
    <row r="990270" customFormat="1"/>
    <row r="990271" customFormat="1"/>
    <row r="990272" customFormat="1"/>
    <row r="990273" customFormat="1"/>
    <row r="990274" customFormat="1"/>
    <row r="990275" customFormat="1"/>
    <row r="990276" customFormat="1"/>
    <row r="990277" customFormat="1"/>
    <row r="990278" customFormat="1"/>
    <row r="990279" customFormat="1"/>
    <row r="990280" customFormat="1"/>
    <row r="990281" customFormat="1"/>
    <row r="990282" customFormat="1"/>
    <row r="990283" customFormat="1"/>
    <row r="990284" customFormat="1"/>
    <row r="990285" customFormat="1"/>
    <row r="990286" customFormat="1"/>
    <row r="990287" customFormat="1"/>
    <row r="990288" customFormat="1"/>
    <row r="990289" customFormat="1"/>
    <row r="990290" customFormat="1"/>
    <row r="990291" customFormat="1"/>
    <row r="990292" customFormat="1"/>
    <row r="990293" customFormat="1"/>
    <row r="990294" customFormat="1"/>
    <row r="990295" customFormat="1"/>
    <row r="990296" customFormat="1"/>
    <row r="990297" customFormat="1"/>
    <row r="990298" customFormat="1"/>
    <row r="990299" customFormat="1"/>
    <row r="990300" customFormat="1"/>
    <row r="990301" customFormat="1"/>
    <row r="990302" customFormat="1"/>
    <row r="990303" customFormat="1"/>
    <row r="990304" customFormat="1"/>
    <row r="990305" customFormat="1"/>
    <row r="990306" customFormat="1"/>
    <row r="990307" customFormat="1"/>
    <row r="990308" customFormat="1"/>
    <row r="990309" customFormat="1"/>
    <row r="990310" customFormat="1"/>
    <row r="990311" customFormat="1"/>
    <row r="990312" customFormat="1"/>
    <row r="990313" customFormat="1"/>
    <row r="990314" customFormat="1"/>
    <row r="990315" customFormat="1"/>
    <row r="990316" customFormat="1"/>
    <row r="990317" customFormat="1"/>
    <row r="990318" customFormat="1"/>
    <row r="990319" customFormat="1"/>
    <row r="990320" customFormat="1"/>
    <row r="990321" customFormat="1"/>
    <row r="990322" customFormat="1"/>
    <row r="990323" customFormat="1"/>
    <row r="990324" customFormat="1"/>
    <row r="990325" customFormat="1"/>
    <row r="990326" customFormat="1"/>
    <row r="990327" customFormat="1"/>
    <row r="990328" customFormat="1"/>
    <row r="990329" customFormat="1"/>
    <row r="990330" customFormat="1"/>
    <row r="990331" customFormat="1"/>
    <row r="990332" customFormat="1"/>
    <row r="990333" customFormat="1"/>
    <row r="990334" customFormat="1"/>
    <row r="990335" customFormat="1"/>
    <row r="990336" customFormat="1"/>
    <row r="990337" customFormat="1"/>
    <row r="990338" customFormat="1"/>
    <row r="990339" customFormat="1"/>
    <row r="990340" customFormat="1"/>
    <row r="990341" customFormat="1"/>
    <row r="990342" customFormat="1"/>
    <row r="990343" customFormat="1"/>
    <row r="990344" customFormat="1"/>
    <row r="990345" customFormat="1"/>
    <row r="990346" customFormat="1"/>
    <row r="990347" customFormat="1"/>
    <row r="990348" customFormat="1"/>
    <row r="990349" customFormat="1"/>
    <row r="990350" customFormat="1"/>
    <row r="990351" customFormat="1"/>
    <row r="990352" customFormat="1"/>
    <row r="990353" customFormat="1"/>
    <row r="990354" customFormat="1"/>
    <row r="990355" customFormat="1"/>
    <row r="990356" customFormat="1"/>
    <row r="990357" customFormat="1"/>
    <row r="990358" customFormat="1"/>
    <row r="990359" customFormat="1"/>
    <row r="990360" customFormat="1"/>
    <row r="990361" customFormat="1"/>
    <row r="990362" customFormat="1"/>
    <row r="990363" customFormat="1"/>
    <row r="990364" customFormat="1"/>
    <row r="990365" customFormat="1"/>
    <row r="990366" customFormat="1"/>
    <row r="990367" customFormat="1"/>
    <row r="990368" customFormat="1"/>
    <row r="990369" customFormat="1"/>
    <row r="990370" customFormat="1"/>
    <row r="990371" customFormat="1"/>
    <row r="990372" customFormat="1"/>
    <row r="990373" customFormat="1"/>
    <row r="990374" customFormat="1"/>
    <row r="990375" customFormat="1"/>
    <row r="990376" customFormat="1"/>
    <row r="990377" customFormat="1"/>
    <row r="990378" customFormat="1"/>
    <row r="990379" customFormat="1"/>
    <row r="990380" customFormat="1"/>
    <row r="990381" customFormat="1"/>
    <row r="990382" customFormat="1"/>
    <row r="990383" customFormat="1"/>
    <row r="990384" customFormat="1"/>
    <row r="990385" customFormat="1"/>
    <row r="990386" customFormat="1"/>
    <row r="990387" customFormat="1"/>
    <row r="990388" customFormat="1"/>
    <row r="990389" customFormat="1"/>
    <row r="990390" customFormat="1"/>
    <row r="990391" customFormat="1"/>
    <row r="990392" customFormat="1"/>
    <row r="990393" customFormat="1"/>
    <row r="990394" customFormat="1"/>
    <row r="990395" customFormat="1"/>
    <row r="990396" customFormat="1"/>
    <row r="990397" customFormat="1"/>
    <row r="990398" customFormat="1"/>
    <row r="990399" customFormat="1"/>
    <row r="990400" customFormat="1"/>
    <row r="990401" customFormat="1"/>
    <row r="990402" customFormat="1"/>
    <row r="990403" customFormat="1"/>
    <row r="990404" customFormat="1"/>
    <row r="990405" customFormat="1"/>
    <row r="990406" customFormat="1"/>
    <row r="990407" customFormat="1"/>
    <row r="990408" customFormat="1"/>
    <row r="990409" customFormat="1"/>
    <row r="990410" customFormat="1"/>
    <row r="990411" customFormat="1"/>
    <row r="990412" customFormat="1"/>
    <row r="990413" customFormat="1"/>
    <row r="990414" customFormat="1"/>
    <row r="990415" customFormat="1"/>
    <row r="990416" customFormat="1"/>
    <row r="990417" customFormat="1"/>
    <row r="990418" customFormat="1"/>
    <row r="990419" customFormat="1"/>
    <row r="990420" customFormat="1"/>
    <row r="990421" customFormat="1"/>
    <row r="990422" customFormat="1"/>
    <row r="990423" customFormat="1"/>
    <row r="990424" customFormat="1"/>
    <row r="990425" customFormat="1"/>
    <row r="990426" customFormat="1"/>
    <row r="990427" customFormat="1"/>
    <row r="990428" customFormat="1"/>
    <row r="990429" customFormat="1"/>
    <row r="990430" customFormat="1"/>
    <row r="990431" customFormat="1"/>
    <row r="990432" customFormat="1"/>
    <row r="990433" customFormat="1"/>
    <row r="990434" customFormat="1"/>
    <row r="990435" customFormat="1"/>
    <row r="990436" customFormat="1"/>
    <row r="990437" customFormat="1"/>
    <row r="990438" customFormat="1"/>
    <row r="990439" customFormat="1"/>
    <row r="990440" customFormat="1"/>
    <row r="990441" customFormat="1"/>
    <row r="990442" customFormat="1"/>
    <row r="990443" customFormat="1"/>
    <row r="990444" customFormat="1"/>
    <row r="990445" customFormat="1"/>
    <row r="990446" customFormat="1"/>
    <row r="990447" customFormat="1"/>
    <row r="990448" customFormat="1"/>
    <row r="990449" customFormat="1"/>
    <row r="990450" customFormat="1"/>
    <row r="990451" customFormat="1"/>
    <row r="990452" customFormat="1"/>
    <row r="990453" customFormat="1"/>
    <row r="990454" customFormat="1"/>
    <row r="990455" customFormat="1"/>
    <row r="990456" customFormat="1"/>
    <row r="990457" customFormat="1"/>
    <row r="990458" customFormat="1"/>
    <row r="990459" customFormat="1"/>
    <row r="990460" customFormat="1"/>
    <row r="990461" customFormat="1"/>
    <row r="990462" customFormat="1"/>
    <row r="990463" customFormat="1"/>
    <row r="990464" customFormat="1"/>
    <row r="990465" customFormat="1"/>
    <row r="990466" customFormat="1"/>
    <row r="990467" customFormat="1"/>
    <row r="990468" customFormat="1"/>
    <row r="990469" customFormat="1"/>
    <row r="990470" customFormat="1"/>
    <row r="990471" customFormat="1"/>
    <row r="990472" customFormat="1"/>
    <row r="990473" customFormat="1"/>
    <row r="990474" customFormat="1"/>
    <row r="990475" customFormat="1"/>
    <row r="990476" customFormat="1"/>
    <row r="990477" customFormat="1"/>
    <row r="990478" customFormat="1"/>
    <row r="990479" customFormat="1"/>
    <row r="990480" customFormat="1"/>
    <row r="990481" customFormat="1"/>
    <row r="990482" customFormat="1"/>
    <row r="990483" customFormat="1"/>
    <row r="990484" customFormat="1"/>
    <row r="990485" customFormat="1"/>
    <row r="990486" customFormat="1"/>
    <row r="990487" customFormat="1"/>
    <row r="990488" customFormat="1"/>
    <row r="990489" customFormat="1"/>
    <row r="990490" customFormat="1"/>
    <row r="990491" customFormat="1"/>
    <row r="990492" customFormat="1"/>
    <row r="990493" customFormat="1"/>
    <row r="990494" customFormat="1"/>
    <row r="990495" customFormat="1"/>
    <row r="990496" customFormat="1"/>
    <row r="990497" customFormat="1"/>
    <row r="990498" customFormat="1"/>
    <row r="990499" customFormat="1"/>
    <row r="990500" customFormat="1"/>
    <row r="990501" customFormat="1"/>
    <row r="990502" customFormat="1"/>
    <row r="990503" customFormat="1"/>
    <row r="990504" customFormat="1"/>
    <row r="990505" customFormat="1"/>
    <row r="990506" customFormat="1"/>
    <row r="990507" customFormat="1"/>
    <row r="990508" customFormat="1"/>
    <row r="990509" customFormat="1"/>
    <row r="990510" customFormat="1"/>
    <row r="990511" customFormat="1"/>
    <row r="990512" customFormat="1"/>
    <row r="990513" customFormat="1"/>
    <row r="990514" customFormat="1"/>
    <row r="990515" customFormat="1"/>
    <row r="990516" customFormat="1"/>
    <row r="990517" customFormat="1"/>
    <row r="990518" customFormat="1"/>
    <row r="990519" customFormat="1"/>
    <row r="990520" customFormat="1"/>
    <row r="990521" customFormat="1"/>
    <row r="990522" customFormat="1"/>
    <row r="990523" customFormat="1"/>
    <row r="990524" customFormat="1"/>
    <row r="990525" customFormat="1"/>
    <row r="990526" customFormat="1"/>
    <row r="990527" customFormat="1"/>
    <row r="990528" customFormat="1"/>
    <row r="990529" customFormat="1"/>
    <row r="990530" customFormat="1"/>
    <row r="990531" customFormat="1"/>
    <row r="990532" customFormat="1"/>
    <row r="990533" customFormat="1"/>
    <row r="990534" customFormat="1"/>
    <row r="990535" customFormat="1"/>
    <row r="990536" customFormat="1"/>
    <row r="990537" customFormat="1"/>
    <row r="990538" customFormat="1"/>
    <row r="990539" customFormat="1"/>
    <row r="990540" customFormat="1"/>
    <row r="990541" customFormat="1"/>
    <row r="990542" customFormat="1"/>
    <row r="990543" customFormat="1"/>
    <row r="990544" customFormat="1"/>
    <row r="990545" customFormat="1"/>
    <row r="990546" customFormat="1"/>
    <row r="990547" customFormat="1"/>
    <row r="990548" customFormat="1"/>
    <row r="990549" customFormat="1"/>
    <row r="990550" customFormat="1"/>
    <row r="990551" customFormat="1"/>
    <row r="990552" customFormat="1"/>
    <row r="990553" customFormat="1"/>
    <row r="990554" customFormat="1"/>
    <row r="990555" customFormat="1"/>
    <row r="990556" customFormat="1"/>
    <row r="990557" customFormat="1"/>
    <row r="990558" customFormat="1"/>
    <row r="990559" customFormat="1"/>
    <row r="990560" customFormat="1"/>
    <row r="990561" customFormat="1"/>
    <row r="990562" customFormat="1"/>
    <row r="990563" customFormat="1"/>
    <row r="990564" customFormat="1"/>
    <row r="990565" customFormat="1"/>
    <row r="990566" customFormat="1"/>
    <row r="990567" customFormat="1"/>
    <row r="990568" customFormat="1"/>
    <row r="990569" customFormat="1"/>
    <row r="990570" customFormat="1"/>
    <row r="990571" customFormat="1"/>
    <row r="990572" customFormat="1"/>
    <row r="990573" customFormat="1"/>
    <row r="990574" customFormat="1"/>
    <row r="990575" customFormat="1"/>
    <row r="990576" customFormat="1"/>
    <row r="990577" customFormat="1"/>
    <row r="990578" customFormat="1"/>
    <row r="990579" customFormat="1"/>
    <row r="990580" customFormat="1"/>
    <row r="990581" customFormat="1"/>
    <row r="990582" customFormat="1"/>
    <row r="990583" customFormat="1"/>
    <row r="990584" customFormat="1"/>
    <row r="990585" customFormat="1"/>
    <row r="990586" customFormat="1"/>
    <row r="990587" customFormat="1"/>
    <row r="990588" customFormat="1"/>
    <row r="990589" customFormat="1"/>
    <row r="990590" customFormat="1"/>
    <row r="990591" customFormat="1"/>
    <row r="990592" customFormat="1"/>
    <row r="990593" customFormat="1"/>
    <row r="990594" customFormat="1"/>
    <row r="990595" customFormat="1"/>
    <row r="990596" customFormat="1"/>
    <row r="990597" customFormat="1"/>
    <row r="990598" customFormat="1"/>
    <row r="990599" customFormat="1"/>
    <row r="990600" customFormat="1"/>
    <row r="990601" customFormat="1"/>
    <row r="990602" customFormat="1"/>
    <row r="990603" customFormat="1"/>
    <row r="990604" customFormat="1"/>
    <row r="990605" customFormat="1"/>
    <row r="990606" customFormat="1"/>
    <row r="990607" customFormat="1"/>
    <row r="990608" customFormat="1"/>
    <row r="990609" customFormat="1"/>
    <row r="990610" customFormat="1"/>
    <row r="990611" customFormat="1"/>
    <row r="990612" customFormat="1"/>
    <row r="990613" customFormat="1"/>
    <row r="990614" customFormat="1"/>
    <row r="990615" customFormat="1"/>
    <row r="990616" customFormat="1"/>
    <row r="990617" customFormat="1"/>
    <row r="990618" customFormat="1"/>
    <row r="990619" customFormat="1"/>
    <row r="990620" customFormat="1"/>
    <row r="990621" customFormat="1"/>
    <row r="990622" customFormat="1"/>
    <row r="990623" customFormat="1"/>
    <row r="990624" customFormat="1"/>
    <row r="990625" customFormat="1"/>
    <row r="990626" customFormat="1"/>
    <row r="990627" customFormat="1"/>
    <row r="990628" customFormat="1"/>
    <row r="990629" customFormat="1"/>
    <row r="990630" customFormat="1"/>
    <row r="990631" customFormat="1"/>
    <row r="990632" customFormat="1"/>
    <row r="990633" customFormat="1"/>
    <row r="990634" customFormat="1"/>
    <row r="990635" customFormat="1"/>
    <row r="990636" customFormat="1"/>
    <row r="990637" customFormat="1"/>
    <row r="990638" customFormat="1"/>
    <row r="990639" customFormat="1"/>
    <row r="990640" customFormat="1"/>
    <row r="990641" customFormat="1"/>
    <row r="990642" customFormat="1"/>
    <row r="990643" customFormat="1"/>
    <row r="990644" customFormat="1"/>
    <row r="990645" customFormat="1"/>
    <row r="990646" customFormat="1"/>
    <row r="990647" customFormat="1"/>
    <row r="990648" customFormat="1"/>
    <row r="990649" customFormat="1"/>
    <row r="990650" customFormat="1"/>
    <row r="990651" customFormat="1"/>
    <row r="990652" customFormat="1"/>
    <row r="990653" customFormat="1"/>
    <row r="990654" customFormat="1"/>
    <row r="990655" customFormat="1"/>
    <row r="990656" customFormat="1"/>
    <row r="990657" customFormat="1"/>
    <row r="990658" customFormat="1"/>
    <row r="990659" customFormat="1"/>
    <row r="990660" customFormat="1"/>
    <row r="990661" customFormat="1"/>
    <row r="990662" customFormat="1"/>
    <row r="990663" customFormat="1"/>
    <row r="990664" customFormat="1"/>
    <row r="990665" customFormat="1"/>
    <row r="990666" customFormat="1"/>
    <row r="990667" customFormat="1"/>
    <row r="990668" customFormat="1"/>
    <row r="990669" customFormat="1"/>
    <row r="990670" customFormat="1"/>
    <row r="990671" customFormat="1"/>
    <row r="990672" customFormat="1"/>
    <row r="990673" customFormat="1"/>
    <row r="990674" customFormat="1"/>
    <row r="990675" customFormat="1"/>
    <row r="990676" customFormat="1"/>
    <row r="990677" customFormat="1"/>
    <row r="990678" customFormat="1"/>
    <row r="990679" customFormat="1"/>
    <row r="990680" customFormat="1"/>
    <row r="990681" customFormat="1"/>
    <row r="990682" customFormat="1"/>
    <row r="990683" customFormat="1"/>
    <row r="990684" customFormat="1"/>
    <row r="990685" customFormat="1"/>
    <row r="990686" customFormat="1"/>
    <row r="990687" customFormat="1"/>
    <row r="990688" customFormat="1"/>
    <row r="990689" customFormat="1"/>
    <row r="990690" customFormat="1"/>
    <row r="990691" customFormat="1"/>
    <row r="990692" customFormat="1"/>
    <row r="990693" customFormat="1"/>
    <row r="990694" customFormat="1"/>
    <row r="990695" customFormat="1"/>
    <row r="990696" customFormat="1"/>
    <row r="990697" customFormat="1"/>
    <row r="990698" customFormat="1"/>
    <row r="990699" customFormat="1"/>
    <row r="990700" customFormat="1"/>
    <row r="990701" customFormat="1"/>
    <row r="990702" customFormat="1"/>
    <row r="990703" customFormat="1"/>
    <row r="990704" customFormat="1"/>
    <row r="990705" customFormat="1"/>
    <row r="990706" customFormat="1"/>
    <row r="990707" customFormat="1"/>
    <row r="990708" customFormat="1"/>
    <row r="990709" customFormat="1"/>
    <row r="990710" customFormat="1"/>
    <row r="990711" customFormat="1"/>
    <row r="990712" customFormat="1"/>
    <row r="990713" customFormat="1"/>
    <row r="990714" customFormat="1"/>
    <row r="990715" customFormat="1"/>
    <row r="990716" customFormat="1"/>
    <row r="990717" customFormat="1"/>
    <row r="990718" customFormat="1"/>
    <row r="990719" customFormat="1"/>
    <row r="990720" customFormat="1"/>
    <row r="990721" customFormat="1"/>
    <row r="990722" customFormat="1"/>
    <row r="990723" customFormat="1"/>
    <row r="990724" customFormat="1"/>
    <row r="990725" customFormat="1"/>
    <row r="990726" customFormat="1"/>
    <row r="990727" customFormat="1"/>
    <row r="990728" customFormat="1"/>
    <row r="990729" customFormat="1"/>
    <row r="990730" customFormat="1"/>
    <row r="990731" customFormat="1"/>
    <row r="990732" customFormat="1"/>
    <row r="990733" customFormat="1"/>
    <row r="990734" customFormat="1"/>
    <row r="990735" customFormat="1"/>
    <row r="990736" customFormat="1"/>
    <row r="990737" customFormat="1"/>
    <row r="990738" customFormat="1"/>
    <row r="990739" customFormat="1"/>
    <row r="990740" customFormat="1"/>
    <row r="990741" customFormat="1"/>
    <row r="990742" customFormat="1"/>
    <row r="990743" customFormat="1"/>
    <row r="990744" customFormat="1"/>
    <row r="990745" customFormat="1"/>
    <row r="990746" customFormat="1"/>
    <row r="990747" customFormat="1"/>
    <row r="990748" customFormat="1"/>
    <row r="990749" customFormat="1"/>
    <row r="990750" customFormat="1"/>
    <row r="990751" customFormat="1"/>
    <row r="990752" customFormat="1"/>
    <row r="990753" customFormat="1"/>
    <row r="990754" customFormat="1"/>
    <row r="990755" customFormat="1"/>
    <row r="990756" customFormat="1"/>
    <row r="990757" customFormat="1"/>
    <row r="990758" customFormat="1"/>
    <row r="990759" customFormat="1"/>
    <row r="990760" customFormat="1"/>
    <row r="990761" customFormat="1"/>
    <row r="990762" customFormat="1"/>
    <row r="990763" customFormat="1"/>
    <row r="990764" customFormat="1"/>
    <row r="990765" customFormat="1"/>
    <row r="990766" customFormat="1"/>
    <row r="990767" customFormat="1"/>
    <row r="990768" customFormat="1"/>
    <row r="990769" customFormat="1"/>
    <row r="990770" customFormat="1"/>
    <row r="990771" customFormat="1"/>
    <row r="990772" customFormat="1"/>
    <row r="990773" customFormat="1"/>
    <row r="990774" customFormat="1"/>
    <row r="990775" customFormat="1"/>
    <row r="990776" customFormat="1"/>
    <row r="990777" customFormat="1"/>
    <row r="990778" customFormat="1"/>
    <row r="990779" customFormat="1"/>
    <row r="990780" customFormat="1"/>
    <row r="990781" customFormat="1"/>
    <row r="990782" customFormat="1"/>
    <row r="990783" customFormat="1"/>
    <row r="990784" customFormat="1"/>
    <row r="990785" customFormat="1"/>
    <row r="990786" customFormat="1"/>
    <row r="990787" customFormat="1"/>
    <row r="990788" customFormat="1"/>
    <row r="990789" customFormat="1"/>
    <row r="990790" customFormat="1"/>
    <row r="990791" customFormat="1"/>
    <row r="990792" customFormat="1"/>
    <row r="990793" customFormat="1"/>
    <row r="990794" customFormat="1"/>
    <row r="990795" customFormat="1"/>
    <row r="990796" customFormat="1"/>
    <row r="990797" customFormat="1"/>
    <row r="990798" customFormat="1"/>
    <row r="990799" customFormat="1"/>
    <row r="990800" customFormat="1"/>
    <row r="990801" customFormat="1"/>
    <row r="990802" customFormat="1"/>
    <row r="990803" customFormat="1"/>
    <row r="990804" customFormat="1"/>
    <row r="990805" customFormat="1"/>
    <row r="990806" customFormat="1"/>
    <row r="990807" customFormat="1"/>
    <row r="990808" customFormat="1"/>
    <row r="990809" customFormat="1"/>
    <row r="990810" customFormat="1"/>
    <row r="990811" customFormat="1"/>
    <row r="990812" customFormat="1"/>
    <row r="990813" customFormat="1"/>
    <row r="990814" customFormat="1"/>
    <row r="990815" customFormat="1"/>
    <row r="990816" customFormat="1"/>
    <row r="990817" customFormat="1"/>
    <row r="990818" customFormat="1"/>
    <row r="990819" customFormat="1"/>
    <row r="990820" customFormat="1"/>
    <row r="990821" customFormat="1"/>
    <row r="990822" customFormat="1"/>
    <row r="990823" customFormat="1"/>
    <row r="990824" customFormat="1"/>
    <row r="990825" customFormat="1"/>
    <row r="990826" customFormat="1"/>
    <row r="990827" customFormat="1"/>
    <row r="990828" customFormat="1"/>
    <row r="990829" customFormat="1"/>
    <row r="990830" customFormat="1"/>
    <row r="990831" customFormat="1"/>
    <row r="990832" customFormat="1"/>
    <row r="990833" customFormat="1"/>
    <row r="990834" customFormat="1"/>
    <row r="990835" customFormat="1"/>
    <row r="990836" customFormat="1"/>
    <row r="990837" customFormat="1"/>
    <row r="990838" customFormat="1"/>
    <row r="990839" customFormat="1"/>
    <row r="990840" customFormat="1"/>
    <row r="990841" customFormat="1"/>
    <row r="990842" customFormat="1"/>
    <row r="990843" customFormat="1"/>
    <row r="990844" customFormat="1"/>
    <row r="990845" customFormat="1"/>
    <row r="990846" customFormat="1"/>
    <row r="990847" customFormat="1"/>
    <row r="990848" customFormat="1"/>
    <row r="990849" customFormat="1"/>
    <row r="990850" customFormat="1"/>
    <row r="990851" customFormat="1"/>
    <row r="990852" customFormat="1"/>
    <row r="990853" customFormat="1"/>
    <row r="990854" customFormat="1"/>
    <row r="990855" customFormat="1"/>
    <row r="990856" customFormat="1"/>
    <row r="990857" customFormat="1"/>
    <row r="990858" customFormat="1"/>
    <row r="990859" customFormat="1"/>
    <row r="990860" customFormat="1"/>
    <row r="990861" customFormat="1"/>
    <row r="990862" customFormat="1"/>
    <row r="990863" customFormat="1"/>
    <row r="990864" customFormat="1"/>
    <row r="990865" customFormat="1"/>
    <row r="990866" customFormat="1"/>
    <row r="990867" customFormat="1"/>
    <row r="990868" customFormat="1"/>
    <row r="990869" customFormat="1"/>
    <row r="990870" customFormat="1"/>
    <row r="990871" customFormat="1"/>
    <row r="990872" customFormat="1"/>
    <row r="990873" customFormat="1"/>
    <row r="990874" customFormat="1"/>
    <row r="990875" customFormat="1"/>
    <row r="990876" customFormat="1"/>
    <row r="990877" customFormat="1"/>
    <row r="990878" customFormat="1"/>
    <row r="990879" customFormat="1"/>
    <row r="990880" customFormat="1"/>
    <row r="990881" customFormat="1"/>
    <row r="990882" customFormat="1"/>
    <row r="990883" customFormat="1"/>
    <row r="990884" customFormat="1"/>
    <row r="990885" customFormat="1"/>
    <row r="990886" customFormat="1"/>
    <row r="990887" customFormat="1"/>
    <row r="990888" customFormat="1"/>
    <row r="990889" customFormat="1"/>
    <row r="990890" customFormat="1"/>
    <row r="990891" customFormat="1"/>
    <row r="990892" customFormat="1"/>
    <row r="990893" customFormat="1"/>
    <row r="990894" customFormat="1"/>
    <row r="990895" customFormat="1"/>
    <row r="990896" customFormat="1"/>
    <row r="990897" customFormat="1"/>
    <row r="990898" customFormat="1"/>
    <row r="990899" customFormat="1"/>
    <row r="990900" customFormat="1"/>
    <row r="990901" customFormat="1"/>
    <row r="990902" customFormat="1"/>
    <row r="990903" customFormat="1"/>
    <row r="990904" customFormat="1"/>
    <row r="990905" customFormat="1"/>
    <row r="990906" customFormat="1"/>
    <row r="990907" customFormat="1"/>
    <row r="990908" customFormat="1"/>
    <row r="990909" customFormat="1"/>
    <row r="990910" customFormat="1"/>
    <row r="990911" customFormat="1"/>
    <row r="990912" customFormat="1"/>
    <row r="990913" customFormat="1"/>
    <row r="990914" customFormat="1"/>
    <row r="990915" customFormat="1"/>
    <row r="990916" customFormat="1"/>
    <row r="990917" customFormat="1"/>
    <row r="990918" customFormat="1"/>
    <row r="990919" customFormat="1"/>
    <row r="990920" customFormat="1"/>
    <row r="990921" customFormat="1"/>
    <row r="990922" customFormat="1"/>
    <row r="990923" customFormat="1"/>
    <row r="990924" customFormat="1"/>
    <row r="990925" customFormat="1"/>
    <row r="990926" customFormat="1"/>
    <row r="990927" customFormat="1"/>
    <row r="990928" customFormat="1"/>
    <row r="990929" customFormat="1"/>
    <row r="990930" customFormat="1"/>
    <row r="990931" customFormat="1"/>
    <row r="990932" customFormat="1"/>
    <row r="990933" customFormat="1"/>
    <row r="990934" customFormat="1"/>
    <row r="990935" customFormat="1"/>
    <row r="990936" customFormat="1"/>
    <row r="990937" customFormat="1"/>
    <row r="990938" customFormat="1"/>
    <row r="990939" customFormat="1"/>
    <row r="990940" customFormat="1"/>
    <row r="990941" customFormat="1"/>
    <row r="990942" customFormat="1"/>
    <row r="990943" customFormat="1"/>
    <row r="990944" customFormat="1"/>
    <row r="990945" customFormat="1"/>
    <row r="990946" customFormat="1"/>
    <row r="990947" customFormat="1"/>
    <row r="990948" customFormat="1"/>
    <row r="990949" customFormat="1"/>
    <row r="990950" customFormat="1"/>
    <row r="990951" customFormat="1"/>
    <row r="990952" customFormat="1"/>
    <row r="990953" customFormat="1"/>
    <row r="990954" customFormat="1"/>
    <row r="990955" customFormat="1"/>
    <row r="990956" customFormat="1"/>
    <row r="990957" customFormat="1"/>
    <row r="990958" customFormat="1"/>
    <row r="990959" customFormat="1"/>
    <row r="990960" customFormat="1"/>
    <row r="990961" customFormat="1"/>
    <row r="990962" customFormat="1"/>
    <row r="990963" customFormat="1"/>
    <row r="990964" customFormat="1"/>
    <row r="990965" customFormat="1"/>
    <row r="990966" customFormat="1"/>
    <row r="990967" customFormat="1"/>
    <row r="990968" customFormat="1"/>
    <row r="990969" customFormat="1"/>
    <row r="990970" customFormat="1"/>
    <row r="990971" customFormat="1"/>
    <row r="990972" customFormat="1"/>
    <row r="990973" customFormat="1"/>
    <row r="990974" customFormat="1"/>
    <row r="990975" customFormat="1"/>
    <row r="990976" customFormat="1"/>
    <row r="990977" customFormat="1"/>
    <row r="990978" customFormat="1"/>
    <row r="990979" customFormat="1"/>
    <row r="990980" customFormat="1"/>
    <row r="990981" customFormat="1"/>
    <row r="990982" customFormat="1"/>
    <row r="990983" customFormat="1"/>
    <row r="990984" customFormat="1"/>
    <row r="990985" customFormat="1"/>
    <row r="990986" customFormat="1"/>
    <row r="990987" customFormat="1"/>
    <row r="990988" customFormat="1"/>
    <row r="990989" customFormat="1"/>
    <row r="990990" customFormat="1"/>
    <row r="990991" customFormat="1"/>
    <row r="990992" customFormat="1"/>
    <row r="990993" customFormat="1"/>
    <row r="990994" customFormat="1"/>
    <row r="990995" customFormat="1"/>
    <row r="990996" customFormat="1"/>
    <row r="990997" customFormat="1"/>
    <row r="990998" customFormat="1"/>
    <row r="990999" customFormat="1"/>
    <row r="991000" customFormat="1"/>
    <row r="991001" customFormat="1"/>
    <row r="991002" customFormat="1"/>
    <row r="991003" customFormat="1"/>
    <row r="991004" customFormat="1"/>
    <row r="991005" customFormat="1"/>
    <row r="991006" customFormat="1"/>
    <row r="991007" customFormat="1"/>
    <row r="991008" customFormat="1"/>
    <row r="991009" customFormat="1"/>
    <row r="991010" customFormat="1"/>
    <row r="991011" customFormat="1"/>
    <row r="991012" customFormat="1"/>
    <row r="991013" customFormat="1"/>
    <row r="991014" customFormat="1"/>
    <row r="991015" customFormat="1"/>
    <row r="991016" customFormat="1"/>
    <row r="991017" customFormat="1"/>
    <row r="991018" customFormat="1"/>
    <row r="991019" customFormat="1"/>
    <row r="991020" customFormat="1"/>
    <row r="991021" customFormat="1"/>
    <row r="991022" customFormat="1"/>
    <row r="991023" customFormat="1"/>
    <row r="991024" customFormat="1"/>
    <row r="991025" customFormat="1"/>
    <row r="991026" customFormat="1"/>
    <row r="991027" customFormat="1"/>
    <row r="991028" customFormat="1"/>
    <row r="991029" customFormat="1"/>
    <row r="991030" customFormat="1"/>
    <row r="991031" customFormat="1"/>
    <row r="991032" customFormat="1"/>
    <row r="991033" customFormat="1"/>
    <row r="991034" customFormat="1"/>
    <row r="991035" customFormat="1"/>
    <row r="991036" customFormat="1"/>
    <row r="991037" customFormat="1"/>
    <row r="991038" customFormat="1"/>
    <row r="991039" customFormat="1"/>
    <row r="991040" customFormat="1"/>
    <row r="991041" customFormat="1"/>
    <row r="991042" customFormat="1"/>
    <row r="991043" customFormat="1"/>
    <row r="991044" customFormat="1"/>
    <row r="991045" customFormat="1"/>
    <row r="991046" customFormat="1"/>
    <row r="991047" customFormat="1"/>
    <row r="991048" customFormat="1"/>
    <row r="991049" customFormat="1"/>
    <row r="991050" customFormat="1"/>
    <row r="991051" customFormat="1"/>
    <row r="991052" customFormat="1"/>
    <row r="991053" customFormat="1"/>
    <row r="991054" customFormat="1"/>
    <row r="991055" customFormat="1"/>
    <row r="991056" customFormat="1"/>
    <row r="991057" customFormat="1"/>
    <row r="991058" customFormat="1"/>
    <row r="991059" customFormat="1"/>
    <row r="991060" customFormat="1"/>
    <row r="991061" customFormat="1"/>
    <row r="991062" customFormat="1"/>
    <row r="991063" customFormat="1"/>
    <row r="991064" customFormat="1"/>
    <row r="991065" customFormat="1"/>
    <row r="991066" customFormat="1"/>
    <row r="991067" customFormat="1"/>
    <row r="991068" customFormat="1"/>
    <row r="991069" customFormat="1"/>
    <row r="991070" customFormat="1"/>
    <row r="991071" customFormat="1"/>
    <row r="991072" customFormat="1"/>
    <row r="991073" customFormat="1"/>
    <row r="991074" customFormat="1"/>
    <row r="991075" customFormat="1"/>
    <row r="991076" customFormat="1"/>
    <row r="991077" customFormat="1"/>
    <row r="991078" customFormat="1"/>
    <row r="991079" customFormat="1"/>
    <row r="991080" customFormat="1"/>
    <row r="991081" customFormat="1"/>
    <row r="991082" customFormat="1"/>
    <row r="991083" customFormat="1"/>
    <row r="991084" customFormat="1"/>
    <row r="991085" customFormat="1"/>
    <row r="991086" customFormat="1"/>
    <row r="991087" customFormat="1"/>
    <row r="991088" customFormat="1"/>
    <row r="991089" customFormat="1"/>
    <row r="991090" customFormat="1"/>
    <row r="991091" customFormat="1"/>
    <row r="991092" customFormat="1"/>
    <row r="991093" customFormat="1"/>
    <row r="991094" customFormat="1"/>
    <row r="991095" customFormat="1"/>
    <row r="991096" customFormat="1"/>
    <row r="991097" customFormat="1"/>
    <row r="991098" customFormat="1"/>
    <row r="991099" customFormat="1"/>
    <row r="991100" customFormat="1"/>
    <row r="991101" customFormat="1"/>
    <row r="991102" customFormat="1"/>
    <row r="991103" customFormat="1"/>
    <row r="991104" customFormat="1"/>
    <row r="991105" customFormat="1"/>
    <row r="991106" customFormat="1"/>
    <row r="991107" customFormat="1"/>
    <row r="991108" customFormat="1"/>
    <row r="991109" customFormat="1"/>
    <row r="991110" customFormat="1"/>
    <row r="991111" customFormat="1"/>
    <row r="991112" customFormat="1"/>
    <row r="991113" customFormat="1"/>
    <row r="991114" customFormat="1"/>
    <row r="991115" customFormat="1"/>
    <row r="991116" customFormat="1"/>
    <row r="991117" customFormat="1"/>
    <row r="991118" customFormat="1"/>
    <row r="991119" customFormat="1"/>
    <row r="991120" customFormat="1"/>
    <row r="991121" customFormat="1"/>
    <row r="991122" customFormat="1"/>
    <row r="991123" customFormat="1"/>
    <row r="991124" customFormat="1"/>
    <row r="991125" customFormat="1"/>
    <row r="991126" customFormat="1"/>
    <row r="991127" customFormat="1"/>
    <row r="991128" customFormat="1"/>
    <row r="991129" customFormat="1"/>
    <row r="991130" customFormat="1"/>
    <row r="991131" customFormat="1"/>
    <row r="991132" customFormat="1"/>
    <row r="991133" customFormat="1"/>
    <row r="991134" customFormat="1"/>
    <row r="991135" customFormat="1"/>
    <row r="991136" customFormat="1"/>
    <row r="991137" customFormat="1"/>
    <row r="991138" customFormat="1"/>
    <row r="991139" customFormat="1"/>
    <row r="991140" customFormat="1"/>
    <row r="991141" customFormat="1"/>
    <row r="991142" customFormat="1"/>
    <row r="991143" customFormat="1"/>
    <row r="991144" customFormat="1"/>
    <row r="991145" customFormat="1"/>
    <row r="991146" customFormat="1"/>
    <row r="991147" customFormat="1"/>
    <row r="991148" customFormat="1"/>
    <row r="991149" customFormat="1"/>
    <row r="991150" customFormat="1"/>
    <row r="991151" customFormat="1"/>
    <row r="991152" customFormat="1"/>
    <row r="991153" customFormat="1"/>
    <row r="991154" customFormat="1"/>
    <row r="991155" customFormat="1"/>
    <row r="991156" customFormat="1"/>
    <row r="991157" customFormat="1"/>
    <row r="991158" customFormat="1"/>
    <row r="991159" customFormat="1"/>
    <row r="991160" customFormat="1"/>
    <row r="991161" customFormat="1"/>
    <row r="991162" customFormat="1"/>
    <row r="991163" customFormat="1"/>
    <row r="991164" customFormat="1"/>
    <row r="991165" customFormat="1"/>
    <row r="991166" customFormat="1"/>
    <row r="991167" customFormat="1"/>
    <row r="991168" customFormat="1"/>
    <row r="991169" customFormat="1"/>
    <row r="991170" customFormat="1"/>
    <row r="991171" customFormat="1"/>
    <row r="991172" customFormat="1"/>
    <row r="991173" customFormat="1"/>
    <row r="991174" customFormat="1"/>
    <row r="991175" customFormat="1"/>
    <row r="991176" customFormat="1"/>
    <row r="991177" customFormat="1"/>
    <row r="991178" customFormat="1"/>
    <row r="991179" customFormat="1"/>
    <row r="991180" customFormat="1"/>
    <row r="991181" customFormat="1"/>
    <row r="991182" customFormat="1"/>
    <row r="991183" customFormat="1"/>
    <row r="991184" customFormat="1"/>
    <row r="991185" customFormat="1"/>
    <row r="991186" customFormat="1"/>
    <row r="991187" customFormat="1"/>
    <row r="991188" customFormat="1"/>
    <row r="991189" customFormat="1"/>
    <row r="991190" customFormat="1"/>
    <row r="991191" customFormat="1"/>
    <row r="991192" customFormat="1"/>
    <row r="991193" customFormat="1"/>
    <row r="991194" customFormat="1"/>
    <row r="991195" customFormat="1"/>
    <row r="991196" customFormat="1"/>
    <row r="991197" customFormat="1"/>
    <row r="991198" customFormat="1"/>
    <row r="991199" customFormat="1"/>
    <row r="991200" customFormat="1"/>
    <row r="991201" customFormat="1"/>
    <row r="991202" customFormat="1"/>
    <row r="991203" customFormat="1"/>
    <row r="991204" customFormat="1"/>
    <row r="991205" customFormat="1"/>
    <row r="991206" customFormat="1"/>
    <row r="991207" customFormat="1"/>
    <row r="991208" customFormat="1"/>
    <row r="991209" customFormat="1"/>
    <row r="991210" customFormat="1"/>
    <row r="991211" customFormat="1"/>
    <row r="991212" customFormat="1"/>
    <row r="991213" customFormat="1"/>
    <row r="991214" customFormat="1"/>
    <row r="991215" customFormat="1"/>
    <row r="991216" customFormat="1"/>
    <row r="991217" customFormat="1"/>
    <row r="991218" customFormat="1"/>
    <row r="991219" customFormat="1"/>
    <row r="991220" customFormat="1"/>
    <row r="991221" customFormat="1"/>
    <row r="991222" customFormat="1"/>
    <row r="991223" customFormat="1"/>
    <row r="991224" customFormat="1"/>
    <row r="991225" customFormat="1"/>
    <row r="991226" customFormat="1"/>
    <row r="991227" customFormat="1"/>
    <row r="991228" customFormat="1"/>
    <row r="991229" customFormat="1"/>
    <row r="991230" customFormat="1"/>
    <row r="991231" customFormat="1"/>
    <row r="991232" customFormat="1"/>
    <row r="991233" customFormat="1"/>
    <row r="991234" customFormat="1"/>
    <row r="991235" customFormat="1"/>
    <row r="991236" customFormat="1"/>
    <row r="991237" customFormat="1"/>
    <row r="991238" customFormat="1"/>
    <row r="991239" customFormat="1"/>
    <row r="991240" customFormat="1"/>
    <row r="991241" customFormat="1"/>
    <row r="991242" customFormat="1"/>
    <row r="991243" customFormat="1"/>
    <row r="991244" customFormat="1"/>
    <row r="991245" customFormat="1"/>
    <row r="991246" customFormat="1"/>
    <row r="991247" customFormat="1"/>
    <row r="991248" customFormat="1"/>
    <row r="991249" customFormat="1"/>
    <row r="991250" customFormat="1"/>
    <row r="991251" customFormat="1"/>
    <row r="991252" customFormat="1"/>
    <row r="991253" customFormat="1"/>
    <row r="991254" customFormat="1"/>
    <row r="991255" customFormat="1"/>
    <row r="991256" customFormat="1"/>
    <row r="991257" customFormat="1"/>
    <row r="991258" customFormat="1"/>
    <row r="991259" customFormat="1"/>
    <row r="991260" customFormat="1"/>
    <row r="991261" customFormat="1"/>
    <row r="991262" customFormat="1"/>
    <row r="991263" customFormat="1"/>
    <row r="991264" customFormat="1"/>
    <row r="991265" customFormat="1"/>
    <row r="991266" customFormat="1"/>
    <row r="991267" customFormat="1"/>
    <row r="991268" customFormat="1"/>
    <row r="991269" customFormat="1"/>
    <row r="991270" customFormat="1"/>
    <row r="991271" customFormat="1"/>
    <row r="991272" customFormat="1"/>
    <row r="991273" customFormat="1"/>
    <row r="991274" customFormat="1"/>
    <row r="991275" customFormat="1"/>
    <row r="991276" customFormat="1"/>
    <row r="991277" customFormat="1"/>
    <row r="991278" customFormat="1"/>
    <row r="991279" customFormat="1"/>
    <row r="991280" customFormat="1"/>
    <row r="991281" customFormat="1"/>
    <row r="991282" customFormat="1"/>
    <row r="991283" customFormat="1"/>
    <row r="991284" customFormat="1"/>
    <row r="991285" customFormat="1"/>
    <row r="991286" customFormat="1"/>
    <row r="991287" customFormat="1"/>
    <row r="991288" customFormat="1"/>
    <row r="991289" customFormat="1"/>
    <row r="991290" customFormat="1"/>
    <row r="991291" customFormat="1"/>
    <row r="991292" customFormat="1"/>
    <row r="991293" customFormat="1"/>
    <row r="991294" customFormat="1"/>
    <row r="991295" customFormat="1"/>
    <row r="991296" customFormat="1"/>
    <row r="991297" customFormat="1"/>
    <row r="991298" customFormat="1"/>
    <row r="991299" customFormat="1"/>
    <row r="991300" customFormat="1"/>
    <row r="991301" customFormat="1"/>
    <row r="991302" customFormat="1"/>
    <row r="991303" customFormat="1"/>
    <row r="991304" customFormat="1"/>
    <row r="991305" customFormat="1"/>
    <row r="991306" customFormat="1"/>
    <row r="991307" customFormat="1"/>
    <row r="991308" customFormat="1"/>
    <row r="991309" customFormat="1"/>
    <row r="991310" customFormat="1"/>
    <row r="991311" customFormat="1"/>
    <row r="991312" customFormat="1"/>
    <row r="991313" customFormat="1"/>
    <row r="991314" customFormat="1"/>
    <row r="991315" customFormat="1"/>
    <row r="991316" customFormat="1"/>
    <row r="991317" customFormat="1"/>
    <row r="991318" customFormat="1"/>
    <row r="991319" customFormat="1"/>
    <row r="991320" customFormat="1"/>
    <row r="991321" customFormat="1"/>
    <row r="991322" customFormat="1"/>
    <row r="991323" customFormat="1"/>
    <row r="991324" customFormat="1"/>
    <row r="991325" customFormat="1"/>
    <row r="991326" customFormat="1"/>
    <row r="991327" customFormat="1"/>
    <row r="991328" customFormat="1"/>
    <row r="991329" customFormat="1"/>
    <row r="991330" customFormat="1"/>
    <row r="991331" customFormat="1"/>
    <row r="991332" customFormat="1"/>
    <row r="991333" customFormat="1"/>
    <row r="991334" customFormat="1"/>
    <row r="991335" customFormat="1"/>
    <row r="991336" customFormat="1"/>
    <row r="991337" customFormat="1"/>
    <row r="991338" customFormat="1"/>
    <row r="991339" customFormat="1"/>
    <row r="991340" customFormat="1"/>
    <row r="991341" customFormat="1"/>
    <row r="991342" customFormat="1"/>
    <row r="991343" customFormat="1"/>
    <row r="991344" customFormat="1"/>
    <row r="991345" customFormat="1"/>
    <row r="991346" customFormat="1"/>
    <row r="991347" customFormat="1"/>
    <row r="991348" customFormat="1"/>
    <row r="991349" customFormat="1"/>
    <row r="991350" customFormat="1"/>
    <row r="991351" customFormat="1"/>
    <row r="991352" customFormat="1"/>
    <row r="991353" customFormat="1"/>
    <row r="991354" customFormat="1"/>
    <row r="991355" customFormat="1"/>
    <row r="991356" customFormat="1"/>
    <row r="991357" customFormat="1"/>
    <row r="991358" customFormat="1"/>
    <row r="991359" customFormat="1"/>
    <row r="991360" customFormat="1"/>
    <row r="991361" customFormat="1"/>
    <row r="991362" customFormat="1"/>
    <row r="991363" customFormat="1"/>
    <row r="991364" customFormat="1"/>
    <row r="991365" customFormat="1"/>
    <row r="991366" customFormat="1"/>
    <row r="991367" customFormat="1"/>
    <row r="991368" customFormat="1"/>
    <row r="991369" customFormat="1"/>
    <row r="991370" customFormat="1"/>
    <row r="991371" customFormat="1"/>
    <row r="991372" customFormat="1"/>
    <row r="991373" customFormat="1"/>
    <row r="991374" customFormat="1"/>
    <row r="991375" customFormat="1"/>
    <row r="991376" customFormat="1"/>
    <row r="991377" customFormat="1"/>
    <row r="991378" customFormat="1"/>
    <row r="991379" customFormat="1"/>
    <row r="991380" customFormat="1"/>
    <row r="991381" customFormat="1"/>
    <row r="991382" customFormat="1"/>
    <row r="991383" customFormat="1"/>
    <row r="991384" customFormat="1"/>
    <row r="991385" customFormat="1"/>
    <row r="991386" customFormat="1"/>
    <row r="991387" customFormat="1"/>
    <row r="991388" customFormat="1"/>
    <row r="991389" customFormat="1"/>
    <row r="991390" customFormat="1"/>
    <row r="991391" customFormat="1"/>
    <row r="991392" customFormat="1"/>
    <row r="991393" customFormat="1"/>
    <row r="991394" customFormat="1"/>
    <row r="991395" customFormat="1"/>
    <row r="991396" customFormat="1"/>
    <row r="991397" customFormat="1"/>
    <row r="991398" customFormat="1"/>
    <row r="991399" customFormat="1"/>
    <row r="991400" customFormat="1"/>
    <row r="991401" customFormat="1"/>
    <row r="991402" customFormat="1"/>
    <row r="991403" customFormat="1"/>
    <row r="991404" customFormat="1"/>
    <row r="991405" customFormat="1"/>
    <row r="991406" customFormat="1"/>
    <row r="991407" customFormat="1"/>
    <row r="991408" customFormat="1"/>
    <row r="991409" customFormat="1"/>
    <row r="991410" customFormat="1"/>
    <row r="991411" customFormat="1"/>
    <row r="991412" customFormat="1"/>
    <row r="991413" customFormat="1"/>
    <row r="991414" customFormat="1"/>
    <row r="991415" customFormat="1"/>
    <row r="991416" customFormat="1"/>
    <row r="991417" customFormat="1"/>
    <row r="991418" customFormat="1"/>
    <row r="991419" customFormat="1"/>
    <row r="991420" customFormat="1"/>
    <row r="991421" customFormat="1"/>
    <row r="991422" customFormat="1"/>
    <row r="991423" customFormat="1"/>
    <row r="991424" customFormat="1"/>
    <row r="991425" customFormat="1"/>
    <row r="991426" customFormat="1"/>
    <row r="991427" customFormat="1"/>
    <row r="991428" customFormat="1"/>
    <row r="991429" customFormat="1"/>
    <row r="991430" customFormat="1"/>
    <row r="991431" customFormat="1"/>
    <row r="991432" customFormat="1"/>
    <row r="991433" customFormat="1"/>
    <row r="991434" customFormat="1"/>
    <row r="991435" customFormat="1"/>
    <row r="991436" customFormat="1"/>
    <row r="991437" customFormat="1"/>
    <row r="991438" customFormat="1"/>
    <row r="991439" customFormat="1"/>
    <row r="991440" customFormat="1"/>
    <row r="991441" customFormat="1"/>
    <row r="991442" customFormat="1"/>
    <row r="991443" customFormat="1"/>
    <row r="991444" customFormat="1"/>
    <row r="991445" customFormat="1"/>
    <row r="991446" customFormat="1"/>
    <row r="991447" customFormat="1"/>
    <row r="991448" customFormat="1"/>
    <row r="991449" customFormat="1"/>
    <row r="991450" customFormat="1"/>
    <row r="991451" customFormat="1"/>
    <row r="991452" customFormat="1"/>
    <row r="991453" customFormat="1"/>
    <row r="991454" customFormat="1"/>
    <row r="991455" customFormat="1"/>
    <row r="991456" customFormat="1"/>
    <row r="991457" customFormat="1"/>
    <row r="991458" customFormat="1"/>
    <row r="991459" customFormat="1"/>
    <row r="991460" customFormat="1"/>
    <row r="991461" customFormat="1"/>
    <row r="991462" customFormat="1"/>
    <row r="991463" customFormat="1"/>
    <row r="991464" customFormat="1"/>
    <row r="991465" customFormat="1"/>
    <row r="991466" customFormat="1"/>
    <row r="991467" customFormat="1"/>
    <row r="991468" customFormat="1"/>
    <row r="991469" customFormat="1"/>
    <row r="991470" customFormat="1"/>
    <row r="991471" customFormat="1"/>
    <row r="991472" customFormat="1"/>
    <row r="991473" customFormat="1"/>
    <row r="991474" customFormat="1"/>
    <row r="991475" customFormat="1"/>
    <row r="991476" customFormat="1"/>
    <row r="991477" customFormat="1"/>
    <row r="991478" customFormat="1"/>
    <row r="991479" customFormat="1"/>
    <row r="991480" customFormat="1"/>
    <row r="991481" customFormat="1"/>
    <row r="991482" customFormat="1"/>
    <row r="991483" customFormat="1"/>
    <row r="991484" customFormat="1"/>
    <row r="991485" customFormat="1"/>
    <row r="991486" customFormat="1"/>
    <row r="991487" customFormat="1"/>
    <row r="991488" customFormat="1"/>
    <row r="991489" customFormat="1"/>
    <row r="991490" customFormat="1"/>
    <row r="991491" customFormat="1"/>
    <row r="991492" customFormat="1"/>
    <row r="991493" customFormat="1"/>
    <row r="991494" customFormat="1"/>
    <row r="991495" customFormat="1"/>
    <row r="991496" customFormat="1"/>
    <row r="991497" customFormat="1"/>
    <row r="991498" customFormat="1"/>
    <row r="991499" customFormat="1"/>
    <row r="991500" customFormat="1"/>
    <row r="991501" customFormat="1"/>
    <row r="991502" customFormat="1"/>
    <row r="991503" customFormat="1"/>
    <row r="991504" customFormat="1"/>
    <row r="991505" customFormat="1"/>
    <row r="991506" customFormat="1"/>
    <row r="991507" customFormat="1"/>
    <row r="991508" customFormat="1"/>
    <row r="991509" customFormat="1"/>
    <row r="991510" customFormat="1"/>
    <row r="991511" customFormat="1"/>
    <row r="991512" customFormat="1"/>
    <row r="991513" customFormat="1"/>
    <row r="991514" customFormat="1"/>
    <row r="991515" customFormat="1"/>
    <row r="991516" customFormat="1"/>
    <row r="991517" customFormat="1"/>
    <row r="991518" customFormat="1"/>
    <row r="991519" customFormat="1"/>
    <row r="991520" customFormat="1"/>
    <row r="991521" customFormat="1"/>
    <row r="991522" customFormat="1"/>
    <row r="991523" customFormat="1"/>
    <row r="991524" customFormat="1"/>
    <row r="991525" customFormat="1"/>
    <row r="991526" customFormat="1"/>
    <row r="991527" customFormat="1"/>
    <row r="991528" customFormat="1"/>
    <row r="991529" customFormat="1"/>
    <row r="991530" customFormat="1"/>
    <row r="991531" customFormat="1"/>
    <row r="991532" customFormat="1"/>
    <row r="991533" customFormat="1"/>
    <row r="991534" customFormat="1"/>
    <row r="991535" customFormat="1"/>
    <row r="991536" customFormat="1"/>
    <row r="991537" customFormat="1"/>
    <row r="991538" customFormat="1"/>
    <row r="991539" customFormat="1"/>
    <row r="991540" customFormat="1"/>
    <row r="991541" customFormat="1"/>
    <row r="991542" customFormat="1"/>
    <row r="991543" customFormat="1"/>
    <row r="991544" customFormat="1"/>
    <row r="991545" customFormat="1"/>
    <row r="991546" customFormat="1"/>
    <row r="991547" customFormat="1"/>
    <row r="991548" customFormat="1"/>
    <row r="991549" customFormat="1"/>
    <row r="991550" customFormat="1"/>
    <row r="991551" customFormat="1"/>
    <row r="991552" customFormat="1"/>
    <row r="991553" customFormat="1"/>
    <row r="991554" customFormat="1"/>
    <row r="991555" customFormat="1"/>
    <row r="991556" customFormat="1"/>
    <row r="991557" customFormat="1"/>
    <row r="991558" customFormat="1"/>
    <row r="991559" customFormat="1"/>
    <row r="991560" customFormat="1"/>
    <row r="991561" customFormat="1"/>
    <row r="991562" customFormat="1"/>
    <row r="991563" customFormat="1"/>
    <row r="991564" customFormat="1"/>
    <row r="991565" customFormat="1"/>
    <row r="991566" customFormat="1"/>
    <row r="991567" customFormat="1"/>
    <row r="991568" customFormat="1"/>
    <row r="991569" customFormat="1"/>
    <row r="991570" customFormat="1"/>
    <row r="991571" customFormat="1"/>
    <row r="991572" customFormat="1"/>
    <row r="991573" customFormat="1"/>
    <row r="991574" customFormat="1"/>
    <row r="991575" customFormat="1"/>
    <row r="991576" customFormat="1"/>
    <row r="991577" customFormat="1"/>
    <row r="991578" customFormat="1"/>
    <row r="991579" customFormat="1"/>
    <row r="991580" customFormat="1"/>
    <row r="991581" customFormat="1"/>
    <row r="991582" customFormat="1"/>
    <row r="991583" customFormat="1"/>
    <row r="991584" customFormat="1"/>
    <row r="991585" customFormat="1"/>
    <row r="991586" customFormat="1"/>
    <row r="991587" customFormat="1"/>
    <row r="991588" customFormat="1"/>
    <row r="991589" customFormat="1"/>
    <row r="991590" customFormat="1"/>
    <row r="991591" customFormat="1"/>
    <row r="991592" customFormat="1"/>
    <row r="991593" customFormat="1"/>
    <row r="991594" customFormat="1"/>
    <row r="991595" customFormat="1"/>
    <row r="991596" customFormat="1"/>
    <row r="991597" customFormat="1"/>
    <row r="991598" customFormat="1"/>
    <row r="991599" customFormat="1"/>
    <row r="991600" customFormat="1"/>
    <row r="991601" customFormat="1"/>
    <row r="991602" customFormat="1"/>
    <row r="991603" customFormat="1"/>
    <row r="991604" customFormat="1"/>
    <row r="991605" customFormat="1"/>
    <row r="991606" customFormat="1"/>
    <row r="991607" customFormat="1"/>
    <row r="991608" customFormat="1"/>
    <row r="991609" customFormat="1"/>
    <row r="991610" customFormat="1"/>
    <row r="991611" customFormat="1"/>
    <row r="991612" customFormat="1"/>
    <row r="991613" customFormat="1"/>
    <row r="991614" customFormat="1"/>
    <row r="991615" customFormat="1"/>
    <row r="991616" customFormat="1"/>
    <row r="991617" customFormat="1"/>
    <row r="991618" customFormat="1"/>
    <row r="991619" customFormat="1"/>
    <row r="991620" customFormat="1"/>
    <row r="991621" customFormat="1"/>
    <row r="991622" customFormat="1"/>
    <row r="991623" customFormat="1"/>
    <row r="991624" customFormat="1"/>
    <row r="991625" customFormat="1"/>
    <row r="991626" customFormat="1"/>
    <row r="991627" customFormat="1"/>
    <row r="991628" customFormat="1"/>
    <row r="991629" customFormat="1"/>
    <row r="991630" customFormat="1"/>
    <row r="991631" customFormat="1"/>
    <row r="991632" customFormat="1"/>
    <row r="991633" customFormat="1"/>
    <row r="991634" customFormat="1"/>
    <row r="991635" customFormat="1"/>
    <row r="991636" customFormat="1"/>
    <row r="991637" customFormat="1"/>
    <row r="991638" customFormat="1"/>
    <row r="991639" customFormat="1"/>
    <row r="991640" customFormat="1"/>
    <row r="991641" customFormat="1"/>
    <row r="991642" customFormat="1"/>
    <row r="991643" customFormat="1"/>
    <row r="991644" customFormat="1"/>
    <row r="991645" customFormat="1"/>
    <row r="991646" customFormat="1"/>
    <row r="991647" customFormat="1"/>
    <row r="991648" customFormat="1"/>
    <row r="991649" customFormat="1"/>
    <row r="991650" customFormat="1"/>
    <row r="991651" customFormat="1"/>
    <row r="991652" customFormat="1"/>
    <row r="991653" customFormat="1"/>
    <row r="991654" customFormat="1"/>
    <row r="991655" customFormat="1"/>
    <row r="991656" customFormat="1"/>
    <row r="991657" customFormat="1"/>
    <row r="991658" customFormat="1"/>
    <row r="991659" customFormat="1"/>
    <row r="991660" customFormat="1"/>
    <row r="991661" customFormat="1"/>
    <row r="991662" customFormat="1"/>
    <row r="991663" customFormat="1"/>
    <row r="991664" customFormat="1"/>
    <row r="991665" customFormat="1"/>
    <row r="991666" customFormat="1"/>
    <row r="991667" customFormat="1"/>
    <row r="991668" customFormat="1"/>
    <row r="991669" customFormat="1"/>
    <row r="991670" customFormat="1"/>
    <row r="991671" customFormat="1"/>
    <row r="991672" customFormat="1"/>
    <row r="991673" customFormat="1"/>
    <row r="991674" customFormat="1"/>
    <row r="991675" customFormat="1"/>
    <row r="991676" customFormat="1"/>
    <row r="991677" customFormat="1"/>
    <row r="991678" customFormat="1"/>
    <row r="991679" customFormat="1"/>
    <row r="991680" customFormat="1"/>
    <row r="991681" customFormat="1"/>
    <row r="991682" customFormat="1"/>
    <row r="991683" customFormat="1"/>
    <row r="991684" customFormat="1"/>
    <row r="991685" customFormat="1"/>
    <row r="991686" customFormat="1"/>
    <row r="991687" customFormat="1"/>
    <row r="991688" customFormat="1"/>
    <row r="991689" customFormat="1"/>
    <row r="991690" customFormat="1"/>
    <row r="991691" customFormat="1"/>
    <row r="991692" customFormat="1"/>
    <row r="991693" customFormat="1"/>
    <row r="991694" customFormat="1"/>
    <row r="991695" customFormat="1"/>
    <row r="991696" customFormat="1"/>
    <row r="991697" customFormat="1"/>
    <row r="991698" customFormat="1"/>
    <row r="991699" customFormat="1"/>
    <row r="991700" customFormat="1"/>
    <row r="991701" customFormat="1"/>
    <row r="991702" customFormat="1"/>
    <row r="991703" customFormat="1"/>
    <row r="991704" customFormat="1"/>
    <row r="991705" customFormat="1"/>
    <row r="991706" customFormat="1"/>
    <row r="991707" customFormat="1"/>
    <row r="991708" customFormat="1"/>
    <row r="991709" customFormat="1"/>
    <row r="991710" customFormat="1"/>
    <row r="991711" customFormat="1"/>
    <row r="991712" customFormat="1"/>
    <row r="991713" customFormat="1"/>
    <row r="991714" customFormat="1"/>
    <row r="991715" customFormat="1"/>
    <row r="991716" customFormat="1"/>
    <row r="991717" customFormat="1"/>
    <row r="991718" customFormat="1"/>
    <row r="991719" customFormat="1"/>
    <row r="991720" customFormat="1"/>
    <row r="991721" customFormat="1"/>
    <row r="991722" customFormat="1"/>
    <row r="991723" customFormat="1"/>
    <row r="991724" customFormat="1"/>
    <row r="991725" customFormat="1"/>
    <row r="991726" customFormat="1"/>
    <row r="991727" customFormat="1"/>
    <row r="991728" customFormat="1"/>
    <row r="991729" customFormat="1"/>
    <row r="991730" customFormat="1"/>
    <row r="991731" customFormat="1"/>
    <row r="991732" customFormat="1"/>
    <row r="991733" customFormat="1"/>
    <row r="991734" customFormat="1"/>
    <row r="991735" customFormat="1"/>
    <row r="991736" customFormat="1"/>
    <row r="991737" customFormat="1"/>
    <row r="991738" customFormat="1"/>
    <row r="991739" customFormat="1"/>
    <row r="991740" customFormat="1"/>
    <row r="991741" customFormat="1"/>
    <row r="991742" customFormat="1"/>
    <row r="991743" customFormat="1"/>
    <row r="991744" customFormat="1"/>
    <row r="991745" customFormat="1"/>
    <row r="991746" customFormat="1"/>
    <row r="991747" customFormat="1"/>
    <row r="991748" customFormat="1"/>
    <row r="991749" customFormat="1"/>
    <row r="991750" customFormat="1"/>
    <row r="991751" customFormat="1"/>
    <row r="991752" customFormat="1"/>
    <row r="991753" customFormat="1"/>
    <row r="991754" customFormat="1"/>
    <row r="991755" customFormat="1"/>
    <row r="991756" customFormat="1"/>
    <row r="991757" customFormat="1"/>
    <row r="991758" customFormat="1"/>
    <row r="991759" customFormat="1"/>
    <row r="991760" customFormat="1"/>
    <row r="991761" customFormat="1"/>
    <row r="991762" customFormat="1"/>
    <row r="991763" customFormat="1"/>
    <row r="991764" customFormat="1"/>
    <row r="991765" customFormat="1"/>
    <row r="991766" customFormat="1"/>
    <row r="991767" customFormat="1"/>
    <row r="991768" customFormat="1"/>
    <row r="991769" customFormat="1"/>
    <row r="991770" customFormat="1"/>
    <row r="991771" customFormat="1"/>
    <row r="991772" customFormat="1"/>
    <row r="991773" customFormat="1"/>
    <row r="991774" customFormat="1"/>
    <row r="991775" customFormat="1"/>
    <row r="991776" customFormat="1"/>
    <row r="991777" customFormat="1"/>
    <row r="991778" customFormat="1"/>
    <row r="991779" customFormat="1"/>
    <row r="991780" customFormat="1"/>
    <row r="991781" customFormat="1"/>
    <row r="991782" customFormat="1"/>
    <row r="991783" customFormat="1"/>
    <row r="991784" customFormat="1"/>
    <row r="991785" customFormat="1"/>
    <row r="991786" customFormat="1"/>
    <row r="991787" customFormat="1"/>
    <row r="991788" customFormat="1"/>
    <row r="991789" customFormat="1"/>
    <row r="991790" customFormat="1"/>
    <row r="991791" customFormat="1"/>
    <row r="991792" customFormat="1"/>
    <row r="991793" customFormat="1"/>
    <row r="991794" customFormat="1"/>
    <row r="991795" customFormat="1"/>
    <row r="991796" customFormat="1"/>
    <row r="991797" customFormat="1"/>
    <row r="991798" customFormat="1"/>
    <row r="991799" customFormat="1"/>
    <row r="991800" customFormat="1"/>
    <row r="991801" customFormat="1"/>
    <row r="991802" customFormat="1"/>
    <row r="991803" customFormat="1"/>
    <row r="991804" customFormat="1"/>
    <row r="991805" customFormat="1"/>
    <row r="991806" customFormat="1"/>
    <row r="991807" customFormat="1"/>
    <row r="991808" customFormat="1"/>
    <row r="991809" customFormat="1"/>
    <row r="991810" customFormat="1"/>
    <row r="991811" customFormat="1"/>
    <row r="991812" customFormat="1"/>
    <row r="991813" customFormat="1"/>
    <row r="991814" customFormat="1"/>
    <row r="991815" customFormat="1"/>
    <row r="991816" customFormat="1"/>
    <row r="991817" customFormat="1"/>
    <row r="991818" customFormat="1"/>
    <row r="991819" customFormat="1"/>
    <row r="991820" customFormat="1"/>
    <row r="991821" customFormat="1"/>
    <row r="991822" customFormat="1"/>
    <row r="991823" customFormat="1"/>
    <row r="991824" customFormat="1"/>
    <row r="991825" customFormat="1"/>
    <row r="991826" customFormat="1"/>
    <row r="991827" customFormat="1"/>
    <row r="991828" customFormat="1"/>
    <row r="991829" customFormat="1"/>
    <row r="991830" customFormat="1"/>
    <row r="991831" customFormat="1"/>
    <row r="991832" customFormat="1"/>
    <row r="991833" customFormat="1"/>
    <row r="991834" customFormat="1"/>
    <row r="991835" customFormat="1"/>
    <row r="991836" customFormat="1"/>
    <row r="991837" customFormat="1"/>
    <row r="991838" customFormat="1"/>
    <row r="991839" customFormat="1"/>
    <row r="991840" customFormat="1"/>
    <row r="991841" customFormat="1"/>
    <row r="991842" customFormat="1"/>
    <row r="991843" customFormat="1"/>
    <row r="991844" customFormat="1"/>
    <row r="991845" customFormat="1"/>
    <row r="991846" customFormat="1"/>
    <row r="991847" customFormat="1"/>
    <row r="991848" customFormat="1"/>
    <row r="991849" customFormat="1"/>
    <row r="991850" customFormat="1"/>
    <row r="991851" customFormat="1"/>
    <row r="991852" customFormat="1"/>
    <row r="991853" customFormat="1"/>
    <row r="991854" customFormat="1"/>
    <row r="991855" customFormat="1"/>
    <row r="991856" customFormat="1"/>
    <row r="991857" customFormat="1"/>
    <row r="991858" customFormat="1"/>
    <row r="991859" customFormat="1"/>
    <row r="991860" customFormat="1"/>
    <row r="991861" customFormat="1"/>
    <row r="991862" customFormat="1"/>
    <row r="991863" customFormat="1"/>
    <row r="991864" customFormat="1"/>
    <row r="991865" customFormat="1"/>
    <row r="991866" customFormat="1"/>
    <row r="991867" customFormat="1"/>
    <row r="991868" customFormat="1"/>
    <row r="991869" customFormat="1"/>
    <row r="991870" customFormat="1"/>
    <row r="991871" customFormat="1"/>
    <row r="991872" customFormat="1"/>
    <row r="991873" customFormat="1"/>
    <row r="991874" customFormat="1"/>
    <row r="991875" customFormat="1"/>
    <row r="991876" customFormat="1"/>
    <row r="991877" customFormat="1"/>
    <row r="991878" customFormat="1"/>
    <row r="991879" customFormat="1"/>
    <row r="991880" customFormat="1"/>
    <row r="991881" customFormat="1"/>
    <row r="991882" customFormat="1"/>
    <row r="991883" customFormat="1"/>
    <row r="991884" customFormat="1"/>
    <row r="991885" customFormat="1"/>
    <row r="991886" customFormat="1"/>
    <row r="991887" customFormat="1"/>
    <row r="991888" customFormat="1"/>
    <row r="991889" customFormat="1"/>
    <row r="991890" customFormat="1"/>
    <row r="991891" customFormat="1"/>
    <row r="991892" customFormat="1"/>
    <row r="991893" customFormat="1"/>
    <row r="991894" customFormat="1"/>
    <row r="991895" customFormat="1"/>
    <row r="991896" customFormat="1"/>
    <row r="991897" customFormat="1"/>
    <row r="991898" customFormat="1"/>
    <row r="991899" customFormat="1"/>
    <row r="991900" customFormat="1"/>
    <row r="991901" customFormat="1"/>
    <row r="991902" customFormat="1"/>
    <row r="991903" customFormat="1"/>
    <row r="991904" customFormat="1"/>
    <row r="991905" customFormat="1"/>
    <row r="991906" customFormat="1"/>
    <row r="991907" customFormat="1"/>
    <row r="991908" customFormat="1"/>
    <row r="991909" customFormat="1"/>
    <row r="991910" customFormat="1"/>
    <row r="991911" customFormat="1"/>
    <row r="991912" customFormat="1"/>
    <row r="991913" customFormat="1"/>
    <row r="991914" customFormat="1"/>
    <row r="991915" customFormat="1"/>
    <row r="991916" customFormat="1"/>
    <row r="991917" customFormat="1"/>
    <row r="991918" customFormat="1"/>
    <row r="991919" customFormat="1"/>
    <row r="991920" customFormat="1"/>
    <row r="991921" customFormat="1"/>
    <row r="991922" customFormat="1"/>
    <row r="991923" customFormat="1"/>
    <row r="991924" customFormat="1"/>
    <row r="991925" customFormat="1"/>
    <row r="991926" customFormat="1"/>
    <row r="991927" customFormat="1"/>
    <row r="991928" customFormat="1"/>
    <row r="991929" customFormat="1"/>
    <row r="991930" customFormat="1"/>
    <row r="991931" customFormat="1"/>
    <row r="991932" customFormat="1"/>
    <row r="991933" customFormat="1"/>
    <row r="991934" customFormat="1"/>
    <row r="991935" customFormat="1"/>
    <row r="991936" customFormat="1"/>
    <row r="991937" customFormat="1"/>
    <row r="991938" customFormat="1"/>
    <row r="991939" customFormat="1"/>
    <row r="991940" customFormat="1"/>
    <row r="991941" customFormat="1"/>
    <row r="991942" customFormat="1"/>
    <row r="991943" customFormat="1"/>
    <row r="991944" customFormat="1"/>
    <row r="991945" customFormat="1"/>
    <row r="991946" customFormat="1"/>
    <row r="991947" customFormat="1"/>
    <row r="991948" customFormat="1"/>
    <row r="991949" customFormat="1"/>
    <row r="991950" customFormat="1"/>
    <row r="991951" customFormat="1"/>
    <row r="991952" customFormat="1"/>
    <row r="991953" customFormat="1"/>
    <row r="991954" customFormat="1"/>
    <row r="991955" customFormat="1"/>
    <row r="991956" customFormat="1"/>
    <row r="991957" customFormat="1"/>
    <row r="991958" customFormat="1"/>
    <row r="991959" customFormat="1"/>
    <row r="991960" customFormat="1"/>
    <row r="991961" customFormat="1"/>
    <row r="991962" customFormat="1"/>
    <row r="991963" customFormat="1"/>
    <row r="991964" customFormat="1"/>
    <row r="991965" customFormat="1"/>
    <row r="991966" customFormat="1"/>
    <row r="991967" customFormat="1"/>
    <row r="991968" customFormat="1"/>
    <row r="991969" customFormat="1"/>
    <row r="991970" customFormat="1"/>
    <row r="991971" customFormat="1"/>
    <row r="991972" customFormat="1"/>
    <row r="991973" customFormat="1"/>
    <row r="991974" customFormat="1"/>
    <row r="991975" customFormat="1"/>
    <row r="991976" customFormat="1"/>
    <row r="991977" customFormat="1"/>
    <row r="991978" customFormat="1"/>
    <row r="991979" customFormat="1"/>
    <row r="991980" customFormat="1"/>
    <row r="991981" customFormat="1"/>
    <row r="991982" customFormat="1"/>
    <row r="991983" customFormat="1"/>
    <row r="991984" customFormat="1"/>
    <row r="991985" customFormat="1"/>
    <row r="991986" customFormat="1"/>
    <row r="991987" customFormat="1"/>
    <row r="991988" customFormat="1"/>
    <row r="991989" customFormat="1"/>
    <row r="991990" customFormat="1"/>
    <row r="991991" customFormat="1"/>
    <row r="991992" customFormat="1"/>
    <row r="991993" customFormat="1"/>
    <row r="991994" customFormat="1"/>
    <row r="991995" customFormat="1"/>
    <row r="991996" customFormat="1"/>
    <row r="991997" customFormat="1"/>
    <row r="991998" customFormat="1"/>
    <row r="991999" customFormat="1"/>
    <row r="992000" customFormat="1"/>
    <row r="992001" customFormat="1"/>
    <row r="992002" customFormat="1"/>
    <row r="992003" customFormat="1"/>
    <row r="992004" customFormat="1"/>
    <row r="992005" customFormat="1"/>
    <row r="992006" customFormat="1"/>
    <row r="992007" customFormat="1"/>
    <row r="992008" customFormat="1"/>
    <row r="992009" customFormat="1"/>
    <row r="992010" customFormat="1"/>
    <row r="992011" customFormat="1"/>
    <row r="992012" customFormat="1"/>
    <row r="992013" customFormat="1"/>
    <row r="992014" customFormat="1"/>
    <row r="992015" customFormat="1"/>
    <row r="992016" customFormat="1"/>
    <row r="992017" customFormat="1"/>
    <row r="992018" customFormat="1"/>
    <row r="992019" customFormat="1"/>
    <row r="992020" customFormat="1"/>
    <row r="992021" customFormat="1"/>
    <row r="992022" customFormat="1"/>
    <row r="992023" customFormat="1"/>
    <row r="992024" customFormat="1"/>
    <row r="992025" customFormat="1"/>
    <row r="992026" customFormat="1"/>
    <row r="992027" customFormat="1"/>
    <row r="992028" customFormat="1"/>
    <row r="992029" customFormat="1"/>
    <row r="992030" customFormat="1"/>
    <row r="992031" customFormat="1"/>
    <row r="992032" customFormat="1"/>
    <row r="992033" customFormat="1"/>
    <row r="992034" customFormat="1"/>
    <row r="992035" customFormat="1"/>
    <row r="992036" customFormat="1"/>
    <row r="992037" customFormat="1"/>
    <row r="992038" customFormat="1"/>
    <row r="992039" customFormat="1"/>
    <row r="992040" customFormat="1"/>
    <row r="992041" customFormat="1"/>
    <row r="992042" customFormat="1"/>
    <row r="992043" customFormat="1"/>
    <row r="992044" customFormat="1"/>
    <row r="992045" customFormat="1"/>
    <row r="992046" customFormat="1"/>
    <row r="992047" customFormat="1"/>
    <row r="992048" customFormat="1"/>
    <row r="992049" customFormat="1"/>
    <row r="992050" customFormat="1"/>
    <row r="992051" customFormat="1"/>
    <row r="992052" customFormat="1"/>
    <row r="992053" customFormat="1"/>
    <row r="992054" customFormat="1"/>
    <row r="992055" customFormat="1"/>
    <row r="992056" customFormat="1"/>
    <row r="992057" customFormat="1"/>
    <row r="992058" customFormat="1"/>
    <row r="992059" customFormat="1"/>
    <row r="992060" customFormat="1"/>
    <row r="992061" customFormat="1"/>
    <row r="992062" customFormat="1"/>
    <row r="992063" customFormat="1"/>
    <row r="992064" customFormat="1"/>
    <row r="992065" customFormat="1"/>
    <row r="992066" customFormat="1"/>
    <row r="992067" customFormat="1"/>
    <row r="992068" customFormat="1"/>
    <row r="992069" customFormat="1"/>
    <row r="992070" customFormat="1"/>
    <row r="992071" customFormat="1"/>
    <row r="992072" customFormat="1"/>
    <row r="992073" customFormat="1"/>
    <row r="992074" customFormat="1"/>
    <row r="992075" customFormat="1"/>
    <row r="992076" customFormat="1"/>
    <row r="992077" customFormat="1"/>
    <row r="992078" customFormat="1"/>
    <row r="992079" customFormat="1"/>
    <row r="992080" customFormat="1"/>
    <row r="992081" customFormat="1"/>
    <row r="992082" customFormat="1"/>
    <row r="992083" customFormat="1"/>
    <row r="992084" customFormat="1"/>
    <row r="992085" customFormat="1"/>
    <row r="992086" customFormat="1"/>
    <row r="992087" customFormat="1"/>
    <row r="992088" customFormat="1"/>
    <row r="992089" customFormat="1"/>
    <row r="992090" customFormat="1"/>
    <row r="992091" customFormat="1"/>
    <row r="992092" customFormat="1"/>
    <row r="992093" customFormat="1"/>
    <row r="992094" customFormat="1"/>
    <row r="992095" customFormat="1"/>
    <row r="992096" customFormat="1"/>
    <row r="992097" customFormat="1"/>
    <row r="992098" customFormat="1"/>
    <row r="992099" customFormat="1"/>
    <row r="992100" customFormat="1"/>
    <row r="992101" customFormat="1"/>
    <row r="992102" customFormat="1"/>
    <row r="992103" customFormat="1"/>
    <row r="992104" customFormat="1"/>
    <row r="992105" customFormat="1"/>
    <row r="992106" customFormat="1"/>
    <row r="992107" customFormat="1"/>
    <row r="992108" customFormat="1"/>
    <row r="992109" customFormat="1"/>
    <row r="992110" customFormat="1"/>
    <row r="992111" customFormat="1"/>
    <row r="992112" customFormat="1"/>
    <row r="992113" customFormat="1"/>
    <row r="992114" customFormat="1"/>
    <row r="992115" customFormat="1"/>
    <row r="992116" customFormat="1"/>
    <row r="992117" customFormat="1"/>
    <row r="992118" customFormat="1"/>
    <row r="992119" customFormat="1"/>
    <row r="992120" customFormat="1"/>
    <row r="992121" customFormat="1"/>
    <row r="992122" customFormat="1"/>
    <row r="992123" customFormat="1"/>
    <row r="992124" customFormat="1"/>
    <row r="992125" customFormat="1"/>
    <row r="992126" customFormat="1"/>
    <row r="992127" customFormat="1"/>
    <row r="992128" customFormat="1"/>
    <row r="992129" customFormat="1"/>
    <row r="992130" customFormat="1"/>
    <row r="992131" customFormat="1"/>
    <row r="992132" customFormat="1"/>
    <row r="992133" customFormat="1"/>
    <row r="992134" customFormat="1"/>
    <row r="992135" customFormat="1"/>
    <row r="992136" customFormat="1"/>
    <row r="992137" customFormat="1"/>
    <row r="992138" customFormat="1"/>
    <row r="992139" customFormat="1"/>
    <row r="992140" customFormat="1"/>
    <row r="992141" customFormat="1"/>
    <row r="992142" customFormat="1"/>
    <row r="992143" customFormat="1"/>
    <row r="992144" customFormat="1"/>
    <row r="992145" customFormat="1"/>
    <row r="992146" customFormat="1"/>
    <row r="992147" customFormat="1"/>
    <row r="992148" customFormat="1"/>
    <row r="992149" customFormat="1"/>
    <row r="992150" customFormat="1"/>
    <row r="992151" customFormat="1"/>
    <row r="992152" customFormat="1"/>
    <row r="992153" customFormat="1"/>
    <row r="992154" customFormat="1"/>
    <row r="992155" customFormat="1"/>
    <row r="992156" customFormat="1"/>
    <row r="992157" customFormat="1"/>
    <row r="992158" customFormat="1"/>
    <row r="992159" customFormat="1"/>
    <row r="992160" customFormat="1"/>
    <row r="992161" customFormat="1"/>
    <row r="992162" customFormat="1"/>
    <row r="992163" customFormat="1"/>
    <row r="992164" customFormat="1"/>
    <row r="992165" customFormat="1"/>
    <row r="992166" customFormat="1"/>
    <row r="992167" customFormat="1"/>
    <row r="992168" customFormat="1"/>
    <row r="992169" customFormat="1"/>
    <row r="992170" customFormat="1"/>
    <row r="992171" customFormat="1"/>
    <row r="992172" customFormat="1"/>
    <row r="992173" customFormat="1"/>
    <row r="992174" customFormat="1"/>
    <row r="992175" customFormat="1"/>
    <row r="992176" customFormat="1"/>
    <row r="992177" customFormat="1"/>
    <row r="992178" customFormat="1"/>
    <row r="992179" customFormat="1"/>
    <row r="992180" customFormat="1"/>
    <row r="992181" customFormat="1"/>
    <row r="992182" customFormat="1"/>
    <row r="992183" customFormat="1"/>
    <row r="992184" customFormat="1"/>
    <row r="992185" customFormat="1"/>
    <row r="992186" customFormat="1"/>
    <row r="992187" customFormat="1"/>
    <row r="992188" customFormat="1"/>
    <row r="992189" customFormat="1"/>
    <row r="992190" customFormat="1"/>
    <row r="992191" customFormat="1"/>
    <row r="992192" customFormat="1"/>
    <row r="992193" customFormat="1"/>
    <row r="992194" customFormat="1"/>
    <row r="992195" customFormat="1"/>
    <row r="992196" customFormat="1"/>
    <row r="992197" customFormat="1"/>
    <row r="992198" customFormat="1"/>
    <row r="992199" customFormat="1"/>
    <row r="992200" customFormat="1"/>
    <row r="992201" customFormat="1"/>
    <row r="992202" customFormat="1"/>
    <row r="992203" customFormat="1"/>
    <row r="992204" customFormat="1"/>
    <row r="992205" customFormat="1"/>
    <row r="992206" customFormat="1"/>
    <row r="992207" customFormat="1"/>
    <row r="992208" customFormat="1"/>
    <row r="992209" customFormat="1"/>
    <row r="992210" customFormat="1"/>
    <row r="992211" customFormat="1"/>
    <row r="992212" customFormat="1"/>
    <row r="992213" customFormat="1"/>
    <row r="992214" customFormat="1"/>
    <row r="992215" customFormat="1"/>
    <row r="992216" customFormat="1"/>
    <row r="992217" customFormat="1"/>
    <row r="992218" customFormat="1"/>
    <row r="992219" customFormat="1"/>
    <row r="992220" customFormat="1"/>
    <row r="992221" customFormat="1"/>
    <row r="992222" customFormat="1"/>
    <row r="992223" customFormat="1"/>
    <row r="992224" customFormat="1"/>
    <row r="992225" customFormat="1"/>
    <row r="992226" customFormat="1"/>
    <row r="992227" customFormat="1"/>
    <row r="992228" customFormat="1"/>
    <row r="992229" customFormat="1"/>
    <row r="992230" customFormat="1"/>
    <row r="992231" customFormat="1"/>
    <row r="992232" customFormat="1"/>
    <row r="992233" customFormat="1"/>
    <row r="992234" customFormat="1"/>
    <row r="992235" customFormat="1"/>
    <row r="992236" customFormat="1"/>
    <row r="992237" customFormat="1"/>
    <row r="992238" customFormat="1"/>
    <row r="992239" customFormat="1"/>
    <row r="992240" customFormat="1"/>
    <row r="992241" customFormat="1"/>
    <row r="992242" customFormat="1"/>
    <row r="992243" customFormat="1"/>
    <row r="992244" customFormat="1"/>
    <row r="992245" customFormat="1"/>
    <row r="992246" customFormat="1"/>
    <row r="992247" customFormat="1"/>
    <row r="992248" customFormat="1"/>
    <row r="992249" customFormat="1"/>
    <row r="992250" customFormat="1"/>
    <row r="992251" customFormat="1"/>
    <row r="992252" customFormat="1"/>
    <row r="992253" customFormat="1"/>
    <row r="992254" customFormat="1"/>
    <row r="992255" customFormat="1"/>
    <row r="992256" customFormat="1"/>
    <row r="992257" customFormat="1"/>
    <row r="992258" customFormat="1"/>
    <row r="992259" customFormat="1"/>
    <row r="992260" customFormat="1"/>
    <row r="992261" customFormat="1"/>
    <row r="992262" customFormat="1"/>
    <row r="992263" customFormat="1"/>
    <row r="992264" customFormat="1"/>
    <row r="992265" customFormat="1"/>
    <row r="992266" customFormat="1"/>
    <row r="992267" customFormat="1"/>
    <row r="992268" customFormat="1"/>
    <row r="992269" customFormat="1"/>
    <row r="992270" customFormat="1"/>
    <row r="992271" customFormat="1"/>
    <row r="992272" customFormat="1"/>
    <row r="992273" customFormat="1"/>
    <row r="992274" customFormat="1"/>
    <row r="992275" customFormat="1"/>
    <row r="992276" customFormat="1"/>
    <row r="992277" customFormat="1"/>
    <row r="992278" customFormat="1"/>
    <row r="992279" customFormat="1"/>
    <row r="992280" customFormat="1"/>
    <row r="992281" customFormat="1"/>
    <row r="992282" customFormat="1"/>
    <row r="992283" customFormat="1"/>
    <row r="992284" customFormat="1"/>
    <row r="992285" customFormat="1"/>
    <row r="992286" customFormat="1"/>
    <row r="992287" customFormat="1"/>
    <row r="992288" customFormat="1"/>
    <row r="992289" customFormat="1"/>
    <row r="992290" customFormat="1"/>
    <row r="992291" customFormat="1"/>
    <row r="992292" customFormat="1"/>
    <row r="992293" customFormat="1"/>
    <row r="992294" customFormat="1"/>
    <row r="992295" customFormat="1"/>
    <row r="992296" customFormat="1"/>
    <row r="992297" customFormat="1"/>
    <row r="992298" customFormat="1"/>
    <row r="992299" customFormat="1"/>
    <row r="992300" customFormat="1"/>
    <row r="992301" customFormat="1"/>
    <row r="992302" customFormat="1"/>
    <row r="992303" customFormat="1"/>
    <row r="992304" customFormat="1"/>
    <row r="992305" customFormat="1"/>
    <row r="992306" customFormat="1"/>
    <row r="992307" customFormat="1"/>
    <row r="992308" customFormat="1"/>
    <row r="992309" customFormat="1"/>
    <row r="992310" customFormat="1"/>
    <row r="992311" customFormat="1"/>
    <row r="992312" customFormat="1"/>
    <row r="992313" customFormat="1"/>
    <row r="992314" customFormat="1"/>
    <row r="992315" customFormat="1"/>
    <row r="992316" customFormat="1"/>
    <row r="992317" customFormat="1"/>
    <row r="992318" customFormat="1"/>
    <row r="992319" customFormat="1"/>
    <row r="992320" customFormat="1"/>
    <row r="992321" customFormat="1"/>
    <row r="992322" customFormat="1"/>
    <row r="992323" customFormat="1"/>
    <row r="992324" customFormat="1"/>
    <row r="992325" customFormat="1"/>
    <row r="992326" customFormat="1"/>
    <row r="992327" customFormat="1"/>
    <row r="992328" customFormat="1"/>
    <row r="992329" customFormat="1"/>
    <row r="992330" customFormat="1"/>
    <row r="992331" customFormat="1"/>
    <row r="992332" customFormat="1"/>
    <row r="992333" customFormat="1"/>
    <row r="992334" customFormat="1"/>
    <row r="992335" customFormat="1"/>
    <row r="992336" customFormat="1"/>
    <row r="992337" customFormat="1"/>
    <row r="992338" customFormat="1"/>
    <row r="992339" customFormat="1"/>
    <row r="992340" customFormat="1"/>
    <row r="992341" customFormat="1"/>
    <row r="992342" customFormat="1"/>
    <row r="992343" customFormat="1"/>
    <row r="992344" customFormat="1"/>
    <row r="992345" customFormat="1"/>
    <row r="992346" customFormat="1"/>
    <row r="992347" customFormat="1"/>
    <row r="992348" customFormat="1"/>
    <row r="992349" customFormat="1"/>
    <row r="992350" customFormat="1"/>
    <row r="992351" customFormat="1"/>
    <row r="992352" customFormat="1"/>
    <row r="992353" customFormat="1"/>
    <row r="992354" customFormat="1"/>
    <row r="992355" customFormat="1"/>
    <row r="992356" customFormat="1"/>
    <row r="992357" customFormat="1"/>
    <row r="992358" customFormat="1"/>
    <row r="992359" customFormat="1"/>
    <row r="992360" customFormat="1"/>
    <row r="992361" customFormat="1"/>
    <row r="992362" customFormat="1"/>
    <row r="992363" customFormat="1"/>
    <row r="992364" customFormat="1"/>
    <row r="992365" customFormat="1"/>
    <row r="992366" customFormat="1"/>
    <row r="992367" customFormat="1"/>
    <row r="992368" customFormat="1"/>
    <row r="992369" customFormat="1"/>
    <row r="992370" customFormat="1"/>
    <row r="992371" customFormat="1"/>
    <row r="992372" customFormat="1"/>
    <row r="992373" customFormat="1"/>
    <row r="992374" customFormat="1"/>
    <row r="992375" customFormat="1"/>
    <row r="992376" customFormat="1"/>
    <row r="992377" customFormat="1"/>
    <row r="992378" customFormat="1"/>
    <row r="992379" customFormat="1"/>
    <row r="992380" customFormat="1"/>
    <row r="992381" customFormat="1"/>
    <row r="992382" customFormat="1"/>
    <row r="992383" customFormat="1"/>
    <row r="992384" customFormat="1"/>
    <row r="992385" customFormat="1"/>
    <row r="992386" customFormat="1"/>
    <row r="992387" customFormat="1"/>
    <row r="992388" customFormat="1"/>
    <row r="992389" customFormat="1"/>
    <row r="992390" customFormat="1"/>
    <row r="992391" customFormat="1"/>
    <row r="992392" customFormat="1"/>
    <row r="992393" customFormat="1"/>
    <row r="992394" customFormat="1"/>
    <row r="992395" customFormat="1"/>
    <row r="992396" customFormat="1"/>
    <row r="992397" customFormat="1"/>
    <row r="992398" customFormat="1"/>
    <row r="992399" customFormat="1"/>
    <row r="992400" customFormat="1"/>
    <row r="992401" customFormat="1"/>
    <row r="992402" customFormat="1"/>
    <row r="992403" customFormat="1"/>
    <row r="992404" customFormat="1"/>
    <row r="992405" customFormat="1"/>
    <row r="992406" customFormat="1"/>
    <row r="992407" customFormat="1"/>
    <row r="992408" customFormat="1"/>
    <row r="992409" customFormat="1"/>
    <row r="992410" customFormat="1"/>
    <row r="992411" customFormat="1"/>
    <row r="992412" customFormat="1"/>
    <row r="992413" customFormat="1"/>
    <row r="992414" customFormat="1"/>
    <row r="992415" customFormat="1"/>
    <row r="992416" customFormat="1"/>
    <row r="992417" customFormat="1"/>
    <row r="992418" customFormat="1"/>
    <row r="992419" customFormat="1"/>
    <row r="992420" customFormat="1"/>
    <row r="992421" customFormat="1"/>
    <row r="992422" customFormat="1"/>
    <row r="992423" customFormat="1"/>
    <row r="992424" customFormat="1"/>
    <row r="992425" customFormat="1"/>
    <row r="992426" customFormat="1"/>
    <row r="992427" customFormat="1"/>
    <row r="992428" customFormat="1"/>
    <row r="992429" customFormat="1"/>
    <row r="992430" customFormat="1"/>
    <row r="992431" customFormat="1"/>
    <row r="992432" customFormat="1"/>
    <row r="992433" customFormat="1"/>
    <row r="992434" customFormat="1"/>
    <row r="992435" customFormat="1"/>
    <row r="992436" customFormat="1"/>
    <row r="992437" customFormat="1"/>
    <row r="992438" customFormat="1"/>
    <row r="992439" customFormat="1"/>
    <row r="992440" customFormat="1"/>
    <row r="992441" customFormat="1"/>
    <row r="992442" customFormat="1"/>
    <row r="992443" customFormat="1"/>
    <row r="992444" customFormat="1"/>
    <row r="992445" customFormat="1"/>
    <row r="992446" customFormat="1"/>
    <row r="992447" customFormat="1"/>
    <row r="992448" customFormat="1"/>
    <row r="992449" customFormat="1"/>
    <row r="992450" customFormat="1"/>
    <row r="992451" customFormat="1"/>
    <row r="992452" customFormat="1"/>
    <row r="992453" customFormat="1"/>
    <row r="992454" customFormat="1"/>
    <row r="992455" customFormat="1"/>
    <row r="992456" customFormat="1"/>
    <row r="992457" customFormat="1"/>
    <row r="992458" customFormat="1"/>
    <row r="992459" customFormat="1"/>
    <row r="992460" customFormat="1"/>
    <row r="992461" customFormat="1"/>
    <row r="992462" customFormat="1"/>
    <row r="992463" customFormat="1"/>
    <row r="992464" customFormat="1"/>
    <row r="992465" customFormat="1"/>
    <row r="992466" customFormat="1"/>
    <row r="992467" customFormat="1"/>
    <row r="992468" customFormat="1"/>
    <row r="992469" customFormat="1"/>
    <row r="992470" customFormat="1"/>
    <row r="992471" customFormat="1"/>
    <row r="992472" customFormat="1"/>
    <row r="992473" customFormat="1"/>
    <row r="992474" customFormat="1"/>
    <row r="992475" customFormat="1"/>
    <row r="992476" customFormat="1"/>
    <row r="992477" customFormat="1"/>
    <row r="992478" customFormat="1"/>
    <row r="992479" customFormat="1"/>
    <row r="992480" customFormat="1"/>
    <row r="992481" customFormat="1"/>
    <row r="992482" customFormat="1"/>
    <row r="992483" customFormat="1"/>
    <row r="992484" customFormat="1"/>
    <row r="992485" customFormat="1"/>
    <row r="992486" customFormat="1"/>
    <row r="992487" customFormat="1"/>
    <row r="992488" customFormat="1"/>
    <row r="992489" customFormat="1"/>
    <row r="992490" customFormat="1"/>
    <row r="992491" customFormat="1"/>
    <row r="992492" customFormat="1"/>
    <row r="992493" customFormat="1"/>
    <row r="992494" customFormat="1"/>
    <row r="992495" customFormat="1"/>
    <row r="992496" customFormat="1"/>
    <row r="992497" customFormat="1"/>
    <row r="992498" customFormat="1"/>
    <row r="992499" customFormat="1"/>
    <row r="992500" customFormat="1"/>
    <row r="992501" customFormat="1"/>
    <row r="992502" customFormat="1"/>
    <row r="992503" customFormat="1"/>
    <row r="992504" customFormat="1"/>
    <row r="992505" customFormat="1"/>
    <row r="992506" customFormat="1"/>
    <row r="992507" customFormat="1"/>
    <row r="992508" customFormat="1"/>
    <row r="992509" customFormat="1"/>
    <row r="992510" customFormat="1"/>
    <row r="992511" customFormat="1"/>
    <row r="992512" customFormat="1"/>
    <row r="992513" customFormat="1"/>
    <row r="992514" customFormat="1"/>
    <row r="992515" customFormat="1"/>
    <row r="992516" customFormat="1"/>
    <row r="992517" customFormat="1"/>
    <row r="992518" customFormat="1"/>
    <row r="992519" customFormat="1"/>
    <row r="992520" customFormat="1"/>
    <row r="992521" customFormat="1"/>
    <row r="992522" customFormat="1"/>
    <row r="992523" customFormat="1"/>
    <row r="992524" customFormat="1"/>
    <row r="992525" customFormat="1"/>
    <row r="992526" customFormat="1"/>
    <row r="992527" customFormat="1"/>
    <row r="992528" customFormat="1"/>
    <row r="992529" customFormat="1"/>
    <row r="992530" customFormat="1"/>
    <row r="992531" customFormat="1"/>
    <row r="992532" customFormat="1"/>
    <row r="992533" customFormat="1"/>
    <row r="992534" customFormat="1"/>
    <row r="992535" customFormat="1"/>
    <row r="992536" customFormat="1"/>
    <row r="992537" customFormat="1"/>
    <row r="992538" customFormat="1"/>
    <row r="992539" customFormat="1"/>
    <row r="992540" customFormat="1"/>
    <row r="992541" customFormat="1"/>
    <row r="992542" customFormat="1"/>
    <row r="992543" customFormat="1"/>
    <row r="992544" customFormat="1"/>
    <row r="992545" customFormat="1"/>
    <row r="992546" customFormat="1"/>
    <row r="992547" customFormat="1"/>
    <row r="992548" customFormat="1"/>
    <row r="992549" customFormat="1"/>
    <row r="992550" customFormat="1"/>
    <row r="992551" customFormat="1"/>
    <row r="992552" customFormat="1"/>
    <row r="992553" customFormat="1"/>
    <row r="992554" customFormat="1"/>
    <row r="992555" customFormat="1"/>
    <row r="992556" customFormat="1"/>
    <row r="992557" customFormat="1"/>
    <row r="992558" customFormat="1"/>
    <row r="992559" customFormat="1"/>
    <row r="992560" customFormat="1"/>
    <row r="992561" customFormat="1"/>
    <row r="992562" customFormat="1"/>
    <row r="992563" customFormat="1"/>
    <row r="992564" customFormat="1"/>
    <row r="992565" customFormat="1"/>
    <row r="992566" customFormat="1"/>
    <row r="992567" customFormat="1"/>
    <row r="992568" customFormat="1"/>
    <row r="992569" customFormat="1"/>
    <row r="992570" customFormat="1"/>
    <row r="992571" customFormat="1"/>
    <row r="992572" customFormat="1"/>
    <row r="992573" customFormat="1"/>
    <row r="992574" customFormat="1"/>
    <row r="992575" customFormat="1"/>
    <row r="992576" customFormat="1"/>
    <row r="992577" customFormat="1"/>
    <row r="992578" customFormat="1"/>
    <row r="992579" customFormat="1"/>
    <row r="992580" customFormat="1"/>
    <row r="992581" customFormat="1"/>
    <row r="992582" customFormat="1"/>
    <row r="992583" customFormat="1"/>
    <row r="992584" customFormat="1"/>
    <row r="992585" customFormat="1"/>
    <row r="992586" customFormat="1"/>
    <row r="992587" customFormat="1"/>
    <row r="992588" customFormat="1"/>
    <row r="992589" customFormat="1"/>
    <row r="992590" customFormat="1"/>
    <row r="992591" customFormat="1"/>
    <row r="992592" customFormat="1"/>
    <row r="992593" customFormat="1"/>
    <row r="992594" customFormat="1"/>
    <row r="992595" customFormat="1"/>
    <row r="992596" customFormat="1"/>
    <row r="992597" customFormat="1"/>
    <row r="992598" customFormat="1"/>
    <row r="992599" customFormat="1"/>
    <row r="992600" customFormat="1"/>
    <row r="992601" customFormat="1"/>
    <row r="992602" customFormat="1"/>
    <row r="992603" customFormat="1"/>
    <row r="992604" customFormat="1"/>
    <row r="992605" customFormat="1"/>
    <row r="992606" customFormat="1"/>
    <row r="992607" customFormat="1"/>
    <row r="992608" customFormat="1"/>
    <row r="992609" customFormat="1"/>
    <row r="992610" customFormat="1"/>
    <row r="992611" customFormat="1"/>
    <row r="992612" customFormat="1"/>
    <row r="992613" customFormat="1"/>
    <row r="992614" customFormat="1"/>
    <row r="992615" customFormat="1"/>
    <row r="992616" customFormat="1"/>
    <row r="992617" customFormat="1"/>
    <row r="992618" customFormat="1"/>
    <row r="992619" customFormat="1"/>
    <row r="992620" customFormat="1"/>
    <row r="992621" customFormat="1"/>
    <row r="992622" customFormat="1"/>
    <row r="992623" customFormat="1"/>
    <row r="992624" customFormat="1"/>
    <row r="992625" customFormat="1"/>
    <row r="992626" customFormat="1"/>
    <row r="992627" customFormat="1"/>
    <row r="992628" customFormat="1"/>
    <row r="992629" customFormat="1"/>
    <row r="992630" customFormat="1"/>
    <row r="992631" customFormat="1"/>
    <row r="992632" customFormat="1"/>
    <row r="992633" customFormat="1"/>
    <row r="992634" customFormat="1"/>
    <row r="992635" customFormat="1"/>
    <row r="992636" customFormat="1"/>
    <row r="992637" customFormat="1"/>
    <row r="992638" customFormat="1"/>
    <row r="992639" customFormat="1"/>
    <row r="992640" customFormat="1"/>
    <row r="992641" customFormat="1"/>
    <row r="992642" customFormat="1"/>
    <row r="992643" customFormat="1"/>
    <row r="992644" customFormat="1"/>
    <row r="992645" customFormat="1"/>
    <row r="992646" customFormat="1"/>
    <row r="992647" customFormat="1"/>
    <row r="992648" customFormat="1"/>
    <row r="992649" customFormat="1"/>
    <row r="992650" customFormat="1"/>
    <row r="992651" customFormat="1"/>
    <row r="992652" customFormat="1"/>
    <row r="992653" customFormat="1"/>
    <row r="992654" customFormat="1"/>
    <row r="992655" customFormat="1"/>
    <row r="992656" customFormat="1"/>
    <row r="992657" customFormat="1"/>
    <row r="992658" customFormat="1"/>
    <row r="992659" customFormat="1"/>
    <row r="992660" customFormat="1"/>
    <row r="992661" customFormat="1"/>
    <row r="992662" customFormat="1"/>
    <row r="992663" customFormat="1"/>
    <row r="992664" customFormat="1"/>
    <row r="992665" customFormat="1"/>
    <row r="992666" customFormat="1"/>
    <row r="992667" customFormat="1"/>
    <row r="992668" customFormat="1"/>
    <row r="992669" customFormat="1"/>
    <row r="992670" customFormat="1"/>
    <row r="992671" customFormat="1"/>
    <row r="992672" customFormat="1"/>
    <row r="992673" customFormat="1"/>
    <row r="992674" customFormat="1"/>
    <row r="992675" customFormat="1"/>
    <row r="992676" customFormat="1"/>
    <row r="992677" customFormat="1"/>
    <row r="992678" customFormat="1"/>
    <row r="992679" customFormat="1"/>
    <row r="992680" customFormat="1"/>
    <row r="992681" customFormat="1"/>
    <row r="992682" customFormat="1"/>
    <row r="992683" customFormat="1"/>
    <row r="992684" customFormat="1"/>
    <row r="992685" customFormat="1"/>
    <row r="992686" customFormat="1"/>
    <row r="992687" customFormat="1"/>
    <row r="992688" customFormat="1"/>
    <row r="992689" customFormat="1"/>
    <row r="992690" customFormat="1"/>
    <row r="992691" customFormat="1"/>
    <row r="992692" customFormat="1"/>
    <row r="992693" customFormat="1"/>
    <row r="992694" customFormat="1"/>
    <row r="992695" customFormat="1"/>
    <row r="992696" customFormat="1"/>
    <row r="992697" customFormat="1"/>
    <row r="992698" customFormat="1"/>
    <row r="992699" customFormat="1"/>
    <row r="992700" customFormat="1"/>
    <row r="992701" customFormat="1"/>
    <row r="992702" customFormat="1"/>
    <row r="992703" customFormat="1"/>
    <row r="992704" customFormat="1"/>
    <row r="992705" customFormat="1"/>
    <row r="992706" customFormat="1"/>
    <row r="992707" customFormat="1"/>
    <row r="992708" customFormat="1"/>
    <row r="992709" customFormat="1"/>
    <row r="992710" customFormat="1"/>
    <row r="992711" customFormat="1"/>
    <row r="992712" customFormat="1"/>
    <row r="992713" customFormat="1"/>
    <row r="992714" customFormat="1"/>
    <row r="992715" customFormat="1"/>
    <row r="992716" customFormat="1"/>
    <row r="992717" customFormat="1"/>
    <row r="992718" customFormat="1"/>
    <row r="992719" customFormat="1"/>
    <row r="992720" customFormat="1"/>
    <row r="992721" customFormat="1"/>
    <row r="992722" customFormat="1"/>
    <row r="992723" customFormat="1"/>
    <row r="992724" customFormat="1"/>
    <row r="992725" customFormat="1"/>
    <row r="992726" customFormat="1"/>
    <row r="992727" customFormat="1"/>
    <row r="992728" customFormat="1"/>
    <row r="992729" customFormat="1"/>
    <row r="992730" customFormat="1"/>
    <row r="992731" customFormat="1"/>
    <row r="992732" customFormat="1"/>
    <row r="992733" customFormat="1"/>
    <row r="992734" customFormat="1"/>
    <row r="992735" customFormat="1"/>
    <row r="992736" customFormat="1"/>
    <row r="992737" customFormat="1"/>
    <row r="992738" customFormat="1"/>
    <row r="992739" customFormat="1"/>
    <row r="992740" customFormat="1"/>
    <row r="992741" customFormat="1"/>
    <row r="992742" customFormat="1"/>
    <row r="992743" customFormat="1"/>
    <row r="992744" customFormat="1"/>
    <row r="992745" customFormat="1"/>
    <row r="992746" customFormat="1"/>
    <row r="992747" customFormat="1"/>
    <row r="992748" customFormat="1"/>
    <row r="992749" customFormat="1"/>
    <row r="992750" customFormat="1"/>
    <row r="992751" customFormat="1"/>
    <row r="992752" customFormat="1"/>
    <row r="992753" customFormat="1"/>
    <row r="992754" customFormat="1"/>
    <row r="992755" customFormat="1"/>
    <row r="992756" customFormat="1"/>
    <row r="992757" customFormat="1"/>
    <row r="992758" customFormat="1"/>
    <row r="992759" customFormat="1"/>
    <row r="992760" customFormat="1"/>
    <row r="992761" customFormat="1"/>
    <row r="992762" customFormat="1"/>
    <row r="992763" customFormat="1"/>
    <row r="992764" customFormat="1"/>
    <row r="992765" customFormat="1"/>
    <row r="992766" customFormat="1"/>
    <row r="992767" customFormat="1"/>
    <row r="992768" customFormat="1"/>
    <row r="992769" customFormat="1"/>
    <row r="992770" customFormat="1"/>
    <row r="992771" customFormat="1"/>
    <row r="992772" customFormat="1"/>
    <row r="992773" customFormat="1"/>
    <row r="992774" customFormat="1"/>
    <row r="992775" customFormat="1"/>
    <row r="992776" customFormat="1"/>
    <row r="992777" customFormat="1"/>
    <row r="992778" customFormat="1"/>
    <row r="992779" customFormat="1"/>
    <row r="992780" customFormat="1"/>
    <row r="992781" customFormat="1"/>
    <row r="992782" customFormat="1"/>
    <row r="992783" customFormat="1"/>
    <row r="992784" customFormat="1"/>
    <row r="992785" customFormat="1"/>
    <row r="992786" customFormat="1"/>
    <row r="992787" customFormat="1"/>
    <row r="992788" customFormat="1"/>
    <row r="992789" customFormat="1"/>
    <row r="992790" customFormat="1"/>
    <row r="992791" customFormat="1"/>
    <row r="992792" customFormat="1"/>
    <row r="992793" customFormat="1"/>
    <row r="992794" customFormat="1"/>
    <row r="992795" customFormat="1"/>
    <row r="992796" customFormat="1"/>
    <row r="992797" customFormat="1"/>
    <row r="992798" customFormat="1"/>
    <row r="992799" customFormat="1"/>
    <row r="992800" customFormat="1"/>
    <row r="992801" customFormat="1"/>
    <row r="992802" customFormat="1"/>
    <row r="992803" customFormat="1"/>
    <row r="992804" customFormat="1"/>
    <row r="992805" customFormat="1"/>
    <row r="992806" customFormat="1"/>
    <row r="992807" customFormat="1"/>
    <row r="992808" customFormat="1"/>
    <row r="992809" customFormat="1"/>
    <row r="992810" customFormat="1"/>
    <row r="992811" customFormat="1"/>
    <row r="992812" customFormat="1"/>
    <row r="992813" customFormat="1"/>
    <row r="992814" customFormat="1"/>
    <row r="992815" customFormat="1"/>
    <row r="992816" customFormat="1"/>
    <row r="992817" customFormat="1"/>
    <row r="992818" customFormat="1"/>
    <row r="992819" customFormat="1"/>
    <row r="992820" customFormat="1"/>
    <row r="992821" customFormat="1"/>
    <row r="992822" customFormat="1"/>
    <row r="992823" customFormat="1"/>
    <row r="992824" customFormat="1"/>
    <row r="992825" customFormat="1"/>
    <row r="992826" customFormat="1"/>
    <row r="992827" customFormat="1"/>
    <row r="992828" customFormat="1"/>
    <row r="992829" customFormat="1"/>
    <row r="992830" customFormat="1"/>
    <row r="992831" customFormat="1"/>
    <row r="992832" customFormat="1"/>
    <row r="992833" customFormat="1"/>
    <row r="992834" customFormat="1"/>
    <row r="992835" customFormat="1"/>
    <row r="992836" customFormat="1"/>
    <row r="992837" customFormat="1"/>
    <row r="992838" customFormat="1"/>
    <row r="992839" customFormat="1"/>
    <row r="992840" customFormat="1"/>
    <row r="992841" customFormat="1"/>
    <row r="992842" customFormat="1"/>
    <row r="992843" customFormat="1"/>
    <row r="992844" customFormat="1"/>
    <row r="992845" customFormat="1"/>
    <row r="992846" customFormat="1"/>
    <row r="992847" customFormat="1"/>
    <row r="992848" customFormat="1"/>
    <row r="992849" customFormat="1"/>
    <row r="992850" customFormat="1"/>
    <row r="992851" customFormat="1"/>
    <row r="992852" customFormat="1"/>
    <row r="992853" customFormat="1"/>
    <row r="992854" customFormat="1"/>
    <row r="992855" customFormat="1"/>
    <row r="992856" customFormat="1"/>
    <row r="992857" customFormat="1"/>
    <row r="992858" customFormat="1"/>
    <row r="992859" customFormat="1"/>
    <row r="992860" customFormat="1"/>
    <row r="992861" customFormat="1"/>
    <row r="992862" customFormat="1"/>
    <row r="992863" customFormat="1"/>
    <row r="992864" customFormat="1"/>
    <row r="992865" customFormat="1"/>
    <row r="992866" customFormat="1"/>
    <row r="992867" customFormat="1"/>
    <row r="992868" customFormat="1"/>
    <row r="992869" customFormat="1"/>
    <row r="992870" customFormat="1"/>
    <row r="992871" customFormat="1"/>
    <row r="992872" customFormat="1"/>
    <row r="992873" customFormat="1"/>
    <row r="992874" customFormat="1"/>
    <row r="992875" customFormat="1"/>
    <row r="992876" customFormat="1"/>
    <row r="992877" customFormat="1"/>
    <row r="992878" customFormat="1"/>
    <row r="992879" customFormat="1"/>
    <row r="992880" customFormat="1"/>
    <row r="992881" customFormat="1"/>
    <row r="992882" customFormat="1"/>
    <row r="992883" customFormat="1"/>
    <row r="992884" customFormat="1"/>
    <row r="992885" customFormat="1"/>
    <row r="992886" customFormat="1"/>
    <row r="992887" customFormat="1"/>
    <row r="992888" customFormat="1"/>
    <row r="992889" customFormat="1"/>
    <row r="992890" customFormat="1"/>
    <row r="992891" customFormat="1"/>
    <row r="992892" customFormat="1"/>
    <row r="992893" customFormat="1"/>
    <row r="992894" customFormat="1"/>
    <row r="992895" customFormat="1"/>
    <row r="992896" customFormat="1"/>
    <row r="992897" customFormat="1"/>
    <row r="992898" customFormat="1"/>
    <row r="992899" customFormat="1"/>
    <row r="992900" customFormat="1"/>
    <row r="992901" customFormat="1"/>
    <row r="992902" customFormat="1"/>
    <row r="992903" customFormat="1"/>
    <row r="992904" customFormat="1"/>
    <row r="992905" customFormat="1"/>
    <row r="992906" customFormat="1"/>
    <row r="992907" customFormat="1"/>
    <row r="992908" customFormat="1"/>
    <row r="992909" customFormat="1"/>
    <row r="992910" customFormat="1"/>
    <row r="992911" customFormat="1"/>
    <row r="992912" customFormat="1"/>
    <row r="992913" customFormat="1"/>
    <row r="992914" customFormat="1"/>
    <row r="992915" customFormat="1"/>
    <row r="992916" customFormat="1"/>
    <row r="992917" customFormat="1"/>
    <row r="992918" customFormat="1"/>
    <row r="992919" customFormat="1"/>
    <row r="992920" customFormat="1"/>
    <row r="992921" customFormat="1"/>
    <row r="992922" customFormat="1"/>
    <row r="992923" customFormat="1"/>
    <row r="992924" customFormat="1"/>
    <row r="992925" customFormat="1"/>
    <row r="992926" customFormat="1"/>
    <row r="992927" customFormat="1"/>
    <row r="992928" customFormat="1"/>
    <row r="992929" customFormat="1"/>
    <row r="992930" customFormat="1"/>
    <row r="992931" customFormat="1"/>
    <row r="992932" customFormat="1"/>
    <row r="992933" customFormat="1"/>
    <row r="992934" customFormat="1"/>
    <row r="992935" customFormat="1"/>
    <row r="992936" customFormat="1"/>
    <row r="992937" customFormat="1"/>
    <row r="992938" customFormat="1"/>
    <row r="992939" customFormat="1"/>
    <row r="992940" customFormat="1"/>
    <row r="992941" customFormat="1"/>
    <row r="992942" customFormat="1"/>
    <row r="992943" customFormat="1"/>
    <row r="992944" customFormat="1"/>
    <row r="992945" customFormat="1"/>
    <row r="992946" customFormat="1"/>
    <row r="992947" customFormat="1"/>
    <row r="992948" customFormat="1"/>
    <row r="992949" customFormat="1"/>
    <row r="992950" customFormat="1"/>
    <row r="992951" customFormat="1"/>
    <row r="992952" customFormat="1"/>
    <row r="992953" customFormat="1"/>
    <row r="992954" customFormat="1"/>
    <row r="992955" customFormat="1"/>
    <row r="992956" customFormat="1"/>
    <row r="992957" customFormat="1"/>
    <row r="992958" customFormat="1"/>
    <row r="992959" customFormat="1"/>
    <row r="992960" customFormat="1"/>
    <row r="992961" customFormat="1"/>
    <row r="992962" customFormat="1"/>
    <row r="992963" customFormat="1"/>
    <row r="992964" customFormat="1"/>
    <row r="992965" customFormat="1"/>
    <row r="992966" customFormat="1"/>
    <row r="992967" customFormat="1"/>
    <row r="992968" customFormat="1"/>
    <row r="992969" customFormat="1"/>
    <row r="992970" customFormat="1"/>
    <row r="992971" customFormat="1"/>
    <row r="992972" customFormat="1"/>
    <row r="992973" customFormat="1"/>
    <row r="992974" customFormat="1"/>
    <row r="992975" customFormat="1"/>
    <row r="992976" customFormat="1"/>
    <row r="992977" customFormat="1"/>
    <row r="992978" customFormat="1"/>
    <row r="992979" customFormat="1"/>
    <row r="992980" customFormat="1"/>
    <row r="992981" customFormat="1"/>
    <row r="992982" customFormat="1"/>
    <row r="992983" customFormat="1"/>
    <row r="992984" customFormat="1"/>
    <row r="992985" customFormat="1"/>
    <row r="992986" customFormat="1"/>
    <row r="992987" customFormat="1"/>
    <row r="992988" customFormat="1"/>
    <row r="992989" customFormat="1"/>
    <row r="992990" customFormat="1"/>
    <row r="992991" customFormat="1"/>
    <row r="992992" customFormat="1"/>
    <row r="992993" customFormat="1"/>
    <row r="992994" customFormat="1"/>
    <row r="992995" customFormat="1"/>
    <row r="992996" customFormat="1"/>
    <row r="992997" customFormat="1"/>
    <row r="992998" customFormat="1"/>
    <row r="992999" customFormat="1"/>
    <row r="993000" customFormat="1"/>
    <row r="993001" customFormat="1"/>
    <row r="993002" customFormat="1"/>
    <row r="993003" customFormat="1"/>
    <row r="993004" customFormat="1"/>
    <row r="993005" customFormat="1"/>
    <row r="993006" customFormat="1"/>
    <row r="993007" customFormat="1"/>
    <row r="993008" customFormat="1"/>
    <row r="993009" customFormat="1"/>
    <row r="993010" customFormat="1"/>
    <row r="993011" customFormat="1"/>
    <row r="993012" customFormat="1"/>
    <row r="993013" customFormat="1"/>
    <row r="993014" customFormat="1"/>
    <row r="993015" customFormat="1"/>
    <row r="993016" customFormat="1"/>
    <row r="993017" customFormat="1"/>
    <row r="993018" customFormat="1"/>
    <row r="993019" customFormat="1"/>
    <row r="993020" customFormat="1"/>
    <row r="993021" customFormat="1"/>
    <row r="993022" customFormat="1"/>
    <row r="993023" customFormat="1"/>
    <row r="993024" customFormat="1"/>
    <row r="993025" customFormat="1"/>
    <row r="993026" customFormat="1"/>
    <row r="993027" customFormat="1"/>
    <row r="993028" customFormat="1"/>
    <row r="993029" customFormat="1"/>
    <row r="993030" customFormat="1"/>
    <row r="993031" customFormat="1"/>
    <row r="993032" customFormat="1"/>
    <row r="993033" customFormat="1"/>
    <row r="993034" customFormat="1"/>
    <row r="993035" customFormat="1"/>
    <row r="993036" customFormat="1"/>
    <row r="993037" customFormat="1"/>
    <row r="993038" customFormat="1"/>
    <row r="993039" customFormat="1"/>
    <row r="993040" customFormat="1"/>
    <row r="993041" customFormat="1"/>
    <row r="993042" customFormat="1"/>
    <row r="993043" customFormat="1"/>
    <row r="993044" customFormat="1"/>
    <row r="993045" customFormat="1"/>
    <row r="993046" customFormat="1"/>
    <row r="993047" customFormat="1"/>
    <row r="993048" customFormat="1"/>
    <row r="993049" customFormat="1"/>
    <row r="993050" customFormat="1"/>
    <row r="993051" customFormat="1"/>
    <row r="993052" customFormat="1"/>
    <row r="993053" customFormat="1"/>
    <row r="993054" customFormat="1"/>
    <row r="993055" customFormat="1"/>
    <row r="993056" customFormat="1"/>
    <row r="993057" customFormat="1"/>
    <row r="993058" customFormat="1"/>
    <row r="993059" customFormat="1"/>
    <row r="993060" customFormat="1"/>
    <row r="993061" customFormat="1"/>
    <row r="993062" customFormat="1"/>
    <row r="993063" customFormat="1"/>
    <row r="993064" customFormat="1"/>
    <row r="993065" customFormat="1"/>
    <row r="993066" customFormat="1"/>
    <row r="993067" customFormat="1"/>
    <row r="993068" customFormat="1"/>
    <row r="993069" customFormat="1"/>
    <row r="993070" customFormat="1"/>
    <row r="993071" customFormat="1"/>
    <row r="993072" customFormat="1"/>
    <row r="993073" customFormat="1"/>
    <row r="993074" customFormat="1"/>
    <row r="993075" customFormat="1"/>
    <row r="993076" customFormat="1"/>
    <row r="993077" customFormat="1"/>
    <row r="993078" customFormat="1"/>
    <row r="993079" customFormat="1"/>
    <row r="993080" customFormat="1"/>
    <row r="993081" customFormat="1"/>
    <row r="993082" customFormat="1"/>
    <row r="993083" customFormat="1"/>
    <row r="993084" customFormat="1"/>
    <row r="993085" customFormat="1"/>
    <row r="993086" customFormat="1"/>
    <row r="993087" customFormat="1"/>
    <row r="993088" customFormat="1"/>
    <row r="993089" customFormat="1"/>
    <row r="993090" customFormat="1"/>
    <row r="993091" customFormat="1"/>
    <row r="993092" customFormat="1"/>
    <row r="993093" customFormat="1"/>
    <row r="993094" customFormat="1"/>
    <row r="993095" customFormat="1"/>
    <row r="993096" customFormat="1"/>
    <row r="993097" customFormat="1"/>
    <row r="993098" customFormat="1"/>
    <row r="993099" customFormat="1"/>
    <row r="993100" customFormat="1"/>
    <row r="993101" customFormat="1"/>
    <row r="993102" customFormat="1"/>
    <row r="993103" customFormat="1"/>
    <row r="993104" customFormat="1"/>
    <row r="993105" customFormat="1"/>
    <row r="993106" customFormat="1"/>
    <row r="993107" customFormat="1"/>
    <row r="993108" customFormat="1"/>
    <row r="993109" customFormat="1"/>
    <row r="993110" customFormat="1"/>
    <row r="993111" customFormat="1"/>
    <row r="993112" customFormat="1"/>
    <row r="993113" customFormat="1"/>
    <row r="993114" customFormat="1"/>
    <row r="993115" customFormat="1"/>
    <row r="993116" customFormat="1"/>
    <row r="993117" customFormat="1"/>
    <row r="993118" customFormat="1"/>
    <row r="993119" customFormat="1"/>
    <row r="993120" customFormat="1"/>
    <row r="993121" customFormat="1"/>
    <row r="993122" customFormat="1"/>
    <row r="993123" customFormat="1"/>
    <row r="993124" customFormat="1"/>
    <row r="993125" customFormat="1"/>
    <row r="993126" customFormat="1"/>
    <row r="993127" customFormat="1"/>
    <row r="993128" customFormat="1"/>
    <row r="993129" customFormat="1"/>
    <row r="993130" customFormat="1"/>
    <row r="993131" customFormat="1"/>
    <row r="993132" customFormat="1"/>
    <row r="993133" customFormat="1"/>
    <row r="993134" customFormat="1"/>
    <row r="993135" customFormat="1"/>
    <row r="993136" customFormat="1"/>
    <row r="993137" customFormat="1"/>
    <row r="993138" customFormat="1"/>
    <row r="993139" customFormat="1"/>
    <row r="993140" customFormat="1"/>
    <row r="993141" customFormat="1"/>
    <row r="993142" customFormat="1"/>
    <row r="993143" customFormat="1"/>
    <row r="993144" customFormat="1"/>
    <row r="993145" customFormat="1"/>
    <row r="993146" customFormat="1"/>
    <row r="993147" customFormat="1"/>
    <row r="993148" customFormat="1"/>
    <row r="993149" customFormat="1"/>
    <row r="993150" customFormat="1"/>
    <row r="993151" customFormat="1"/>
    <row r="993152" customFormat="1"/>
    <row r="993153" customFormat="1"/>
    <row r="993154" customFormat="1"/>
    <row r="993155" customFormat="1"/>
    <row r="993156" customFormat="1"/>
    <row r="993157" customFormat="1"/>
    <row r="993158" customFormat="1"/>
    <row r="993159" customFormat="1"/>
    <row r="993160" customFormat="1"/>
    <row r="993161" customFormat="1"/>
    <row r="993162" customFormat="1"/>
    <row r="993163" customFormat="1"/>
    <row r="993164" customFormat="1"/>
    <row r="993165" customFormat="1"/>
    <row r="993166" customFormat="1"/>
    <row r="993167" customFormat="1"/>
    <row r="993168" customFormat="1"/>
    <row r="993169" customFormat="1"/>
    <row r="993170" customFormat="1"/>
    <row r="993171" customFormat="1"/>
    <row r="993172" customFormat="1"/>
    <row r="993173" customFormat="1"/>
    <row r="993174" customFormat="1"/>
    <row r="993175" customFormat="1"/>
    <row r="993176" customFormat="1"/>
    <row r="993177" customFormat="1"/>
    <row r="993178" customFormat="1"/>
    <row r="993179" customFormat="1"/>
    <row r="993180" customFormat="1"/>
    <row r="993181" customFormat="1"/>
    <row r="993182" customFormat="1"/>
    <row r="993183" customFormat="1"/>
    <row r="993184" customFormat="1"/>
    <row r="993185" customFormat="1"/>
    <row r="993186" customFormat="1"/>
    <row r="993187" customFormat="1"/>
    <row r="993188" customFormat="1"/>
    <row r="993189" customFormat="1"/>
    <row r="993190" customFormat="1"/>
    <row r="993191" customFormat="1"/>
    <row r="993192" customFormat="1"/>
    <row r="993193" customFormat="1"/>
    <row r="993194" customFormat="1"/>
    <row r="993195" customFormat="1"/>
    <row r="993196" customFormat="1"/>
    <row r="993197" customFormat="1"/>
    <row r="993198" customFormat="1"/>
    <row r="993199" customFormat="1"/>
    <row r="993200" customFormat="1"/>
    <row r="993201" customFormat="1"/>
    <row r="993202" customFormat="1"/>
    <row r="993203" customFormat="1"/>
    <row r="993204" customFormat="1"/>
    <row r="993205" customFormat="1"/>
    <row r="993206" customFormat="1"/>
    <row r="993207" customFormat="1"/>
    <row r="993208" customFormat="1"/>
    <row r="993209" customFormat="1"/>
    <row r="993210" customFormat="1"/>
    <row r="993211" customFormat="1"/>
    <row r="993212" customFormat="1"/>
    <row r="993213" customFormat="1"/>
    <row r="993214" customFormat="1"/>
    <row r="993215" customFormat="1"/>
    <row r="993216" customFormat="1"/>
    <row r="993217" customFormat="1"/>
    <row r="993218" customFormat="1"/>
    <row r="993219" customFormat="1"/>
    <row r="993220" customFormat="1"/>
    <row r="993221" customFormat="1"/>
    <row r="993222" customFormat="1"/>
    <row r="993223" customFormat="1"/>
    <row r="993224" customFormat="1"/>
    <row r="993225" customFormat="1"/>
    <row r="993226" customFormat="1"/>
    <row r="993227" customFormat="1"/>
    <row r="993228" customFormat="1"/>
    <row r="993229" customFormat="1"/>
    <row r="993230" customFormat="1"/>
    <row r="993231" customFormat="1"/>
    <row r="993232" customFormat="1"/>
    <row r="993233" customFormat="1"/>
    <row r="993234" customFormat="1"/>
    <row r="993235" customFormat="1"/>
    <row r="993236" customFormat="1"/>
    <row r="993237" customFormat="1"/>
    <row r="993238" customFormat="1"/>
    <row r="993239" customFormat="1"/>
    <row r="993240" customFormat="1"/>
    <row r="993241" customFormat="1"/>
    <row r="993242" customFormat="1"/>
    <row r="993243" customFormat="1"/>
    <row r="993244" customFormat="1"/>
    <row r="993245" customFormat="1"/>
    <row r="993246" customFormat="1"/>
    <row r="993247" customFormat="1"/>
    <row r="993248" customFormat="1"/>
    <row r="993249" customFormat="1"/>
    <row r="993250" customFormat="1"/>
    <row r="993251" customFormat="1"/>
    <row r="993252" customFormat="1"/>
    <row r="993253" customFormat="1"/>
    <row r="993254" customFormat="1"/>
    <row r="993255" customFormat="1"/>
    <row r="993256" customFormat="1"/>
    <row r="993257" customFormat="1"/>
    <row r="993258" customFormat="1"/>
    <row r="993259" customFormat="1"/>
    <row r="993260" customFormat="1"/>
    <row r="993261" customFormat="1"/>
    <row r="993262" customFormat="1"/>
    <row r="993263" customFormat="1"/>
    <row r="993264" customFormat="1"/>
    <row r="993265" customFormat="1"/>
    <row r="993266" customFormat="1"/>
    <row r="993267" customFormat="1"/>
    <row r="993268" customFormat="1"/>
    <row r="993269" customFormat="1"/>
    <row r="993270" customFormat="1"/>
    <row r="993271" customFormat="1"/>
    <row r="993272" customFormat="1"/>
    <row r="993273" customFormat="1"/>
    <row r="993274" customFormat="1"/>
    <row r="993275" customFormat="1"/>
    <row r="993276" customFormat="1"/>
    <row r="993277" customFormat="1"/>
    <row r="993278" customFormat="1"/>
    <row r="993279" customFormat="1"/>
    <row r="993280" customFormat="1"/>
    <row r="993281" customFormat="1"/>
    <row r="993282" customFormat="1"/>
    <row r="993283" customFormat="1"/>
    <row r="993284" customFormat="1"/>
    <row r="993285" customFormat="1"/>
    <row r="993286" customFormat="1"/>
    <row r="993287" customFormat="1"/>
    <row r="993288" customFormat="1"/>
    <row r="993289" customFormat="1"/>
    <row r="993290" customFormat="1"/>
    <row r="993291" customFormat="1"/>
    <row r="993292" customFormat="1"/>
    <row r="993293" customFormat="1"/>
    <row r="993294" customFormat="1"/>
    <row r="993295" customFormat="1"/>
    <row r="993296" customFormat="1"/>
    <row r="993297" customFormat="1"/>
    <row r="993298" customFormat="1"/>
    <row r="993299" customFormat="1"/>
    <row r="993300" customFormat="1"/>
    <row r="993301" customFormat="1"/>
    <row r="993302" customFormat="1"/>
    <row r="993303" customFormat="1"/>
    <row r="993304" customFormat="1"/>
    <row r="993305" customFormat="1"/>
    <row r="993306" customFormat="1"/>
    <row r="993307" customFormat="1"/>
    <row r="993308" customFormat="1"/>
    <row r="993309" customFormat="1"/>
    <row r="993310" customFormat="1"/>
    <row r="993311" customFormat="1"/>
    <row r="993312" customFormat="1"/>
    <row r="993313" customFormat="1"/>
    <row r="993314" customFormat="1"/>
    <row r="993315" customFormat="1"/>
    <row r="993316" customFormat="1"/>
    <row r="993317" customFormat="1"/>
    <row r="993318" customFormat="1"/>
    <row r="993319" customFormat="1"/>
    <row r="993320" customFormat="1"/>
    <row r="993321" customFormat="1"/>
    <row r="993322" customFormat="1"/>
    <row r="993323" customFormat="1"/>
    <row r="993324" customFormat="1"/>
    <row r="993325" customFormat="1"/>
    <row r="993326" customFormat="1"/>
    <row r="993327" customFormat="1"/>
    <row r="993328" customFormat="1"/>
    <row r="993329" customFormat="1"/>
    <row r="993330" customFormat="1"/>
    <row r="993331" customFormat="1"/>
    <row r="993332" customFormat="1"/>
    <row r="993333" customFormat="1"/>
    <row r="993334" customFormat="1"/>
    <row r="993335" customFormat="1"/>
    <row r="993336" customFormat="1"/>
    <row r="993337" customFormat="1"/>
    <row r="993338" customFormat="1"/>
    <row r="993339" customFormat="1"/>
    <row r="993340" customFormat="1"/>
    <row r="993341" customFormat="1"/>
    <row r="993342" customFormat="1"/>
    <row r="993343" customFormat="1"/>
    <row r="993344" customFormat="1"/>
    <row r="993345" customFormat="1"/>
    <row r="993346" customFormat="1"/>
    <row r="993347" customFormat="1"/>
    <row r="993348" customFormat="1"/>
    <row r="993349" customFormat="1"/>
    <row r="993350" customFormat="1"/>
    <row r="993351" customFormat="1"/>
    <row r="993352" customFormat="1"/>
    <row r="993353" customFormat="1"/>
    <row r="993354" customFormat="1"/>
    <row r="993355" customFormat="1"/>
    <row r="993356" customFormat="1"/>
    <row r="993357" customFormat="1"/>
    <row r="993358" customFormat="1"/>
    <row r="993359" customFormat="1"/>
    <row r="993360" customFormat="1"/>
    <row r="993361" customFormat="1"/>
    <row r="993362" customFormat="1"/>
    <row r="993363" customFormat="1"/>
    <row r="993364" customFormat="1"/>
    <row r="993365" customFormat="1"/>
    <row r="993366" customFormat="1"/>
    <row r="993367" customFormat="1"/>
    <row r="993368" customFormat="1"/>
    <row r="993369" customFormat="1"/>
    <row r="993370" customFormat="1"/>
    <row r="993371" customFormat="1"/>
    <row r="993372" customFormat="1"/>
    <row r="993373" customFormat="1"/>
    <row r="993374" customFormat="1"/>
    <row r="993375" customFormat="1"/>
    <row r="993376" customFormat="1"/>
    <row r="993377" customFormat="1"/>
    <row r="993378" customFormat="1"/>
    <row r="993379" customFormat="1"/>
    <row r="993380" customFormat="1"/>
    <row r="993381" customFormat="1"/>
    <row r="993382" customFormat="1"/>
    <row r="993383" customFormat="1"/>
    <row r="993384" customFormat="1"/>
    <row r="993385" customFormat="1"/>
    <row r="993386" customFormat="1"/>
    <row r="993387" customFormat="1"/>
    <row r="993388" customFormat="1"/>
    <row r="993389" customFormat="1"/>
    <row r="993390" customFormat="1"/>
    <row r="993391" customFormat="1"/>
    <row r="993392" customFormat="1"/>
    <row r="993393" customFormat="1"/>
    <row r="993394" customFormat="1"/>
    <row r="993395" customFormat="1"/>
    <row r="993396" customFormat="1"/>
    <row r="993397" customFormat="1"/>
    <row r="993398" customFormat="1"/>
    <row r="993399" customFormat="1"/>
    <row r="993400" customFormat="1"/>
    <row r="993401" customFormat="1"/>
    <row r="993402" customFormat="1"/>
    <row r="993403" customFormat="1"/>
    <row r="993404" customFormat="1"/>
    <row r="993405" customFormat="1"/>
    <row r="993406" customFormat="1"/>
    <row r="993407" customFormat="1"/>
    <row r="993408" customFormat="1"/>
    <row r="993409" customFormat="1"/>
    <row r="993410" customFormat="1"/>
    <row r="993411" customFormat="1"/>
    <row r="993412" customFormat="1"/>
    <row r="993413" customFormat="1"/>
    <row r="993414" customFormat="1"/>
    <row r="993415" customFormat="1"/>
    <row r="993416" customFormat="1"/>
    <row r="993417" customFormat="1"/>
    <row r="993418" customFormat="1"/>
    <row r="993419" customFormat="1"/>
    <row r="993420" customFormat="1"/>
    <row r="993421" customFormat="1"/>
    <row r="993422" customFormat="1"/>
    <row r="993423" customFormat="1"/>
    <row r="993424" customFormat="1"/>
    <row r="993425" customFormat="1"/>
    <row r="993426" customFormat="1"/>
    <row r="993427" customFormat="1"/>
    <row r="993428" customFormat="1"/>
    <row r="993429" customFormat="1"/>
    <row r="993430" customFormat="1"/>
    <row r="993431" customFormat="1"/>
    <row r="993432" customFormat="1"/>
    <row r="993433" customFormat="1"/>
    <row r="993434" customFormat="1"/>
    <row r="993435" customFormat="1"/>
    <row r="993436" customFormat="1"/>
    <row r="993437" customFormat="1"/>
    <row r="993438" customFormat="1"/>
    <row r="993439" customFormat="1"/>
    <row r="993440" customFormat="1"/>
    <row r="993441" customFormat="1"/>
    <row r="993442" customFormat="1"/>
    <row r="993443" customFormat="1"/>
    <row r="993444" customFormat="1"/>
    <row r="993445" customFormat="1"/>
    <row r="993446" customFormat="1"/>
    <row r="993447" customFormat="1"/>
    <row r="993448" customFormat="1"/>
    <row r="993449" customFormat="1"/>
    <row r="993450" customFormat="1"/>
    <row r="993451" customFormat="1"/>
    <row r="993452" customFormat="1"/>
    <row r="993453" customFormat="1"/>
    <row r="993454" customFormat="1"/>
    <row r="993455" customFormat="1"/>
    <row r="993456" customFormat="1"/>
    <row r="993457" customFormat="1"/>
    <row r="993458" customFormat="1"/>
    <row r="993459" customFormat="1"/>
    <row r="993460" customFormat="1"/>
    <row r="993461" customFormat="1"/>
    <row r="993462" customFormat="1"/>
    <row r="993463" customFormat="1"/>
    <row r="993464" customFormat="1"/>
    <row r="993465" customFormat="1"/>
    <row r="993466" customFormat="1"/>
    <row r="993467" customFormat="1"/>
    <row r="993468" customFormat="1"/>
    <row r="993469" customFormat="1"/>
    <row r="993470" customFormat="1"/>
    <row r="993471" customFormat="1"/>
    <row r="993472" customFormat="1"/>
    <row r="993473" customFormat="1"/>
    <row r="993474" customFormat="1"/>
    <row r="993475" customFormat="1"/>
    <row r="993476" customFormat="1"/>
    <row r="993477" customFormat="1"/>
    <row r="993478" customFormat="1"/>
    <row r="993479" customFormat="1"/>
    <row r="993480" customFormat="1"/>
    <row r="993481" customFormat="1"/>
    <row r="993482" customFormat="1"/>
    <row r="993483" customFormat="1"/>
    <row r="993484" customFormat="1"/>
    <row r="993485" customFormat="1"/>
    <row r="993486" customFormat="1"/>
    <row r="993487" customFormat="1"/>
    <row r="993488" customFormat="1"/>
    <row r="993489" customFormat="1"/>
    <row r="993490" customFormat="1"/>
    <row r="993491" customFormat="1"/>
    <row r="993492" customFormat="1"/>
    <row r="993493" customFormat="1"/>
    <row r="993494" customFormat="1"/>
    <row r="993495" customFormat="1"/>
    <row r="993496" customFormat="1"/>
    <row r="993497" customFormat="1"/>
    <row r="993498" customFormat="1"/>
    <row r="993499" customFormat="1"/>
    <row r="993500" customFormat="1"/>
    <row r="993501" customFormat="1"/>
    <row r="993502" customFormat="1"/>
    <row r="993503" customFormat="1"/>
    <row r="993504" customFormat="1"/>
    <row r="993505" customFormat="1"/>
    <row r="993506" customFormat="1"/>
    <row r="993507" customFormat="1"/>
    <row r="993508" customFormat="1"/>
    <row r="993509" customFormat="1"/>
    <row r="993510" customFormat="1"/>
    <row r="993511" customFormat="1"/>
    <row r="993512" customFormat="1"/>
    <row r="993513" customFormat="1"/>
    <row r="993514" customFormat="1"/>
    <row r="993515" customFormat="1"/>
    <row r="993516" customFormat="1"/>
    <row r="993517" customFormat="1"/>
    <row r="993518" customFormat="1"/>
    <row r="993519" customFormat="1"/>
    <row r="993520" customFormat="1"/>
    <row r="993521" customFormat="1"/>
    <row r="993522" customFormat="1"/>
    <row r="993523" customFormat="1"/>
    <row r="993524" customFormat="1"/>
    <row r="993525" customFormat="1"/>
    <row r="993526" customFormat="1"/>
    <row r="993527" customFormat="1"/>
    <row r="993528" customFormat="1"/>
    <row r="993529" customFormat="1"/>
    <row r="993530" customFormat="1"/>
    <row r="993531" customFormat="1"/>
    <row r="993532" customFormat="1"/>
    <row r="993533" customFormat="1"/>
    <row r="993534" customFormat="1"/>
    <row r="993535" customFormat="1"/>
    <row r="993536" customFormat="1"/>
    <row r="993537" customFormat="1"/>
    <row r="993538" customFormat="1"/>
    <row r="993539" customFormat="1"/>
    <row r="993540" customFormat="1"/>
    <row r="993541" customFormat="1"/>
    <row r="993542" customFormat="1"/>
    <row r="993543" customFormat="1"/>
    <row r="993544" customFormat="1"/>
    <row r="993545" customFormat="1"/>
    <row r="993546" customFormat="1"/>
    <row r="993547" customFormat="1"/>
    <row r="993548" customFormat="1"/>
    <row r="993549" customFormat="1"/>
    <row r="993550" customFormat="1"/>
    <row r="993551" customFormat="1"/>
    <row r="993552" customFormat="1"/>
    <row r="993553" customFormat="1"/>
    <row r="993554" customFormat="1"/>
    <row r="993555" customFormat="1"/>
    <row r="993556" customFormat="1"/>
    <row r="993557" customFormat="1"/>
    <row r="993558" customFormat="1"/>
    <row r="993559" customFormat="1"/>
    <row r="993560" customFormat="1"/>
    <row r="993561" customFormat="1"/>
    <row r="993562" customFormat="1"/>
    <row r="993563" customFormat="1"/>
    <row r="993564" customFormat="1"/>
    <row r="993565" customFormat="1"/>
    <row r="993566" customFormat="1"/>
    <row r="993567" customFormat="1"/>
    <row r="993568" customFormat="1"/>
    <row r="993569" customFormat="1"/>
    <row r="993570" customFormat="1"/>
    <row r="993571" customFormat="1"/>
    <row r="993572" customFormat="1"/>
    <row r="993573" customFormat="1"/>
    <row r="993574" customFormat="1"/>
    <row r="993575" customFormat="1"/>
    <row r="993576" customFormat="1"/>
    <row r="993577" customFormat="1"/>
    <row r="993578" customFormat="1"/>
    <row r="993579" customFormat="1"/>
    <row r="993580" customFormat="1"/>
    <row r="993581" customFormat="1"/>
    <row r="993582" customFormat="1"/>
    <row r="993583" customFormat="1"/>
    <row r="993584" customFormat="1"/>
    <row r="993585" customFormat="1"/>
    <row r="993586" customFormat="1"/>
    <row r="993587" customFormat="1"/>
    <row r="993588" customFormat="1"/>
    <row r="993589" customFormat="1"/>
    <row r="993590" customFormat="1"/>
    <row r="993591" customFormat="1"/>
    <row r="993592" customFormat="1"/>
    <row r="993593" customFormat="1"/>
    <row r="993594" customFormat="1"/>
    <row r="993595" customFormat="1"/>
    <row r="993596" customFormat="1"/>
    <row r="993597" customFormat="1"/>
    <row r="993598" customFormat="1"/>
    <row r="993599" customFormat="1"/>
    <row r="993600" customFormat="1"/>
    <row r="993601" customFormat="1"/>
    <row r="993602" customFormat="1"/>
    <row r="993603" customFormat="1"/>
    <row r="993604" customFormat="1"/>
    <row r="993605" customFormat="1"/>
    <row r="993606" customFormat="1"/>
    <row r="993607" customFormat="1"/>
    <row r="993608" customFormat="1"/>
    <row r="993609" customFormat="1"/>
    <row r="993610" customFormat="1"/>
    <row r="993611" customFormat="1"/>
    <row r="993612" customFormat="1"/>
    <row r="993613" customFormat="1"/>
    <row r="993614" customFormat="1"/>
    <row r="993615" customFormat="1"/>
    <row r="993616" customFormat="1"/>
    <row r="993617" customFormat="1"/>
    <row r="993618" customFormat="1"/>
    <row r="993619" customFormat="1"/>
    <row r="993620" customFormat="1"/>
    <row r="993621" customFormat="1"/>
    <row r="993622" customFormat="1"/>
    <row r="993623" customFormat="1"/>
    <row r="993624" customFormat="1"/>
    <row r="993625" customFormat="1"/>
    <row r="993626" customFormat="1"/>
    <row r="993627" customFormat="1"/>
    <row r="993628" customFormat="1"/>
    <row r="993629" customFormat="1"/>
    <row r="993630" customFormat="1"/>
    <row r="993631" customFormat="1"/>
    <row r="993632" customFormat="1"/>
    <row r="993633" customFormat="1"/>
    <row r="993634" customFormat="1"/>
    <row r="993635" customFormat="1"/>
    <row r="993636" customFormat="1"/>
    <row r="993637" customFormat="1"/>
    <row r="993638" customFormat="1"/>
    <row r="993639" customFormat="1"/>
    <row r="993640" customFormat="1"/>
    <row r="993641" customFormat="1"/>
    <row r="993642" customFormat="1"/>
    <row r="993643" customFormat="1"/>
    <row r="993644" customFormat="1"/>
    <row r="993645" customFormat="1"/>
    <row r="993646" customFormat="1"/>
    <row r="993647" customFormat="1"/>
    <row r="993648" customFormat="1"/>
    <row r="993649" customFormat="1"/>
    <row r="993650" customFormat="1"/>
    <row r="993651" customFormat="1"/>
    <row r="993652" customFormat="1"/>
    <row r="993653" customFormat="1"/>
    <row r="993654" customFormat="1"/>
    <row r="993655" customFormat="1"/>
    <row r="993656" customFormat="1"/>
    <row r="993657" customFormat="1"/>
    <row r="993658" customFormat="1"/>
    <row r="993659" customFormat="1"/>
    <row r="993660" customFormat="1"/>
    <row r="993661" customFormat="1"/>
    <row r="993662" customFormat="1"/>
    <row r="993663" customFormat="1"/>
    <row r="993664" customFormat="1"/>
    <row r="993665" customFormat="1"/>
    <row r="993666" customFormat="1"/>
    <row r="993667" customFormat="1"/>
    <row r="993668" customFormat="1"/>
    <row r="993669" customFormat="1"/>
    <row r="993670" customFormat="1"/>
    <row r="993671" customFormat="1"/>
    <row r="993672" customFormat="1"/>
    <row r="993673" customFormat="1"/>
    <row r="993674" customFormat="1"/>
    <row r="993675" customFormat="1"/>
    <row r="993676" customFormat="1"/>
    <row r="993677" customFormat="1"/>
    <row r="993678" customFormat="1"/>
    <row r="993679" customFormat="1"/>
    <row r="993680" customFormat="1"/>
    <row r="993681" customFormat="1"/>
    <row r="993682" customFormat="1"/>
    <row r="993683" customFormat="1"/>
    <row r="993684" customFormat="1"/>
    <row r="993685" customFormat="1"/>
    <row r="993686" customFormat="1"/>
    <row r="993687" customFormat="1"/>
    <row r="993688" customFormat="1"/>
    <row r="993689" customFormat="1"/>
    <row r="993690" customFormat="1"/>
    <row r="993691" customFormat="1"/>
    <row r="993692" customFormat="1"/>
    <row r="993693" customFormat="1"/>
    <row r="993694" customFormat="1"/>
    <row r="993695" customFormat="1"/>
    <row r="993696" customFormat="1"/>
    <row r="993697" customFormat="1"/>
    <row r="993698" customFormat="1"/>
    <row r="993699" customFormat="1"/>
    <row r="993700" customFormat="1"/>
    <row r="993701" customFormat="1"/>
    <row r="993702" customFormat="1"/>
    <row r="993703" customFormat="1"/>
    <row r="993704" customFormat="1"/>
    <row r="993705" customFormat="1"/>
    <row r="993706" customFormat="1"/>
    <row r="993707" customFormat="1"/>
    <row r="993708" customFormat="1"/>
    <row r="993709" customFormat="1"/>
    <row r="993710" customFormat="1"/>
    <row r="993711" customFormat="1"/>
    <row r="993712" customFormat="1"/>
    <row r="993713" customFormat="1"/>
    <row r="993714" customFormat="1"/>
    <row r="993715" customFormat="1"/>
    <row r="993716" customFormat="1"/>
    <row r="993717" customFormat="1"/>
    <row r="993718" customFormat="1"/>
    <row r="993719" customFormat="1"/>
    <row r="993720" customFormat="1"/>
    <row r="993721" customFormat="1"/>
    <row r="993722" customFormat="1"/>
    <row r="993723" customFormat="1"/>
    <row r="993724" customFormat="1"/>
    <row r="993725" customFormat="1"/>
    <row r="993726" customFormat="1"/>
    <row r="993727" customFormat="1"/>
    <row r="993728" customFormat="1"/>
    <row r="993729" customFormat="1"/>
    <row r="993730" customFormat="1"/>
    <row r="993731" customFormat="1"/>
    <row r="993732" customFormat="1"/>
    <row r="993733" customFormat="1"/>
    <row r="993734" customFormat="1"/>
    <row r="993735" customFormat="1"/>
    <row r="993736" customFormat="1"/>
    <row r="993737" customFormat="1"/>
    <row r="993738" customFormat="1"/>
    <row r="993739" customFormat="1"/>
    <row r="993740" customFormat="1"/>
    <row r="993741" customFormat="1"/>
    <row r="993742" customFormat="1"/>
    <row r="993743" customFormat="1"/>
    <row r="993744" customFormat="1"/>
    <row r="993745" customFormat="1"/>
    <row r="993746" customFormat="1"/>
    <row r="993747" customFormat="1"/>
    <row r="993748" customFormat="1"/>
    <row r="993749" customFormat="1"/>
    <row r="993750" customFormat="1"/>
    <row r="993751" customFormat="1"/>
    <row r="993752" customFormat="1"/>
    <row r="993753" customFormat="1"/>
    <row r="993754" customFormat="1"/>
    <row r="993755" customFormat="1"/>
    <row r="993756" customFormat="1"/>
    <row r="993757" customFormat="1"/>
    <row r="993758" customFormat="1"/>
    <row r="993759" customFormat="1"/>
    <row r="993760" customFormat="1"/>
    <row r="993761" customFormat="1"/>
    <row r="993762" customFormat="1"/>
    <row r="993763" customFormat="1"/>
    <row r="993764" customFormat="1"/>
    <row r="993765" customFormat="1"/>
    <row r="993766" customFormat="1"/>
    <row r="993767" customFormat="1"/>
    <row r="993768" customFormat="1"/>
    <row r="993769" customFormat="1"/>
    <row r="993770" customFormat="1"/>
    <row r="993771" customFormat="1"/>
    <row r="993772" customFormat="1"/>
    <row r="993773" customFormat="1"/>
    <row r="993774" customFormat="1"/>
    <row r="993775" customFormat="1"/>
    <row r="993776" customFormat="1"/>
    <row r="993777" customFormat="1"/>
    <row r="993778" customFormat="1"/>
    <row r="993779" customFormat="1"/>
    <row r="993780" customFormat="1"/>
    <row r="993781" customFormat="1"/>
    <row r="993782" customFormat="1"/>
    <row r="993783" customFormat="1"/>
    <row r="993784" customFormat="1"/>
    <row r="993785" customFormat="1"/>
    <row r="993786" customFormat="1"/>
    <row r="993787" customFormat="1"/>
    <row r="993788" customFormat="1"/>
    <row r="993789" customFormat="1"/>
    <row r="993790" customFormat="1"/>
    <row r="993791" customFormat="1"/>
    <row r="993792" customFormat="1"/>
    <row r="993793" customFormat="1"/>
    <row r="993794" customFormat="1"/>
    <row r="993795" customFormat="1"/>
    <row r="993796" customFormat="1"/>
    <row r="993797" customFormat="1"/>
    <row r="993798" customFormat="1"/>
    <row r="993799" customFormat="1"/>
    <row r="993800" customFormat="1"/>
    <row r="993801" customFormat="1"/>
    <row r="993802" customFormat="1"/>
    <row r="993803" customFormat="1"/>
    <row r="993804" customFormat="1"/>
    <row r="993805" customFormat="1"/>
    <row r="993806" customFormat="1"/>
    <row r="993807" customFormat="1"/>
    <row r="993808" customFormat="1"/>
    <row r="993809" customFormat="1"/>
    <row r="993810" customFormat="1"/>
    <row r="993811" customFormat="1"/>
    <row r="993812" customFormat="1"/>
    <row r="993813" customFormat="1"/>
    <row r="993814" customFormat="1"/>
    <row r="993815" customFormat="1"/>
    <row r="993816" customFormat="1"/>
    <row r="993817" customFormat="1"/>
    <row r="993818" customFormat="1"/>
    <row r="993819" customFormat="1"/>
    <row r="993820" customFormat="1"/>
    <row r="993821" customFormat="1"/>
    <row r="993822" customFormat="1"/>
    <row r="993823" customFormat="1"/>
    <row r="993824" customFormat="1"/>
    <row r="993825" customFormat="1"/>
    <row r="993826" customFormat="1"/>
    <row r="993827" customFormat="1"/>
    <row r="993828" customFormat="1"/>
    <row r="993829" customFormat="1"/>
    <row r="993830" customFormat="1"/>
    <row r="993831" customFormat="1"/>
    <row r="993832" customFormat="1"/>
    <row r="993833" customFormat="1"/>
    <row r="993834" customFormat="1"/>
    <row r="993835" customFormat="1"/>
    <row r="993836" customFormat="1"/>
    <row r="993837" customFormat="1"/>
    <row r="993838" customFormat="1"/>
    <row r="993839" customFormat="1"/>
    <row r="993840" customFormat="1"/>
    <row r="993841" customFormat="1"/>
    <row r="993842" customFormat="1"/>
    <row r="993843" customFormat="1"/>
    <row r="993844" customFormat="1"/>
    <row r="993845" customFormat="1"/>
    <row r="993846" customFormat="1"/>
    <row r="993847" customFormat="1"/>
    <row r="993848" customFormat="1"/>
    <row r="993849" customFormat="1"/>
    <row r="993850" customFormat="1"/>
    <row r="993851" customFormat="1"/>
    <row r="993852" customFormat="1"/>
    <row r="993853" customFormat="1"/>
    <row r="993854" customFormat="1"/>
    <row r="993855" customFormat="1"/>
    <row r="993856" customFormat="1"/>
    <row r="993857" customFormat="1"/>
    <row r="993858" customFormat="1"/>
    <row r="993859" customFormat="1"/>
    <row r="993860" customFormat="1"/>
    <row r="993861" customFormat="1"/>
    <row r="993862" customFormat="1"/>
    <row r="993863" customFormat="1"/>
    <row r="993864" customFormat="1"/>
    <row r="993865" customFormat="1"/>
    <row r="993866" customFormat="1"/>
    <row r="993867" customFormat="1"/>
    <row r="993868" customFormat="1"/>
    <row r="993869" customFormat="1"/>
    <row r="993870" customFormat="1"/>
    <row r="993871" customFormat="1"/>
    <row r="993872" customFormat="1"/>
    <row r="993873" customFormat="1"/>
    <row r="993874" customFormat="1"/>
    <row r="993875" customFormat="1"/>
    <row r="993876" customFormat="1"/>
    <row r="993877" customFormat="1"/>
    <row r="993878" customFormat="1"/>
    <row r="993879" customFormat="1"/>
    <row r="993880" customFormat="1"/>
    <row r="993881" customFormat="1"/>
    <row r="993882" customFormat="1"/>
    <row r="993883" customFormat="1"/>
    <row r="993884" customFormat="1"/>
    <row r="993885" customFormat="1"/>
    <row r="993886" customFormat="1"/>
    <row r="993887" customFormat="1"/>
    <row r="993888" customFormat="1"/>
    <row r="993889" customFormat="1"/>
    <row r="993890" customFormat="1"/>
    <row r="993891" customFormat="1"/>
    <row r="993892" customFormat="1"/>
    <row r="993893" customFormat="1"/>
    <row r="993894" customFormat="1"/>
    <row r="993895" customFormat="1"/>
    <row r="993896" customFormat="1"/>
    <row r="993897" customFormat="1"/>
    <row r="993898" customFormat="1"/>
    <row r="993899" customFormat="1"/>
    <row r="993900" customFormat="1"/>
    <row r="993901" customFormat="1"/>
    <row r="993902" customFormat="1"/>
    <row r="993903" customFormat="1"/>
    <row r="993904" customFormat="1"/>
    <row r="993905" customFormat="1"/>
    <row r="993906" customFormat="1"/>
    <row r="993907" customFormat="1"/>
    <row r="993908" customFormat="1"/>
    <row r="993909" customFormat="1"/>
    <row r="993910" customFormat="1"/>
    <row r="993911" customFormat="1"/>
    <row r="993912" customFormat="1"/>
    <row r="993913" customFormat="1"/>
    <row r="993914" customFormat="1"/>
    <row r="993915" customFormat="1"/>
    <row r="993916" customFormat="1"/>
    <row r="993917" customFormat="1"/>
    <row r="993918" customFormat="1"/>
    <row r="993919" customFormat="1"/>
    <row r="993920" customFormat="1"/>
    <row r="993921" customFormat="1"/>
    <row r="993922" customFormat="1"/>
    <row r="993923" customFormat="1"/>
    <row r="993924" customFormat="1"/>
    <row r="993925" customFormat="1"/>
    <row r="993926" customFormat="1"/>
    <row r="993927" customFormat="1"/>
    <row r="993928" customFormat="1"/>
    <row r="993929" customFormat="1"/>
    <row r="993930" customFormat="1"/>
    <row r="993931" customFormat="1"/>
    <row r="993932" customFormat="1"/>
    <row r="993933" customFormat="1"/>
    <row r="993934" customFormat="1"/>
    <row r="993935" customFormat="1"/>
    <row r="993936" customFormat="1"/>
    <row r="993937" customFormat="1"/>
    <row r="993938" customFormat="1"/>
    <row r="993939" customFormat="1"/>
    <row r="993940" customFormat="1"/>
    <row r="993941" customFormat="1"/>
    <row r="993942" customFormat="1"/>
    <row r="993943" customFormat="1"/>
    <row r="993944" customFormat="1"/>
    <row r="993945" customFormat="1"/>
    <row r="993946" customFormat="1"/>
    <row r="993947" customFormat="1"/>
    <row r="993948" customFormat="1"/>
    <row r="993949" customFormat="1"/>
    <row r="993950" customFormat="1"/>
    <row r="993951" customFormat="1"/>
    <row r="993952" customFormat="1"/>
    <row r="993953" customFormat="1"/>
    <row r="993954" customFormat="1"/>
    <row r="993955" customFormat="1"/>
    <row r="993956" customFormat="1"/>
    <row r="993957" customFormat="1"/>
    <row r="993958" customFormat="1"/>
    <row r="993959" customFormat="1"/>
    <row r="993960" customFormat="1"/>
    <row r="993961" customFormat="1"/>
    <row r="993962" customFormat="1"/>
    <row r="993963" customFormat="1"/>
    <row r="993964" customFormat="1"/>
    <row r="993965" customFormat="1"/>
    <row r="993966" customFormat="1"/>
    <row r="993967" customFormat="1"/>
    <row r="993968" customFormat="1"/>
    <row r="993969" customFormat="1"/>
    <row r="993970" customFormat="1"/>
    <row r="993971" customFormat="1"/>
    <row r="993972" customFormat="1"/>
    <row r="993973" customFormat="1"/>
    <row r="993974" customFormat="1"/>
    <row r="993975" customFormat="1"/>
    <row r="993976" customFormat="1"/>
    <row r="993977" customFormat="1"/>
    <row r="993978" customFormat="1"/>
    <row r="993979" customFormat="1"/>
    <row r="993980" customFormat="1"/>
    <row r="993981" customFormat="1"/>
    <row r="993982" customFormat="1"/>
    <row r="993983" customFormat="1"/>
    <row r="993984" customFormat="1"/>
    <row r="993985" customFormat="1"/>
    <row r="993986" customFormat="1"/>
    <row r="993987" customFormat="1"/>
    <row r="993988" customFormat="1"/>
    <row r="993989" customFormat="1"/>
    <row r="993990" customFormat="1"/>
    <row r="993991" customFormat="1"/>
    <row r="993992" customFormat="1"/>
    <row r="993993" customFormat="1"/>
    <row r="993994" customFormat="1"/>
    <row r="993995" customFormat="1"/>
    <row r="993996" customFormat="1"/>
    <row r="993997" customFormat="1"/>
    <row r="993998" customFormat="1"/>
    <row r="993999" customFormat="1"/>
    <row r="994000" customFormat="1"/>
    <row r="994001" customFormat="1"/>
    <row r="994002" customFormat="1"/>
    <row r="994003" customFormat="1"/>
    <row r="994004" customFormat="1"/>
    <row r="994005" customFormat="1"/>
    <row r="994006" customFormat="1"/>
    <row r="994007" customFormat="1"/>
    <row r="994008" customFormat="1"/>
    <row r="994009" customFormat="1"/>
    <row r="994010" customFormat="1"/>
    <row r="994011" customFormat="1"/>
    <row r="994012" customFormat="1"/>
    <row r="994013" customFormat="1"/>
    <row r="994014" customFormat="1"/>
    <row r="994015" customFormat="1"/>
    <row r="994016" customFormat="1"/>
    <row r="994017" customFormat="1"/>
    <row r="994018" customFormat="1"/>
    <row r="994019" customFormat="1"/>
    <row r="994020" customFormat="1"/>
    <row r="994021" customFormat="1"/>
    <row r="994022" customFormat="1"/>
    <row r="994023" customFormat="1"/>
    <row r="994024" customFormat="1"/>
    <row r="994025" customFormat="1"/>
    <row r="994026" customFormat="1"/>
    <row r="994027" customFormat="1"/>
    <row r="994028" customFormat="1"/>
    <row r="994029" customFormat="1"/>
    <row r="994030" customFormat="1"/>
    <row r="994031" customFormat="1"/>
    <row r="994032" customFormat="1"/>
    <row r="994033" customFormat="1"/>
    <row r="994034" customFormat="1"/>
    <row r="994035" customFormat="1"/>
    <row r="994036" customFormat="1"/>
    <row r="994037" customFormat="1"/>
    <row r="994038" customFormat="1"/>
    <row r="994039" customFormat="1"/>
    <row r="994040" customFormat="1"/>
    <row r="994041" customFormat="1"/>
    <row r="994042" customFormat="1"/>
    <row r="994043" customFormat="1"/>
    <row r="994044" customFormat="1"/>
    <row r="994045" customFormat="1"/>
    <row r="994046" customFormat="1"/>
    <row r="994047" customFormat="1"/>
    <row r="994048" customFormat="1"/>
    <row r="994049" customFormat="1"/>
    <row r="994050" customFormat="1"/>
    <row r="994051" customFormat="1"/>
    <row r="994052" customFormat="1"/>
    <row r="994053" customFormat="1"/>
    <row r="994054" customFormat="1"/>
    <row r="994055" customFormat="1"/>
    <row r="994056" customFormat="1"/>
    <row r="994057" customFormat="1"/>
    <row r="994058" customFormat="1"/>
    <row r="994059" customFormat="1"/>
    <row r="994060" customFormat="1"/>
    <row r="994061" customFormat="1"/>
    <row r="994062" customFormat="1"/>
    <row r="994063" customFormat="1"/>
    <row r="994064" customFormat="1"/>
    <row r="994065" customFormat="1"/>
    <row r="994066" customFormat="1"/>
    <row r="994067" customFormat="1"/>
    <row r="994068" customFormat="1"/>
    <row r="994069" customFormat="1"/>
    <row r="994070" customFormat="1"/>
    <row r="994071" customFormat="1"/>
    <row r="994072" customFormat="1"/>
    <row r="994073" customFormat="1"/>
    <row r="994074" customFormat="1"/>
    <row r="994075" customFormat="1"/>
    <row r="994076" customFormat="1"/>
    <row r="994077" customFormat="1"/>
    <row r="994078" customFormat="1"/>
    <row r="994079" customFormat="1"/>
    <row r="994080" customFormat="1"/>
    <row r="994081" customFormat="1"/>
    <row r="994082" customFormat="1"/>
    <row r="994083" customFormat="1"/>
    <row r="994084" customFormat="1"/>
    <row r="994085" customFormat="1"/>
    <row r="994086" customFormat="1"/>
    <row r="994087" customFormat="1"/>
    <row r="994088" customFormat="1"/>
    <row r="994089" customFormat="1"/>
    <row r="994090" customFormat="1"/>
    <row r="994091" customFormat="1"/>
    <row r="994092" customFormat="1"/>
    <row r="994093" customFormat="1"/>
    <row r="994094" customFormat="1"/>
    <row r="994095" customFormat="1"/>
    <row r="994096" customFormat="1"/>
    <row r="994097" customFormat="1"/>
    <row r="994098" customFormat="1"/>
    <row r="994099" customFormat="1"/>
    <row r="994100" customFormat="1"/>
    <row r="994101" customFormat="1"/>
    <row r="994102" customFormat="1"/>
    <row r="994103" customFormat="1"/>
    <row r="994104" customFormat="1"/>
    <row r="994105" customFormat="1"/>
    <row r="994106" customFormat="1"/>
    <row r="994107" customFormat="1"/>
    <row r="994108" customFormat="1"/>
    <row r="994109" customFormat="1"/>
    <row r="994110" customFormat="1"/>
    <row r="994111" customFormat="1"/>
    <row r="994112" customFormat="1"/>
    <row r="994113" customFormat="1"/>
    <row r="994114" customFormat="1"/>
    <row r="994115" customFormat="1"/>
    <row r="994116" customFormat="1"/>
    <row r="994117" customFormat="1"/>
    <row r="994118" customFormat="1"/>
    <row r="994119" customFormat="1"/>
    <row r="994120" customFormat="1"/>
    <row r="994121" customFormat="1"/>
    <row r="994122" customFormat="1"/>
    <row r="994123" customFormat="1"/>
    <row r="994124" customFormat="1"/>
    <row r="994125" customFormat="1"/>
    <row r="994126" customFormat="1"/>
    <row r="994127" customFormat="1"/>
    <row r="994128" customFormat="1"/>
    <row r="994129" customFormat="1"/>
    <row r="994130" customFormat="1"/>
    <row r="994131" customFormat="1"/>
    <row r="994132" customFormat="1"/>
    <row r="994133" customFormat="1"/>
    <row r="994134" customFormat="1"/>
    <row r="994135" customFormat="1"/>
    <row r="994136" customFormat="1"/>
    <row r="994137" customFormat="1"/>
    <row r="994138" customFormat="1"/>
    <row r="994139" customFormat="1"/>
    <row r="994140" customFormat="1"/>
    <row r="994141" customFormat="1"/>
    <row r="994142" customFormat="1"/>
    <row r="994143" customFormat="1"/>
    <row r="994144" customFormat="1"/>
    <row r="994145" customFormat="1"/>
    <row r="994146" customFormat="1"/>
    <row r="994147" customFormat="1"/>
    <row r="994148" customFormat="1"/>
    <row r="994149" customFormat="1"/>
    <row r="994150" customFormat="1"/>
    <row r="994151" customFormat="1"/>
    <row r="994152" customFormat="1"/>
    <row r="994153" customFormat="1"/>
    <row r="994154" customFormat="1"/>
    <row r="994155" customFormat="1"/>
    <row r="994156" customFormat="1"/>
    <row r="994157" customFormat="1"/>
    <row r="994158" customFormat="1"/>
    <row r="994159" customFormat="1"/>
    <row r="994160" customFormat="1"/>
    <row r="994161" customFormat="1"/>
    <row r="994162" customFormat="1"/>
    <row r="994163" customFormat="1"/>
    <row r="994164" customFormat="1"/>
    <row r="994165" customFormat="1"/>
    <row r="994166" customFormat="1"/>
    <row r="994167" customFormat="1"/>
    <row r="994168" customFormat="1"/>
    <row r="994169" customFormat="1"/>
    <row r="994170" customFormat="1"/>
    <row r="994171" customFormat="1"/>
    <row r="994172" customFormat="1"/>
    <row r="994173" customFormat="1"/>
    <row r="994174" customFormat="1"/>
    <row r="994175" customFormat="1"/>
    <row r="994176" customFormat="1"/>
    <row r="994177" customFormat="1"/>
    <row r="994178" customFormat="1"/>
    <row r="994179" customFormat="1"/>
    <row r="994180" customFormat="1"/>
    <row r="994181" customFormat="1"/>
    <row r="994182" customFormat="1"/>
    <row r="994183" customFormat="1"/>
    <row r="994184" customFormat="1"/>
    <row r="994185" customFormat="1"/>
    <row r="994186" customFormat="1"/>
    <row r="994187" customFormat="1"/>
    <row r="994188" customFormat="1"/>
    <row r="994189" customFormat="1"/>
    <row r="994190" customFormat="1"/>
    <row r="994191" customFormat="1"/>
    <row r="994192" customFormat="1"/>
    <row r="994193" customFormat="1"/>
    <row r="994194" customFormat="1"/>
    <row r="994195" customFormat="1"/>
    <row r="994196" customFormat="1"/>
    <row r="994197" customFormat="1"/>
    <row r="994198" customFormat="1"/>
    <row r="994199" customFormat="1"/>
    <row r="994200" customFormat="1"/>
    <row r="994201" customFormat="1"/>
    <row r="994202" customFormat="1"/>
    <row r="994203" customFormat="1"/>
    <row r="994204" customFormat="1"/>
    <row r="994205" customFormat="1"/>
    <row r="994206" customFormat="1"/>
    <row r="994207" customFormat="1"/>
    <row r="994208" customFormat="1"/>
    <row r="994209" customFormat="1"/>
    <row r="994210" customFormat="1"/>
    <row r="994211" customFormat="1"/>
    <row r="994212" customFormat="1"/>
    <row r="994213" customFormat="1"/>
    <row r="994214" customFormat="1"/>
    <row r="994215" customFormat="1"/>
    <row r="994216" customFormat="1"/>
    <row r="994217" customFormat="1"/>
    <row r="994218" customFormat="1"/>
    <row r="994219" customFormat="1"/>
    <row r="994220" customFormat="1"/>
    <row r="994221" customFormat="1"/>
    <row r="994222" customFormat="1"/>
    <row r="994223" customFormat="1"/>
    <row r="994224" customFormat="1"/>
    <row r="994225" customFormat="1"/>
    <row r="994226" customFormat="1"/>
    <row r="994227" customFormat="1"/>
    <row r="994228" customFormat="1"/>
    <row r="994229" customFormat="1"/>
    <row r="994230" customFormat="1"/>
    <row r="994231" customFormat="1"/>
    <row r="994232" customFormat="1"/>
    <row r="994233" customFormat="1"/>
    <row r="994234" customFormat="1"/>
    <row r="994235" customFormat="1"/>
    <row r="994236" customFormat="1"/>
    <row r="994237" customFormat="1"/>
    <row r="994238" customFormat="1"/>
    <row r="994239" customFormat="1"/>
    <row r="994240" customFormat="1"/>
    <row r="994241" customFormat="1"/>
    <row r="994242" customFormat="1"/>
    <row r="994243" customFormat="1"/>
    <row r="994244" customFormat="1"/>
    <row r="994245" customFormat="1"/>
    <row r="994246" customFormat="1"/>
    <row r="994247" customFormat="1"/>
    <row r="994248" customFormat="1"/>
    <row r="994249" customFormat="1"/>
    <row r="994250" customFormat="1"/>
    <row r="994251" customFormat="1"/>
    <row r="994252" customFormat="1"/>
    <row r="994253" customFormat="1"/>
    <row r="994254" customFormat="1"/>
    <row r="994255" customFormat="1"/>
    <row r="994256" customFormat="1"/>
    <row r="994257" customFormat="1"/>
    <row r="994258" customFormat="1"/>
    <row r="994259" customFormat="1"/>
    <row r="994260" customFormat="1"/>
    <row r="994261" customFormat="1"/>
    <row r="994262" customFormat="1"/>
    <row r="994263" customFormat="1"/>
    <row r="994264" customFormat="1"/>
    <row r="994265" customFormat="1"/>
    <row r="994266" customFormat="1"/>
    <row r="994267" customFormat="1"/>
    <row r="994268" customFormat="1"/>
    <row r="994269" customFormat="1"/>
    <row r="994270" customFormat="1"/>
    <row r="994271" customFormat="1"/>
    <row r="994272" customFormat="1"/>
    <row r="994273" customFormat="1"/>
    <row r="994274" customFormat="1"/>
    <row r="994275" customFormat="1"/>
    <row r="994276" customFormat="1"/>
    <row r="994277" customFormat="1"/>
    <row r="994278" customFormat="1"/>
    <row r="994279" customFormat="1"/>
    <row r="994280" customFormat="1"/>
    <row r="994281" customFormat="1"/>
    <row r="994282" customFormat="1"/>
    <row r="994283" customFormat="1"/>
    <row r="994284" customFormat="1"/>
    <row r="994285" customFormat="1"/>
    <row r="994286" customFormat="1"/>
    <row r="994287" customFormat="1"/>
    <row r="994288" customFormat="1"/>
    <row r="994289" customFormat="1"/>
    <row r="994290" customFormat="1"/>
    <row r="994291" customFormat="1"/>
    <row r="994292" customFormat="1"/>
    <row r="994293" customFormat="1"/>
    <row r="994294" customFormat="1"/>
    <row r="994295" customFormat="1"/>
    <row r="994296" customFormat="1"/>
    <row r="994297" customFormat="1"/>
    <row r="994298" customFormat="1"/>
    <row r="994299" customFormat="1"/>
    <row r="994300" customFormat="1"/>
    <row r="994301" customFormat="1"/>
    <row r="994302" customFormat="1"/>
    <row r="994303" customFormat="1"/>
    <row r="994304" customFormat="1"/>
    <row r="994305" customFormat="1"/>
    <row r="994306" customFormat="1"/>
    <row r="994307" customFormat="1"/>
    <row r="994308" customFormat="1"/>
    <row r="994309" customFormat="1"/>
    <row r="994310" customFormat="1"/>
    <row r="994311" customFormat="1"/>
    <row r="994312" customFormat="1"/>
    <row r="994313" customFormat="1"/>
    <row r="994314" customFormat="1"/>
    <row r="994315" customFormat="1"/>
    <row r="994316" customFormat="1"/>
    <row r="994317" customFormat="1"/>
    <row r="994318" customFormat="1"/>
    <row r="994319" customFormat="1"/>
    <row r="994320" customFormat="1"/>
    <row r="994321" customFormat="1"/>
    <row r="994322" customFormat="1"/>
    <row r="994323" customFormat="1"/>
    <row r="994324" customFormat="1"/>
    <row r="994325" customFormat="1"/>
    <row r="994326" customFormat="1"/>
    <row r="994327" customFormat="1"/>
    <row r="994328" customFormat="1"/>
    <row r="994329" customFormat="1"/>
    <row r="994330" customFormat="1"/>
    <row r="994331" customFormat="1"/>
    <row r="994332" customFormat="1"/>
    <row r="994333" customFormat="1"/>
    <row r="994334" customFormat="1"/>
    <row r="994335" customFormat="1"/>
    <row r="994336" customFormat="1"/>
    <row r="994337" customFormat="1"/>
    <row r="994338" customFormat="1"/>
    <row r="994339" customFormat="1"/>
    <row r="994340" customFormat="1"/>
    <row r="994341" customFormat="1"/>
    <row r="994342" customFormat="1"/>
    <row r="994343" customFormat="1"/>
    <row r="994344" customFormat="1"/>
    <row r="994345" customFormat="1"/>
    <row r="994346" customFormat="1"/>
    <row r="994347" customFormat="1"/>
    <row r="994348" customFormat="1"/>
    <row r="994349" customFormat="1"/>
    <row r="994350" customFormat="1"/>
    <row r="994351" customFormat="1"/>
    <row r="994352" customFormat="1"/>
    <row r="994353" customFormat="1"/>
    <row r="994354" customFormat="1"/>
    <row r="994355" customFormat="1"/>
    <row r="994356" customFormat="1"/>
    <row r="994357" customFormat="1"/>
    <row r="994358" customFormat="1"/>
    <row r="994359" customFormat="1"/>
    <row r="994360" customFormat="1"/>
    <row r="994361" customFormat="1"/>
    <row r="994362" customFormat="1"/>
    <row r="994363" customFormat="1"/>
    <row r="994364" customFormat="1"/>
    <row r="994365" customFormat="1"/>
    <row r="994366" customFormat="1"/>
    <row r="994367" customFormat="1"/>
    <row r="994368" customFormat="1"/>
    <row r="994369" customFormat="1"/>
    <row r="994370" customFormat="1"/>
    <row r="994371" customFormat="1"/>
    <row r="994372" customFormat="1"/>
    <row r="994373" customFormat="1"/>
    <row r="994374" customFormat="1"/>
    <row r="994375" customFormat="1"/>
    <row r="994376" customFormat="1"/>
    <row r="994377" customFormat="1"/>
    <row r="994378" customFormat="1"/>
    <row r="994379" customFormat="1"/>
    <row r="994380" customFormat="1"/>
    <row r="994381" customFormat="1"/>
    <row r="994382" customFormat="1"/>
    <row r="994383" customFormat="1"/>
    <row r="994384" customFormat="1"/>
    <row r="994385" customFormat="1"/>
    <row r="994386" customFormat="1"/>
    <row r="994387" customFormat="1"/>
    <row r="994388" customFormat="1"/>
    <row r="994389" customFormat="1"/>
    <row r="994390" customFormat="1"/>
    <row r="994391" customFormat="1"/>
    <row r="994392" customFormat="1"/>
    <row r="994393" customFormat="1"/>
    <row r="994394" customFormat="1"/>
    <row r="994395" customFormat="1"/>
    <row r="994396" customFormat="1"/>
    <row r="994397" customFormat="1"/>
    <row r="994398" customFormat="1"/>
    <row r="994399" customFormat="1"/>
    <row r="994400" customFormat="1"/>
    <row r="994401" customFormat="1"/>
    <row r="994402" customFormat="1"/>
    <row r="994403" customFormat="1"/>
    <row r="994404" customFormat="1"/>
    <row r="994405" customFormat="1"/>
    <row r="994406" customFormat="1"/>
    <row r="994407" customFormat="1"/>
    <row r="994408" customFormat="1"/>
    <row r="994409" customFormat="1"/>
    <row r="994410" customFormat="1"/>
    <row r="994411" customFormat="1"/>
    <row r="994412" customFormat="1"/>
    <row r="994413" customFormat="1"/>
    <row r="994414" customFormat="1"/>
    <row r="994415" customFormat="1"/>
    <row r="994416" customFormat="1"/>
    <row r="994417" customFormat="1"/>
    <row r="994418" customFormat="1"/>
    <row r="994419" customFormat="1"/>
    <row r="994420" customFormat="1"/>
    <row r="994421" customFormat="1"/>
    <row r="994422" customFormat="1"/>
    <row r="994423" customFormat="1"/>
    <row r="994424" customFormat="1"/>
    <row r="994425" customFormat="1"/>
    <row r="994426" customFormat="1"/>
    <row r="994427" customFormat="1"/>
    <row r="994428" customFormat="1"/>
    <row r="994429" customFormat="1"/>
    <row r="994430" customFormat="1"/>
    <row r="994431" customFormat="1"/>
    <row r="994432" customFormat="1"/>
    <row r="994433" customFormat="1"/>
    <row r="994434" customFormat="1"/>
    <row r="994435" customFormat="1"/>
    <row r="994436" customFormat="1"/>
    <row r="994437" customFormat="1"/>
    <row r="994438" customFormat="1"/>
    <row r="994439" customFormat="1"/>
    <row r="994440" customFormat="1"/>
    <row r="994441" customFormat="1"/>
    <row r="994442" customFormat="1"/>
    <row r="994443" customFormat="1"/>
    <row r="994444" customFormat="1"/>
    <row r="994445" customFormat="1"/>
    <row r="994446" customFormat="1"/>
    <row r="994447" customFormat="1"/>
    <row r="994448" customFormat="1"/>
    <row r="994449" customFormat="1"/>
    <row r="994450" customFormat="1"/>
    <row r="994451" customFormat="1"/>
    <row r="994452" customFormat="1"/>
    <row r="994453" customFormat="1"/>
    <row r="994454" customFormat="1"/>
    <row r="994455" customFormat="1"/>
    <row r="994456" customFormat="1"/>
    <row r="994457" customFormat="1"/>
    <row r="994458" customFormat="1"/>
    <row r="994459" customFormat="1"/>
    <row r="994460" customFormat="1"/>
    <row r="994461" customFormat="1"/>
    <row r="994462" customFormat="1"/>
    <row r="994463" customFormat="1"/>
    <row r="994464" customFormat="1"/>
    <row r="994465" customFormat="1"/>
    <row r="994466" customFormat="1"/>
    <row r="994467" customFormat="1"/>
    <row r="994468" customFormat="1"/>
    <row r="994469" customFormat="1"/>
    <row r="994470" customFormat="1"/>
    <row r="994471" customFormat="1"/>
    <row r="994472" customFormat="1"/>
    <row r="994473" customFormat="1"/>
    <row r="994474" customFormat="1"/>
    <row r="994475" customFormat="1"/>
    <row r="994476" customFormat="1"/>
    <row r="994477" customFormat="1"/>
    <row r="994478" customFormat="1"/>
    <row r="994479" customFormat="1"/>
    <row r="994480" customFormat="1"/>
    <row r="994481" customFormat="1"/>
    <row r="994482" customFormat="1"/>
    <row r="994483" customFormat="1"/>
    <row r="994484" customFormat="1"/>
    <row r="994485" customFormat="1"/>
    <row r="994486" customFormat="1"/>
    <row r="994487" customFormat="1"/>
    <row r="994488" customFormat="1"/>
    <row r="994489" customFormat="1"/>
    <row r="994490" customFormat="1"/>
    <row r="994491" customFormat="1"/>
    <row r="994492" customFormat="1"/>
    <row r="994493" customFormat="1"/>
    <row r="994494" customFormat="1"/>
    <row r="994495" customFormat="1"/>
    <row r="994496" customFormat="1"/>
    <row r="994497" customFormat="1"/>
    <row r="994498" customFormat="1"/>
    <row r="994499" customFormat="1"/>
    <row r="994500" customFormat="1"/>
    <row r="994501" customFormat="1"/>
    <row r="994502" customFormat="1"/>
    <row r="994503" customFormat="1"/>
    <row r="994504" customFormat="1"/>
    <row r="994505" customFormat="1"/>
    <row r="994506" customFormat="1"/>
    <row r="994507" customFormat="1"/>
    <row r="994508" customFormat="1"/>
    <row r="994509" customFormat="1"/>
    <row r="994510" customFormat="1"/>
    <row r="994511" customFormat="1"/>
    <row r="994512" customFormat="1"/>
    <row r="994513" customFormat="1"/>
    <row r="994514" customFormat="1"/>
    <row r="994515" customFormat="1"/>
    <row r="994516" customFormat="1"/>
    <row r="994517" customFormat="1"/>
    <row r="994518" customFormat="1"/>
    <row r="994519" customFormat="1"/>
    <row r="994520" customFormat="1"/>
    <row r="994521" customFormat="1"/>
    <row r="994522" customFormat="1"/>
    <row r="994523" customFormat="1"/>
    <row r="994524" customFormat="1"/>
    <row r="994525" customFormat="1"/>
    <row r="994526" customFormat="1"/>
    <row r="994527" customFormat="1"/>
    <row r="994528" customFormat="1"/>
    <row r="994529" customFormat="1"/>
    <row r="994530" customFormat="1"/>
    <row r="994531" customFormat="1"/>
    <row r="994532" customFormat="1"/>
    <row r="994533" customFormat="1"/>
    <row r="994534" customFormat="1"/>
    <row r="994535" customFormat="1"/>
    <row r="994536" customFormat="1"/>
    <row r="994537" customFormat="1"/>
    <row r="994538" customFormat="1"/>
    <row r="994539" customFormat="1"/>
    <row r="994540" customFormat="1"/>
    <row r="994541" customFormat="1"/>
    <row r="994542" customFormat="1"/>
    <row r="994543" customFormat="1"/>
    <row r="994544" customFormat="1"/>
    <row r="994545" customFormat="1"/>
    <row r="994546" customFormat="1"/>
    <row r="994547" customFormat="1"/>
    <row r="994548" customFormat="1"/>
    <row r="994549" customFormat="1"/>
    <row r="994550" customFormat="1"/>
    <row r="994551" customFormat="1"/>
    <row r="994552" customFormat="1"/>
    <row r="994553" customFormat="1"/>
    <row r="994554" customFormat="1"/>
    <row r="994555" customFormat="1"/>
    <row r="994556" customFormat="1"/>
    <row r="994557" customFormat="1"/>
    <row r="994558" customFormat="1"/>
    <row r="994559" customFormat="1"/>
    <row r="994560" customFormat="1"/>
    <row r="994561" customFormat="1"/>
    <row r="994562" customFormat="1"/>
    <row r="994563" customFormat="1"/>
    <row r="994564" customFormat="1"/>
    <row r="994565" customFormat="1"/>
    <row r="994566" customFormat="1"/>
    <row r="994567" customFormat="1"/>
    <row r="994568" customFormat="1"/>
    <row r="994569" customFormat="1"/>
    <row r="994570" customFormat="1"/>
    <row r="994571" customFormat="1"/>
    <row r="994572" customFormat="1"/>
    <row r="994573" customFormat="1"/>
    <row r="994574" customFormat="1"/>
    <row r="994575" customFormat="1"/>
    <row r="994576" customFormat="1"/>
    <row r="994577" customFormat="1"/>
    <row r="994578" customFormat="1"/>
    <row r="994579" customFormat="1"/>
    <row r="994580" customFormat="1"/>
    <row r="994581" customFormat="1"/>
    <row r="994582" customFormat="1"/>
    <row r="994583" customFormat="1"/>
    <row r="994584" customFormat="1"/>
    <row r="994585" customFormat="1"/>
    <row r="994586" customFormat="1"/>
    <row r="994587" customFormat="1"/>
    <row r="994588" customFormat="1"/>
    <row r="994589" customFormat="1"/>
    <row r="994590" customFormat="1"/>
    <row r="994591" customFormat="1"/>
    <row r="994592" customFormat="1"/>
    <row r="994593" customFormat="1"/>
    <row r="994594" customFormat="1"/>
    <row r="994595" customFormat="1"/>
    <row r="994596" customFormat="1"/>
    <row r="994597" customFormat="1"/>
    <row r="994598" customFormat="1"/>
    <row r="994599" customFormat="1"/>
    <row r="994600" customFormat="1"/>
    <row r="994601" customFormat="1"/>
    <row r="994602" customFormat="1"/>
    <row r="994603" customFormat="1"/>
    <row r="994604" customFormat="1"/>
    <row r="994605" customFormat="1"/>
    <row r="994606" customFormat="1"/>
    <row r="994607" customFormat="1"/>
    <row r="994608" customFormat="1"/>
    <row r="994609" customFormat="1"/>
    <row r="994610" customFormat="1"/>
    <row r="994611" customFormat="1"/>
    <row r="994612" customFormat="1"/>
    <row r="994613" customFormat="1"/>
    <row r="994614" customFormat="1"/>
    <row r="994615" customFormat="1"/>
    <row r="994616" customFormat="1"/>
    <row r="994617" customFormat="1"/>
    <row r="994618" customFormat="1"/>
    <row r="994619" customFormat="1"/>
    <row r="994620" customFormat="1"/>
    <row r="994621" customFormat="1"/>
    <row r="994622" customFormat="1"/>
    <row r="994623" customFormat="1"/>
    <row r="994624" customFormat="1"/>
    <row r="994625" customFormat="1"/>
    <row r="994626" customFormat="1"/>
    <row r="994627" customFormat="1"/>
    <row r="994628" customFormat="1"/>
    <row r="994629" customFormat="1"/>
    <row r="994630" customFormat="1"/>
    <row r="994631" customFormat="1"/>
    <row r="994632" customFormat="1"/>
    <row r="994633" customFormat="1"/>
    <row r="994634" customFormat="1"/>
    <row r="994635" customFormat="1"/>
    <row r="994636" customFormat="1"/>
    <row r="994637" customFormat="1"/>
    <row r="994638" customFormat="1"/>
    <row r="994639" customFormat="1"/>
    <row r="994640" customFormat="1"/>
    <row r="994641" customFormat="1"/>
    <row r="994642" customFormat="1"/>
    <row r="994643" customFormat="1"/>
    <row r="994644" customFormat="1"/>
    <row r="994645" customFormat="1"/>
    <row r="994646" customFormat="1"/>
    <row r="994647" customFormat="1"/>
    <row r="994648" customFormat="1"/>
    <row r="994649" customFormat="1"/>
    <row r="994650" customFormat="1"/>
    <row r="994651" customFormat="1"/>
    <row r="994652" customFormat="1"/>
    <row r="994653" customFormat="1"/>
    <row r="994654" customFormat="1"/>
    <row r="994655" customFormat="1"/>
    <row r="994656" customFormat="1"/>
    <row r="994657" customFormat="1"/>
    <row r="994658" customFormat="1"/>
    <row r="994659" customFormat="1"/>
    <row r="994660" customFormat="1"/>
    <row r="994661" customFormat="1"/>
    <row r="994662" customFormat="1"/>
    <row r="994663" customFormat="1"/>
    <row r="994664" customFormat="1"/>
    <row r="994665" customFormat="1"/>
    <row r="994666" customFormat="1"/>
    <row r="994667" customFormat="1"/>
    <row r="994668" customFormat="1"/>
    <row r="994669" customFormat="1"/>
    <row r="994670" customFormat="1"/>
    <row r="994671" customFormat="1"/>
    <row r="994672" customFormat="1"/>
    <row r="994673" customFormat="1"/>
    <row r="994674" customFormat="1"/>
    <row r="994675" customFormat="1"/>
    <row r="994676" customFormat="1"/>
    <row r="994677" customFormat="1"/>
    <row r="994678" customFormat="1"/>
    <row r="994679" customFormat="1"/>
    <row r="994680" customFormat="1"/>
    <row r="994681" customFormat="1"/>
    <row r="994682" customFormat="1"/>
    <row r="994683" customFormat="1"/>
    <row r="994684" customFormat="1"/>
    <row r="994685" customFormat="1"/>
    <row r="994686" customFormat="1"/>
    <row r="994687" customFormat="1"/>
    <row r="994688" customFormat="1"/>
    <row r="994689" customFormat="1"/>
    <row r="994690" customFormat="1"/>
    <row r="994691" customFormat="1"/>
    <row r="994692" customFormat="1"/>
    <row r="994693" customFormat="1"/>
    <row r="994694" customFormat="1"/>
    <row r="994695" customFormat="1"/>
    <row r="994696" customFormat="1"/>
    <row r="994697" customFormat="1"/>
    <row r="994698" customFormat="1"/>
    <row r="994699" customFormat="1"/>
    <row r="994700" customFormat="1"/>
    <row r="994701" customFormat="1"/>
    <row r="994702" customFormat="1"/>
    <row r="994703" customFormat="1"/>
    <row r="994704" customFormat="1"/>
    <row r="994705" customFormat="1"/>
    <row r="994706" customFormat="1"/>
    <row r="994707" customFormat="1"/>
    <row r="994708" customFormat="1"/>
    <row r="994709" customFormat="1"/>
    <row r="994710" customFormat="1"/>
    <row r="994711" customFormat="1"/>
    <row r="994712" customFormat="1"/>
    <row r="994713" customFormat="1"/>
    <row r="994714" customFormat="1"/>
    <row r="994715" customFormat="1"/>
    <row r="994716" customFormat="1"/>
    <row r="994717" customFormat="1"/>
    <row r="994718" customFormat="1"/>
    <row r="994719" customFormat="1"/>
    <row r="994720" customFormat="1"/>
    <row r="994721" customFormat="1"/>
    <row r="994722" customFormat="1"/>
    <row r="994723" customFormat="1"/>
    <row r="994724" customFormat="1"/>
    <row r="994725" customFormat="1"/>
    <row r="994726" customFormat="1"/>
    <row r="994727" customFormat="1"/>
    <row r="994728" customFormat="1"/>
    <row r="994729" customFormat="1"/>
    <row r="994730" customFormat="1"/>
    <row r="994731" customFormat="1"/>
    <row r="994732" customFormat="1"/>
    <row r="994733" customFormat="1"/>
    <row r="994734" customFormat="1"/>
    <row r="994735" customFormat="1"/>
    <row r="994736" customFormat="1"/>
    <row r="994737" customFormat="1"/>
    <row r="994738" customFormat="1"/>
    <row r="994739" customFormat="1"/>
    <row r="994740" customFormat="1"/>
    <row r="994741" customFormat="1"/>
    <row r="994742" customFormat="1"/>
    <row r="994743" customFormat="1"/>
    <row r="994744" customFormat="1"/>
    <row r="994745" customFormat="1"/>
    <row r="994746" customFormat="1"/>
    <row r="994747" customFormat="1"/>
    <row r="994748" customFormat="1"/>
    <row r="994749" customFormat="1"/>
    <row r="994750" customFormat="1"/>
    <row r="994751" customFormat="1"/>
    <row r="994752" customFormat="1"/>
    <row r="994753" customFormat="1"/>
    <row r="994754" customFormat="1"/>
    <row r="994755" customFormat="1"/>
    <row r="994756" customFormat="1"/>
    <row r="994757" customFormat="1"/>
    <row r="994758" customFormat="1"/>
    <row r="994759" customFormat="1"/>
    <row r="994760" customFormat="1"/>
    <row r="994761" customFormat="1"/>
    <row r="994762" customFormat="1"/>
    <row r="994763" customFormat="1"/>
    <row r="994764" customFormat="1"/>
    <row r="994765" customFormat="1"/>
    <row r="994766" customFormat="1"/>
    <row r="994767" customFormat="1"/>
    <row r="994768" customFormat="1"/>
    <row r="994769" customFormat="1"/>
    <row r="994770" customFormat="1"/>
    <row r="994771" customFormat="1"/>
    <row r="994772" customFormat="1"/>
    <row r="994773" customFormat="1"/>
    <row r="994774" customFormat="1"/>
    <row r="994775" customFormat="1"/>
    <row r="994776" customFormat="1"/>
    <row r="994777" customFormat="1"/>
    <row r="994778" customFormat="1"/>
    <row r="994779" customFormat="1"/>
    <row r="994780" customFormat="1"/>
    <row r="994781" customFormat="1"/>
    <row r="994782" customFormat="1"/>
    <row r="994783" customFormat="1"/>
    <row r="994784" customFormat="1"/>
    <row r="994785" customFormat="1"/>
    <row r="994786" customFormat="1"/>
    <row r="994787" customFormat="1"/>
    <row r="994788" customFormat="1"/>
    <row r="994789" customFormat="1"/>
    <row r="994790" customFormat="1"/>
    <row r="994791" customFormat="1"/>
    <row r="994792" customFormat="1"/>
    <row r="994793" customFormat="1"/>
    <row r="994794" customFormat="1"/>
    <row r="994795" customFormat="1"/>
    <row r="994796" customFormat="1"/>
    <row r="994797" customFormat="1"/>
    <row r="994798" customFormat="1"/>
    <row r="994799" customFormat="1"/>
    <row r="994800" customFormat="1"/>
    <row r="994801" customFormat="1"/>
    <row r="994802" customFormat="1"/>
    <row r="994803" customFormat="1"/>
    <row r="994804" customFormat="1"/>
    <row r="994805" customFormat="1"/>
    <row r="994806" customFormat="1"/>
    <row r="994807" customFormat="1"/>
    <row r="994808" customFormat="1"/>
    <row r="994809" customFormat="1"/>
    <row r="994810" customFormat="1"/>
    <row r="994811" customFormat="1"/>
    <row r="994812" customFormat="1"/>
    <row r="994813" customFormat="1"/>
    <row r="994814" customFormat="1"/>
    <row r="994815" customFormat="1"/>
    <row r="994816" customFormat="1"/>
    <row r="994817" customFormat="1"/>
    <row r="994818" customFormat="1"/>
    <row r="994819" customFormat="1"/>
    <row r="994820" customFormat="1"/>
    <row r="994821" customFormat="1"/>
    <row r="994822" customFormat="1"/>
    <row r="994823" customFormat="1"/>
    <row r="994824" customFormat="1"/>
    <row r="994825" customFormat="1"/>
    <row r="994826" customFormat="1"/>
    <row r="994827" customFormat="1"/>
    <row r="994828" customFormat="1"/>
    <row r="994829" customFormat="1"/>
    <row r="994830" customFormat="1"/>
    <row r="994831" customFormat="1"/>
    <row r="994832" customFormat="1"/>
    <row r="994833" customFormat="1"/>
    <row r="994834" customFormat="1"/>
    <row r="994835" customFormat="1"/>
    <row r="994836" customFormat="1"/>
    <row r="994837" customFormat="1"/>
    <row r="994838" customFormat="1"/>
    <row r="994839" customFormat="1"/>
    <row r="994840" customFormat="1"/>
    <row r="994841" customFormat="1"/>
    <row r="994842" customFormat="1"/>
    <row r="994843" customFormat="1"/>
    <row r="994844" customFormat="1"/>
    <row r="994845" customFormat="1"/>
    <row r="994846" customFormat="1"/>
    <row r="994847" customFormat="1"/>
    <row r="994848" customFormat="1"/>
    <row r="994849" customFormat="1"/>
    <row r="994850" customFormat="1"/>
    <row r="994851" customFormat="1"/>
    <row r="994852" customFormat="1"/>
    <row r="994853" customFormat="1"/>
    <row r="994854" customFormat="1"/>
    <row r="994855" customFormat="1"/>
    <row r="994856" customFormat="1"/>
    <row r="994857" customFormat="1"/>
    <row r="994858" customFormat="1"/>
    <row r="994859" customFormat="1"/>
    <row r="994860" customFormat="1"/>
    <row r="994861" customFormat="1"/>
    <row r="994862" customFormat="1"/>
    <row r="994863" customFormat="1"/>
    <row r="994864" customFormat="1"/>
    <row r="994865" customFormat="1"/>
    <row r="994866" customFormat="1"/>
    <row r="994867" customFormat="1"/>
    <row r="994868" customFormat="1"/>
    <row r="994869" customFormat="1"/>
    <row r="994870" customFormat="1"/>
    <row r="994871" customFormat="1"/>
    <row r="994872" customFormat="1"/>
    <row r="994873" customFormat="1"/>
    <row r="994874" customFormat="1"/>
    <row r="994875" customFormat="1"/>
    <row r="994876" customFormat="1"/>
    <row r="994877" customFormat="1"/>
    <row r="994878" customFormat="1"/>
    <row r="994879" customFormat="1"/>
    <row r="994880" customFormat="1"/>
    <row r="994881" customFormat="1"/>
    <row r="994882" customFormat="1"/>
    <row r="994883" customFormat="1"/>
    <row r="994884" customFormat="1"/>
    <row r="994885" customFormat="1"/>
    <row r="994886" customFormat="1"/>
    <row r="994887" customFormat="1"/>
    <row r="994888" customFormat="1"/>
    <row r="994889" customFormat="1"/>
    <row r="994890" customFormat="1"/>
    <row r="994891" customFormat="1"/>
    <row r="994892" customFormat="1"/>
    <row r="994893" customFormat="1"/>
    <row r="994894" customFormat="1"/>
    <row r="994895" customFormat="1"/>
    <row r="994896" customFormat="1"/>
    <row r="994897" customFormat="1"/>
    <row r="994898" customFormat="1"/>
    <row r="994899" customFormat="1"/>
    <row r="994900" customFormat="1"/>
    <row r="994901" customFormat="1"/>
    <row r="994902" customFormat="1"/>
    <row r="994903" customFormat="1"/>
    <row r="994904" customFormat="1"/>
    <row r="994905" customFormat="1"/>
    <row r="994906" customFormat="1"/>
    <row r="994907" customFormat="1"/>
    <row r="994908" customFormat="1"/>
    <row r="994909" customFormat="1"/>
    <row r="994910" customFormat="1"/>
    <row r="994911" customFormat="1"/>
    <row r="994912" customFormat="1"/>
    <row r="994913" customFormat="1"/>
    <row r="994914" customFormat="1"/>
    <row r="994915" customFormat="1"/>
    <row r="994916" customFormat="1"/>
    <row r="994917" customFormat="1"/>
    <row r="994918" customFormat="1"/>
    <row r="994919" customFormat="1"/>
    <row r="994920" customFormat="1"/>
    <row r="994921" customFormat="1"/>
    <row r="994922" customFormat="1"/>
    <row r="994923" customFormat="1"/>
    <row r="994924" customFormat="1"/>
    <row r="994925" customFormat="1"/>
    <row r="994926" customFormat="1"/>
    <row r="994927" customFormat="1"/>
    <row r="994928" customFormat="1"/>
    <row r="994929" customFormat="1"/>
    <row r="994930" customFormat="1"/>
    <row r="994931" customFormat="1"/>
    <row r="994932" customFormat="1"/>
    <row r="994933" customFormat="1"/>
    <row r="994934" customFormat="1"/>
    <row r="994935" customFormat="1"/>
    <row r="994936" customFormat="1"/>
    <row r="994937" customFormat="1"/>
    <row r="994938" customFormat="1"/>
    <row r="994939" customFormat="1"/>
    <row r="994940" customFormat="1"/>
    <row r="994941" customFormat="1"/>
    <row r="994942" customFormat="1"/>
    <row r="994943" customFormat="1"/>
    <row r="994944" customFormat="1"/>
    <row r="994945" customFormat="1"/>
    <row r="994946" customFormat="1"/>
    <row r="994947" customFormat="1"/>
    <row r="994948" customFormat="1"/>
    <row r="994949" customFormat="1"/>
    <row r="994950" customFormat="1"/>
    <row r="994951" customFormat="1"/>
    <row r="994952" customFormat="1"/>
    <row r="994953" customFormat="1"/>
    <row r="994954" customFormat="1"/>
    <row r="994955" customFormat="1"/>
    <row r="994956" customFormat="1"/>
    <row r="994957" customFormat="1"/>
    <row r="994958" customFormat="1"/>
    <row r="994959" customFormat="1"/>
    <row r="994960" customFormat="1"/>
    <row r="994961" customFormat="1"/>
    <row r="994962" customFormat="1"/>
    <row r="994963" customFormat="1"/>
    <row r="994964" customFormat="1"/>
    <row r="994965" customFormat="1"/>
    <row r="994966" customFormat="1"/>
    <row r="994967" customFormat="1"/>
    <row r="994968" customFormat="1"/>
    <row r="994969" customFormat="1"/>
    <row r="994970" customFormat="1"/>
    <row r="994971" customFormat="1"/>
    <row r="994972" customFormat="1"/>
    <row r="994973" customFormat="1"/>
    <row r="994974" customFormat="1"/>
    <row r="994975" customFormat="1"/>
    <row r="994976" customFormat="1"/>
    <row r="994977" customFormat="1"/>
    <row r="994978" customFormat="1"/>
    <row r="994979" customFormat="1"/>
    <row r="994980" customFormat="1"/>
    <row r="994981" customFormat="1"/>
    <row r="994982" customFormat="1"/>
    <row r="994983" customFormat="1"/>
    <row r="994984" customFormat="1"/>
    <row r="994985" customFormat="1"/>
    <row r="994986" customFormat="1"/>
    <row r="994987" customFormat="1"/>
    <row r="994988" customFormat="1"/>
    <row r="994989" customFormat="1"/>
    <row r="994990" customFormat="1"/>
    <row r="994991" customFormat="1"/>
    <row r="994992" customFormat="1"/>
    <row r="994993" customFormat="1"/>
    <row r="994994" customFormat="1"/>
    <row r="994995" customFormat="1"/>
    <row r="994996" customFormat="1"/>
    <row r="994997" customFormat="1"/>
    <row r="994998" customFormat="1"/>
    <row r="994999" customFormat="1"/>
    <row r="995000" customFormat="1"/>
    <row r="995001" customFormat="1"/>
    <row r="995002" customFormat="1"/>
    <row r="995003" customFormat="1"/>
    <row r="995004" customFormat="1"/>
    <row r="995005" customFormat="1"/>
    <row r="995006" customFormat="1"/>
    <row r="995007" customFormat="1"/>
    <row r="995008" customFormat="1"/>
    <row r="995009" customFormat="1"/>
    <row r="995010" customFormat="1"/>
    <row r="995011" customFormat="1"/>
    <row r="995012" customFormat="1"/>
    <row r="995013" customFormat="1"/>
    <row r="995014" customFormat="1"/>
    <row r="995015" customFormat="1"/>
    <row r="995016" customFormat="1"/>
    <row r="995017" customFormat="1"/>
    <row r="995018" customFormat="1"/>
    <row r="995019" customFormat="1"/>
    <row r="995020" customFormat="1"/>
    <row r="995021" customFormat="1"/>
    <row r="995022" customFormat="1"/>
    <row r="995023" customFormat="1"/>
    <row r="995024" customFormat="1"/>
    <row r="995025" customFormat="1"/>
    <row r="995026" customFormat="1"/>
    <row r="995027" customFormat="1"/>
    <row r="995028" customFormat="1"/>
    <row r="995029" customFormat="1"/>
    <row r="995030" customFormat="1"/>
    <row r="995031" customFormat="1"/>
    <row r="995032" customFormat="1"/>
    <row r="995033" customFormat="1"/>
    <row r="995034" customFormat="1"/>
    <row r="995035" customFormat="1"/>
    <row r="995036" customFormat="1"/>
    <row r="995037" customFormat="1"/>
    <row r="995038" customFormat="1"/>
    <row r="995039" customFormat="1"/>
    <row r="995040" customFormat="1"/>
    <row r="995041" customFormat="1"/>
    <row r="995042" customFormat="1"/>
    <row r="995043" customFormat="1"/>
    <row r="995044" customFormat="1"/>
    <row r="995045" customFormat="1"/>
    <row r="995046" customFormat="1"/>
    <row r="995047" customFormat="1"/>
    <row r="995048" customFormat="1"/>
    <row r="995049" customFormat="1"/>
    <row r="995050" customFormat="1"/>
    <row r="995051" customFormat="1"/>
    <row r="995052" customFormat="1"/>
    <row r="995053" customFormat="1"/>
    <row r="995054" customFormat="1"/>
    <row r="995055" customFormat="1"/>
    <row r="995056" customFormat="1"/>
    <row r="995057" customFormat="1"/>
    <row r="995058" customFormat="1"/>
    <row r="995059" customFormat="1"/>
    <row r="995060" customFormat="1"/>
    <row r="995061" customFormat="1"/>
    <row r="995062" customFormat="1"/>
    <row r="995063" customFormat="1"/>
    <row r="995064" customFormat="1"/>
    <row r="995065" customFormat="1"/>
    <row r="995066" customFormat="1"/>
    <row r="995067" customFormat="1"/>
    <row r="995068" customFormat="1"/>
    <row r="995069" customFormat="1"/>
    <row r="995070" customFormat="1"/>
    <row r="995071" customFormat="1"/>
    <row r="995072" customFormat="1"/>
    <row r="995073" customFormat="1"/>
    <row r="995074" customFormat="1"/>
    <row r="995075" customFormat="1"/>
    <row r="995076" customFormat="1"/>
    <row r="995077" customFormat="1"/>
    <row r="995078" customFormat="1"/>
    <row r="995079" customFormat="1"/>
    <row r="995080" customFormat="1"/>
    <row r="995081" customFormat="1"/>
    <row r="995082" customFormat="1"/>
    <row r="995083" customFormat="1"/>
    <row r="995084" customFormat="1"/>
    <row r="995085" customFormat="1"/>
    <row r="995086" customFormat="1"/>
    <row r="995087" customFormat="1"/>
    <row r="995088" customFormat="1"/>
    <row r="995089" customFormat="1"/>
    <row r="995090" customFormat="1"/>
    <row r="995091" customFormat="1"/>
    <row r="995092" customFormat="1"/>
    <row r="995093" customFormat="1"/>
    <row r="995094" customFormat="1"/>
    <row r="995095" customFormat="1"/>
    <row r="995096" customFormat="1"/>
    <row r="995097" customFormat="1"/>
    <row r="995098" customFormat="1"/>
    <row r="995099" customFormat="1"/>
    <row r="995100" customFormat="1"/>
    <row r="995101" customFormat="1"/>
    <row r="995102" customFormat="1"/>
    <row r="995103" customFormat="1"/>
    <row r="995104" customFormat="1"/>
    <row r="995105" customFormat="1"/>
    <row r="995106" customFormat="1"/>
    <row r="995107" customFormat="1"/>
    <row r="995108" customFormat="1"/>
    <row r="995109" customFormat="1"/>
    <row r="995110" customFormat="1"/>
    <row r="995111" customFormat="1"/>
    <row r="995112" customFormat="1"/>
    <row r="995113" customFormat="1"/>
    <row r="995114" customFormat="1"/>
    <row r="995115" customFormat="1"/>
    <row r="995116" customFormat="1"/>
    <row r="995117" customFormat="1"/>
    <row r="995118" customFormat="1"/>
    <row r="995119" customFormat="1"/>
    <row r="995120" customFormat="1"/>
    <row r="995121" customFormat="1"/>
    <row r="995122" customFormat="1"/>
    <row r="995123" customFormat="1"/>
    <row r="995124" customFormat="1"/>
    <row r="995125" customFormat="1"/>
    <row r="995126" customFormat="1"/>
    <row r="995127" customFormat="1"/>
    <row r="995128" customFormat="1"/>
    <row r="995129" customFormat="1"/>
    <row r="995130" customFormat="1"/>
    <row r="995131" customFormat="1"/>
    <row r="995132" customFormat="1"/>
    <row r="995133" customFormat="1"/>
    <row r="995134" customFormat="1"/>
    <row r="995135" customFormat="1"/>
    <row r="995136" customFormat="1"/>
    <row r="995137" customFormat="1"/>
    <row r="995138" customFormat="1"/>
    <row r="995139" customFormat="1"/>
    <row r="995140" customFormat="1"/>
    <row r="995141" customFormat="1"/>
    <row r="995142" customFormat="1"/>
    <row r="995143" customFormat="1"/>
    <row r="995144" customFormat="1"/>
    <row r="995145" customFormat="1"/>
    <row r="995146" customFormat="1"/>
    <row r="995147" customFormat="1"/>
    <row r="995148" customFormat="1"/>
    <row r="995149" customFormat="1"/>
    <row r="995150" customFormat="1"/>
    <row r="995151" customFormat="1"/>
    <row r="995152" customFormat="1"/>
    <row r="995153" customFormat="1"/>
    <row r="995154" customFormat="1"/>
    <row r="995155" customFormat="1"/>
    <row r="995156" customFormat="1"/>
    <row r="995157" customFormat="1"/>
    <row r="995158" customFormat="1"/>
    <row r="995159" customFormat="1"/>
    <row r="995160" customFormat="1"/>
    <row r="995161" customFormat="1"/>
    <row r="995162" customFormat="1"/>
    <row r="995163" customFormat="1"/>
    <row r="995164" customFormat="1"/>
    <row r="995165" customFormat="1"/>
    <row r="995166" customFormat="1"/>
    <row r="995167" customFormat="1"/>
    <row r="995168" customFormat="1"/>
    <row r="995169" customFormat="1"/>
    <row r="995170" customFormat="1"/>
    <row r="995171" customFormat="1"/>
    <row r="995172" customFormat="1"/>
    <row r="995173" customFormat="1"/>
    <row r="995174" customFormat="1"/>
    <row r="995175" customFormat="1"/>
    <row r="995176" customFormat="1"/>
    <row r="995177" customFormat="1"/>
    <row r="995178" customFormat="1"/>
    <row r="995179" customFormat="1"/>
    <row r="995180" customFormat="1"/>
    <row r="995181" customFormat="1"/>
    <row r="995182" customFormat="1"/>
    <row r="995183" customFormat="1"/>
    <row r="995184" customFormat="1"/>
    <row r="995185" customFormat="1"/>
    <row r="995186" customFormat="1"/>
    <row r="995187" customFormat="1"/>
    <row r="995188" customFormat="1"/>
    <row r="995189" customFormat="1"/>
    <row r="995190" customFormat="1"/>
    <row r="995191" customFormat="1"/>
    <row r="995192" customFormat="1"/>
    <row r="995193" customFormat="1"/>
    <row r="995194" customFormat="1"/>
    <row r="995195" customFormat="1"/>
    <row r="995196" customFormat="1"/>
    <row r="995197" customFormat="1"/>
    <row r="995198" customFormat="1"/>
    <row r="995199" customFormat="1"/>
    <row r="995200" customFormat="1"/>
    <row r="995201" customFormat="1"/>
    <row r="995202" customFormat="1"/>
    <row r="995203" customFormat="1"/>
    <row r="995204" customFormat="1"/>
    <row r="995205" customFormat="1"/>
    <row r="995206" customFormat="1"/>
    <row r="995207" customFormat="1"/>
    <row r="995208" customFormat="1"/>
    <row r="995209" customFormat="1"/>
    <row r="995210" customFormat="1"/>
    <row r="995211" customFormat="1"/>
    <row r="995212" customFormat="1"/>
    <row r="995213" customFormat="1"/>
    <row r="995214" customFormat="1"/>
    <row r="995215" customFormat="1"/>
    <row r="995216" customFormat="1"/>
    <row r="995217" customFormat="1"/>
    <row r="995218" customFormat="1"/>
    <row r="995219" customFormat="1"/>
    <row r="995220" customFormat="1"/>
    <row r="995221" customFormat="1"/>
    <row r="995222" customFormat="1"/>
    <row r="995223" customFormat="1"/>
    <row r="995224" customFormat="1"/>
    <row r="995225" customFormat="1"/>
    <row r="995226" customFormat="1"/>
    <row r="995227" customFormat="1"/>
    <row r="995228" customFormat="1"/>
    <row r="995229" customFormat="1"/>
    <row r="995230" customFormat="1"/>
    <row r="995231" customFormat="1"/>
    <row r="995232" customFormat="1"/>
    <row r="995233" customFormat="1"/>
    <row r="995234" customFormat="1"/>
    <row r="995235" customFormat="1"/>
    <row r="995236" customFormat="1"/>
    <row r="995237" customFormat="1"/>
    <row r="995238" customFormat="1"/>
    <row r="995239" customFormat="1"/>
    <row r="995240" customFormat="1"/>
    <row r="995241" customFormat="1"/>
    <row r="995242" customFormat="1"/>
    <row r="995243" customFormat="1"/>
    <row r="995244" customFormat="1"/>
    <row r="995245" customFormat="1"/>
    <row r="995246" customFormat="1"/>
    <row r="995247" customFormat="1"/>
    <row r="995248" customFormat="1"/>
    <row r="995249" customFormat="1"/>
    <row r="995250" customFormat="1"/>
    <row r="995251" customFormat="1"/>
    <row r="995252" customFormat="1"/>
    <row r="995253" customFormat="1"/>
    <row r="995254" customFormat="1"/>
    <row r="995255" customFormat="1"/>
    <row r="995256" customFormat="1"/>
    <row r="995257" customFormat="1"/>
    <row r="995258" customFormat="1"/>
    <row r="995259" customFormat="1"/>
    <row r="995260" customFormat="1"/>
    <row r="995261" customFormat="1"/>
    <row r="995262" customFormat="1"/>
    <row r="995263" customFormat="1"/>
    <row r="995264" customFormat="1"/>
    <row r="995265" customFormat="1"/>
    <row r="995266" customFormat="1"/>
    <row r="995267" customFormat="1"/>
    <row r="995268" customFormat="1"/>
    <row r="995269" customFormat="1"/>
    <row r="995270" customFormat="1"/>
    <row r="995271" customFormat="1"/>
    <row r="995272" customFormat="1"/>
    <row r="995273" customFormat="1"/>
    <row r="995274" customFormat="1"/>
    <row r="995275" customFormat="1"/>
    <row r="995276" customFormat="1"/>
    <row r="995277" customFormat="1"/>
    <row r="995278" customFormat="1"/>
    <row r="995279" customFormat="1"/>
    <row r="995280" customFormat="1"/>
    <row r="995281" customFormat="1"/>
    <row r="995282" customFormat="1"/>
    <row r="995283" customFormat="1"/>
    <row r="995284" customFormat="1"/>
    <row r="995285" customFormat="1"/>
    <row r="995286" customFormat="1"/>
    <row r="995287" customFormat="1"/>
    <row r="995288" customFormat="1"/>
    <row r="995289" customFormat="1"/>
    <row r="995290" customFormat="1"/>
    <row r="995291" customFormat="1"/>
    <row r="995292" customFormat="1"/>
    <row r="995293" customFormat="1"/>
    <row r="995294" customFormat="1"/>
    <row r="995295" customFormat="1"/>
    <row r="995296" customFormat="1"/>
    <row r="995297" customFormat="1"/>
    <row r="995298" customFormat="1"/>
    <row r="995299" customFormat="1"/>
    <row r="995300" customFormat="1"/>
    <row r="995301" customFormat="1"/>
    <row r="995302" customFormat="1"/>
    <row r="995303" customFormat="1"/>
    <row r="995304" customFormat="1"/>
    <row r="995305" customFormat="1"/>
    <row r="995306" customFormat="1"/>
    <row r="995307" customFormat="1"/>
    <row r="995308" customFormat="1"/>
    <row r="995309" customFormat="1"/>
    <row r="995310" customFormat="1"/>
    <row r="995311" customFormat="1"/>
    <row r="995312" customFormat="1"/>
    <row r="995313" customFormat="1"/>
    <row r="995314" customFormat="1"/>
    <row r="995315" customFormat="1"/>
    <row r="995316" customFormat="1"/>
    <row r="995317" customFormat="1"/>
    <row r="995318" customFormat="1"/>
    <row r="995319" customFormat="1"/>
    <row r="995320" customFormat="1"/>
    <row r="995321" customFormat="1"/>
    <row r="995322" customFormat="1"/>
    <row r="995323" customFormat="1"/>
    <row r="995324" customFormat="1"/>
    <row r="995325" customFormat="1"/>
    <row r="995326" customFormat="1"/>
    <row r="995327" customFormat="1"/>
    <row r="995328" customFormat="1"/>
    <row r="995329" customFormat="1"/>
    <row r="995330" customFormat="1"/>
    <row r="995331" customFormat="1"/>
    <row r="995332" customFormat="1"/>
    <row r="995333" customFormat="1"/>
    <row r="995334" customFormat="1"/>
    <row r="995335" customFormat="1"/>
    <row r="995336" customFormat="1"/>
    <row r="995337" customFormat="1"/>
    <row r="995338" customFormat="1"/>
    <row r="995339" customFormat="1"/>
    <row r="995340" customFormat="1"/>
    <row r="995341" customFormat="1"/>
    <row r="995342" customFormat="1"/>
    <row r="995343" customFormat="1"/>
    <row r="995344" customFormat="1"/>
    <row r="995345" customFormat="1"/>
    <row r="995346" customFormat="1"/>
    <row r="995347" customFormat="1"/>
    <row r="995348" customFormat="1"/>
    <row r="995349" customFormat="1"/>
    <row r="995350" customFormat="1"/>
    <row r="995351" customFormat="1"/>
    <row r="995352" customFormat="1"/>
    <row r="995353" customFormat="1"/>
    <row r="995354" customFormat="1"/>
    <row r="995355" customFormat="1"/>
    <row r="995356" customFormat="1"/>
    <row r="995357" customFormat="1"/>
    <row r="995358" customFormat="1"/>
    <row r="995359" customFormat="1"/>
    <row r="995360" customFormat="1"/>
    <row r="995361" customFormat="1"/>
    <row r="995362" customFormat="1"/>
    <row r="995363" customFormat="1"/>
    <row r="995364" customFormat="1"/>
    <row r="995365" customFormat="1"/>
    <row r="995366" customFormat="1"/>
    <row r="995367" customFormat="1"/>
    <row r="995368" customFormat="1"/>
    <row r="995369" customFormat="1"/>
    <row r="995370" customFormat="1"/>
    <row r="995371" customFormat="1"/>
    <row r="995372" customFormat="1"/>
    <row r="995373" customFormat="1"/>
    <row r="995374" customFormat="1"/>
    <row r="995375" customFormat="1"/>
    <row r="995376" customFormat="1"/>
    <row r="995377" customFormat="1"/>
    <row r="995378" customFormat="1"/>
    <row r="995379" customFormat="1"/>
    <row r="995380" customFormat="1"/>
    <row r="995381" customFormat="1"/>
    <row r="995382" customFormat="1"/>
    <row r="995383" customFormat="1"/>
    <row r="995384" customFormat="1"/>
    <row r="995385" customFormat="1"/>
    <row r="995386" customFormat="1"/>
    <row r="995387" customFormat="1"/>
    <row r="995388" customFormat="1"/>
    <row r="995389" customFormat="1"/>
    <row r="995390" customFormat="1"/>
    <row r="995391" customFormat="1"/>
    <row r="995392" customFormat="1"/>
    <row r="995393" customFormat="1"/>
    <row r="995394" customFormat="1"/>
    <row r="995395" customFormat="1"/>
    <row r="995396" customFormat="1"/>
    <row r="995397" customFormat="1"/>
    <row r="995398" customFormat="1"/>
    <row r="995399" customFormat="1"/>
    <row r="995400" customFormat="1"/>
    <row r="995401" customFormat="1"/>
    <row r="995402" customFormat="1"/>
    <row r="995403" customFormat="1"/>
    <row r="995404" customFormat="1"/>
    <row r="995405" customFormat="1"/>
    <row r="995406" customFormat="1"/>
    <row r="995407" customFormat="1"/>
    <row r="995408" customFormat="1"/>
    <row r="995409" customFormat="1"/>
    <row r="995410" customFormat="1"/>
    <row r="995411" customFormat="1"/>
    <row r="995412" customFormat="1"/>
    <row r="995413" customFormat="1"/>
    <row r="995414" customFormat="1"/>
    <row r="995415" customFormat="1"/>
    <row r="995416" customFormat="1"/>
    <row r="995417" customFormat="1"/>
    <row r="995418" customFormat="1"/>
    <row r="995419" customFormat="1"/>
    <row r="995420" customFormat="1"/>
    <row r="995421" customFormat="1"/>
    <row r="995422" customFormat="1"/>
    <row r="995423" customFormat="1"/>
    <row r="995424" customFormat="1"/>
    <row r="995425" customFormat="1"/>
    <row r="995426" customFormat="1"/>
    <row r="995427" customFormat="1"/>
    <row r="995428" customFormat="1"/>
    <row r="995429" customFormat="1"/>
    <row r="995430" customFormat="1"/>
    <row r="995431" customFormat="1"/>
    <row r="995432" customFormat="1"/>
    <row r="995433" customFormat="1"/>
    <row r="995434" customFormat="1"/>
    <row r="995435" customFormat="1"/>
    <row r="995436" customFormat="1"/>
    <row r="995437" customFormat="1"/>
    <row r="995438" customFormat="1"/>
    <row r="995439" customFormat="1"/>
    <row r="995440" customFormat="1"/>
    <row r="995441" customFormat="1"/>
    <row r="995442" customFormat="1"/>
    <row r="995443" customFormat="1"/>
    <row r="995444" customFormat="1"/>
    <row r="995445" customFormat="1"/>
    <row r="995446" customFormat="1"/>
    <row r="995447" customFormat="1"/>
    <row r="995448" customFormat="1"/>
    <row r="995449" customFormat="1"/>
    <row r="995450" customFormat="1"/>
    <row r="995451" customFormat="1"/>
    <row r="995452" customFormat="1"/>
    <row r="995453" customFormat="1"/>
    <row r="995454" customFormat="1"/>
    <row r="995455" customFormat="1"/>
    <row r="995456" customFormat="1"/>
    <row r="995457" customFormat="1"/>
    <row r="995458" customFormat="1"/>
    <row r="995459" customFormat="1"/>
    <row r="995460" customFormat="1"/>
    <row r="995461" customFormat="1"/>
    <row r="995462" customFormat="1"/>
    <row r="995463" customFormat="1"/>
    <row r="995464" customFormat="1"/>
    <row r="995465" customFormat="1"/>
    <row r="995466" customFormat="1"/>
    <row r="995467" customFormat="1"/>
    <row r="995468" customFormat="1"/>
    <row r="995469" customFormat="1"/>
    <row r="995470" customFormat="1"/>
    <row r="995471" customFormat="1"/>
    <row r="995472" customFormat="1"/>
    <row r="995473" customFormat="1"/>
    <row r="995474" customFormat="1"/>
    <row r="995475" customFormat="1"/>
    <row r="995476" customFormat="1"/>
    <row r="995477" customFormat="1"/>
    <row r="995478" customFormat="1"/>
    <row r="995479" customFormat="1"/>
    <row r="995480" customFormat="1"/>
    <row r="995481" customFormat="1"/>
    <row r="995482" customFormat="1"/>
    <row r="995483" customFormat="1"/>
    <row r="995484" customFormat="1"/>
    <row r="995485" customFormat="1"/>
    <row r="995486" customFormat="1"/>
    <row r="995487" customFormat="1"/>
    <row r="995488" customFormat="1"/>
    <row r="995489" customFormat="1"/>
    <row r="995490" customFormat="1"/>
    <row r="995491" customFormat="1"/>
    <row r="995492" customFormat="1"/>
    <row r="995493" customFormat="1"/>
    <row r="995494" customFormat="1"/>
    <row r="995495" customFormat="1"/>
    <row r="995496" customFormat="1"/>
    <row r="995497" customFormat="1"/>
    <row r="995498" customFormat="1"/>
    <row r="995499" customFormat="1"/>
    <row r="995500" customFormat="1"/>
    <row r="995501" customFormat="1"/>
    <row r="995502" customFormat="1"/>
    <row r="995503" customFormat="1"/>
    <row r="995504" customFormat="1"/>
    <row r="995505" customFormat="1"/>
    <row r="995506" customFormat="1"/>
    <row r="995507" customFormat="1"/>
    <row r="995508" customFormat="1"/>
    <row r="995509" customFormat="1"/>
    <row r="995510" customFormat="1"/>
    <row r="995511" customFormat="1"/>
    <row r="995512" customFormat="1"/>
    <row r="995513" customFormat="1"/>
    <row r="995514" customFormat="1"/>
    <row r="995515" customFormat="1"/>
    <row r="995516" customFormat="1"/>
    <row r="995517" customFormat="1"/>
    <row r="995518" customFormat="1"/>
    <row r="995519" customFormat="1"/>
    <row r="995520" customFormat="1"/>
    <row r="995521" customFormat="1"/>
    <row r="995522" customFormat="1"/>
    <row r="995523" customFormat="1"/>
    <row r="995524" customFormat="1"/>
    <row r="995525" customFormat="1"/>
    <row r="995526" customFormat="1"/>
    <row r="995527" customFormat="1"/>
    <row r="995528" customFormat="1"/>
    <row r="995529" customFormat="1"/>
    <row r="995530" customFormat="1"/>
    <row r="995531" customFormat="1"/>
    <row r="995532" customFormat="1"/>
    <row r="995533" customFormat="1"/>
    <row r="995534" customFormat="1"/>
    <row r="995535" customFormat="1"/>
    <row r="995536" customFormat="1"/>
    <row r="995537" customFormat="1"/>
    <row r="995538" customFormat="1"/>
    <row r="995539" customFormat="1"/>
    <row r="995540" customFormat="1"/>
    <row r="995541" customFormat="1"/>
    <row r="995542" customFormat="1"/>
    <row r="995543" customFormat="1"/>
    <row r="995544" customFormat="1"/>
    <row r="995545" customFormat="1"/>
    <row r="995546" customFormat="1"/>
    <row r="995547" customFormat="1"/>
    <row r="995548" customFormat="1"/>
    <row r="995549" customFormat="1"/>
    <row r="995550" customFormat="1"/>
    <row r="995551" customFormat="1"/>
    <row r="995552" customFormat="1"/>
    <row r="995553" customFormat="1"/>
    <row r="995554" customFormat="1"/>
    <row r="995555" customFormat="1"/>
    <row r="995556" customFormat="1"/>
    <row r="995557" customFormat="1"/>
    <row r="995558" customFormat="1"/>
    <row r="995559" customFormat="1"/>
    <row r="995560" customFormat="1"/>
    <row r="995561" customFormat="1"/>
    <row r="995562" customFormat="1"/>
    <row r="995563" customFormat="1"/>
    <row r="995564" customFormat="1"/>
    <row r="995565" customFormat="1"/>
    <row r="995566" customFormat="1"/>
    <row r="995567" customFormat="1"/>
    <row r="995568" customFormat="1"/>
    <row r="995569" customFormat="1"/>
    <row r="995570" customFormat="1"/>
    <row r="995571" customFormat="1"/>
    <row r="995572" customFormat="1"/>
    <row r="995573" customFormat="1"/>
    <row r="995574" customFormat="1"/>
    <row r="995575" customFormat="1"/>
    <row r="995576" customFormat="1"/>
    <row r="995577" customFormat="1"/>
    <row r="995578" customFormat="1"/>
    <row r="995579" customFormat="1"/>
    <row r="995580" customFormat="1"/>
    <row r="995581" customFormat="1"/>
    <row r="995582" customFormat="1"/>
    <row r="995583" customFormat="1"/>
    <row r="995584" customFormat="1"/>
    <row r="995585" customFormat="1"/>
    <row r="995586" customFormat="1"/>
    <row r="995587" customFormat="1"/>
    <row r="995588" customFormat="1"/>
    <row r="995589" customFormat="1"/>
    <row r="995590" customFormat="1"/>
    <row r="995591" customFormat="1"/>
    <row r="995592" customFormat="1"/>
    <row r="995593" customFormat="1"/>
    <row r="995594" customFormat="1"/>
    <row r="995595" customFormat="1"/>
    <row r="995596" customFormat="1"/>
    <row r="995597" customFormat="1"/>
    <row r="995598" customFormat="1"/>
    <row r="995599" customFormat="1"/>
    <row r="995600" customFormat="1"/>
    <row r="995601" customFormat="1"/>
    <row r="995602" customFormat="1"/>
    <row r="995603" customFormat="1"/>
    <row r="995604" customFormat="1"/>
    <row r="995605" customFormat="1"/>
    <row r="995606" customFormat="1"/>
    <row r="995607" customFormat="1"/>
    <row r="995608" customFormat="1"/>
    <row r="995609" customFormat="1"/>
    <row r="995610" customFormat="1"/>
    <row r="995611" customFormat="1"/>
    <row r="995612" customFormat="1"/>
    <row r="995613" customFormat="1"/>
    <row r="995614" customFormat="1"/>
    <row r="995615" customFormat="1"/>
    <row r="995616" customFormat="1"/>
    <row r="995617" customFormat="1"/>
    <row r="995618" customFormat="1"/>
    <row r="995619" customFormat="1"/>
    <row r="995620" customFormat="1"/>
    <row r="995621" customFormat="1"/>
    <row r="995622" customFormat="1"/>
    <row r="995623" customFormat="1"/>
    <row r="995624" customFormat="1"/>
    <row r="995625" customFormat="1"/>
    <row r="995626" customFormat="1"/>
    <row r="995627" customFormat="1"/>
    <row r="995628" customFormat="1"/>
    <row r="995629" customFormat="1"/>
    <row r="995630" customFormat="1"/>
    <row r="995631" customFormat="1"/>
    <row r="995632" customFormat="1"/>
    <row r="995633" customFormat="1"/>
    <row r="995634" customFormat="1"/>
    <row r="995635" customFormat="1"/>
    <row r="995636" customFormat="1"/>
    <row r="995637" customFormat="1"/>
    <row r="995638" customFormat="1"/>
    <row r="995639" customFormat="1"/>
    <row r="995640" customFormat="1"/>
    <row r="995641" customFormat="1"/>
    <row r="995642" customFormat="1"/>
    <row r="995643" customFormat="1"/>
    <row r="995644" customFormat="1"/>
    <row r="995645" customFormat="1"/>
    <row r="995646" customFormat="1"/>
    <row r="995647" customFormat="1"/>
    <row r="995648" customFormat="1"/>
    <row r="995649" customFormat="1"/>
    <row r="995650" customFormat="1"/>
    <row r="995651" customFormat="1"/>
    <row r="995652" customFormat="1"/>
    <row r="995653" customFormat="1"/>
    <row r="995654" customFormat="1"/>
    <row r="995655" customFormat="1"/>
    <row r="995656" customFormat="1"/>
    <row r="995657" customFormat="1"/>
    <row r="995658" customFormat="1"/>
    <row r="995659" customFormat="1"/>
    <row r="995660" customFormat="1"/>
    <row r="995661" customFormat="1"/>
    <row r="995662" customFormat="1"/>
    <row r="995663" customFormat="1"/>
    <row r="995664" customFormat="1"/>
    <row r="995665" customFormat="1"/>
    <row r="995666" customFormat="1"/>
    <row r="995667" customFormat="1"/>
    <row r="995668" customFormat="1"/>
    <row r="995669" customFormat="1"/>
    <row r="995670" customFormat="1"/>
    <row r="995671" customFormat="1"/>
    <row r="995672" customFormat="1"/>
    <row r="995673" customFormat="1"/>
    <row r="995674" customFormat="1"/>
    <row r="995675" customFormat="1"/>
    <row r="995676" customFormat="1"/>
    <row r="995677" customFormat="1"/>
    <row r="995678" customFormat="1"/>
    <row r="995679" customFormat="1"/>
    <row r="995680" customFormat="1"/>
    <row r="995681" customFormat="1"/>
    <row r="995682" customFormat="1"/>
    <row r="995683" customFormat="1"/>
    <row r="995684" customFormat="1"/>
    <row r="995685" customFormat="1"/>
    <row r="995686" customFormat="1"/>
    <row r="995687" customFormat="1"/>
    <row r="995688" customFormat="1"/>
    <row r="995689" customFormat="1"/>
    <row r="995690" customFormat="1"/>
    <row r="995691" customFormat="1"/>
    <row r="995692" customFormat="1"/>
    <row r="995693" customFormat="1"/>
    <row r="995694" customFormat="1"/>
    <row r="995695" customFormat="1"/>
    <row r="995696" customFormat="1"/>
    <row r="995697" customFormat="1"/>
    <row r="995698" customFormat="1"/>
    <row r="995699" customFormat="1"/>
    <row r="995700" customFormat="1"/>
    <row r="995701" customFormat="1"/>
    <row r="995702" customFormat="1"/>
    <row r="995703" customFormat="1"/>
    <row r="995704" customFormat="1"/>
    <row r="995705" customFormat="1"/>
    <row r="995706" customFormat="1"/>
    <row r="995707" customFormat="1"/>
    <row r="995708" customFormat="1"/>
    <row r="995709" customFormat="1"/>
    <row r="995710" customFormat="1"/>
    <row r="995711" customFormat="1"/>
    <row r="995712" customFormat="1"/>
    <row r="995713" customFormat="1"/>
    <row r="995714" customFormat="1"/>
    <row r="995715" customFormat="1"/>
    <row r="995716" customFormat="1"/>
    <row r="995717" customFormat="1"/>
    <row r="995718" customFormat="1"/>
    <row r="995719" customFormat="1"/>
    <row r="995720" customFormat="1"/>
    <row r="995721" customFormat="1"/>
    <row r="995722" customFormat="1"/>
    <row r="995723" customFormat="1"/>
    <row r="995724" customFormat="1"/>
    <row r="995725" customFormat="1"/>
    <row r="995726" customFormat="1"/>
    <row r="995727" customFormat="1"/>
    <row r="995728" customFormat="1"/>
    <row r="995729" customFormat="1"/>
    <row r="995730" customFormat="1"/>
    <row r="995731" customFormat="1"/>
    <row r="995732" customFormat="1"/>
    <row r="995733" customFormat="1"/>
    <row r="995734" customFormat="1"/>
    <row r="995735" customFormat="1"/>
    <row r="995736" customFormat="1"/>
    <row r="995737" customFormat="1"/>
    <row r="995738" customFormat="1"/>
    <row r="995739" customFormat="1"/>
    <row r="995740" customFormat="1"/>
    <row r="995741" customFormat="1"/>
    <row r="995742" customFormat="1"/>
    <row r="995743" customFormat="1"/>
    <row r="995744" customFormat="1"/>
    <row r="995745" customFormat="1"/>
    <row r="995746" customFormat="1"/>
    <row r="995747" customFormat="1"/>
    <row r="995748" customFormat="1"/>
    <row r="995749" customFormat="1"/>
    <row r="995750" customFormat="1"/>
    <row r="995751" customFormat="1"/>
    <row r="995752" customFormat="1"/>
    <row r="995753" customFormat="1"/>
    <row r="995754" customFormat="1"/>
    <row r="995755" customFormat="1"/>
    <row r="995756" customFormat="1"/>
    <row r="995757" customFormat="1"/>
    <row r="995758" customFormat="1"/>
    <row r="995759" customFormat="1"/>
    <row r="995760" customFormat="1"/>
    <row r="995761" customFormat="1"/>
    <row r="995762" customFormat="1"/>
    <row r="995763" customFormat="1"/>
    <row r="995764" customFormat="1"/>
    <row r="995765" customFormat="1"/>
    <row r="995766" customFormat="1"/>
    <row r="995767" customFormat="1"/>
    <row r="995768" customFormat="1"/>
    <row r="995769" customFormat="1"/>
    <row r="995770" customFormat="1"/>
    <row r="995771" customFormat="1"/>
    <row r="995772" customFormat="1"/>
    <row r="995773" customFormat="1"/>
    <row r="995774" customFormat="1"/>
    <row r="995775" customFormat="1"/>
    <row r="995776" customFormat="1"/>
    <row r="995777" customFormat="1"/>
    <row r="995778" customFormat="1"/>
    <row r="995779" customFormat="1"/>
    <row r="995780" customFormat="1"/>
    <row r="995781" customFormat="1"/>
    <row r="995782" customFormat="1"/>
    <row r="995783" customFormat="1"/>
    <row r="995784" customFormat="1"/>
    <row r="995785" customFormat="1"/>
    <row r="995786" customFormat="1"/>
    <row r="995787" customFormat="1"/>
    <row r="995788" customFormat="1"/>
    <row r="995789" customFormat="1"/>
    <row r="995790" customFormat="1"/>
    <row r="995791" customFormat="1"/>
    <row r="995792" customFormat="1"/>
    <row r="995793" customFormat="1"/>
    <row r="995794" customFormat="1"/>
    <row r="995795" customFormat="1"/>
    <row r="995796" customFormat="1"/>
    <row r="995797" customFormat="1"/>
    <row r="995798" customFormat="1"/>
    <row r="995799" customFormat="1"/>
    <row r="995800" customFormat="1"/>
    <row r="995801" customFormat="1"/>
    <row r="995802" customFormat="1"/>
    <row r="995803" customFormat="1"/>
    <row r="995804" customFormat="1"/>
    <row r="995805" customFormat="1"/>
    <row r="995806" customFormat="1"/>
    <row r="995807" customFormat="1"/>
    <row r="995808" customFormat="1"/>
    <row r="995809" customFormat="1"/>
    <row r="995810" customFormat="1"/>
    <row r="995811" customFormat="1"/>
    <row r="995812" customFormat="1"/>
    <row r="995813" customFormat="1"/>
    <row r="995814" customFormat="1"/>
    <row r="995815" customFormat="1"/>
    <row r="995816" customFormat="1"/>
    <row r="995817" customFormat="1"/>
    <row r="995818" customFormat="1"/>
    <row r="995819" customFormat="1"/>
    <row r="995820" customFormat="1"/>
    <row r="995821" customFormat="1"/>
    <row r="995822" customFormat="1"/>
    <row r="995823" customFormat="1"/>
    <row r="995824" customFormat="1"/>
    <row r="995825" customFormat="1"/>
    <row r="995826" customFormat="1"/>
    <row r="995827" customFormat="1"/>
    <row r="995828" customFormat="1"/>
    <row r="995829" customFormat="1"/>
    <row r="995830" customFormat="1"/>
    <row r="995831" customFormat="1"/>
    <row r="995832" customFormat="1"/>
    <row r="995833" customFormat="1"/>
    <row r="995834" customFormat="1"/>
    <row r="995835" customFormat="1"/>
    <row r="995836" customFormat="1"/>
    <row r="995837" customFormat="1"/>
    <row r="995838" customFormat="1"/>
    <row r="995839" customFormat="1"/>
    <row r="995840" customFormat="1"/>
    <row r="995841" customFormat="1"/>
    <row r="995842" customFormat="1"/>
    <row r="995843" customFormat="1"/>
    <row r="995844" customFormat="1"/>
    <row r="995845" customFormat="1"/>
    <row r="995846" customFormat="1"/>
    <row r="995847" customFormat="1"/>
    <row r="995848" customFormat="1"/>
    <row r="995849" customFormat="1"/>
    <row r="995850" customFormat="1"/>
    <row r="995851" customFormat="1"/>
    <row r="995852" customFormat="1"/>
    <row r="995853" customFormat="1"/>
    <row r="995854" customFormat="1"/>
    <row r="995855" customFormat="1"/>
    <row r="995856" customFormat="1"/>
    <row r="995857" customFormat="1"/>
    <row r="995858" customFormat="1"/>
    <row r="995859" customFormat="1"/>
    <row r="995860" customFormat="1"/>
    <row r="995861" customFormat="1"/>
    <row r="995862" customFormat="1"/>
    <row r="995863" customFormat="1"/>
    <row r="995864" customFormat="1"/>
    <row r="995865" customFormat="1"/>
    <row r="995866" customFormat="1"/>
    <row r="995867" customFormat="1"/>
    <row r="995868" customFormat="1"/>
    <row r="995869" customFormat="1"/>
    <row r="995870" customFormat="1"/>
    <row r="995871" customFormat="1"/>
    <row r="995872" customFormat="1"/>
    <row r="995873" customFormat="1"/>
    <row r="995874" customFormat="1"/>
    <row r="995875" customFormat="1"/>
    <row r="995876" customFormat="1"/>
    <row r="995877" customFormat="1"/>
    <row r="995878" customFormat="1"/>
    <row r="995879" customFormat="1"/>
    <row r="995880" customFormat="1"/>
    <row r="995881" customFormat="1"/>
    <row r="995882" customFormat="1"/>
    <row r="995883" customFormat="1"/>
    <row r="995884" customFormat="1"/>
    <row r="995885" customFormat="1"/>
    <row r="995886" customFormat="1"/>
    <row r="995887" customFormat="1"/>
    <row r="995888" customFormat="1"/>
    <row r="995889" customFormat="1"/>
    <row r="995890" customFormat="1"/>
    <row r="995891" customFormat="1"/>
    <row r="995892" customFormat="1"/>
    <row r="995893" customFormat="1"/>
    <row r="995894" customFormat="1"/>
    <row r="995895" customFormat="1"/>
    <row r="995896" customFormat="1"/>
    <row r="995897" customFormat="1"/>
    <row r="995898" customFormat="1"/>
    <row r="995899" customFormat="1"/>
    <row r="995900" customFormat="1"/>
    <row r="995901" customFormat="1"/>
    <row r="995902" customFormat="1"/>
    <row r="995903" customFormat="1"/>
    <row r="995904" customFormat="1"/>
    <row r="995905" customFormat="1"/>
    <row r="995906" customFormat="1"/>
    <row r="995907" customFormat="1"/>
    <row r="995908" customFormat="1"/>
    <row r="995909" customFormat="1"/>
    <row r="995910" customFormat="1"/>
    <row r="995911" customFormat="1"/>
    <row r="995912" customFormat="1"/>
    <row r="995913" customFormat="1"/>
    <row r="995914" customFormat="1"/>
    <row r="995915" customFormat="1"/>
    <row r="995916" customFormat="1"/>
    <row r="995917" customFormat="1"/>
    <row r="995918" customFormat="1"/>
    <row r="995919" customFormat="1"/>
    <row r="995920" customFormat="1"/>
    <row r="995921" customFormat="1"/>
    <row r="995922" customFormat="1"/>
    <row r="995923" customFormat="1"/>
    <row r="995924" customFormat="1"/>
    <row r="995925" customFormat="1"/>
    <row r="995926" customFormat="1"/>
    <row r="995927" customFormat="1"/>
    <row r="995928" customFormat="1"/>
    <row r="995929" customFormat="1"/>
    <row r="995930" customFormat="1"/>
    <row r="995931" customFormat="1"/>
    <row r="995932" customFormat="1"/>
    <row r="995933" customFormat="1"/>
    <row r="995934" customFormat="1"/>
    <row r="995935" customFormat="1"/>
    <row r="995936" customFormat="1"/>
    <row r="995937" customFormat="1"/>
    <row r="995938" customFormat="1"/>
    <row r="995939" customFormat="1"/>
    <row r="995940" customFormat="1"/>
    <row r="995941" customFormat="1"/>
    <row r="995942" customFormat="1"/>
    <row r="995943" customFormat="1"/>
    <row r="995944" customFormat="1"/>
    <row r="995945" customFormat="1"/>
    <row r="995946" customFormat="1"/>
    <row r="995947" customFormat="1"/>
    <row r="995948" customFormat="1"/>
    <row r="995949" customFormat="1"/>
    <row r="995950" customFormat="1"/>
    <row r="995951" customFormat="1"/>
    <row r="995952" customFormat="1"/>
    <row r="995953" customFormat="1"/>
    <row r="995954" customFormat="1"/>
    <row r="995955" customFormat="1"/>
    <row r="995956" customFormat="1"/>
    <row r="995957" customFormat="1"/>
    <row r="995958" customFormat="1"/>
    <row r="995959" customFormat="1"/>
    <row r="995960" customFormat="1"/>
    <row r="995961" customFormat="1"/>
    <row r="995962" customFormat="1"/>
    <row r="995963" customFormat="1"/>
    <row r="995964" customFormat="1"/>
    <row r="995965" customFormat="1"/>
    <row r="995966" customFormat="1"/>
    <row r="995967" customFormat="1"/>
    <row r="995968" customFormat="1"/>
    <row r="995969" customFormat="1"/>
    <row r="995970" customFormat="1"/>
    <row r="995971" customFormat="1"/>
    <row r="995972" customFormat="1"/>
    <row r="995973" customFormat="1"/>
    <row r="995974" customFormat="1"/>
    <row r="995975" customFormat="1"/>
    <row r="995976" customFormat="1"/>
    <row r="995977" customFormat="1"/>
    <row r="995978" customFormat="1"/>
    <row r="995979" customFormat="1"/>
    <row r="995980" customFormat="1"/>
    <row r="995981" customFormat="1"/>
    <row r="995982" customFormat="1"/>
    <row r="995983" customFormat="1"/>
    <row r="995984" customFormat="1"/>
    <row r="995985" customFormat="1"/>
    <row r="995986" customFormat="1"/>
    <row r="995987" customFormat="1"/>
    <row r="995988" customFormat="1"/>
    <row r="995989" customFormat="1"/>
    <row r="995990" customFormat="1"/>
    <row r="995991" customFormat="1"/>
    <row r="995992" customFormat="1"/>
    <row r="995993" customFormat="1"/>
    <row r="995994" customFormat="1"/>
    <row r="995995" customFormat="1"/>
    <row r="995996" customFormat="1"/>
    <row r="995997" customFormat="1"/>
    <row r="995998" customFormat="1"/>
    <row r="995999" customFormat="1"/>
    <row r="996000" customFormat="1"/>
    <row r="996001" customFormat="1"/>
    <row r="996002" customFormat="1"/>
    <row r="996003" customFormat="1"/>
    <row r="996004" customFormat="1"/>
    <row r="996005" customFormat="1"/>
    <row r="996006" customFormat="1"/>
    <row r="996007" customFormat="1"/>
    <row r="996008" customFormat="1"/>
    <row r="996009" customFormat="1"/>
    <row r="996010" customFormat="1"/>
    <row r="996011" customFormat="1"/>
    <row r="996012" customFormat="1"/>
    <row r="996013" customFormat="1"/>
    <row r="996014" customFormat="1"/>
    <row r="996015" customFormat="1"/>
    <row r="996016" customFormat="1"/>
    <row r="996017" customFormat="1"/>
    <row r="996018" customFormat="1"/>
    <row r="996019" customFormat="1"/>
    <row r="996020" customFormat="1"/>
    <row r="996021" customFormat="1"/>
    <row r="996022" customFormat="1"/>
    <row r="996023" customFormat="1"/>
    <row r="996024" customFormat="1"/>
    <row r="996025" customFormat="1"/>
    <row r="996026" customFormat="1"/>
    <row r="996027" customFormat="1"/>
    <row r="996028" customFormat="1"/>
    <row r="996029" customFormat="1"/>
    <row r="996030" customFormat="1"/>
    <row r="996031" customFormat="1"/>
    <row r="996032" customFormat="1"/>
    <row r="996033" customFormat="1"/>
    <row r="996034" customFormat="1"/>
    <row r="996035" customFormat="1"/>
    <row r="996036" customFormat="1"/>
    <row r="996037" customFormat="1"/>
    <row r="996038" customFormat="1"/>
    <row r="996039" customFormat="1"/>
    <row r="996040" customFormat="1"/>
    <row r="996041" customFormat="1"/>
    <row r="996042" customFormat="1"/>
    <row r="996043" customFormat="1"/>
    <row r="996044" customFormat="1"/>
    <row r="996045" customFormat="1"/>
    <row r="996046" customFormat="1"/>
    <row r="996047" customFormat="1"/>
    <row r="996048" customFormat="1"/>
    <row r="996049" customFormat="1"/>
    <row r="996050" customFormat="1"/>
    <row r="996051" customFormat="1"/>
    <row r="996052" customFormat="1"/>
    <row r="996053" customFormat="1"/>
    <row r="996054" customFormat="1"/>
    <row r="996055" customFormat="1"/>
    <row r="996056" customFormat="1"/>
    <row r="996057" customFormat="1"/>
    <row r="996058" customFormat="1"/>
    <row r="996059" customFormat="1"/>
    <row r="996060" customFormat="1"/>
    <row r="996061" customFormat="1"/>
    <row r="996062" customFormat="1"/>
    <row r="996063" customFormat="1"/>
    <row r="996064" customFormat="1"/>
    <row r="996065" customFormat="1"/>
    <row r="996066" customFormat="1"/>
    <row r="996067" customFormat="1"/>
    <row r="996068" customFormat="1"/>
    <row r="996069" customFormat="1"/>
    <row r="996070" customFormat="1"/>
    <row r="996071" customFormat="1"/>
    <row r="996072" customFormat="1"/>
    <row r="996073" customFormat="1"/>
    <row r="996074" customFormat="1"/>
    <row r="996075" customFormat="1"/>
    <row r="996076" customFormat="1"/>
    <row r="996077" customFormat="1"/>
    <row r="996078" customFormat="1"/>
    <row r="996079" customFormat="1"/>
    <row r="996080" customFormat="1"/>
    <row r="996081" customFormat="1"/>
    <row r="996082" customFormat="1"/>
    <row r="996083" customFormat="1"/>
    <row r="996084" customFormat="1"/>
    <row r="996085" customFormat="1"/>
    <row r="996086" customFormat="1"/>
    <row r="996087" customFormat="1"/>
    <row r="996088" customFormat="1"/>
    <row r="996089" customFormat="1"/>
    <row r="996090" customFormat="1"/>
    <row r="996091" customFormat="1"/>
    <row r="996092" customFormat="1"/>
    <row r="996093" customFormat="1"/>
    <row r="996094" customFormat="1"/>
    <row r="996095" customFormat="1"/>
    <row r="996096" customFormat="1"/>
    <row r="996097" customFormat="1"/>
    <row r="996098" customFormat="1"/>
    <row r="996099" customFormat="1"/>
    <row r="996100" customFormat="1"/>
    <row r="996101" customFormat="1"/>
    <row r="996102" customFormat="1"/>
    <row r="996103" customFormat="1"/>
    <row r="996104" customFormat="1"/>
    <row r="996105" customFormat="1"/>
    <row r="996106" customFormat="1"/>
    <row r="996107" customFormat="1"/>
    <row r="996108" customFormat="1"/>
    <row r="996109" customFormat="1"/>
    <row r="996110" customFormat="1"/>
    <row r="996111" customFormat="1"/>
    <row r="996112" customFormat="1"/>
    <row r="996113" customFormat="1"/>
    <row r="996114" customFormat="1"/>
    <row r="996115" customFormat="1"/>
    <row r="996116" customFormat="1"/>
    <row r="996117" customFormat="1"/>
    <row r="996118" customFormat="1"/>
    <row r="996119" customFormat="1"/>
    <row r="996120" customFormat="1"/>
    <row r="996121" customFormat="1"/>
    <row r="996122" customFormat="1"/>
    <row r="996123" customFormat="1"/>
    <row r="996124" customFormat="1"/>
    <row r="996125" customFormat="1"/>
    <row r="996126" customFormat="1"/>
    <row r="996127" customFormat="1"/>
    <row r="996128" customFormat="1"/>
    <row r="996129" customFormat="1"/>
    <row r="996130" customFormat="1"/>
    <row r="996131" customFormat="1"/>
    <row r="996132" customFormat="1"/>
    <row r="996133" customFormat="1"/>
    <row r="996134" customFormat="1"/>
    <row r="996135" customFormat="1"/>
    <row r="996136" customFormat="1"/>
    <row r="996137" customFormat="1"/>
    <row r="996138" customFormat="1"/>
    <row r="996139" customFormat="1"/>
    <row r="996140" customFormat="1"/>
    <row r="996141" customFormat="1"/>
    <row r="996142" customFormat="1"/>
    <row r="996143" customFormat="1"/>
    <row r="996144" customFormat="1"/>
    <row r="996145" customFormat="1"/>
    <row r="996146" customFormat="1"/>
    <row r="996147" customFormat="1"/>
    <row r="996148" customFormat="1"/>
    <row r="996149" customFormat="1"/>
    <row r="996150" customFormat="1"/>
    <row r="996151" customFormat="1"/>
    <row r="996152" customFormat="1"/>
    <row r="996153" customFormat="1"/>
    <row r="996154" customFormat="1"/>
    <row r="996155" customFormat="1"/>
    <row r="996156" customFormat="1"/>
    <row r="996157" customFormat="1"/>
    <row r="996158" customFormat="1"/>
    <row r="996159" customFormat="1"/>
    <row r="996160" customFormat="1"/>
    <row r="996161" customFormat="1"/>
    <row r="996162" customFormat="1"/>
    <row r="996163" customFormat="1"/>
    <row r="996164" customFormat="1"/>
    <row r="996165" customFormat="1"/>
    <row r="996166" customFormat="1"/>
    <row r="996167" customFormat="1"/>
    <row r="996168" customFormat="1"/>
    <row r="996169" customFormat="1"/>
    <row r="996170" customFormat="1"/>
    <row r="996171" customFormat="1"/>
    <row r="996172" customFormat="1"/>
    <row r="996173" customFormat="1"/>
    <row r="996174" customFormat="1"/>
    <row r="996175" customFormat="1"/>
    <row r="996176" customFormat="1"/>
    <row r="996177" customFormat="1"/>
    <row r="996178" customFormat="1"/>
    <row r="996179" customFormat="1"/>
    <row r="996180" customFormat="1"/>
    <row r="996181" customFormat="1"/>
    <row r="996182" customFormat="1"/>
    <row r="996183" customFormat="1"/>
    <row r="996184" customFormat="1"/>
    <row r="996185" customFormat="1"/>
    <row r="996186" customFormat="1"/>
    <row r="996187" customFormat="1"/>
    <row r="996188" customFormat="1"/>
    <row r="996189" customFormat="1"/>
    <row r="996190" customFormat="1"/>
    <row r="996191" customFormat="1"/>
    <row r="996192" customFormat="1"/>
    <row r="996193" customFormat="1"/>
    <row r="996194" customFormat="1"/>
    <row r="996195" customFormat="1"/>
    <row r="996196" customFormat="1"/>
    <row r="996197" customFormat="1"/>
    <row r="996198" customFormat="1"/>
    <row r="996199" customFormat="1"/>
    <row r="996200" customFormat="1"/>
    <row r="996201" customFormat="1"/>
    <row r="996202" customFormat="1"/>
    <row r="996203" customFormat="1"/>
    <row r="996204" customFormat="1"/>
    <row r="996205" customFormat="1"/>
    <row r="996206" customFormat="1"/>
    <row r="996207" customFormat="1"/>
    <row r="996208" customFormat="1"/>
    <row r="996209" customFormat="1"/>
    <row r="996210" customFormat="1"/>
    <row r="996211" customFormat="1"/>
    <row r="996212" customFormat="1"/>
    <row r="996213" customFormat="1"/>
    <row r="996214" customFormat="1"/>
    <row r="996215" customFormat="1"/>
    <row r="996216" customFormat="1"/>
    <row r="996217" customFormat="1"/>
    <row r="996218" customFormat="1"/>
    <row r="996219" customFormat="1"/>
    <row r="996220" customFormat="1"/>
    <row r="996221" customFormat="1"/>
    <row r="996222" customFormat="1"/>
    <row r="996223" customFormat="1"/>
    <row r="996224" customFormat="1"/>
    <row r="996225" customFormat="1"/>
    <row r="996226" customFormat="1"/>
    <row r="996227" customFormat="1"/>
    <row r="996228" customFormat="1"/>
    <row r="996229" customFormat="1"/>
    <row r="996230" customFormat="1"/>
    <row r="996231" customFormat="1"/>
    <row r="996232" customFormat="1"/>
    <row r="996233" customFormat="1"/>
    <row r="996234" customFormat="1"/>
    <row r="996235" customFormat="1"/>
    <row r="996236" customFormat="1"/>
    <row r="996237" customFormat="1"/>
    <row r="996238" customFormat="1"/>
    <row r="996239" customFormat="1"/>
    <row r="996240" customFormat="1"/>
    <row r="996241" customFormat="1"/>
    <row r="996242" customFormat="1"/>
    <row r="996243" customFormat="1"/>
    <row r="996244" customFormat="1"/>
    <row r="996245" customFormat="1"/>
    <row r="996246" customFormat="1"/>
    <row r="996247" customFormat="1"/>
    <row r="996248" customFormat="1"/>
    <row r="996249" customFormat="1"/>
    <row r="996250" customFormat="1"/>
    <row r="996251" customFormat="1"/>
    <row r="996252" customFormat="1"/>
    <row r="996253" customFormat="1"/>
    <row r="996254" customFormat="1"/>
    <row r="996255" customFormat="1"/>
    <row r="996256" customFormat="1"/>
    <row r="996257" customFormat="1"/>
    <row r="996258" customFormat="1"/>
    <row r="996259" customFormat="1"/>
    <row r="996260" customFormat="1"/>
    <row r="996261" customFormat="1"/>
    <row r="996262" customFormat="1"/>
    <row r="996263" customFormat="1"/>
    <row r="996264" customFormat="1"/>
    <row r="996265" customFormat="1"/>
    <row r="996266" customFormat="1"/>
    <row r="996267" customFormat="1"/>
    <row r="996268" customFormat="1"/>
    <row r="996269" customFormat="1"/>
    <row r="996270" customFormat="1"/>
    <row r="996271" customFormat="1"/>
    <row r="996272" customFormat="1"/>
    <row r="996273" customFormat="1"/>
    <row r="996274" customFormat="1"/>
    <row r="996275" customFormat="1"/>
    <row r="996276" customFormat="1"/>
    <row r="996277" customFormat="1"/>
    <row r="996278" customFormat="1"/>
    <row r="996279" customFormat="1"/>
    <row r="996280" customFormat="1"/>
    <row r="996281" customFormat="1"/>
    <row r="996282" customFormat="1"/>
    <row r="996283" customFormat="1"/>
    <row r="996284" customFormat="1"/>
    <row r="996285" customFormat="1"/>
    <row r="996286" customFormat="1"/>
    <row r="996287" customFormat="1"/>
    <row r="996288" customFormat="1"/>
    <row r="996289" customFormat="1"/>
    <row r="996290" customFormat="1"/>
    <row r="996291" customFormat="1"/>
    <row r="996292" customFormat="1"/>
    <row r="996293" customFormat="1"/>
    <row r="996294" customFormat="1"/>
    <row r="996295" customFormat="1"/>
    <row r="996296" customFormat="1"/>
    <row r="996297" customFormat="1"/>
    <row r="996298" customFormat="1"/>
    <row r="996299" customFormat="1"/>
    <row r="996300" customFormat="1"/>
    <row r="996301" customFormat="1"/>
    <row r="996302" customFormat="1"/>
    <row r="996303" customFormat="1"/>
    <row r="996304" customFormat="1"/>
    <row r="996305" customFormat="1"/>
    <row r="996306" customFormat="1"/>
    <row r="996307" customFormat="1"/>
    <row r="996308" customFormat="1"/>
    <row r="996309" customFormat="1"/>
    <row r="996310" customFormat="1"/>
    <row r="996311" customFormat="1"/>
    <row r="996312" customFormat="1"/>
    <row r="996313" customFormat="1"/>
    <row r="996314" customFormat="1"/>
    <row r="996315" customFormat="1"/>
    <row r="996316" customFormat="1"/>
    <row r="996317" customFormat="1"/>
    <row r="996318" customFormat="1"/>
    <row r="996319" customFormat="1"/>
    <row r="996320" customFormat="1"/>
    <row r="996321" customFormat="1"/>
    <row r="996322" customFormat="1"/>
    <row r="996323" customFormat="1"/>
    <row r="996324" customFormat="1"/>
    <row r="996325" customFormat="1"/>
    <row r="996326" customFormat="1"/>
    <row r="996327" customFormat="1"/>
    <row r="996328" customFormat="1"/>
    <row r="996329" customFormat="1"/>
    <row r="996330" customFormat="1"/>
    <row r="996331" customFormat="1"/>
    <row r="996332" customFormat="1"/>
    <row r="996333" customFormat="1"/>
    <row r="996334" customFormat="1"/>
    <row r="996335" customFormat="1"/>
    <row r="996336" customFormat="1"/>
    <row r="996337" customFormat="1"/>
    <row r="996338" customFormat="1"/>
    <row r="996339" customFormat="1"/>
    <row r="996340" customFormat="1"/>
    <row r="996341" customFormat="1"/>
    <row r="996342" customFormat="1"/>
    <row r="996343" customFormat="1"/>
    <row r="996344" customFormat="1"/>
    <row r="996345" customFormat="1"/>
    <row r="996346" customFormat="1"/>
    <row r="996347" customFormat="1"/>
    <row r="996348" customFormat="1"/>
    <row r="996349" customFormat="1"/>
    <row r="996350" customFormat="1"/>
    <row r="996351" customFormat="1"/>
    <row r="996352" customFormat="1"/>
    <row r="996353" customFormat="1"/>
    <row r="996354" customFormat="1"/>
    <row r="996355" customFormat="1"/>
    <row r="996356" customFormat="1"/>
    <row r="996357" customFormat="1"/>
    <row r="996358" customFormat="1"/>
    <row r="996359" customFormat="1"/>
    <row r="996360" customFormat="1"/>
    <row r="996361" customFormat="1"/>
    <row r="996362" customFormat="1"/>
    <row r="996363" customFormat="1"/>
    <row r="996364" customFormat="1"/>
    <row r="996365" customFormat="1"/>
    <row r="996366" customFormat="1"/>
    <row r="996367" customFormat="1"/>
    <row r="996368" customFormat="1"/>
    <row r="996369" customFormat="1"/>
    <row r="996370" customFormat="1"/>
    <row r="996371" customFormat="1"/>
    <row r="996372" customFormat="1"/>
    <row r="996373" customFormat="1"/>
    <row r="996374" customFormat="1"/>
    <row r="996375" customFormat="1"/>
    <row r="996376" customFormat="1"/>
    <row r="996377" customFormat="1"/>
    <row r="996378" customFormat="1"/>
    <row r="996379" customFormat="1"/>
    <row r="996380" customFormat="1"/>
    <row r="996381" customFormat="1"/>
    <row r="996382" customFormat="1"/>
    <row r="996383" customFormat="1"/>
    <row r="996384" customFormat="1"/>
    <row r="996385" customFormat="1"/>
    <row r="996386" customFormat="1"/>
    <row r="996387" customFormat="1"/>
    <row r="996388" customFormat="1"/>
    <row r="996389" customFormat="1"/>
    <row r="996390" customFormat="1"/>
    <row r="996391" customFormat="1"/>
    <row r="996392" customFormat="1"/>
    <row r="996393" customFormat="1"/>
    <row r="996394" customFormat="1"/>
    <row r="996395" customFormat="1"/>
    <row r="996396" customFormat="1"/>
    <row r="996397" customFormat="1"/>
    <row r="996398" customFormat="1"/>
    <row r="996399" customFormat="1"/>
    <row r="996400" customFormat="1"/>
    <row r="996401" customFormat="1"/>
    <row r="996402" customFormat="1"/>
    <row r="996403" customFormat="1"/>
    <row r="996404" customFormat="1"/>
    <row r="996405" customFormat="1"/>
    <row r="996406" customFormat="1"/>
    <row r="996407" customFormat="1"/>
    <row r="996408" customFormat="1"/>
    <row r="996409" customFormat="1"/>
    <row r="996410" customFormat="1"/>
    <row r="996411" customFormat="1"/>
    <row r="996412" customFormat="1"/>
    <row r="996413" customFormat="1"/>
    <row r="996414" customFormat="1"/>
    <row r="996415" customFormat="1"/>
    <row r="996416" customFormat="1"/>
    <row r="996417" customFormat="1"/>
    <row r="996418" customFormat="1"/>
    <row r="996419" customFormat="1"/>
    <row r="996420" customFormat="1"/>
    <row r="996421" customFormat="1"/>
    <row r="996422" customFormat="1"/>
    <row r="996423" customFormat="1"/>
    <row r="996424" customFormat="1"/>
    <row r="996425" customFormat="1"/>
    <row r="996426" customFormat="1"/>
    <row r="996427" customFormat="1"/>
    <row r="996428" customFormat="1"/>
    <row r="996429" customFormat="1"/>
    <row r="996430" customFormat="1"/>
    <row r="996431" customFormat="1"/>
    <row r="996432" customFormat="1"/>
    <row r="996433" customFormat="1"/>
    <row r="996434" customFormat="1"/>
    <row r="996435" customFormat="1"/>
    <row r="996436" customFormat="1"/>
    <row r="996437" customFormat="1"/>
    <row r="996438" customFormat="1"/>
    <row r="996439" customFormat="1"/>
    <row r="996440" customFormat="1"/>
    <row r="996441" customFormat="1"/>
    <row r="996442" customFormat="1"/>
    <row r="996443" customFormat="1"/>
    <row r="996444" customFormat="1"/>
    <row r="996445" customFormat="1"/>
    <row r="996446" customFormat="1"/>
    <row r="996447" customFormat="1"/>
    <row r="996448" customFormat="1"/>
    <row r="996449" customFormat="1"/>
    <row r="996450" customFormat="1"/>
    <row r="996451" customFormat="1"/>
    <row r="996452" customFormat="1"/>
    <row r="996453" customFormat="1"/>
    <row r="996454" customFormat="1"/>
    <row r="996455" customFormat="1"/>
    <row r="996456" customFormat="1"/>
    <row r="996457" customFormat="1"/>
    <row r="996458" customFormat="1"/>
    <row r="996459" customFormat="1"/>
    <row r="996460" customFormat="1"/>
    <row r="996461" customFormat="1"/>
    <row r="996462" customFormat="1"/>
    <row r="996463" customFormat="1"/>
    <row r="996464" customFormat="1"/>
    <row r="996465" customFormat="1"/>
    <row r="996466" customFormat="1"/>
    <row r="996467" customFormat="1"/>
    <row r="996468" customFormat="1"/>
    <row r="996469" customFormat="1"/>
    <row r="996470" customFormat="1"/>
    <row r="996471" customFormat="1"/>
    <row r="996472" customFormat="1"/>
    <row r="996473" customFormat="1"/>
    <row r="996474" customFormat="1"/>
    <row r="996475" customFormat="1"/>
    <row r="996476" customFormat="1"/>
    <row r="996477" customFormat="1"/>
    <row r="996478" customFormat="1"/>
    <row r="996479" customFormat="1"/>
    <row r="996480" customFormat="1"/>
    <row r="996481" customFormat="1"/>
    <row r="996482" customFormat="1"/>
    <row r="996483" customFormat="1"/>
    <row r="996484" customFormat="1"/>
    <row r="996485" customFormat="1"/>
    <row r="996486" customFormat="1"/>
    <row r="996487" customFormat="1"/>
    <row r="996488" customFormat="1"/>
    <row r="996489" customFormat="1"/>
    <row r="996490" customFormat="1"/>
    <row r="996491" customFormat="1"/>
    <row r="996492" customFormat="1"/>
    <row r="996493" customFormat="1"/>
    <row r="996494" customFormat="1"/>
    <row r="996495" customFormat="1"/>
    <row r="996496" customFormat="1"/>
    <row r="996497" customFormat="1"/>
    <row r="996498" customFormat="1"/>
    <row r="996499" customFormat="1"/>
    <row r="996500" customFormat="1"/>
    <row r="996501" customFormat="1"/>
    <row r="996502" customFormat="1"/>
    <row r="996503" customFormat="1"/>
    <row r="996504" customFormat="1"/>
    <row r="996505" customFormat="1"/>
    <row r="996506" customFormat="1"/>
    <row r="996507" customFormat="1"/>
    <row r="996508" customFormat="1"/>
    <row r="996509" customFormat="1"/>
    <row r="996510" customFormat="1"/>
    <row r="996511" customFormat="1"/>
    <row r="996512" customFormat="1"/>
    <row r="996513" customFormat="1"/>
    <row r="996514" customFormat="1"/>
    <row r="996515" customFormat="1"/>
    <row r="996516" customFormat="1"/>
    <row r="996517" customFormat="1"/>
    <row r="996518" customFormat="1"/>
    <row r="996519" customFormat="1"/>
    <row r="996520" customFormat="1"/>
    <row r="996521" customFormat="1"/>
    <row r="996522" customFormat="1"/>
    <row r="996523" customFormat="1"/>
    <row r="996524" customFormat="1"/>
    <row r="996525" customFormat="1"/>
    <row r="996526" customFormat="1"/>
    <row r="996527" customFormat="1"/>
    <row r="996528" customFormat="1"/>
    <row r="996529" customFormat="1"/>
    <row r="996530" customFormat="1"/>
    <row r="996531" customFormat="1"/>
    <row r="996532" customFormat="1"/>
    <row r="996533" customFormat="1"/>
    <row r="996534" customFormat="1"/>
    <row r="996535" customFormat="1"/>
    <row r="996536" customFormat="1"/>
    <row r="996537" customFormat="1"/>
    <row r="996538" customFormat="1"/>
    <row r="996539" customFormat="1"/>
    <row r="996540" customFormat="1"/>
    <row r="996541" customFormat="1"/>
    <row r="996542" customFormat="1"/>
    <row r="996543" customFormat="1"/>
    <row r="996544" customFormat="1"/>
    <row r="996545" customFormat="1"/>
    <row r="996546" customFormat="1"/>
    <row r="996547" customFormat="1"/>
    <row r="996548" customFormat="1"/>
    <row r="996549" customFormat="1"/>
    <row r="996550" customFormat="1"/>
    <row r="996551" customFormat="1"/>
    <row r="996552" customFormat="1"/>
    <row r="996553" customFormat="1"/>
    <row r="996554" customFormat="1"/>
    <row r="996555" customFormat="1"/>
    <row r="996556" customFormat="1"/>
    <row r="996557" customFormat="1"/>
    <row r="996558" customFormat="1"/>
    <row r="996559" customFormat="1"/>
    <row r="996560" customFormat="1"/>
    <row r="996561" customFormat="1"/>
    <row r="996562" customFormat="1"/>
    <row r="996563" customFormat="1"/>
    <row r="996564" customFormat="1"/>
    <row r="996565" customFormat="1"/>
    <row r="996566" customFormat="1"/>
    <row r="996567" customFormat="1"/>
    <row r="996568" customFormat="1"/>
    <row r="996569" customFormat="1"/>
    <row r="996570" customFormat="1"/>
    <row r="996571" customFormat="1"/>
    <row r="996572" customFormat="1"/>
    <row r="996573" customFormat="1"/>
    <row r="996574" customFormat="1"/>
    <row r="996575" customFormat="1"/>
    <row r="996576" customFormat="1"/>
    <row r="996577" customFormat="1"/>
    <row r="996578" customFormat="1"/>
    <row r="996579" customFormat="1"/>
    <row r="996580" customFormat="1"/>
    <row r="996581" customFormat="1"/>
    <row r="996582" customFormat="1"/>
    <row r="996583" customFormat="1"/>
    <row r="996584" customFormat="1"/>
    <row r="996585" customFormat="1"/>
    <row r="996586" customFormat="1"/>
    <row r="996587" customFormat="1"/>
    <row r="996588" customFormat="1"/>
    <row r="996589" customFormat="1"/>
    <row r="996590" customFormat="1"/>
    <row r="996591" customFormat="1"/>
    <row r="996592" customFormat="1"/>
    <row r="996593" customFormat="1"/>
    <row r="996594" customFormat="1"/>
    <row r="996595" customFormat="1"/>
    <row r="996596" customFormat="1"/>
    <row r="996597" customFormat="1"/>
    <row r="996598" customFormat="1"/>
    <row r="996599" customFormat="1"/>
    <row r="996600" customFormat="1"/>
    <row r="996601" customFormat="1"/>
    <row r="996602" customFormat="1"/>
    <row r="996603" customFormat="1"/>
    <row r="996604" customFormat="1"/>
    <row r="996605" customFormat="1"/>
    <row r="996606" customFormat="1"/>
    <row r="996607" customFormat="1"/>
    <row r="996608" customFormat="1"/>
    <row r="996609" customFormat="1"/>
    <row r="996610" customFormat="1"/>
    <row r="996611" customFormat="1"/>
    <row r="996612" customFormat="1"/>
    <row r="996613" customFormat="1"/>
    <row r="996614" customFormat="1"/>
    <row r="996615" customFormat="1"/>
    <row r="996616" customFormat="1"/>
    <row r="996617" customFormat="1"/>
    <row r="996618" customFormat="1"/>
    <row r="996619" customFormat="1"/>
    <row r="996620" customFormat="1"/>
    <row r="996621" customFormat="1"/>
    <row r="996622" customFormat="1"/>
    <row r="996623" customFormat="1"/>
    <row r="996624" customFormat="1"/>
    <row r="996625" customFormat="1"/>
    <row r="996626" customFormat="1"/>
    <row r="996627" customFormat="1"/>
    <row r="996628" customFormat="1"/>
    <row r="996629" customFormat="1"/>
    <row r="996630" customFormat="1"/>
    <row r="996631" customFormat="1"/>
    <row r="996632" customFormat="1"/>
    <row r="996633" customFormat="1"/>
    <row r="996634" customFormat="1"/>
    <row r="996635" customFormat="1"/>
    <row r="996636" customFormat="1"/>
    <row r="996637" customFormat="1"/>
    <row r="996638" customFormat="1"/>
    <row r="996639" customFormat="1"/>
    <row r="996640" customFormat="1"/>
    <row r="996641" customFormat="1"/>
    <row r="996642" customFormat="1"/>
    <row r="996643" customFormat="1"/>
    <row r="996644" customFormat="1"/>
    <row r="996645" customFormat="1"/>
    <row r="996646" customFormat="1"/>
    <row r="996647" customFormat="1"/>
    <row r="996648" customFormat="1"/>
    <row r="996649" customFormat="1"/>
    <row r="996650" customFormat="1"/>
    <row r="996651" customFormat="1"/>
    <row r="996652" customFormat="1"/>
    <row r="996653" customFormat="1"/>
    <row r="996654" customFormat="1"/>
    <row r="996655" customFormat="1"/>
    <row r="996656" customFormat="1"/>
    <row r="996657" customFormat="1"/>
    <row r="996658" customFormat="1"/>
    <row r="996659" customFormat="1"/>
    <row r="996660" customFormat="1"/>
    <row r="996661" customFormat="1"/>
    <row r="996662" customFormat="1"/>
    <row r="996663" customFormat="1"/>
    <row r="996664" customFormat="1"/>
    <row r="996665" customFormat="1"/>
    <row r="996666" customFormat="1"/>
    <row r="996667" customFormat="1"/>
    <row r="996668" customFormat="1"/>
    <row r="996669" customFormat="1"/>
    <row r="996670" customFormat="1"/>
    <row r="996671" customFormat="1"/>
    <row r="996672" customFormat="1"/>
    <row r="996673" customFormat="1"/>
    <row r="996674" customFormat="1"/>
    <row r="996675" customFormat="1"/>
    <row r="996676" customFormat="1"/>
    <row r="996677" customFormat="1"/>
    <row r="996678" customFormat="1"/>
    <row r="996679" customFormat="1"/>
    <row r="996680" customFormat="1"/>
    <row r="996681" customFormat="1"/>
    <row r="996682" customFormat="1"/>
    <row r="996683" customFormat="1"/>
    <row r="996684" customFormat="1"/>
    <row r="996685" customFormat="1"/>
    <row r="996686" customFormat="1"/>
    <row r="996687" customFormat="1"/>
    <row r="996688" customFormat="1"/>
    <row r="996689" customFormat="1"/>
    <row r="996690" customFormat="1"/>
    <row r="996691" customFormat="1"/>
    <row r="996692" customFormat="1"/>
    <row r="996693" customFormat="1"/>
    <row r="996694" customFormat="1"/>
    <row r="996695" customFormat="1"/>
    <row r="996696" customFormat="1"/>
    <row r="996697" customFormat="1"/>
    <row r="996698" customFormat="1"/>
    <row r="996699" customFormat="1"/>
    <row r="996700" customFormat="1"/>
    <row r="996701" customFormat="1"/>
    <row r="996702" customFormat="1"/>
    <row r="996703" customFormat="1"/>
    <row r="996704" customFormat="1"/>
    <row r="996705" customFormat="1"/>
    <row r="996706" customFormat="1"/>
    <row r="996707" customFormat="1"/>
    <row r="996708" customFormat="1"/>
    <row r="996709" customFormat="1"/>
    <row r="996710" customFormat="1"/>
    <row r="996711" customFormat="1"/>
    <row r="996712" customFormat="1"/>
    <row r="996713" customFormat="1"/>
    <row r="996714" customFormat="1"/>
    <row r="996715" customFormat="1"/>
    <row r="996716" customFormat="1"/>
    <row r="996717" customFormat="1"/>
    <row r="996718" customFormat="1"/>
    <row r="996719" customFormat="1"/>
    <row r="996720" customFormat="1"/>
    <row r="996721" customFormat="1"/>
    <row r="996722" customFormat="1"/>
    <row r="996723" customFormat="1"/>
    <row r="996724" customFormat="1"/>
    <row r="996725" customFormat="1"/>
    <row r="996726" customFormat="1"/>
    <row r="996727" customFormat="1"/>
    <row r="996728" customFormat="1"/>
    <row r="996729" customFormat="1"/>
    <row r="996730" customFormat="1"/>
    <row r="996731" customFormat="1"/>
    <row r="996732" customFormat="1"/>
    <row r="996733" customFormat="1"/>
    <row r="996734" customFormat="1"/>
    <row r="996735" customFormat="1"/>
    <row r="996736" customFormat="1"/>
    <row r="996737" customFormat="1"/>
    <row r="996738" customFormat="1"/>
    <row r="996739" customFormat="1"/>
    <row r="996740" customFormat="1"/>
    <row r="996741" customFormat="1"/>
    <row r="996742" customFormat="1"/>
    <row r="996743" customFormat="1"/>
    <row r="996744" customFormat="1"/>
    <row r="996745" customFormat="1"/>
    <row r="996746" customFormat="1"/>
    <row r="996747" customFormat="1"/>
    <row r="996748" customFormat="1"/>
    <row r="996749" customFormat="1"/>
    <row r="996750" customFormat="1"/>
    <row r="996751" customFormat="1"/>
    <row r="996752" customFormat="1"/>
    <row r="996753" customFormat="1"/>
    <row r="996754" customFormat="1"/>
    <row r="996755" customFormat="1"/>
    <row r="996756" customFormat="1"/>
    <row r="996757" customFormat="1"/>
    <row r="996758" customFormat="1"/>
    <row r="996759" customFormat="1"/>
    <row r="996760" customFormat="1"/>
    <row r="996761" customFormat="1"/>
    <row r="996762" customFormat="1"/>
    <row r="996763" customFormat="1"/>
    <row r="996764" customFormat="1"/>
    <row r="996765" customFormat="1"/>
    <row r="996766" customFormat="1"/>
    <row r="996767" customFormat="1"/>
    <row r="996768" customFormat="1"/>
    <row r="996769" customFormat="1"/>
    <row r="996770" customFormat="1"/>
    <row r="996771" customFormat="1"/>
    <row r="996772" customFormat="1"/>
    <row r="996773" customFormat="1"/>
    <row r="996774" customFormat="1"/>
    <row r="996775" customFormat="1"/>
    <row r="996776" customFormat="1"/>
    <row r="996777" customFormat="1"/>
    <row r="996778" customFormat="1"/>
    <row r="996779" customFormat="1"/>
    <row r="996780" customFormat="1"/>
    <row r="996781" customFormat="1"/>
    <row r="996782" customFormat="1"/>
    <row r="996783" customFormat="1"/>
    <row r="996784" customFormat="1"/>
    <row r="996785" customFormat="1"/>
    <row r="996786" customFormat="1"/>
    <row r="996787" customFormat="1"/>
    <row r="996788" customFormat="1"/>
    <row r="996789" customFormat="1"/>
    <row r="996790" customFormat="1"/>
    <row r="996791" customFormat="1"/>
    <row r="996792" customFormat="1"/>
    <row r="996793" customFormat="1"/>
    <row r="996794" customFormat="1"/>
    <row r="996795" customFormat="1"/>
    <row r="996796" customFormat="1"/>
    <row r="996797" customFormat="1"/>
    <row r="996798" customFormat="1"/>
    <row r="996799" customFormat="1"/>
    <row r="996800" customFormat="1"/>
    <row r="996801" customFormat="1"/>
    <row r="996802" customFormat="1"/>
    <row r="996803" customFormat="1"/>
    <row r="996804" customFormat="1"/>
    <row r="996805" customFormat="1"/>
    <row r="996806" customFormat="1"/>
    <row r="996807" customFormat="1"/>
    <row r="996808" customFormat="1"/>
    <row r="996809" customFormat="1"/>
    <row r="996810" customFormat="1"/>
    <row r="996811" customFormat="1"/>
    <row r="996812" customFormat="1"/>
    <row r="996813" customFormat="1"/>
    <row r="996814" customFormat="1"/>
    <row r="996815" customFormat="1"/>
    <row r="996816" customFormat="1"/>
    <row r="996817" customFormat="1"/>
    <row r="996818" customFormat="1"/>
    <row r="996819" customFormat="1"/>
    <row r="996820" customFormat="1"/>
    <row r="996821" customFormat="1"/>
    <row r="996822" customFormat="1"/>
    <row r="996823" customFormat="1"/>
    <row r="996824" customFormat="1"/>
    <row r="996825" customFormat="1"/>
    <row r="996826" customFormat="1"/>
    <row r="996827" customFormat="1"/>
    <row r="996828" customFormat="1"/>
    <row r="996829" customFormat="1"/>
    <row r="996830" customFormat="1"/>
    <row r="996831" customFormat="1"/>
    <row r="996832" customFormat="1"/>
    <row r="996833" customFormat="1"/>
    <row r="996834" customFormat="1"/>
    <row r="996835" customFormat="1"/>
    <row r="996836" customFormat="1"/>
    <row r="996837" customFormat="1"/>
    <row r="996838" customFormat="1"/>
    <row r="996839" customFormat="1"/>
    <row r="996840" customFormat="1"/>
    <row r="996841" customFormat="1"/>
    <row r="996842" customFormat="1"/>
    <row r="996843" customFormat="1"/>
    <row r="996844" customFormat="1"/>
    <row r="996845" customFormat="1"/>
    <row r="996846" customFormat="1"/>
    <row r="996847" customFormat="1"/>
    <row r="996848" customFormat="1"/>
    <row r="996849" customFormat="1"/>
    <row r="996850" customFormat="1"/>
    <row r="996851" customFormat="1"/>
    <row r="996852" customFormat="1"/>
    <row r="996853" customFormat="1"/>
    <row r="996854" customFormat="1"/>
    <row r="996855" customFormat="1"/>
    <row r="996856" customFormat="1"/>
    <row r="996857" customFormat="1"/>
    <row r="996858" customFormat="1"/>
    <row r="996859" customFormat="1"/>
    <row r="996860" customFormat="1"/>
    <row r="996861" customFormat="1"/>
    <row r="996862" customFormat="1"/>
    <row r="996863" customFormat="1"/>
    <row r="996864" customFormat="1"/>
    <row r="996865" customFormat="1"/>
    <row r="996866" customFormat="1"/>
    <row r="996867" customFormat="1"/>
    <row r="996868" customFormat="1"/>
    <row r="996869" customFormat="1"/>
    <row r="996870" customFormat="1"/>
    <row r="996871" customFormat="1"/>
    <row r="996872" customFormat="1"/>
    <row r="996873" customFormat="1"/>
    <row r="996874" customFormat="1"/>
    <row r="996875" customFormat="1"/>
    <row r="996876" customFormat="1"/>
    <row r="996877" customFormat="1"/>
    <row r="996878" customFormat="1"/>
    <row r="996879" customFormat="1"/>
    <row r="996880" customFormat="1"/>
    <row r="996881" customFormat="1"/>
    <row r="996882" customFormat="1"/>
    <row r="996883" customFormat="1"/>
    <row r="996884" customFormat="1"/>
    <row r="996885" customFormat="1"/>
    <row r="996886" customFormat="1"/>
    <row r="996887" customFormat="1"/>
    <row r="996888" customFormat="1"/>
    <row r="996889" customFormat="1"/>
    <row r="996890" customFormat="1"/>
    <row r="996891" customFormat="1"/>
    <row r="996892" customFormat="1"/>
    <row r="996893" customFormat="1"/>
    <row r="996894" customFormat="1"/>
    <row r="996895" customFormat="1"/>
    <row r="996896" customFormat="1"/>
    <row r="996897" customFormat="1"/>
    <row r="996898" customFormat="1"/>
    <row r="996899" customFormat="1"/>
    <row r="996900" customFormat="1"/>
    <row r="996901" customFormat="1"/>
    <row r="996902" customFormat="1"/>
    <row r="996903" customFormat="1"/>
    <row r="996904" customFormat="1"/>
    <row r="996905" customFormat="1"/>
    <row r="996906" customFormat="1"/>
    <row r="996907" customFormat="1"/>
    <row r="996908" customFormat="1"/>
    <row r="996909" customFormat="1"/>
    <row r="996910" customFormat="1"/>
    <row r="996911" customFormat="1"/>
    <row r="996912" customFormat="1"/>
    <row r="996913" customFormat="1"/>
    <row r="996914" customFormat="1"/>
    <row r="996915" customFormat="1"/>
    <row r="996916" customFormat="1"/>
    <row r="996917" customFormat="1"/>
    <row r="996918" customFormat="1"/>
    <row r="996919" customFormat="1"/>
    <row r="996920" customFormat="1"/>
    <row r="996921" customFormat="1"/>
    <row r="996922" customFormat="1"/>
    <row r="996923" customFormat="1"/>
    <row r="996924" customFormat="1"/>
    <row r="996925" customFormat="1"/>
    <row r="996926" customFormat="1"/>
    <row r="996927" customFormat="1"/>
    <row r="996928" customFormat="1"/>
    <row r="996929" customFormat="1"/>
    <row r="996930" customFormat="1"/>
    <row r="996931" customFormat="1"/>
    <row r="996932" customFormat="1"/>
    <row r="996933" customFormat="1"/>
    <row r="996934" customFormat="1"/>
    <row r="996935" customFormat="1"/>
    <row r="996936" customFormat="1"/>
    <row r="996937" customFormat="1"/>
    <row r="996938" customFormat="1"/>
    <row r="996939" customFormat="1"/>
    <row r="996940" customFormat="1"/>
    <row r="996941" customFormat="1"/>
    <row r="996942" customFormat="1"/>
    <row r="996943" customFormat="1"/>
    <row r="996944" customFormat="1"/>
    <row r="996945" customFormat="1"/>
    <row r="996946" customFormat="1"/>
    <row r="996947" customFormat="1"/>
    <row r="996948" customFormat="1"/>
    <row r="996949" customFormat="1"/>
    <row r="996950" customFormat="1"/>
    <row r="996951" customFormat="1"/>
    <row r="996952" customFormat="1"/>
    <row r="996953" customFormat="1"/>
    <row r="996954" customFormat="1"/>
    <row r="996955" customFormat="1"/>
    <row r="996956" customFormat="1"/>
    <row r="996957" customFormat="1"/>
    <row r="996958" customFormat="1"/>
    <row r="996959" customFormat="1"/>
    <row r="996960" customFormat="1"/>
    <row r="996961" customFormat="1"/>
    <row r="996962" customFormat="1"/>
    <row r="996963" customFormat="1"/>
    <row r="996964" customFormat="1"/>
    <row r="996965" customFormat="1"/>
    <row r="996966" customFormat="1"/>
    <row r="996967" customFormat="1"/>
    <row r="996968" customFormat="1"/>
    <row r="996969" customFormat="1"/>
    <row r="996970" customFormat="1"/>
    <row r="996971" customFormat="1"/>
    <row r="996972" customFormat="1"/>
    <row r="996973" customFormat="1"/>
    <row r="996974" customFormat="1"/>
    <row r="996975" customFormat="1"/>
    <row r="996976" customFormat="1"/>
    <row r="996977" customFormat="1"/>
    <row r="996978" customFormat="1"/>
    <row r="996979" customFormat="1"/>
    <row r="996980" customFormat="1"/>
    <row r="996981" customFormat="1"/>
    <row r="996982" customFormat="1"/>
    <row r="996983" customFormat="1"/>
    <row r="996984" customFormat="1"/>
    <row r="996985" customFormat="1"/>
    <row r="996986" customFormat="1"/>
    <row r="996987" customFormat="1"/>
    <row r="996988" customFormat="1"/>
    <row r="996989" customFormat="1"/>
    <row r="996990" customFormat="1"/>
    <row r="996991" customFormat="1"/>
    <row r="996992" customFormat="1"/>
    <row r="996993" customFormat="1"/>
    <row r="996994" customFormat="1"/>
    <row r="996995" customFormat="1"/>
    <row r="996996" customFormat="1"/>
    <row r="996997" customFormat="1"/>
    <row r="996998" customFormat="1"/>
    <row r="996999" customFormat="1"/>
    <row r="997000" customFormat="1"/>
    <row r="997001" customFormat="1"/>
    <row r="997002" customFormat="1"/>
    <row r="997003" customFormat="1"/>
    <row r="997004" customFormat="1"/>
    <row r="997005" customFormat="1"/>
    <row r="997006" customFormat="1"/>
    <row r="997007" customFormat="1"/>
    <row r="997008" customFormat="1"/>
    <row r="997009" customFormat="1"/>
    <row r="997010" customFormat="1"/>
    <row r="997011" customFormat="1"/>
    <row r="997012" customFormat="1"/>
    <row r="997013" customFormat="1"/>
    <row r="997014" customFormat="1"/>
    <row r="997015" customFormat="1"/>
    <row r="997016" customFormat="1"/>
    <row r="997017" customFormat="1"/>
    <row r="997018" customFormat="1"/>
    <row r="997019" customFormat="1"/>
    <row r="997020" customFormat="1"/>
    <row r="997021" customFormat="1"/>
    <row r="997022" customFormat="1"/>
    <row r="997023" customFormat="1"/>
    <row r="997024" customFormat="1"/>
    <row r="997025" customFormat="1"/>
    <row r="997026" customFormat="1"/>
    <row r="997027" customFormat="1"/>
    <row r="997028" customFormat="1"/>
    <row r="997029" customFormat="1"/>
    <row r="997030" customFormat="1"/>
    <row r="997031" customFormat="1"/>
    <row r="997032" customFormat="1"/>
    <row r="997033" customFormat="1"/>
    <row r="997034" customFormat="1"/>
    <row r="997035" customFormat="1"/>
    <row r="997036" customFormat="1"/>
    <row r="997037" customFormat="1"/>
    <row r="997038" customFormat="1"/>
    <row r="997039" customFormat="1"/>
    <row r="997040" customFormat="1"/>
    <row r="997041" customFormat="1"/>
    <row r="997042" customFormat="1"/>
    <row r="997043" customFormat="1"/>
    <row r="997044" customFormat="1"/>
    <row r="997045" customFormat="1"/>
    <row r="997046" customFormat="1"/>
    <row r="997047" customFormat="1"/>
    <row r="997048" customFormat="1"/>
    <row r="997049" customFormat="1"/>
    <row r="997050" customFormat="1"/>
    <row r="997051" customFormat="1"/>
    <row r="997052" customFormat="1"/>
    <row r="997053" customFormat="1"/>
    <row r="997054" customFormat="1"/>
    <row r="997055" customFormat="1"/>
    <row r="997056" customFormat="1"/>
    <row r="997057" customFormat="1"/>
    <row r="997058" customFormat="1"/>
    <row r="997059" customFormat="1"/>
    <row r="997060" customFormat="1"/>
    <row r="997061" customFormat="1"/>
    <row r="997062" customFormat="1"/>
    <row r="997063" customFormat="1"/>
    <row r="997064" customFormat="1"/>
    <row r="997065" customFormat="1"/>
    <row r="997066" customFormat="1"/>
    <row r="997067" customFormat="1"/>
    <row r="997068" customFormat="1"/>
    <row r="997069" customFormat="1"/>
    <row r="997070" customFormat="1"/>
    <row r="997071" customFormat="1"/>
    <row r="997072" customFormat="1"/>
    <row r="997073" customFormat="1"/>
    <row r="997074" customFormat="1"/>
    <row r="997075" customFormat="1"/>
    <row r="997076" customFormat="1"/>
    <row r="997077" customFormat="1"/>
    <row r="997078" customFormat="1"/>
    <row r="997079" customFormat="1"/>
    <row r="997080" customFormat="1"/>
    <row r="997081" customFormat="1"/>
    <row r="997082" customFormat="1"/>
    <row r="997083" customFormat="1"/>
    <row r="997084" customFormat="1"/>
    <row r="997085" customFormat="1"/>
    <row r="997086" customFormat="1"/>
    <row r="997087" customFormat="1"/>
    <row r="997088" customFormat="1"/>
    <row r="997089" customFormat="1"/>
    <row r="997090" customFormat="1"/>
    <row r="997091" customFormat="1"/>
    <row r="997092" customFormat="1"/>
    <row r="997093" customFormat="1"/>
    <row r="997094" customFormat="1"/>
    <row r="997095" customFormat="1"/>
    <row r="997096" customFormat="1"/>
    <row r="997097" customFormat="1"/>
    <row r="997098" customFormat="1"/>
    <row r="997099" customFormat="1"/>
    <row r="997100" customFormat="1"/>
    <row r="997101" customFormat="1"/>
    <row r="997102" customFormat="1"/>
    <row r="997103" customFormat="1"/>
    <row r="997104" customFormat="1"/>
    <row r="997105" customFormat="1"/>
    <row r="997106" customFormat="1"/>
    <row r="997107" customFormat="1"/>
    <row r="997108" customFormat="1"/>
    <row r="997109" customFormat="1"/>
    <row r="997110" customFormat="1"/>
    <row r="997111" customFormat="1"/>
    <row r="997112" customFormat="1"/>
    <row r="997113" customFormat="1"/>
    <row r="997114" customFormat="1"/>
    <row r="997115" customFormat="1"/>
    <row r="997116" customFormat="1"/>
    <row r="997117" customFormat="1"/>
    <row r="997118" customFormat="1"/>
    <row r="997119" customFormat="1"/>
    <row r="997120" customFormat="1"/>
    <row r="997121" customFormat="1"/>
    <row r="997122" customFormat="1"/>
    <row r="997123" customFormat="1"/>
    <row r="997124" customFormat="1"/>
    <row r="997125" customFormat="1"/>
    <row r="997126" customFormat="1"/>
    <row r="997127" customFormat="1"/>
    <row r="997128" customFormat="1"/>
    <row r="997129" customFormat="1"/>
    <row r="997130" customFormat="1"/>
    <row r="997131" customFormat="1"/>
    <row r="997132" customFormat="1"/>
    <row r="997133" customFormat="1"/>
    <row r="997134" customFormat="1"/>
    <row r="997135" customFormat="1"/>
    <row r="997136" customFormat="1"/>
    <row r="997137" customFormat="1"/>
    <row r="997138" customFormat="1"/>
    <row r="997139" customFormat="1"/>
    <row r="997140" customFormat="1"/>
    <row r="997141" customFormat="1"/>
    <row r="997142" customFormat="1"/>
    <row r="997143" customFormat="1"/>
    <row r="997144" customFormat="1"/>
    <row r="997145" customFormat="1"/>
    <row r="997146" customFormat="1"/>
    <row r="997147" customFormat="1"/>
    <row r="997148" customFormat="1"/>
    <row r="997149" customFormat="1"/>
    <row r="997150" customFormat="1"/>
    <row r="997151" customFormat="1"/>
    <row r="997152" customFormat="1"/>
    <row r="997153" customFormat="1"/>
    <row r="997154" customFormat="1"/>
    <row r="997155" customFormat="1"/>
    <row r="997156" customFormat="1"/>
    <row r="997157" customFormat="1"/>
    <row r="997158" customFormat="1"/>
    <row r="997159" customFormat="1"/>
    <row r="997160" customFormat="1"/>
    <row r="997161" customFormat="1"/>
    <row r="997162" customFormat="1"/>
    <row r="997163" customFormat="1"/>
    <row r="997164" customFormat="1"/>
    <row r="997165" customFormat="1"/>
    <row r="997166" customFormat="1"/>
    <row r="997167" customFormat="1"/>
    <row r="997168" customFormat="1"/>
    <row r="997169" customFormat="1"/>
    <row r="997170" customFormat="1"/>
    <row r="997171" customFormat="1"/>
    <row r="997172" customFormat="1"/>
    <row r="997173" customFormat="1"/>
    <row r="997174" customFormat="1"/>
    <row r="997175" customFormat="1"/>
    <row r="997176" customFormat="1"/>
    <row r="997177" customFormat="1"/>
    <row r="997178" customFormat="1"/>
    <row r="997179" customFormat="1"/>
    <row r="997180" customFormat="1"/>
    <row r="997181" customFormat="1"/>
    <row r="997182" customFormat="1"/>
    <row r="997183" customFormat="1"/>
    <row r="997184" customFormat="1"/>
    <row r="997185" customFormat="1"/>
    <row r="997186" customFormat="1"/>
    <row r="997187" customFormat="1"/>
    <row r="997188" customFormat="1"/>
    <row r="997189" customFormat="1"/>
    <row r="997190" customFormat="1"/>
    <row r="997191" customFormat="1"/>
    <row r="997192" customFormat="1"/>
    <row r="997193" customFormat="1"/>
    <row r="997194" customFormat="1"/>
    <row r="997195" customFormat="1"/>
    <row r="997196" customFormat="1"/>
    <row r="997197" customFormat="1"/>
    <row r="997198" customFormat="1"/>
    <row r="997199" customFormat="1"/>
    <row r="997200" customFormat="1"/>
    <row r="997201" customFormat="1"/>
    <row r="997202" customFormat="1"/>
    <row r="997203" customFormat="1"/>
    <row r="997204" customFormat="1"/>
    <row r="997205" customFormat="1"/>
    <row r="997206" customFormat="1"/>
    <row r="997207" customFormat="1"/>
    <row r="997208" customFormat="1"/>
    <row r="997209" customFormat="1"/>
    <row r="997210" customFormat="1"/>
    <row r="997211" customFormat="1"/>
    <row r="997212" customFormat="1"/>
    <row r="997213" customFormat="1"/>
    <row r="997214" customFormat="1"/>
    <row r="997215" customFormat="1"/>
    <row r="997216" customFormat="1"/>
    <row r="997217" customFormat="1"/>
    <row r="997218" customFormat="1"/>
    <row r="997219" customFormat="1"/>
    <row r="997220" customFormat="1"/>
    <row r="997221" customFormat="1"/>
    <row r="997222" customFormat="1"/>
    <row r="997223" customFormat="1"/>
    <row r="997224" customFormat="1"/>
    <row r="997225" customFormat="1"/>
    <row r="997226" customFormat="1"/>
    <row r="997227" customFormat="1"/>
    <row r="997228" customFormat="1"/>
    <row r="997229" customFormat="1"/>
    <row r="997230" customFormat="1"/>
    <row r="997231" customFormat="1"/>
    <row r="997232" customFormat="1"/>
    <row r="997233" customFormat="1"/>
    <row r="997234" customFormat="1"/>
    <row r="997235" customFormat="1"/>
    <row r="997236" customFormat="1"/>
    <row r="997237" customFormat="1"/>
    <row r="997238" customFormat="1"/>
    <row r="997239" customFormat="1"/>
    <row r="997240" customFormat="1"/>
    <row r="997241" customFormat="1"/>
    <row r="997242" customFormat="1"/>
    <row r="997243" customFormat="1"/>
    <row r="997244" customFormat="1"/>
    <row r="997245" customFormat="1"/>
    <row r="997246" customFormat="1"/>
    <row r="997247" customFormat="1"/>
    <row r="997248" customFormat="1"/>
    <row r="997249" customFormat="1"/>
    <row r="997250" customFormat="1"/>
    <row r="997251" customFormat="1"/>
    <row r="997252" customFormat="1"/>
    <row r="997253" customFormat="1"/>
    <row r="997254" customFormat="1"/>
    <row r="997255" customFormat="1"/>
    <row r="997256" customFormat="1"/>
    <row r="997257" customFormat="1"/>
    <row r="997258" customFormat="1"/>
    <row r="997259" customFormat="1"/>
    <row r="997260" customFormat="1"/>
    <row r="997261" customFormat="1"/>
    <row r="997262" customFormat="1"/>
    <row r="997263" customFormat="1"/>
    <row r="997264" customFormat="1"/>
    <row r="997265" customFormat="1"/>
    <row r="997266" customFormat="1"/>
    <row r="997267" customFormat="1"/>
    <row r="997268" customFormat="1"/>
    <row r="997269" customFormat="1"/>
    <row r="997270" customFormat="1"/>
    <row r="997271" customFormat="1"/>
    <row r="997272" customFormat="1"/>
    <row r="997273" customFormat="1"/>
    <row r="997274" customFormat="1"/>
    <row r="997275" customFormat="1"/>
    <row r="997276" customFormat="1"/>
    <row r="997277" customFormat="1"/>
    <row r="997278" customFormat="1"/>
    <row r="997279" customFormat="1"/>
    <row r="997280" customFormat="1"/>
    <row r="997281" customFormat="1"/>
    <row r="997282" customFormat="1"/>
    <row r="997283" customFormat="1"/>
    <row r="997284" customFormat="1"/>
    <row r="997285" customFormat="1"/>
    <row r="997286" customFormat="1"/>
    <row r="997287" customFormat="1"/>
    <row r="997288" customFormat="1"/>
    <row r="997289" customFormat="1"/>
    <row r="997290" customFormat="1"/>
    <row r="997291" customFormat="1"/>
    <row r="997292" customFormat="1"/>
    <row r="997293" customFormat="1"/>
    <row r="997294" customFormat="1"/>
    <row r="997295" customFormat="1"/>
    <row r="997296" customFormat="1"/>
    <row r="997297" customFormat="1"/>
    <row r="997298" customFormat="1"/>
    <row r="997299" customFormat="1"/>
    <row r="997300" customFormat="1"/>
    <row r="997301" customFormat="1"/>
    <row r="997302" customFormat="1"/>
    <row r="997303" customFormat="1"/>
    <row r="997304" customFormat="1"/>
    <row r="997305" customFormat="1"/>
    <row r="997306" customFormat="1"/>
    <row r="997307" customFormat="1"/>
    <row r="997308" customFormat="1"/>
    <row r="997309" customFormat="1"/>
    <row r="997310" customFormat="1"/>
    <row r="997311" customFormat="1"/>
    <row r="997312" customFormat="1"/>
    <row r="997313" customFormat="1"/>
    <row r="997314" customFormat="1"/>
    <row r="997315" customFormat="1"/>
    <row r="997316" customFormat="1"/>
    <row r="997317" customFormat="1"/>
    <row r="997318" customFormat="1"/>
    <row r="997319" customFormat="1"/>
    <row r="997320" customFormat="1"/>
    <row r="997321" customFormat="1"/>
    <row r="997322" customFormat="1"/>
    <row r="997323" customFormat="1"/>
    <row r="997324" customFormat="1"/>
    <row r="997325" customFormat="1"/>
    <row r="997326" customFormat="1"/>
    <row r="997327" customFormat="1"/>
    <row r="997328" customFormat="1"/>
    <row r="997329" customFormat="1"/>
    <row r="997330" customFormat="1"/>
    <row r="997331" customFormat="1"/>
    <row r="997332" customFormat="1"/>
    <row r="997333" customFormat="1"/>
    <row r="997334" customFormat="1"/>
    <row r="997335" customFormat="1"/>
    <row r="997336" customFormat="1"/>
    <row r="997337" customFormat="1"/>
    <row r="997338" customFormat="1"/>
    <row r="997339" customFormat="1"/>
    <row r="997340" customFormat="1"/>
    <row r="997341" customFormat="1"/>
    <row r="997342" customFormat="1"/>
    <row r="997343" customFormat="1"/>
    <row r="997344" customFormat="1"/>
    <row r="997345" customFormat="1"/>
    <row r="997346" customFormat="1"/>
    <row r="997347" customFormat="1"/>
    <row r="997348" customFormat="1"/>
    <row r="997349" customFormat="1"/>
    <row r="997350" customFormat="1"/>
    <row r="997351" customFormat="1"/>
    <row r="997352" customFormat="1"/>
    <row r="997353" customFormat="1"/>
    <row r="997354" customFormat="1"/>
    <row r="997355" customFormat="1"/>
    <row r="997356" customFormat="1"/>
    <row r="997357" customFormat="1"/>
    <row r="997358" customFormat="1"/>
    <row r="997359" customFormat="1"/>
    <row r="997360" customFormat="1"/>
    <row r="997361" customFormat="1"/>
    <row r="997362" customFormat="1"/>
    <row r="997363" customFormat="1"/>
    <row r="997364" customFormat="1"/>
    <row r="997365" customFormat="1"/>
    <row r="997366" customFormat="1"/>
    <row r="997367" customFormat="1"/>
    <row r="997368" customFormat="1"/>
    <row r="997369" customFormat="1"/>
    <row r="997370" customFormat="1"/>
    <row r="997371" customFormat="1"/>
    <row r="997372" customFormat="1"/>
    <row r="997373" customFormat="1"/>
    <row r="997374" customFormat="1"/>
    <row r="997375" customFormat="1"/>
    <row r="997376" customFormat="1"/>
    <row r="997377" customFormat="1"/>
    <row r="997378" customFormat="1"/>
    <row r="997379" customFormat="1"/>
    <row r="997380" customFormat="1"/>
    <row r="997381" customFormat="1"/>
    <row r="997382" customFormat="1"/>
    <row r="997383" customFormat="1"/>
    <row r="997384" customFormat="1"/>
    <row r="997385" customFormat="1"/>
    <row r="997386" customFormat="1"/>
    <row r="997387" customFormat="1"/>
    <row r="997388" customFormat="1"/>
    <row r="997389" customFormat="1"/>
    <row r="997390" customFormat="1"/>
    <row r="997391" customFormat="1"/>
    <row r="997392" customFormat="1"/>
    <row r="997393" customFormat="1"/>
    <row r="997394" customFormat="1"/>
    <row r="997395" customFormat="1"/>
    <row r="997396" customFormat="1"/>
    <row r="997397" customFormat="1"/>
    <row r="997398" customFormat="1"/>
    <row r="997399" customFormat="1"/>
    <row r="997400" customFormat="1"/>
    <row r="997401" customFormat="1"/>
    <row r="997402" customFormat="1"/>
    <row r="997403" customFormat="1"/>
    <row r="997404" customFormat="1"/>
    <row r="997405" customFormat="1"/>
    <row r="997406" customFormat="1"/>
    <row r="997407" customFormat="1"/>
    <row r="997408" customFormat="1"/>
    <row r="997409" customFormat="1"/>
    <row r="997410" customFormat="1"/>
    <row r="997411" customFormat="1"/>
    <row r="997412" customFormat="1"/>
    <row r="997413" customFormat="1"/>
    <row r="997414" customFormat="1"/>
    <row r="997415" customFormat="1"/>
    <row r="997416" customFormat="1"/>
    <row r="997417" customFormat="1"/>
    <row r="997418" customFormat="1"/>
    <row r="997419" customFormat="1"/>
    <row r="997420" customFormat="1"/>
    <row r="997421" customFormat="1"/>
    <row r="997422" customFormat="1"/>
    <row r="997423" customFormat="1"/>
    <row r="997424" customFormat="1"/>
    <row r="997425" customFormat="1"/>
    <row r="997426" customFormat="1"/>
    <row r="997427" customFormat="1"/>
    <row r="997428" customFormat="1"/>
    <row r="997429" customFormat="1"/>
    <row r="997430" customFormat="1"/>
    <row r="997431" customFormat="1"/>
    <row r="997432" customFormat="1"/>
    <row r="997433" customFormat="1"/>
    <row r="997434" customFormat="1"/>
    <row r="997435" customFormat="1"/>
    <row r="997436" customFormat="1"/>
    <row r="997437" customFormat="1"/>
    <row r="997438" customFormat="1"/>
    <row r="997439" customFormat="1"/>
    <row r="997440" customFormat="1"/>
    <row r="997441" customFormat="1"/>
    <row r="997442" customFormat="1"/>
    <row r="997443" customFormat="1"/>
    <row r="997444" customFormat="1"/>
    <row r="997445" customFormat="1"/>
    <row r="997446" customFormat="1"/>
    <row r="997447" customFormat="1"/>
    <row r="997448" customFormat="1"/>
    <row r="997449" customFormat="1"/>
    <row r="997450" customFormat="1"/>
    <row r="997451" customFormat="1"/>
    <row r="997452" customFormat="1"/>
    <row r="997453" customFormat="1"/>
    <row r="997454" customFormat="1"/>
    <row r="997455" customFormat="1"/>
    <row r="997456" customFormat="1"/>
    <row r="997457" customFormat="1"/>
    <row r="997458" customFormat="1"/>
    <row r="997459" customFormat="1"/>
    <row r="997460" customFormat="1"/>
    <row r="997461" customFormat="1"/>
    <row r="997462" customFormat="1"/>
    <row r="997463" customFormat="1"/>
    <row r="997464" customFormat="1"/>
    <row r="997465" customFormat="1"/>
    <row r="997466" customFormat="1"/>
    <row r="997467" customFormat="1"/>
    <row r="997468" customFormat="1"/>
    <row r="997469" customFormat="1"/>
    <row r="997470" customFormat="1"/>
    <row r="997471" customFormat="1"/>
    <row r="997472" customFormat="1"/>
    <row r="997473" customFormat="1"/>
    <row r="997474" customFormat="1"/>
    <row r="997475" customFormat="1"/>
    <row r="997476" customFormat="1"/>
    <row r="997477" customFormat="1"/>
    <row r="997478" customFormat="1"/>
    <row r="997479" customFormat="1"/>
    <row r="997480" customFormat="1"/>
    <row r="997481" customFormat="1"/>
    <row r="997482" customFormat="1"/>
    <row r="997483" customFormat="1"/>
    <row r="997484" customFormat="1"/>
    <row r="997485" customFormat="1"/>
    <row r="997486" customFormat="1"/>
    <row r="997487" customFormat="1"/>
    <row r="997488" customFormat="1"/>
    <row r="997489" customFormat="1"/>
    <row r="997490" customFormat="1"/>
    <row r="997491" customFormat="1"/>
    <row r="997492" customFormat="1"/>
    <row r="997493" customFormat="1"/>
    <row r="997494" customFormat="1"/>
    <row r="997495" customFormat="1"/>
    <row r="997496" customFormat="1"/>
    <row r="997497" customFormat="1"/>
    <row r="997498" customFormat="1"/>
    <row r="997499" customFormat="1"/>
    <row r="997500" customFormat="1"/>
    <row r="997501" customFormat="1"/>
    <row r="997502" customFormat="1"/>
    <row r="997503" customFormat="1"/>
    <row r="997504" customFormat="1"/>
    <row r="997505" customFormat="1"/>
    <row r="997506" customFormat="1"/>
    <row r="997507" customFormat="1"/>
    <row r="997508" customFormat="1"/>
    <row r="997509" customFormat="1"/>
    <row r="997510" customFormat="1"/>
    <row r="997511" customFormat="1"/>
    <row r="997512" customFormat="1"/>
    <row r="997513" customFormat="1"/>
    <row r="997514" customFormat="1"/>
    <row r="997515" customFormat="1"/>
    <row r="997516" customFormat="1"/>
    <row r="997517" customFormat="1"/>
    <row r="997518" customFormat="1"/>
    <row r="997519" customFormat="1"/>
    <row r="997520" customFormat="1"/>
    <row r="997521" customFormat="1"/>
    <row r="997522" customFormat="1"/>
    <row r="997523" customFormat="1"/>
    <row r="997524" customFormat="1"/>
    <row r="997525" customFormat="1"/>
    <row r="997526" customFormat="1"/>
    <row r="997527" customFormat="1"/>
    <row r="997528" customFormat="1"/>
    <row r="997529" customFormat="1"/>
    <row r="997530" customFormat="1"/>
    <row r="997531" customFormat="1"/>
    <row r="997532" customFormat="1"/>
    <row r="997533" customFormat="1"/>
    <row r="997534" customFormat="1"/>
    <row r="997535" customFormat="1"/>
    <row r="997536" customFormat="1"/>
    <row r="997537" customFormat="1"/>
    <row r="997538" customFormat="1"/>
    <row r="997539" customFormat="1"/>
    <row r="997540" customFormat="1"/>
    <row r="997541" customFormat="1"/>
    <row r="997542" customFormat="1"/>
    <row r="997543" customFormat="1"/>
    <row r="997544" customFormat="1"/>
    <row r="997545" customFormat="1"/>
    <row r="997546" customFormat="1"/>
    <row r="997547" customFormat="1"/>
    <row r="997548" customFormat="1"/>
    <row r="997549" customFormat="1"/>
    <row r="997550" customFormat="1"/>
    <row r="997551" customFormat="1"/>
    <row r="997552" customFormat="1"/>
    <row r="997553" customFormat="1"/>
    <row r="997554" customFormat="1"/>
    <row r="997555" customFormat="1"/>
    <row r="997556" customFormat="1"/>
    <row r="997557" customFormat="1"/>
    <row r="997558" customFormat="1"/>
    <row r="997559" customFormat="1"/>
    <row r="997560" customFormat="1"/>
    <row r="997561" customFormat="1"/>
    <row r="997562" customFormat="1"/>
    <row r="997563" customFormat="1"/>
    <row r="997564" customFormat="1"/>
    <row r="997565" customFormat="1"/>
    <row r="997566" customFormat="1"/>
    <row r="997567" customFormat="1"/>
    <row r="997568" customFormat="1"/>
    <row r="997569" customFormat="1"/>
    <row r="997570" customFormat="1"/>
    <row r="997571" customFormat="1"/>
    <row r="997572" customFormat="1"/>
    <row r="997573" customFormat="1"/>
    <row r="997574" customFormat="1"/>
    <row r="997575" customFormat="1"/>
    <row r="997576" customFormat="1"/>
    <row r="997577" customFormat="1"/>
    <row r="997578" customFormat="1"/>
    <row r="997579" customFormat="1"/>
    <row r="997580" customFormat="1"/>
    <row r="997581" customFormat="1"/>
    <row r="997582" customFormat="1"/>
    <row r="997583" customFormat="1"/>
    <row r="997584" customFormat="1"/>
    <row r="997585" customFormat="1"/>
    <row r="997586" customFormat="1"/>
    <row r="997587" customFormat="1"/>
    <row r="997588" customFormat="1"/>
    <row r="997589" customFormat="1"/>
    <row r="997590" customFormat="1"/>
    <row r="997591" customFormat="1"/>
    <row r="997592" customFormat="1"/>
    <row r="997593" customFormat="1"/>
    <row r="997594" customFormat="1"/>
    <row r="997595" customFormat="1"/>
    <row r="997596" customFormat="1"/>
    <row r="997597" customFormat="1"/>
    <row r="997598" customFormat="1"/>
    <row r="997599" customFormat="1"/>
    <row r="997600" customFormat="1"/>
    <row r="997601" customFormat="1"/>
    <row r="997602" customFormat="1"/>
    <row r="997603" customFormat="1"/>
    <row r="997604" customFormat="1"/>
    <row r="997605" customFormat="1"/>
    <row r="997606" customFormat="1"/>
    <row r="997607" customFormat="1"/>
    <row r="997608" customFormat="1"/>
    <row r="997609" customFormat="1"/>
    <row r="997610" customFormat="1"/>
    <row r="997611" customFormat="1"/>
    <row r="997612" customFormat="1"/>
    <row r="997613" customFormat="1"/>
    <row r="997614" customFormat="1"/>
    <row r="997615" customFormat="1"/>
    <row r="997616" customFormat="1"/>
    <row r="997617" customFormat="1"/>
    <row r="997618" customFormat="1"/>
    <row r="997619" customFormat="1"/>
    <row r="997620" customFormat="1"/>
    <row r="997621" customFormat="1"/>
    <row r="997622" customFormat="1"/>
    <row r="997623" customFormat="1"/>
    <row r="997624" customFormat="1"/>
    <row r="997625" customFormat="1"/>
    <row r="997626" customFormat="1"/>
    <row r="997627" customFormat="1"/>
    <row r="997628" customFormat="1"/>
    <row r="997629" customFormat="1"/>
    <row r="997630" customFormat="1"/>
    <row r="997631" customFormat="1"/>
    <row r="997632" customFormat="1"/>
    <row r="997633" customFormat="1"/>
    <row r="997634" customFormat="1"/>
    <row r="997635" customFormat="1"/>
    <row r="997636" customFormat="1"/>
    <row r="997637" customFormat="1"/>
    <row r="997638" customFormat="1"/>
    <row r="997639" customFormat="1"/>
    <row r="997640" customFormat="1"/>
    <row r="997641" customFormat="1"/>
    <row r="997642" customFormat="1"/>
    <row r="997643" customFormat="1"/>
    <row r="997644" customFormat="1"/>
    <row r="997645" customFormat="1"/>
    <row r="997646" customFormat="1"/>
    <row r="997647" customFormat="1"/>
    <row r="997648" customFormat="1"/>
    <row r="997649" customFormat="1"/>
    <row r="997650" customFormat="1"/>
    <row r="997651" customFormat="1"/>
    <row r="997652" customFormat="1"/>
    <row r="997653" customFormat="1"/>
    <row r="997654" customFormat="1"/>
    <row r="997655" customFormat="1"/>
    <row r="997656" customFormat="1"/>
    <row r="997657" customFormat="1"/>
    <row r="997658" customFormat="1"/>
    <row r="997659" customFormat="1"/>
    <row r="997660" customFormat="1"/>
    <row r="997661" customFormat="1"/>
    <row r="997662" customFormat="1"/>
    <row r="997663" customFormat="1"/>
    <row r="997664" customFormat="1"/>
    <row r="997665" customFormat="1"/>
    <row r="997666" customFormat="1"/>
    <row r="997667" customFormat="1"/>
    <row r="997668" customFormat="1"/>
    <row r="997669" customFormat="1"/>
    <row r="997670" customFormat="1"/>
    <row r="997671" customFormat="1"/>
    <row r="997672" customFormat="1"/>
    <row r="997673" customFormat="1"/>
    <row r="997674" customFormat="1"/>
    <row r="997675" customFormat="1"/>
    <row r="997676" customFormat="1"/>
    <row r="997677" customFormat="1"/>
    <row r="997678" customFormat="1"/>
    <row r="997679" customFormat="1"/>
    <row r="997680" customFormat="1"/>
    <row r="997681" customFormat="1"/>
    <row r="997682" customFormat="1"/>
    <row r="997683" customFormat="1"/>
    <row r="997684" customFormat="1"/>
    <row r="997685" customFormat="1"/>
    <row r="997686" customFormat="1"/>
    <row r="997687" customFormat="1"/>
    <row r="997688" customFormat="1"/>
    <row r="997689" customFormat="1"/>
    <row r="997690" customFormat="1"/>
    <row r="997691" customFormat="1"/>
    <row r="997692" customFormat="1"/>
    <row r="997693" customFormat="1"/>
    <row r="997694" customFormat="1"/>
    <row r="997695" customFormat="1"/>
    <row r="997696" customFormat="1"/>
    <row r="997697" customFormat="1"/>
    <row r="997698" customFormat="1"/>
    <row r="997699" customFormat="1"/>
    <row r="997700" customFormat="1"/>
    <row r="997701" customFormat="1"/>
    <row r="997702" customFormat="1"/>
    <row r="997703" customFormat="1"/>
    <row r="997704" customFormat="1"/>
    <row r="997705" customFormat="1"/>
    <row r="997706" customFormat="1"/>
    <row r="997707" customFormat="1"/>
    <row r="997708" customFormat="1"/>
    <row r="997709" customFormat="1"/>
    <row r="997710" customFormat="1"/>
    <row r="997711" customFormat="1"/>
    <row r="997712" customFormat="1"/>
    <row r="997713" customFormat="1"/>
    <row r="997714" customFormat="1"/>
    <row r="997715" customFormat="1"/>
    <row r="997716" customFormat="1"/>
    <row r="997717" customFormat="1"/>
    <row r="997718" customFormat="1"/>
    <row r="997719" customFormat="1"/>
    <row r="997720" customFormat="1"/>
    <row r="997721" customFormat="1"/>
    <row r="997722" customFormat="1"/>
    <row r="997723" customFormat="1"/>
    <row r="997724" customFormat="1"/>
    <row r="997725" customFormat="1"/>
    <row r="997726" customFormat="1"/>
    <row r="997727" customFormat="1"/>
    <row r="997728" customFormat="1"/>
    <row r="997729" customFormat="1"/>
    <row r="997730" customFormat="1"/>
    <row r="997731" customFormat="1"/>
    <row r="997732" customFormat="1"/>
    <row r="997733" customFormat="1"/>
    <row r="997734" customFormat="1"/>
    <row r="997735" customFormat="1"/>
    <row r="997736" customFormat="1"/>
    <row r="997737" customFormat="1"/>
    <row r="997738" customFormat="1"/>
    <row r="997739" customFormat="1"/>
    <row r="997740" customFormat="1"/>
    <row r="997741" customFormat="1"/>
    <row r="997742" customFormat="1"/>
    <row r="997743" customFormat="1"/>
    <row r="997744" customFormat="1"/>
    <row r="997745" customFormat="1"/>
    <row r="997746" customFormat="1"/>
    <row r="997747" customFormat="1"/>
    <row r="997748" customFormat="1"/>
    <row r="997749" customFormat="1"/>
    <row r="997750" customFormat="1"/>
    <row r="997751" customFormat="1"/>
    <row r="997752" customFormat="1"/>
    <row r="997753" customFormat="1"/>
    <row r="997754" customFormat="1"/>
    <row r="997755" customFormat="1"/>
    <row r="997756" customFormat="1"/>
    <row r="997757" customFormat="1"/>
    <row r="997758" customFormat="1"/>
    <row r="997759" customFormat="1"/>
    <row r="997760" customFormat="1"/>
    <row r="997761" customFormat="1"/>
    <row r="997762" customFormat="1"/>
    <row r="997763" customFormat="1"/>
    <row r="997764" customFormat="1"/>
    <row r="997765" customFormat="1"/>
    <row r="997766" customFormat="1"/>
    <row r="997767" customFormat="1"/>
    <row r="997768" customFormat="1"/>
    <row r="997769" customFormat="1"/>
    <row r="997770" customFormat="1"/>
    <row r="997771" customFormat="1"/>
    <row r="997772" customFormat="1"/>
    <row r="997773" customFormat="1"/>
    <row r="997774" customFormat="1"/>
    <row r="997775" customFormat="1"/>
    <row r="997776" customFormat="1"/>
    <row r="997777" customFormat="1"/>
    <row r="997778" customFormat="1"/>
    <row r="997779" customFormat="1"/>
    <row r="997780" customFormat="1"/>
    <row r="997781" customFormat="1"/>
    <row r="997782" customFormat="1"/>
    <row r="997783" customFormat="1"/>
    <row r="997784" customFormat="1"/>
    <row r="997785" customFormat="1"/>
    <row r="997786" customFormat="1"/>
    <row r="997787" customFormat="1"/>
    <row r="997788" customFormat="1"/>
    <row r="997789" customFormat="1"/>
    <row r="997790" customFormat="1"/>
    <row r="997791" customFormat="1"/>
    <row r="997792" customFormat="1"/>
    <row r="997793" customFormat="1"/>
    <row r="997794" customFormat="1"/>
    <row r="997795" customFormat="1"/>
    <row r="997796" customFormat="1"/>
    <row r="997797" customFormat="1"/>
    <row r="997798" customFormat="1"/>
    <row r="997799" customFormat="1"/>
    <row r="997800" customFormat="1"/>
    <row r="997801" customFormat="1"/>
    <row r="997802" customFormat="1"/>
    <row r="997803" customFormat="1"/>
    <row r="997804" customFormat="1"/>
    <row r="997805" customFormat="1"/>
    <row r="997806" customFormat="1"/>
    <row r="997807" customFormat="1"/>
    <row r="997808" customFormat="1"/>
    <row r="997809" customFormat="1"/>
    <row r="997810" customFormat="1"/>
    <row r="997811" customFormat="1"/>
    <row r="997812" customFormat="1"/>
    <row r="997813" customFormat="1"/>
    <row r="997814" customFormat="1"/>
    <row r="997815" customFormat="1"/>
    <row r="997816" customFormat="1"/>
    <row r="997817" customFormat="1"/>
    <row r="997818" customFormat="1"/>
    <row r="997819" customFormat="1"/>
    <row r="997820" customFormat="1"/>
    <row r="997821" customFormat="1"/>
    <row r="997822" customFormat="1"/>
    <row r="997823" customFormat="1"/>
    <row r="997824" customFormat="1"/>
    <row r="997825" customFormat="1"/>
    <row r="997826" customFormat="1"/>
    <row r="997827" customFormat="1"/>
    <row r="997828" customFormat="1"/>
    <row r="997829" customFormat="1"/>
    <row r="997830" customFormat="1"/>
    <row r="997831" customFormat="1"/>
    <row r="997832" customFormat="1"/>
    <row r="997833" customFormat="1"/>
    <row r="997834" customFormat="1"/>
    <row r="997835" customFormat="1"/>
    <row r="997836" customFormat="1"/>
    <row r="997837" customFormat="1"/>
    <row r="997838" customFormat="1"/>
    <row r="997839" customFormat="1"/>
    <row r="997840" customFormat="1"/>
    <row r="997841" customFormat="1"/>
    <row r="997842" customFormat="1"/>
    <row r="997843" customFormat="1"/>
    <row r="997844" customFormat="1"/>
    <row r="997845" customFormat="1"/>
    <row r="997846" customFormat="1"/>
    <row r="997847" customFormat="1"/>
    <row r="997848" customFormat="1"/>
    <row r="997849" customFormat="1"/>
    <row r="997850" customFormat="1"/>
    <row r="997851" customFormat="1"/>
    <row r="997852" customFormat="1"/>
    <row r="997853" customFormat="1"/>
    <row r="997854" customFormat="1"/>
    <row r="997855" customFormat="1"/>
    <row r="997856" customFormat="1"/>
    <row r="997857" customFormat="1"/>
    <row r="997858" customFormat="1"/>
    <row r="997859" customFormat="1"/>
    <row r="997860" customFormat="1"/>
    <row r="997861" customFormat="1"/>
    <row r="997862" customFormat="1"/>
    <row r="997863" customFormat="1"/>
    <row r="997864" customFormat="1"/>
    <row r="997865" customFormat="1"/>
    <row r="997866" customFormat="1"/>
    <row r="997867" customFormat="1"/>
    <row r="997868" customFormat="1"/>
    <row r="997869" customFormat="1"/>
    <row r="997870" customFormat="1"/>
    <row r="997871" customFormat="1"/>
    <row r="997872" customFormat="1"/>
    <row r="997873" customFormat="1"/>
    <row r="997874" customFormat="1"/>
    <row r="997875" customFormat="1"/>
    <row r="997876" customFormat="1"/>
    <row r="997877" customFormat="1"/>
    <row r="997878" customFormat="1"/>
    <row r="997879" customFormat="1"/>
    <row r="997880" customFormat="1"/>
    <row r="997881" customFormat="1"/>
    <row r="997882" customFormat="1"/>
    <row r="997883" customFormat="1"/>
    <row r="997884" customFormat="1"/>
    <row r="997885" customFormat="1"/>
    <row r="997886" customFormat="1"/>
    <row r="997887" customFormat="1"/>
    <row r="997888" customFormat="1"/>
    <row r="997889" customFormat="1"/>
    <row r="997890" customFormat="1"/>
    <row r="997891" customFormat="1"/>
    <row r="997892" customFormat="1"/>
    <row r="997893" customFormat="1"/>
    <row r="997894" customFormat="1"/>
    <row r="997895" customFormat="1"/>
    <row r="997896" customFormat="1"/>
    <row r="997897" customFormat="1"/>
    <row r="997898" customFormat="1"/>
    <row r="997899" customFormat="1"/>
    <row r="997900" customFormat="1"/>
    <row r="997901" customFormat="1"/>
    <row r="997902" customFormat="1"/>
    <row r="997903" customFormat="1"/>
    <row r="997904" customFormat="1"/>
    <row r="997905" customFormat="1"/>
    <row r="997906" customFormat="1"/>
    <row r="997907" customFormat="1"/>
    <row r="997908" customFormat="1"/>
    <row r="997909" customFormat="1"/>
    <row r="997910" customFormat="1"/>
    <row r="997911" customFormat="1"/>
    <row r="997912" customFormat="1"/>
    <row r="997913" customFormat="1"/>
    <row r="997914" customFormat="1"/>
    <row r="997915" customFormat="1"/>
    <row r="997916" customFormat="1"/>
    <row r="997917" customFormat="1"/>
    <row r="997918" customFormat="1"/>
    <row r="997919" customFormat="1"/>
    <row r="997920" customFormat="1"/>
    <row r="997921" customFormat="1"/>
    <row r="997922" customFormat="1"/>
    <row r="997923" customFormat="1"/>
    <row r="997924" customFormat="1"/>
    <row r="997925" customFormat="1"/>
    <row r="997926" customFormat="1"/>
    <row r="997927" customFormat="1"/>
    <row r="997928" customFormat="1"/>
    <row r="997929" customFormat="1"/>
    <row r="997930" customFormat="1"/>
    <row r="997931" customFormat="1"/>
    <row r="997932" customFormat="1"/>
    <row r="997933" customFormat="1"/>
    <row r="997934" customFormat="1"/>
    <row r="997935" customFormat="1"/>
    <row r="997936" customFormat="1"/>
    <row r="997937" customFormat="1"/>
    <row r="997938" customFormat="1"/>
    <row r="997939" customFormat="1"/>
    <row r="997940" customFormat="1"/>
    <row r="997941" customFormat="1"/>
    <row r="997942" customFormat="1"/>
    <row r="997943" customFormat="1"/>
    <row r="997944" customFormat="1"/>
    <row r="997945" customFormat="1"/>
    <row r="997946" customFormat="1"/>
    <row r="997947" customFormat="1"/>
    <row r="997948" customFormat="1"/>
    <row r="997949" customFormat="1"/>
    <row r="997950" customFormat="1"/>
    <row r="997951" customFormat="1"/>
    <row r="997952" customFormat="1"/>
    <row r="997953" customFormat="1"/>
    <row r="997954" customFormat="1"/>
    <row r="997955" customFormat="1"/>
    <row r="997956" customFormat="1"/>
    <row r="997957" customFormat="1"/>
    <row r="997958" customFormat="1"/>
    <row r="997959" customFormat="1"/>
    <row r="997960" customFormat="1"/>
    <row r="997961" customFormat="1"/>
    <row r="997962" customFormat="1"/>
    <row r="997963" customFormat="1"/>
    <row r="997964" customFormat="1"/>
    <row r="997965" customFormat="1"/>
    <row r="997966" customFormat="1"/>
    <row r="997967" customFormat="1"/>
    <row r="997968" customFormat="1"/>
    <row r="997969" customFormat="1"/>
    <row r="997970" customFormat="1"/>
    <row r="997971" customFormat="1"/>
    <row r="997972" customFormat="1"/>
    <row r="997973" customFormat="1"/>
    <row r="997974" customFormat="1"/>
    <row r="997975" customFormat="1"/>
    <row r="997976" customFormat="1"/>
    <row r="997977" customFormat="1"/>
    <row r="997978" customFormat="1"/>
    <row r="997979" customFormat="1"/>
    <row r="997980" customFormat="1"/>
    <row r="997981" customFormat="1"/>
    <row r="997982" customFormat="1"/>
    <row r="997983" customFormat="1"/>
    <row r="997984" customFormat="1"/>
    <row r="997985" customFormat="1"/>
    <row r="997986" customFormat="1"/>
    <row r="997987" customFormat="1"/>
    <row r="997988" customFormat="1"/>
    <row r="997989" customFormat="1"/>
    <row r="997990" customFormat="1"/>
    <row r="997991" customFormat="1"/>
    <row r="997992" customFormat="1"/>
    <row r="997993" customFormat="1"/>
    <row r="997994" customFormat="1"/>
    <row r="997995" customFormat="1"/>
    <row r="997996" customFormat="1"/>
    <row r="997997" customFormat="1"/>
    <row r="997998" customFormat="1"/>
    <row r="997999" customFormat="1"/>
    <row r="998000" customFormat="1"/>
    <row r="998001" customFormat="1"/>
    <row r="998002" customFormat="1"/>
    <row r="998003" customFormat="1"/>
    <row r="998004" customFormat="1"/>
    <row r="998005" customFormat="1"/>
    <row r="998006" customFormat="1"/>
    <row r="998007" customFormat="1"/>
    <row r="998008" customFormat="1"/>
    <row r="998009" customFormat="1"/>
    <row r="998010" customFormat="1"/>
    <row r="998011" customFormat="1"/>
    <row r="998012" customFormat="1"/>
    <row r="998013" customFormat="1"/>
    <row r="998014" customFormat="1"/>
    <row r="998015" customFormat="1"/>
    <row r="998016" customFormat="1"/>
    <row r="998017" customFormat="1"/>
    <row r="998018" customFormat="1"/>
    <row r="998019" customFormat="1"/>
    <row r="998020" customFormat="1"/>
    <row r="998021" customFormat="1"/>
    <row r="998022" customFormat="1"/>
    <row r="998023" customFormat="1"/>
    <row r="998024" customFormat="1"/>
    <row r="998025" customFormat="1"/>
    <row r="998026" customFormat="1"/>
    <row r="998027" customFormat="1"/>
    <row r="998028" customFormat="1"/>
    <row r="998029" customFormat="1"/>
    <row r="998030" customFormat="1"/>
    <row r="998031" customFormat="1"/>
    <row r="998032" customFormat="1"/>
    <row r="998033" customFormat="1"/>
    <row r="998034" customFormat="1"/>
    <row r="998035" customFormat="1"/>
    <row r="998036" customFormat="1"/>
    <row r="998037" customFormat="1"/>
    <row r="998038" customFormat="1"/>
    <row r="998039" customFormat="1"/>
    <row r="998040" customFormat="1"/>
    <row r="998041" customFormat="1"/>
    <row r="998042" customFormat="1"/>
    <row r="998043" customFormat="1"/>
    <row r="998044" customFormat="1"/>
    <row r="998045" customFormat="1"/>
    <row r="998046" customFormat="1"/>
    <row r="998047" customFormat="1"/>
    <row r="998048" customFormat="1"/>
    <row r="998049" customFormat="1"/>
    <row r="998050" customFormat="1"/>
    <row r="998051" customFormat="1"/>
    <row r="998052" customFormat="1"/>
    <row r="998053" customFormat="1"/>
    <row r="998054" customFormat="1"/>
    <row r="998055" customFormat="1"/>
    <row r="998056" customFormat="1"/>
    <row r="998057" customFormat="1"/>
    <row r="998058" customFormat="1"/>
    <row r="998059" customFormat="1"/>
    <row r="998060" customFormat="1"/>
    <row r="998061" customFormat="1"/>
    <row r="998062" customFormat="1"/>
    <row r="998063" customFormat="1"/>
    <row r="998064" customFormat="1"/>
    <row r="998065" customFormat="1"/>
    <row r="998066" customFormat="1"/>
    <row r="998067" customFormat="1"/>
    <row r="998068" customFormat="1"/>
    <row r="998069" customFormat="1"/>
    <row r="998070" customFormat="1"/>
    <row r="998071" customFormat="1"/>
    <row r="998072" customFormat="1"/>
    <row r="998073" customFormat="1"/>
    <row r="998074" customFormat="1"/>
    <row r="998075" customFormat="1"/>
    <row r="998076" customFormat="1"/>
    <row r="998077" customFormat="1"/>
    <row r="998078" customFormat="1"/>
    <row r="998079" customFormat="1"/>
    <row r="998080" customFormat="1"/>
    <row r="998081" customFormat="1"/>
    <row r="998082" customFormat="1"/>
    <row r="998083" customFormat="1"/>
    <row r="998084" customFormat="1"/>
    <row r="998085" customFormat="1"/>
    <row r="998086" customFormat="1"/>
    <row r="998087" customFormat="1"/>
    <row r="998088" customFormat="1"/>
    <row r="998089" customFormat="1"/>
    <row r="998090" customFormat="1"/>
    <row r="998091" customFormat="1"/>
    <row r="998092" customFormat="1"/>
    <row r="998093" customFormat="1"/>
    <row r="998094" customFormat="1"/>
    <row r="998095" customFormat="1"/>
    <row r="998096" customFormat="1"/>
    <row r="998097" customFormat="1"/>
    <row r="998098" customFormat="1"/>
    <row r="998099" customFormat="1"/>
    <row r="998100" customFormat="1"/>
    <row r="998101" customFormat="1"/>
    <row r="998102" customFormat="1"/>
    <row r="998103" customFormat="1"/>
    <row r="998104" customFormat="1"/>
    <row r="998105" customFormat="1"/>
    <row r="998106" customFormat="1"/>
    <row r="998107" customFormat="1"/>
    <row r="998108" customFormat="1"/>
    <row r="998109" customFormat="1"/>
    <row r="998110" customFormat="1"/>
    <row r="998111" customFormat="1"/>
    <row r="998112" customFormat="1"/>
    <row r="998113" customFormat="1"/>
    <row r="998114" customFormat="1"/>
    <row r="998115" customFormat="1"/>
    <row r="998116" customFormat="1"/>
    <row r="998117" customFormat="1"/>
    <row r="998118" customFormat="1"/>
    <row r="998119" customFormat="1"/>
    <row r="998120" customFormat="1"/>
    <row r="998121" customFormat="1"/>
    <row r="998122" customFormat="1"/>
    <row r="998123" customFormat="1"/>
    <row r="998124" customFormat="1"/>
    <row r="998125" customFormat="1"/>
    <row r="998126" customFormat="1"/>
    <row r="998127" customFormat="1"/>
    <row r="998128" customFormat="1"/>
    <row r="998129" customFormat="1"/>
    <row r="998130" customFormat="1"/>
    <row r="998131" customFormat="1"/>
    <row r="998132" customFormat="1"/>
    <row r="998133" customFormat="1"/>
    <row r="998134" customFormat="1"/>
    <row r="998135" customFormat="1"/>
    <row r="998136" customFormat="1"/>
    <row r="998137" customFormat="1"/>
    <row r="998138" customFormat="1"/>
    <row r="998139" customFormat="1"/>
    <row r="998140" customFormat="1"/>
    <row r="998141" customFormat="1"/>
    <row r="998142" customFormat="1"/>
    <row r="998143" customFormat="1"/>
    <row r="998144" customFormat="1"/>
    <row r="998145" customFormat="1"/>
    <row r="998146" customFormat="1"/>
    <row r="998147" customFormat="1"/>
    <row r="998148" customFormat="1"/>
    <row r="998149" customFormat="1"/>
    <row r="998150" customFormat="1"/>
    <row r="998151" customFormat="1"/>
    <row r="998152" customFormat="1"/>
    <row r="998153" customFormat="1"/>
    <row r="998154" customFormat="1"/>
    <row r="998155" customFormat="1"/>
    <row r="998156" customFormat="1"/>
    <row r="998157" customFormat="1"/>
    <row r="998158" customFormat="1"/>
    <row r="998159" customFormat="1"/>
    <row r="998160" customFormat="1"/>
    <row r="998161" customFormat="1"/>
    <row r="998162" customFormat="1"/>
    <row r="998163" customFormat="1"/>
    <row r="998164" customFormat="1"/>
    <row r="998165" customFormat="1"/>
    <row r="998166" customFormat="1"/>
    <row r="998167" customFormat="1"/>
    <row r="998168" customFormat="1"/>
    <row r="998169" customFormat="1"/>
    <row r="998170" customFormat="1"/>
    <row r="998171" customFormat="1"/>
    <row r="998172" customFormat="1"/>
    <row r="998173" customFormat="1"/>
    <row r="998174" customFormat="1"/>
    <row r="998175" customFormat="1"/>
    <row r="998176" customFormat="1"/>
    <row r="998177" customFormat="1"/>
    <row r="998178" customFormat="1"/>
    <row r="998179" customFormat="1"/>
    <row r="998180" customFormat="1"/>
    <row r="998181" customFormat="1"/>
    <row r="998182" customFormat="1"/>
    <row r="998183" customFormat="1"/>
    <row r="998184" customFormat="1"/>
    <row r="998185" customFormat="1"/>
    <row r="998186" customFormat="1"/>
    <row r="998187" customFormat="1"/>
    <row r="998188" customFormat="1"/>
    <row r="998189" customFormat="1"/>
    <row r="998190" customFormat="1"/>
    <row r="998191" customFormat="1"/>
    <row r="998192" customFormat="1"/>
    <row r="998193" customFormat="1"/>
    <row r="998194" customFormat="1"/>
    <row r="998195" customFormat="1"/>
    <row r="998196" customFormat="1"/>
    <row r="998197" customFormat="1"/>
    <row r="998198" customFormat="1"/>
    <row r="998199" customFormat="1"/>
    <row r="998200" customFormat="1"/>
    <row r="998201" customFormat="1"/>
    <row r="998202" customFormat="1"/>
    <row r="998203" customFormat="1"/>
    <row r="998204" customFormat="1"/>
    <row r="998205" customFormat="1"/>
    <row r="998206" customFormat="1"/>
    <row r="998207" customFormat="1"/>
    <row r="998208" customFormat="1"/>
    <row r="998209" customFormat="1"/>
    <row r="998210" customFormat="1"/>
    <row r="998211" customFormat="1"/>
    <row r="998212" customFormat="1"/>
    <row r="998213" customFormat="1"/>
    <row r="998214" customFormat="1"/>
    <row r="998215" customFormat="1"/>
    <row r="998216" customFormat="1"/>
    <row r="998217" customFormat="1"/>
    <row r="998218" customFormat="1"/>
    <row r="998219" customFormat="1"/>
    <row r="998220" customFormat="1"/>
    <row r="998221" customFormat="1"/>
    <row r="998222" customFormat="1"/>
    <row r="998223" customFormat="1"/>
    <row r="998224" customFormat="1"/>
    <row r="998225" customFormat="1"/>
    <row r="998226" customFormat="1"/>
    <row r="998227" customFormat="1"/>
    <row r="998228" customFormat="1"/>
    <row r="998229" customFormat="1"/>
    <row r="998230" customFormat="1"/>
    <row r="998231" customFormat="1"/>
    <row r="998232" customFormat="1"/>
    <row r="998233" customFormat="1"/>
    <row r="998234" customFormat="1"/>
    <row r="998235" customFormat="1"/>
    <row r="998236" customFormat="1"/>
    <row r="998237" customFormat="1"/>
    <row r="998238" customFormat="1"/>
    <row r="998239" customFormat="1"/>
    <row r="998240" customFormat="1"/>
    <row r="998241" customFormat="1"/>
    <row r="998242" customFormat="1"/>
    <row r="998243" customFormat="1"/>
    <row r="998244" customFormat="1"/>
    <row r="998245" customFormat="1"/>
    <row r="998246" customFormat="1"/>
    <row r="998247" customFormat="1"/>
    <row r="998248" customFormat="1"/>
    <row r="998249" customFormat="1"/>
    <row r="998250" customFormat="1"/>
    <row r="998251" customFormat="1"/>
    <row r="998252" customFormat="1"/>
    <row r="998253" customFormat="1"/>
    <row r="998254" customFormat="1"/>
    <row r="998255" customFormat="1"/>
    <row r="998256" customFormat="1"/>
    <row r="998257" customFormat="1"/>
    <row r="998258" customFormat="1"/>
    <row r="998259" customFormat="1"/>
    <row r="998260" customFormat="1"/>
    <row r="998261" customFormat="1"/>
    <row r="998262" customFormat="1"/>
    <row r="998263" customFormat="1"/>
    <row r="998264" customFormat="1"/>
    <row r="998265" customFormat="1"/>
    <row r="998266" customFormat="1"/>
    <row r="998267" customFormat="1"/>
    <row r="998268" customFormat="1"/>
    <row r="998269" customFormat="1"/>
    <row r="998270" customFormat="1"/>
    <row r="998271" customFormat="1"/>
    <row r="998272" customFormat="1"/>
    <row r="998273" customFormat="1"/>
    <row r="998274" customFormat="1"/>
    <row r="998275" customFormat="1"/>
    <row r="998276" customFormat="1"/>
    <row r="998277" customFormat="1"/>
    <row r="998278" customFormat="1"/>
    <row r="998279" customFormat="1"/>
    <row r="998280" customFormat="1"/>
    <row r="998281" customFormat="1"/>
    <row r="998282" customFormat="1"/>
    <row r="998283" customFormat="1"/>
    <row r="998284" customFormat="1"/>
    <row r="998285" customFormat="1"/>
    <row r="998286" customFormat="1"/>
    <row r="998287" customFormat="1"/>
    <row r="998288" customFormat="1"/>
    <row r="998289" customFormat="1"/>
    <row r="998290" customFormat="1"/>
    <row r="998291" customFormat="1"/>
    <row r="998292" customFormat="1"/>
    <row r="998293" customFormat="1"/>
    <row r="998294" customFormat="1"/>
    <row r="998295" customFormat="1"/>
    <row r="998296" customFormat="1"/>
    <row r="998297" customFormat="1"/>
    <row r="998298" customFormat="1"/>
    <row r="998299" customFormat="1"/>
    <row r="998300" customFormat="1"/>
    <row r="998301" customFormat="1"/>
    <row r="998302" customFormat="1"/>
    <row r="998303" customFormat="1"/>
    <row r="998304" customFormat="1"/>
    <row r="998305" customFormat="1"/>
    <row r="998306" customFormat="1"/>
    <row r="998307" customFormat="1"/>
    <row r="998308" customFormat="1"/>
    <row r="998309" customFormat="1"/>
    <row r="998310" customFormat="1"/>
    <row r="998311" customFormat="1"/>
    <row r="998312" customFormat="1"/>
    <row r="998313" customFormat="1"/>
    <row r="998314" customFormat="1"/>
    <row r="998315" customFormat="1"/>
    <row r="998316" customFormat="1"/>
    <row r="998317" customFormat="1"/>
    <row r="998318" customFormat="1"/>
    <row r="998319" customFormat="1"/>
    <row r="998320" customFormat="1"/>
    <row r="998321" customFormat="1"/>
    <row r="998322" customFormat="1"/>
    <row r="998323" customFormat="1"/>
    <row r="998324" customFormat="1"/>
    <row r="998325" customFormat="1"/>
    <row r="998326" customFormat="1"/>
    <row r="998327" customFormat="1"/>
    <row r="998328" customFormat="1"/>
    <row r="998329" customFormat="1"/>
    <row r="998330" customFormat="1"/>
    <row r="998331" customFormat="1"/>
    <row r="998332" customFormat="1"/>
    <row r="998333" customFormat="1"/>
    <row r="998334" customFormat="1"/>
    <row r="998335" customFormat="1"/>
    <row r="998336" customFormat="1"/>
    <row r="998337" customFormat="1"/>
    <row r="998338" customFormat="1"/>
    <row r="998339" customFormat="1"/>
    <row r="998340" customFormat="1"/>
    <row r="998341" customFormat="1"/>
    <row r="998342" customFormat="1"/>
    <row r="998343" customFormat="1"/>
    <row r="998344" customFormat="1"/>
    <row r="998345" customFormat="1"/>
    <row r="998346" customFormat="1"/>
    <row r="998347" customFormat="1"/>
    <row r="998348" customFormat="1"/>
    <row r="998349" customFormat="1"/>
    <row r="998350" customFormat="1"/>
    <row r="998351" customFormat="1"/>
    <row r="998352" customFormat="1"/>
    <row r="998353" customFormat="1"/>
    <row r="998354" customFormat="1"/>
    <row r="998355" customFormat="1"/>
    <row r="998356" customFormat="1"/>
    <row r="998357" customFormat="1"/>
    <row r="998358" customFormat="1"/>
    <row r="998359" customFormat="1"/>
    <row r="998360" customFormat="1"/>
    <row r="998361" customFormat="1"/>
    <row r="998362" customFormat="1"/>
    <row r="998363" customFormat="1"/>
    <row r="998364" customFormat="1"/>
    <row r="998365" customFormat="1"/>
    <row r="998366" customFormat="1"/>
    <row r="998367" customFormat="1"/>
    <row r="998368" customFormat="1"/>
    <row r="998369" customFormat="1"/>
    <row r="998370" customFormat="1"/>
    <row r="998371" customFormat="1"/>
    <row r="998372" customFormat="1"/>
    <row r="998373" customFormat="1"/>
    <row r="998374" customFormat="1"/>
    <row r="998375" customFormat="1"/>
    <row r="998376" customFormat="1"/>
    <row r="998377" customFormat="1"/>
    <row r="998378" customFormat="1"/>
    <row r="998379" customFormat="1"/>
    <row r="998380" customFormat="1"/>
    <row r="998381" customFormat="1"/>
    <row r="998382" customFormat="1"/>
    <row r="998383" customFormat="1"/>
    <row r="998384" customFormat="1"/>
    <row r="998385" customFormat="1"/>
    <row r="998386" customFormat="1"/>
    <row r="998387" customFormat="1"/>
    <row r="998388" customFormat="1"/>
    <row r="998389" customFormat="1"/>
    <row r="998390" customFormat="1"/>
    <row r="998391" customFormat="1"/>
    <row r="998392" customFormat="1"/>
    <row r="998393" customFormat="1"/>
    <row r="998394" customFormat="1"/>
    <row r="998395" customFormat="1"/>
    <row r="998396" customFormat="1"/>
    <row r="998397" customFormat="1"/>
    <row r="998398" customFormat="1"/>
    <row r="998399" customFormat="1"/>
    <row r="998400" customFormat="1"/>
    <row r="998401" customFormat="1"/>
    <row r="998402" customFormat="1"/>
    <row r="998403" customFormat="1"/>
    <row r="998404" customFormat="1"/>
    <row r="998405" customFormat="1"/>
    <row r="998406" customFormat="1"/>
    <row r="998407" customFormat="1"/>
    <row r="998408" customFormat="1"/>
    <row r="998409" customFormat="1"/>
    <row r="998410" customFormat="1"/>
    <row r="998411" customFormat="1"/>
    <row r="998412" customFormat="1"/>
    <row r="998413" customFormat="1"/>
    <row r="998414" customFormat="1"/>
    <row r="998415" customFormat="1"/>
    <row r="998416" customFormat="1"/>
    <row r="998417" customFormat="1"/>
    <row r="998418" customFormat="1"/>
    <row r="998419" customFormat="1"/>
    <row r="998420" customFormat="1"/>
    <row r="998421" customFormat="1"/>
    <row r="998422" customFormat="1"/>
    <row r="998423" customFormat="1"/>
    <row r="998424" customFormat="1"/>
    <row r="998425" customFormat="1"/>
    <row r="998426" customFormat="1"/>
    <row r="998427" customFormat="1"/>
    <row r="998428" customFormat="1"/>
    <row r="998429" customFormat="1"/>
    <row r="998430" customFormat="1"/>
    <row r="998431" customFormat="1"/>
    <row r="998432" customFormat="1"/>
    <row r="998433" customFormat="1"/>
    <row r="998434" customFormat="1"/>
    <row r="998435" customFormat="1"/>
    <row r="998436" customFormat="1"/>
    <row r="998437" customFormat="1"/>
    <row r="998438" customFormat="1"/>
    <row r="998439" customFormat="1"/>
    <row r="998440" customFormat="1"/>
    <row r="998441" customFormat="1"/>
    <row r="998442" customFormat="1"/>
    <row r="998443" customFormat="1"/>
    <row r="998444" customFormat="1"/>
    <row r="998445" customFormat="1"/>
    <row r="998446" customFormat="1"/>
    <row r="998447" customFormat="1"/>
    <row r="998448" customFormat="1"/>
    <row r="998449" customFormat="1"/>
    <row r="998450" customFormat="1"/>
    <row r="998451" customFormat="1"/>
    <row r="998452" customFormat="1"/>
    <row r="998453" customFormat="1"/>
    <row r="998454" customFormat="1"/>
    <row r="998455" customFormat="1"/>
    <row r="998456" customFormat="1"/>
    <row r="998457" customFormat="1"/>
    <row r="998458" customFormat="1"/>
    <row r="998459" customFormat="1"/>
    <row r="998460" customFormat="1"/>
    <row r="998461" customFormat="1"/>
    <row r="998462" customFormat="1"/>
    <row r="998463" customFormat="1"/>
    <row r="998464" customFormat="1"/>
    <row r="998465" customFormat="1"/>
    <row r="998466" customFormat="1"/>
    <row r="998467" customFormat="1"/>
    <row r="998468" customFormat="1"/>
    <row r="998469" customFormat="1"/>
    <row r="998470" customFormat="1"/>
    <row r="998471" customFormat="1"/>
    <row r="998472" customFormat="1"/>
    <row r="998473" customFormat="1"/>
    <row r="998474" customFormat="1"/>
    <row r="998475" customFormat="1"/>
    <row r="998476" customFormat="1"/>
    <row r="998477" customFormat="1"/>
    <row r="998478" customFormat="1"/>
    <row r="998479" customFormat="1"/>
    <row r="998480" customFormat="1"/>
    <row r="998481" customFormat="1"/>
    <row r="998482" customFormat="1"/>
    <row r="998483" customFormat="1"/>
    <row r="998484" customFormat="1"/>
    <row r="998485" customFormat="1"/>
    <row r="998486" customFormat="1"/>
    <row r="998487" customFormat="1"/>
    <row r="998488" customFormat="1"/>
    <row r="998489" customFormat="1"/>
    <row r="998490" customFormat="1"/>
    <row r="998491" customFormat="1"/>
    <row r="998492" customFormat="1"/>
    <row r="998493" customFormat="1"/>
    <row r="998494" customFormat="1"/>
    <row r="998495" customFormat="1"/>
    <row r="998496" customFormat="1"/>
    <row r="998497" customFormat="1"/>
    <row r="998498" customFormat="1"/>
    <row r="998499" customFormat="1"/>
    <row r="998500" customFormat="1"/>
    <row r="998501" customFormat="1"/>
    <row r="998502" customFormat="1"/>
    <row r="998503" customFormat="1"/>
    <row r="998504" customFormat="1"/>
    <row r="998505" customFormat="1"/>
    <row r="998506" customFormat="1"/>
    <row r="998507" customFormat="1"/>
    <row r="998508" customFormat="1"/>
    <row r="998509" customFormat="1"/>
    <row r="998510" customFormat="1"/>
    <row r="998511" customFormat="1"/>
    <row r="998512" customFormat="1"/>
    <row r="998513" customFormat="1"/>
    <row r="998514" customFormat="1"/>
    <row r="998515" customFormat="1"/>
    <row r="998516" customFormat="1"/>
    <row r="998517" customFormat="1"/>
    <row r="998518" customFormat="1"/>
    <row r="998519" customFormat="1"/>
    <row r="998520" customFormat="1"/>
    <row r="998521" customFormat="1"/>
    <row r="998522" customFormat="1"/>
    <row r="998523" customFormat="1"/>
    <row r="998524" customFormat="1"/>
    <row r="998525" customFormat="1"/>
    <row r="998526" customFormat="1"/>
    <row r="998527" customFormat="1"/>
    <row r="998528" customFormat="1"/>
    <row r="998529" customFormat="1"/>
    <row r="998530" customFormat="1"/>
    <row r="998531" customFormat="1"/>
    <row r="998532" customFormat="1"/>
    <row r="998533" customFormat="1"/>
    <row r="998534" customFormat="1"/>
    <row r="998535" customFormat="1"/>
    <row r="998536" customFormat="1"/>
    <row r="998537" customFormat="1"/>
    <row r="998538" customFormat="1"/>
    <row r="998539" customFormat="1"/>
    <row r="998540" customFormat="1"/>
    <row r="998541" customFormat="1"/>
    <row r="998542" customFormat="1"/>
    <row r="998543" customFormat="1"/>
    <row r="998544" customFormat="1"/>
    <row r="998545" customFormat="1"/>
    <row r="998546" customFormat="1"/>
    <row r="998547" customFormat="1"/>
    <row r="998548" customFormat="1"/>
    <row r="998549" customFormat="1"/>
    <row r="998550" customFormat="1"/>
    <row r="998551" customFormat="1"/>
    <row r="998552" customFormat="1"/>
    <row r="998553" customFormat="1"/>
    <row r="998554" customFormat="1"/>
    <row r="998555" customFormat="1"/>
    <row r="998556" customFormat="1"/>
    <row r="998557" customFormat="1"/>
    <row r="998558" customFormat="1"/>
    <row r="998559" customFormat="1"/>
    <row r="998560" customFormat="1"/>
    <row r="998561" customFormat="1"/>
    <row r="998562" customFormat="1"/>
    <row r="998563" customFormat="1"/>
    <row r="998564" customFormat="1"/>
    <row r="998565" customFormat="1"/>
    <row r="998566" customFormat="1"/>
    <row r="998567" customFormat="1"/>
    <row r="998568" customFormat="1"/>
    <row r="998569" customFormat="1"/>
    <row r="998570" customFormat="1"/>
    <row r="998571" customFormat="1"/>
    <row r="998572" customFormat="1"/>
    <row r="998573" customFormat="1"/>
    <row r="998574" customFormat="1"/>
    <row r="998575" customFormat="1"/>
    <row r="998576" customFormat="1"/>
    <row r="998577" customFormat="1"/>
    <row r="998578" customFormat="1"/>
    <row r="998579" customFormat="1"/>
    <row r="998580" customFormat="1"/>
    <row r="998581" customFormat="1"/>
    <row r="998582" customFormat="1"/>
    <row r="998583" customFormat="1"/>
    <row r="998584" customFormat="1"/>
    <row r="998585" customFormat="1"/>
    <row r="998586" customFormat="1"/>
    <row r="998587" customFormat="1"/>
    <row r="998588" customFormat="1"/>
    <row r="998589" customFormat="1"/>
    <row r="998590" customFormat="1"/>
    <row r="998591" customFormat="1"/>
    <row r="998592" customFormat="1"/>
    <row r="998593" customFormat="1"/>
    <row r="998594" customFormat="1"/>
    <row r="998595" customFormat="1"/>
    <row r="998596" customFormat="1"/>
    <row r="998597" customFormat="1"/>
    <row r="998598" customFormat="1"/>
    <row r="998599" customFormat="1"/>
    <row r="998600" customFormat="1"/>
    <row r="998601" customFormat="1"/>
    <row r="998602" customFormat="1"/>
    <row r="998603" customFormat="1"/>
    <row r="998604" customFormat="1"/>
    <row r="998605" customFormat="1"/>
    <row r="998606" customFormat="1"/>
    <row r="998607" customFormat="1"/>
    <row r="998608" customFormat="1"/>
    <row r="998609" customFormat="1"/>
    <row r="998610" customFormat="1"/>
    <row r="998611" customFormat="1"/>
    <row r="998612" customFormat="1"/>
    <row r="998613" customFormat="1"/>
    <row r="998614" customFormat="1"/>
    <row r="998615" customFormat="1"/>
    <row r="998616" customFormat="1"/>
    <row r="998617" customFormat="1"/>
    <row r="998618" customFormat="1"/>
    <row r="998619" customFormat="1"/>
    <row r="998620" customFormat="1"/>
    <row r="998621" customFormat="1"/>
    <row r="998622" customFormat="1"/>
    <row r="998623" customFormat="1"/>
    <row r="998624" customFormat="1"/>
    <row r="998625" customFormat="1"/>
    <row r="998626" customFormat="1"/>
    <row r="998627" customFormat="1"/>
    <row r="998628" customFormat="1"/>
    <row r="998629" customFormat="1"/>
    <row r="998630" customFormat="1"/>
    <row r="998631" customFormat="1"/>
    <row r="998632" customFormat="1"/>
    <row r="998633" customFormat="1"/>
    <row r="998634" customFormat="1"/>
    <row r="998635" customFormat="1"/>
    <row r="998636" customFormat="1"/>
    <row r="998637" customFormat="1"/>
    <row r="998638" customFormat="1"/>
    <row r="998639" customFormat="1"/>
    <row r="998640" customFormat="1"/>
    <row r="998641" customFormat="1"/>
    <row r="998642" customFormat="1"/>
    <row r="998643" customFormat="1"/>
    <row r="998644" customFormat="1"/>
    <row r="998645" customFormat="1"/>
    <row r="998646" customFormat="1"/>
    <row r="998647" customFormat="1"/>
    <row r="998648" customFormat="1"/>
    <row r="998649" customFormat="1"/>
    <row r="998650" customFormat="1"/>
    <row r="998651" customFormat="1"/>
    <row r="998652" customFormat="1"/>
    <row r="998653" customFormat="1"/>
    <row r="998654" customFormat="1"/>
    <row r="998655" customFormat="1"/>
    <row r="998656" customFormat="1"/>
    <row r="998657" customFormat="1"/>
    <row r="998658" customFormat="1"/>
    <row r="998659" customFormat="1"/>
    <row r="998660" customFormat="1"/>
    <row r="998661" customFormat="1"/>
    <row r="998662" customFormat="1"/>
    <row r="998663" customFormat="1"/>
    <row r="998664" customFormat="1"/>
    <row r="998665" customFormat="1"/>
    <row r="998666" customFormat="1"/>
    <row r="998667" customFormat="1"/>
    <row r="998668" customFormat="1"/>
    <row r="998669" customFormat="1"/>
    <row r="998670" customFormat="1"/>
    <row r="998671" customFormat="1"/>
    <row r="998672" customFormat="1"/>
    <row r="998673" customFormat="1"/>
    <row r="998674" customFormat="1"/>
    <row r="998675" customFormat="1"/>
    <row r="998676" customFormat="1"/>
    <row r="998677" customFormat="1"/>
    <row r="998678" customFormat="1"/>
    <row r="998679" customFormat="1"/>
    <row r="998680" customFormat="1"/>
    <row r="998681" customFormat="1"/>
    <row r="998682" customFormat="1"/>
    <row r="998683" customFormat="1"/>
    <row r="998684" customFormat="1"/>
    <row r="998685" customFormat="1"/>
    <row r="998686" customFormat="1"/>
    <row r="998687" customFormat="1"/>
    <row r="998688" customFormat="1"/>
    <row r="998689" customFormat="1"/>
    <row r="998690" customFormat="1"/>
    <row r="998691" customFormat="1"/>
    <row r="998692" customFormat="1"/>
    <row r="998693" customFormat="1"/>
    <row r="998694" customFormat="1"/>
    <row r="998695" customFormat="1"/>
    <row r="998696" customFormat="1"/>
    <row r="998697" customFormat="1"/>
    <row r="998698" customFormat="1"/>
    <row r="998699" customFormat="1"/>
    <row r="998700" customFormat="1"/>
    <row r="998701" customFormat="1"/>
    <row r="998702" customFormat="1"/>
    <row r="998703" customFormat="1"/>
    <row r="998704" customFormat="1"/>
    <row r="998705" customFormat="1"/>
    <row r="998706" customFormat="1"/>
    <row r="998707" customFormat="1"/>
    <row r="998708" customFormat="1"/>
    <row r="998709" customFormat="1"/>
    <row r="998710" customFormat="1"/>
    <row r="998711" customFormat="1"/>
    <row r="998712" customFormat="1"/>
    <row r="998713" customFormat="1"/>
    <row r="998714" customFormat="1"/>
    <row r="998715" customFormat="1"/>
    <row r="998716" customFormat="1"/>
    <row r="998717" customFormat="1"/>
    <row r="998718" customFormat="1"/>
    <row r="998719" customFormat="1"/>
    <row r="998720" customFormat="1"/>
    <row r="998721" customFormat="1"/>
    <row r="998722" customFormat="1"/>
    <row r="998723" customFormat="1"/>
    <row r="998724" customFormat="1"/>
    <row r="998725" customFormat="1"/>
    <row r="998726" customFormat="1"/>
    <row r="998727" customFormat="1"/>
    <row r="998728" customFormat="1"/>
    <row r="998729" customFormat="1"/>
    <row r="998730" customFormat="1"/>
    <row r="998731" customFormat="1"/>
    <row r="998732" customFormat="1"/>
    <row r="998733" customFormat="1"/>
    <row r="998734" customFormat="1"/>
    <row r="998735" customFormat="1"/>
    <row r="998736" customFormat="1"/>
    <row r="998737" customFormat="1"/>
    <row r="998738" customFormat="1"/>
    <row r="998739" customFormat="1"/>
    <row r="998740" customFormat="1"/>
    <row r="998741" customFormat="1"/>
    <row r="998742" customFormat="1"/>
    <row r="998743" customFormat="1"/>
    <row r="998744" customFormat="1"/>
    <row r="998745" customFormat="1"/>
    <row r="998746" customFormat="1"/>
    <row r="998747" customFormat="1"/>
    <row r="998748" customFormat="1"/>
    <row r="998749" customFormat="1"/>
    <row r="998750" customFormat="1"/>
    <row r="998751" customFormat="1"/>
    <row r="998752" customFormat="1"/>
    <row r="998753" customFormat="1"/>
    <row r="998754" customFormat="1"/>
    <row r="998755" customFormat="1"/>
    <row r="998756" customFormat="1"/>
    <row r="998757" customFormat="1"/>
    <row r="998758" customFormat="1"/>
    <row r="998759" customFormat="1"/>
    <row r="998760" customFormat="1"/>
    <row r="998761" customFormat="1"/>
    <row r="998762" customFormat="1"/>
    <row r="998763" customFormat="1"/>
    <row r="998764" customFormat="1"/>
    <row r="998765" customFormat="1"/>
    <row r="998766" customFormat="1"/>
    <row r="998767" customFormat="1"/>
    <row r="998768" customFormat="1"/>
    <row r="998769" customFormat="1"/>
    <row r="998770" customFormat="1"/>
    <row r="998771" customFormat="1"/>
    <row r="998772" customFormat="1"/>
    <row r="998773" customFormat="1"/>
    <row r="998774" customFormat="1"/>
    <row r="998775" customFormat="1"/>
    <row r="998776" customFormat="1"/>
    <row r="998777" customFormat="1"/>
    <row r="998778" customFormat="1"/>
    <row r="998779" customFormat="1"/>
    <row r="998780" customFormat="1"/>
    <row r="998781" customFormat="1"/>
    <row r="998782" customFormat="1"/>
    <row r="998783" customFormat="1"/>
    <row r="998784" customFormat="1"/>
    <row r="998785" customFormat="1"/>
    <row r="998786" customFormat="1"/>
    <row r="998787" customFormat="1"/>
    <row r="998788" customFormat="1"/>
    <row r="998789" customFormat="1"/>
    <row r="998790" customFormat="1"/>
    <row r="998791" customFormat="1"/>
    <row r="998792" customFormat="1"/>
    <row r="998793" customFormat="1"/>
    <row r="998794" customFormat="1"/>
    <row r="998795" customFormat="1"/>
    <row r="998796" customFormat="1"/>
    <row r="998797" customFormat="1"/>
    <row r="998798" customFormat="1"/>
    <row r="998799" customFormat="1"/>
    <row r="998800" customFormat="1"/>
    <row r="998801" customFormat="1"/>
    <row r="998802" customFormat="1"/>
    <row r="998803" customFormat="1"/>
    <row r="998804" customFormat="1"/>
    <row r="998805" customFormat="1"/>
    <row r="998806" customFormat="1"/>
    <row r="998807" customFormat="1"/>
    <row r="998808" customFormat="1"/>
    <row r="998809" customFormat="1"/>
    <row r="998810" customFormat="1"/>
    <row r="998811" customFormat="1"/>
    <row r="998812" customFormat="1"/>
    <row r="998813" customFormat="1"/>
    <row r="998814" customFormat="1"/>
    <row r="998815" customFormat="1"/>
    <row r="998816" customFormat="1"/>
    <row r="998817" customFormat="1"/>
    <row r="998818" customFormat="1"/>
    <row r="998819" customFormat="1"/>
    <row r="998820" customFormat="1"/>
    <row r="998821" customFormat="1"/>
    <row r="998822" customFormat="1"/>
    <row r="998823" customFormat="1"/>
    <row r="998824" customFormat="1"/>
    <row r="998825" customFormat="1"/>
    <row r="998826" customFormat="1"/>
    <row r="998827" customFormat="1"/>
    <row r="998828" customFormat="1"/>
    <row r="998829" customFormat="1"/>
    <row r="998830" customFormat="1"/>
    <row r="998831" customFormat="1"/>
    <row r="998832" customFormat="1"/>
    <row r="998833" customFormat="1"/>
    <row r="998834" customFormat="1"/>
    <row r="998835" customFormat="1"/>
    <row r="998836" customFormat="1"/>
    <row r="998837" customFormat="1"/>
    <row r="998838" customFormat="1"/>
    <row r="998839" customFormat="1"/>
    <row r="998840" customFormat="1"/>
    <row r="998841" customFormat="1"/>
    <row r="998842" customFormat="1"/>
    <row r="998843" customFormat="1"/>
    <row r="998844" customFormat="1"/>
    <row r="998845" customFormat="1"/>
    <row r="998846" customFormat="1"/>
    <row r="998847" customFormat="1"/>
    <row r="998848" customFormat="1"/>
    <row r="998849" customFormat="1"/>
    <row r="998850" customFormat="1"/>
    <row r="998851" customFormat="1"/>
    <row r="998852" customFormat="1"/>
    <row r="998853" customFormat="1"/>
    <row r="998854" customFormat="1"/>
    <row r="998855" customFormat="1"/>
    <row r="998856" customFormat="1"/>
    <row r="998857" customFormat="1"/>
    <row r="998858" customFormat="1"/>
    <row r="998859" customFormat="1"/>
    <row r="998860" customFormat="1"/>
    <row r="998861" customFormat="1"/>
    <row r="998862" customFormat="1"/>
    <row r="998863" customFormat="1"/>
    <row r="998864" customFormat="1"/>
    <row r="998865" customFormat="1"/>
    <row r="998866" customFormat="1"/>
    <row r="998867" customFormat="1"/>
    <row r="998868" customFormat="1"/>
    <row r="998869" customFormat="1"/>
    <row r="998870" customFormat="1"/>
    <row r="998871" customFormat="1"/>
    <row r="998872" customFormat="1"/>
    <row r="998873" customFormat="1"/>
    <row r="998874" customFormat="1"/>
    <row r="998875" customFormat="1"/>
    <row r="998876" customFormat="1"/>
    <row r="998877" customFormat="1"/>
    <row r="998878" customFormat="1"/>
    <row r="998879" customFormat="1"/>
    <row r="998880" customFormat="1"/>
    <row r="998881" customFormat="1"/>
    <row r="998882" customFormat="1"/>
    <row r="998883" customFormat="1"/>
    <row r="998884" customFormat="1"/>
    <row r="998885" customFormat="1"/>
    <row r="998886" customFormat="1"/>
    <row r="998887" customFormat="1"/>
    <row r="998888" customFormat="1"/>
    <row r="998889" customFormat="1"/>
    <row r="998890" customFormat="1"/>
    <row r="998891" customFormat="1"/>
    <row r="998892" customFormat="1"/>
    <row r="998893" customFormat="1"/>
    <row r="998894" customFormat="1"/>
    <row r="998895" customFormat="1"/>
    <row r="998896" customFormat="1"/>
    <row r="998897" customFormat="1"/>
    <row r="998898" customFormat="1"/>
    <row r="998899" customFormat="1"/>
    <row r="998900" customFormat="1"/>
    <row r="998901" customFormat="1"/>
    <row r="998902" customFormat="1"/>
    <row r="998903" customFormat="1"/>
    <row r="998904" customFormat="1"/>
    <row r="998905" customFormat="1"/>
    <row r="998906" customFormat="1"/>
    <row r="998907" customFormat="1"/>
    <row r="998908" customFormat="1"/>
    <row r="998909" customFormat="1"/>
    <row r="998910" customFormat="1"/>
    <row r="998911" customFormat="1"/>
    <row r="998912" customFormat="1"/>
    <row r="998913" customFormat="1"/>
    <row r="998914" customFormat="1"/>
    <row r="998915" customFormat="1"/>
    <row r="998916" customFormat="1"/>
    <row r="998917" customFormat="1"/>
    <row r="998918" customFormat="1"/>
    <row r="998919" customFormat="1"/>
    <row r="998920" customFormat="1"/>
    <row r="998921" customFormat="1"/>
    <row r="998922" customFormat="1"/>
    <row r="998923" customFormat="1"/>
    <row r="998924" customFormat="1"/>
    <row r="998925" customFormat="1"/>
    <row r="998926" customFormat="1"/>
    <row r="998927" customFormat="1"/>
    <row r="998928" customFormat="1"/>
    <row r="998929" customFormat="1"/>
    <row r="998930" customFormat="1"/>
    <row r="998931" customFormat="1"/>
    <row r="998932" customFormat="1"/>
    <row r="998933" customFormat="1"/>
    <row r="998934" customFormat="1"/>
    <row r="998935" customFormat="1"/>
    <row r="998936" customFormat="1"/>
    <row r="998937" customFormat="1"/>
    <row r="998938" customFormat="1"/>
    <row r="998939" customFormat="1"/>
    <row r="998940" customFormat="1"/>
    <row r="998941" customFormat="1"/>
    <row r="998942" customFormat="1"/>
    <row r="998943" customFormat="1"/>
    <row r="998944" customFormat="1"/>
    <row r="998945" customFormat="1"/>
    <row r="998946" customFormat="1"/>
    <row r="998947" customFormat="1"/>
    <row r="998948" customFormat="1"/>
    <row r="998949" customFormat="1"/>
    <row r="998950" customFormat="1"/>
    <row r="998951" customFormat="1"/>
    <row r="998952" customFormat="1"/>
    <row r="998953" customFormat="1"/>
    <row r="998954" customFormat="1"/>
    <row r="998955" customFormat="1"/>
    <row r="998956" customFormat="1"/>
    <row r="998957" customFormat="1"/>
    <row r="998958" customFormat="1"/>
    <row r="998959" customFormat="1"/>
    <row r="998960" customFormat="1"/>
    <row r="998961" customFormat="1"/>
    <row r="998962" customFormat="1"/>
    <row r="998963" customFormat="1"/>
    <row r="998964" customFormat="1"/>
    <row r="998965" customFormat="1"/>
    <row r="998966" customFormat="1"/>
    <row r="998967" customFormat="1"/>
    <row r="998968" customFormat="1"/>
    <row r="998969" customFormat="1"/>
    <row r="998970" customFormat="1"/>
    <row r="998971" customFormat="1"/>
    <row r="998972" customFormat="1"/>
    <row r="998973" customFormat="1"/>
    <row r="998974" customFormat="1"/>
    <row r="998975" customFormat="1"/>
    <row r="998976" customFormat="1"/>
    <row r="998977" customFormat="1"/>
    <row r="998978" customFormat="1"/>
    <row r="998979" customFormat="1"/>
    <row r="998980" customFormat="1"/>
    <row r="998981" customFormat="1"/>
    <row r="998982" customFormat="1"/>
    <row r="998983" customFormat="1"/>
    <row r="998984" customFormat="1"/>
    <row r="998985" customFormat="1"/>
    <row r="998986" customFormat="1"/>
    <row r="998987" customFormat="1"/>
    <row r="998988" customFormat="1"/>
    <row r="998989" customFormat="1"/>
    <row r="998990" customFormat="1"/>
    <row r="998991" customFormat="1"/>
    <row r="998992" customFormat="1"/>
    <row r="998993" customFormat="1"/>
    <row r="998994" customFormat="1"/>
    <row r="998995" customFormat="1"/>
    <row r="998996" customFormat="1"/>
    <row r="998997" customFormat="1"/>
    <row r="998998" customFormat="1"/>
    <row r="998999" customFormat="1"/>
    <row r="999000" customFormat="1"/>
    <row r="999001" customFormat="1"/>
    <row r="999002" customFormat="1"/>
    <row r="999003" customFormat="1"/>
    <row r="999004" customFormat="1"/>
    <row r="999005" customFormat="1"/>
    <row r="999006" customFormat="1"/>
    <row r="999007" customFormat="1"/>
    <row r="999008" customFormat="1"/>
    <row r="999009" customFormat="1"/>
    <row r="999010" customFormat="1"/>
    <row r="999011" customFormat="1"/>
    <row r="999012" customFormat="1"/>
    <row r="999013" customFormat="1"/>
    <row r="999014" customFormat="1"/>
    <row r="999015" customFormat="1"/>
    <row r="999016" customFormat="1"/>
    <row r="999017" customFormat="1"/>
    <row r="999018" customFormat="1"/>
    <row r="999019" customFormat="1"/>
    <row r="999020" customFormat="1"/>
    <row r="999021" customFormat="1"/>
    <row r="999022" customFormat="1"/>
    <row r="999023" customFormat="1"/>
    <row r="999024" customFormat="1"/>
    <row r="999025" customFormat="1"/>
    <row r="999026" customFormat="1"/>
    <row r="999027" customFormat="1"/>
    <row r="999028" customFormat="1"/>
    <row r="999029" customFormat="1"/>
    <row r="999030" customFormat="1"/>
    <row r="999031" customFormat="1"/>
    <row r="999032" customFormat="1"/>
    <row r="999033" customFormat="1"/>
    <row r="999034" customFormat="1"/>
    <row r="999035" customFormat="1"/>
    <row r="999036" customFormat="1"/>
    <row r="999037" customFormat="1"/>
    <row r="999038" customFormat="1"/>
    <row r="999039" customFormat="1"/>
    <row r="999040" customFormat="1"/>
    <row r="999041" customFormat="1"/>
    <row r="999042" customFormat="1"/>
    <row r="999043" customFormat="1"/>
    <row r="999044" customFormat="1"/>
    <row r="999045" customFormat="1"/>
    <row r="999046" customFormat="1"/>
    <row r="999047" customFormat="1"/>
    <row r="999048" customFormat="1"/>
    <row r="999049" customFormat="1"/>
    <row r="999050" customFormat="1"/>
    <row r="999051" customFormat="1"/>
    <row r="999052" customFormat="1"/>
    <row r="999053" customFormat="1"/>
    <row r="999054" customFormat="1"/>
    <row r="999055" customFormat="1"/>
    <row r="999056" customFormat="1"/>
    <row r="999057" customFormat="1"/>
    <row r="999058" customFormat="1"/>
    <row r="999059" customFormat="1"/>
    <row r="999060" customFormat="1"/>
    <row r="999061" customFormat="1"/>
    <row r="999062" customFormat="1"/>
    <row r="999063" customFormat="1"/>
    <row r="999064" customFormat="1"/>
    <row r="999065" customFormat="1"/>
    <row r="999066" customFormat="1"/>
    <row r="999067" customFormat="1"/>
    <row r="999068" customFormat="1"/>
    <row r="999069" customFormat="1"/>
    <row r="999070" customFormat="1"/>
    <row r="999071" customFormat="1"/>
    <row r="999072" customFormat="1"/>
    <row r="999073" customFormat="1"/>
    <row r="999074" customFormat="1"/>
    <row r="999075" customFormat="1"/>
    <row r="999076" customFormat="1"/>
    <row r="999077" customFormat="1"/>
    <row r="999078" customFormat="1"/>
    <row r="999079" customFormat="1"/>
    <row r="999080" customFormat="1"/>
    <row r="999081" customFormat="1"/>
    <row r="999082" customFormat="1"/>
    <row r="999083" customFormat="1"/>
    <row r="999084" customFormat="1"/>
    <row r="999085" customFormat="1"/>
    <row r="999086" customFormat="1"/>
    <row r="999087" customFormat="1"/>
    <row r="999088" customFormat="1"/>
    <row r="999089" customFormat="1"/>
    <row r="999090" customFormat="1"/>
    <row r="999091" customFormat="1"/>
    <row r="999092" customFormat="1"/>
    <row r="999093" customFormat="1"/>
    <row r="999094" customFormat="1"/>
    <row r="999095" customFormat="1"/>
    <row r="999096" customFormat="1"/>
    <row r="999097" customFormat="1"/>
    <row r="999098" customFormat="1"/>
    <row r="999099" customFormat="1"/>
    <row r="999100" customFormat="1"/>
    <row r="999101" customFormat="1"/>
    <row r="999102" customFormat="1"/>
    <row r="999103" customFormat="1"/>
    <row r="999104" customFormat="1"/>
    <row r="999105" customFormat="1"/>
    <row r="999106" customFormat="1"/>
    <row r="999107" customFormat="1"/>
    <row r="999108" customFormat="1"/>
    <row r="999109" customFormat="1"/>
    <row r="999110" customFormat="1"/>
    <row r="999111" customFormat="1"/>
    <row r="999112" customFormat="1"/>
    <row r="999113" customFormat="1"/>
    <row r="999114" customFormat="1"/>
    <row r="999115" customFormat="1"/>
    <row r="999116" customFormat="1"/>
    <row r="999117" customFormat="1"/>
    <row r="999118" customFormat="1"/>
    <row r="999119" customFormat="1"/>
    <row r="999120" customFormat="1"/>
    <row r="999121" customFormat="1"/>
    <row r="999122" customFormat="1"/>
    <row r="999123" customFormat="1"/>
    <row r="999124" customFormat="1"/>
    <row r="999125" customFormat="1"/>
    <row r="999126" customFormat="1"/>
    <row r="999127" customFormat="1"/>
    <row r="999128" customFormat="1"/>
    <row r="999129" customFormat="1"/>
    <row r="999130" customFormat="1"/>
    <row r="999131" customFormat="1"/>
    <row r="999132" customFormat="1"/>
    <row r="999133" customFormat="1"/>
    <row r="999134" customFormat="1"/>
    <row r="999135" customFormat="1"/>
    <row r="999136" customFormat="1"/>
    <row r="999137" customFormat="1"/>
    <row r="999138" customFormat="1"/>
    <row r="999139" customFormat="1"/>
    <row r="999140" customFormat="1"/>
    <row r="999141" customFormat="1"/>
    <row r="999142" customFormat="1"/>
    <row r="999143" customFormat="1"/>
    <row r="999144" customFormat="1"/>
    <row r="999145" customFormat="1"/>
    <row r="999146" customFormat="1"/>
    <row r="999147" customFormat="1"/>
    <row r="999148" customFormat="1"/>
    <row r="999149" customFormat="1"/>
    <row r="999150" customFormat="1"/>
    <row r="999151" customFormat="1"/>
    <row r="999152" customFormat="1"/>
    <row r="999153" customFormat="1"/>
    <row r="999154" customFormat="1"/>
    <row r="999155" customFormat="1"/>
    <row r="999156" customFormat="1"/>
    <row r="999157" customFormat="1"/>
    <row r="999158" customFormat="1"/>
    <row r="999159" customFormat="1"/>
    <row r="999160" customFormat="1"/>
    <row r="999161" customFormat="1"/>
    <row r="999162" customFormat="1"/>
    <row r="999163" customFormat="1"/>
    <row r="999164" customFormat="1"/>
    <row r="999165" customFormat="1"/>
    <row r="999166" customFormat="1"/>
    <row r="999167" customFormat="1"/>
    <row r="999168" customFormat="1"/>
    <row r="999169" customFormat="1"/>
    <row r="999170" customFormat="1"/>
    <row r="999171" customFormat="1"/>
    <row r="999172" customFormat="1"/>
    <row r="999173" customFormat="1"/>
    <row r="999174" customFormat="1"/>
    <row r="999175" customFormat="1"/>
    <row r="999176" customFormat="1"/>
    <row r="999177" customFormat="1"/>
    <row r="999178" customFormat="1"/>
    <row r="999179" customFormat="1"/>
    <row r="999180" customFormat="1"/>
    <row r="999181" customFormat="1"/>
    <row r="999182" customFormat="1"/>
    <row r="999183" customFormat="1"/>
    <row r="999184" customFormat="1"/>
    <row r="999185" customFormat="1"/>
    <row r="999186" customFormat="1"/>
    <row r="999187" customFormat="1"/>
    <row r="999188" customFormat="1"/>
    <row r="999189" customFormat="1"/>
    <row r="999190" customFormat="1"/>
    <row r="999191" customFormat="1"/>
    <row r="999192" customFormat="1"/>
    <row r="999193" customFormat="1"/>
    <row r="999194" customFormat="1"/>
    <row r="999195" customFormat="1"/>
    <row r="999196" customFormat="1"/>
    <row r="999197" customFormat="1"/>
    <row r="999198" customFormat="1"/>
    <row r="999199" customFormat="1"/>
    <row r="999200" customFormat="1"/>
    <row r="999201" customFormat="1"/>
    <row r="999202" customFormat="1"/>
    <row r="999203" customFormat="1"/>
    <row r="999204" customFormat="1"/>
    <row r="999205" customFormat="1"/>
    <row r="999206" customFormat="1"/>
    <row r="999207" customFormat="1"/>
    <row r="999208" customFormat="1"/>
    <row r="999209" customFormat="1"/>
    <row r="999210" customFormat="1"/>
    <row r="999211" customFormat="1"/>
    <row r="999212" customFormat="1"/>
    <row r="999213" customFormat="1"/>
    <row r="999214" customFormat="1"/>
    <row r="999215" customFormat="1"/>
    <row r="999216" customFormat="1"/>
    <row r="999217" customFormat="1"/>
    <row r="999218" customFormat="1"/>
    <row r="999219" customFormat="1"/>
    <row r="999220" customFormat="1"/>
    <row r="999221" customFormat="1"/>
    <row r="999222" customFormat="1"/>
    <row r="999223" customFormat="1"/>
    <row r="999224" customFormat="1"/>
    <row r="999225" customFormat="1"/>
    <row r="999226" customFormat="1"/>
    <row r="999227" customFormat="1"/>
    <row r="999228" customFormat="1"/>
    <row r="999229" customFormat="1"/>
    <row r="999230" customFormat="1"/>
    <row r="999231" customFormat="1"/>
    <row r="999232" customFormat="1"/>
    <row r="999233" customFormat="1"/>
    <row r="999234" customFormat="1"/>
    <row r="999235" customFormat="1"/>
    <row r="999236" customFormat="1"/>
    <row r="999237" customFormat="1"/>
    <row r="999238" customFormat="1"/>
    <row r="999239" customFormat="1"/>
    <row r="999240" customFormat="1"/>
    <row r="999241" customFormat="1"/>
    <row r="999242" customFormat="1"/>
    <row r="999243" customFormat="1"/>
    <row r="999244" customFormat="1"/>
    <row r="999245" customFormat="1"/>
    <row r="999246" customFormat="1"/>
    <row r="999247" customFormat="1"/>
    <row r="999248" customFormat="1"/>
    <row r="999249" customFormat="1"/>
    <row r="999250" customFormat="1"/>
    <row r="999251" customFormat="1"/>
    <row r="999252" customFormat="1"/>
    <row r="999253" customFormat="1"/>
    <row r="999254" customFormat="1"/>
    <row r="999255" customFormat="1"/>
    <row r="999256" customFormat="1"/>
    <row r="999257" customFormat="1"/>
    <row r="999258" customFormat="1"/>
    <row r="999259" customFormat="1"/>
    <row r="999260" customFormat="1"/>
    <row r="999261" customFormat="1"/>
    <row r="999262" customFormat="1"/>
    <row r="999263" customFormat="1"/>
    <row r="999264" customFormat="1"/>
    <row r="999265" customFormat="1"/>
    <row r="999266" customFormat="1"/>
    <row r="999267" customFormat="1"/>
    <row r="999268" customFormat="1"/>
    <row r="999269" customFormat="1"/>
    <row r="999270" customFormat="1"/>
    <row r="999271" customFormat="1"/>
    <row r="999272" customFormat="1"/>
    <row r="999273" customFormat="1"/>
    <row r="999274" customFormat="1"/>
    <row r="999275" customFormat="1"/>
    <row r="999276" customFormat="1"/>
    <row r="999277" customFormat="1"/>
    <row r="999278" customFormat="1"/>
    <row r="999279" customFormat="1"/>
    <row r="999280" customFormat="1"/>
    <row r="999281" customFormat="1"/>
    <row r="999282" customFormat="1"/>
    <row r="999283" customFormat="1"/>
    <row r="999284" customFormat="1"/>
    <row r="999285" customFormat="1"/>
    <row r="999286" customFormat="1"/>
    <row r="999287" customFormat="1"/>
    <row r="999288" customFormat="1"/>
    <row r="999289" customFormat="1"/>
    <row r="999290" customFormat="1"/>
    <row r="999291" customFormat="1"/>
    <row r="999292" customFormat="1"/>
    <row r="999293" customFormat="1"/>
    <row r="999294" customFormat="1"/>
    <row r="999295" customFormat="1"/>
    <row r="999296" customFormat="1"/>
    <row r="999297" customFormat="1"/>
    <row r="999298" customFormat="1"/>
    <row r="999299" customFormat="1"/>
    <row r="999300" customFormat="1"/>
    <row r="999301" customFormat="1"/>
    <row r="999302" customFormat="1"/>
    <row r="999303" customFormat="1"/>
    <row r="999304" customFormat="1"/>
    <row r="999305" customFormat="1"/>
    <row r="999306" customFormat="1"/>
    <row r="999307" customFormat="1"/>
    <row r="999308" customFormat="1"/>
    <row r="999309" customFormat="1"/>
    <row r="999310" customFormat="1"/>
    <row r="999311" customFormat="1"/>
    <row r="999312" customFormat="1"/>
    <row r="999313" customFormat="1"/>
    <row r="999314" customFormat="1"/>
    <row r="999315" customFormat="1"/>
    <row r="999316" customFormat="1"/>
    <row r="999317" customFormat="1"/>
    <row r="999318" customFormat="1"/>
    <row r="999319" customFormat="1"/>
    <row r="999320" customFormat="1"/>
    <row r="999321" customFormat="1"/>
    <row r="999322" customFormat="1"/>
    <row r="999323" customFormat="1"/>
    <row r="999324" customFormat="1"/>
    <row r="999325" customFormat="1"/>
    <row r="999326" customFormat="1"/>
    <row r="999327" customFormat="1"/>
    <row r="999328" customFormat="1"/>
    <row r="999329" customFormat="1"/>
    <row r="999330" customFormat="1"/>
    <row r="999331" customFormat="1"/>
    <row r="999332" customFormat="1"/>
    <row r="999333" customFormat="1"/>
    <row r="999334" customFormat="1"/>
    <row r="999335" customFormat="1"/>
    <row r="999336" customFormat="1"/>
    <row r="999337" customFormat="1"/>
    <row r="999338" customFormat="1"/>
    <row r="999339" customFormat="1"/>
    <row r="999340" customFormat="1"/>
    <row r="999341" customFormat="1"/>
    <row r="999342" customFormat="1"/>
    <row r="999343" customFormat="1"/>
    <row r="999344" customFormat="1"/>
    <row r="999345" customFormat="1"/>
    <row r="999346" customFormat="1"/>
    <row r="999347" customFormat="1"/>
    <row r="999348" customFormat="1"/>
    <row r="999349" customFormat="1"/>
    <row r="999350" customFormat="1"/>
    <row r="999351" customFormat="1"/>
    <row r="999352" customFormat="1"/>
    <row r="999353" customFormat="1"/>
    <row r="999354" customFormat="1"/>
    <row r="999355" customFormat="1"/>
    <row r="999356" customFormat="1"/>
    <row r="999357" customFormat="1"/>
    <row r="999358" customFormat="1"/>
    <row r="999359" customFormat="1"/>
    <row r="999360" customFormat="1"/>
    <row r="999361" customFormat="1"/>
    <row r="999362" customFormat="1"/>
    <row r="999363" customFormat="1"/>
    <row r="999364" customFormat="1"/>
    <row r="999365" customFormat="1"/>
    <row r="999366" customFormat="1"/>
    <row r="999367" customFormat="1"/>
    <row r="999368" customFormat="1"/>
    <row r="999369" customFormat="1"/>
    <row r="999370" customFormat="1"/>
    <row r="999371" customFormat="1"/>
    <row r="999372" customFormat="1"/>
    <row r="999373" customFormat="1"/>
    <row r="999374" customFormat="1"/>
    <row r="999375" customFormat="1"/>
    <row r="999376" customFormat="1"/>
    <row r="999377" customFormat="1"/>
    <row r="999378" customFormat="1"/>
    <row r="999379" customFormat="1"/>
    <row r="999380" customFormat="1"/>
    <row r="999381" customFormat="1"/>
    <row r="999382" customFormat="1"/>
    <row r="999383" customFormat="1"/>
    <row r="999384" customFormat="1"/>
    <row r="999385" customFormat="1"/>
    <row r="999386" customFormat="1"/>
    <row r="999387" customFormat="1"/>
    <row r="999388" customFormat="1"/>
    <row r="999389" customFormat="1"/>
    <row r="999390" customFormat="1"/>
    <row r="999391" customFormat="1"/>
    <row r="999392" customFormat="1"/>
    <row r="999393" customFormat="1"/>
    <row r="999394" customFormat="1"/>
    <row r="999395" customFormat="1"/>
    <row r="999396" customFormat="1"/>
    <row r="999397" customFormat="1"/>
    <row r="999398" customFormat="1"/>
    <row r="999399" customFormat="1"/>
    <row r="999400" customFormat="1"/>
    <row r="999401" customFormat="1"/>
    <row r="999402" customFormat="1"/>
    <row r="999403" customFormat="1"/>
    <row r="999404" customFormat="1"/>
    <row r="999405" customFormat="1"/>
    <row r="999406" customFormat="1"/>
    <row r="999407" customFormat="1"/>
    <row r="999408" customFormat="1"/>
    <row r="999409" customFormat="1"/>
    <row r="999410" customFormat="1"/>
    <row r="999411" customFormat="1"/>
    <row r="999412" customFormat="1"/>
    <row r="999413" customFormat="1"/>
    <row r="999414" customFormat="1"/>
    <row r="999415" customFormat="1"/>
    <row r="999416" customFormat="1"/>
    <row r="999417" customFormat="1"/>
    <row r="999418" customFormat="1"/>
    <row r="999419" customFormat="1"/>
    <row r="999420" customFormat="1"/>
    <row r="999421" customFormat="1"/>
    <row r="999422" customFormat="1"/>
    <row r="999423" customFormat="1"/>
    <row r="999424" customFormat="1"/>
    <row r="999425" customFormat="1"/>
    <row r="999426" customFormat="1"/>
    <row r="999427" customFormat="1"/>
    <row r="999428" customFormat="1"/>
    <row r="999429" customFormat="1"/>
    <row r="999430" customFormat="1"/>
    <row r="999431" customFormat="1"/>
    <row r="999432" customFormat="1"/>
    <row r="999433" customFormat="1"/>
    <row r="999434" customFormat="1"/>
    <row r="999435" customFormat="1"/>
    <row r="999436" customFormat="1"/>
    <row r="999437" customFormat="1"/>
    <row r="999438" customFormat="1"/>
    <row r="999439" customFormat="1"/>
    <row r="999440" customFormat="1"/>
    <row r="999441" customFormat="1"/>
    <row r="999442" customFormat="1"/>
    <row r="999443" customFormat="1"/>
    <row r="999444" customFormat="1"/>
    <row r="999445" customFormat="1"/>
    <row r="999446" customFormat="1"/>
    <row r="999447" customFormat="1"/>
    <row r="999448" customFormat="1"/>
    <row r="999449" customFormat="1"/>
    <row r="999450" customFormat="1"/>
    <row r="999451" customFormat="1"/>
    <row r="999452" customFormat="1"/>
    <row r="999453" customFormat="1"/>
    <row r="999454" customFormat="1"/>
    <row r="999455" customFormat="1"/>
    <row r="999456" customFormat="1"/>
    <row r="999457" customFormat="1"/>
    <row r="999458" customFormat="1"/>
    <row r="999459" customFormat="1"/>
    <row r="999460" customFormat="1"/>
    <row r="999461" customFormat="1"/>
    <row r="999462" customFormat="1"/>
    <row r="999463" customFormat="1"/>
    <row r="999464" customFormat="1"/>
    <row r="999465" customFormat="1"/>
    <row r="999466" customFormat="1"/>
    <row r="999467" customFormat="1"/>
    <row r="999468" customFormat="1"/>
    <row r="999469" customFormat="1"/>
    <row r="999470" customFormat="1"/>
    <row r="999471" customFormat="1"/>
    <row r="999472" customFormat="1"/>
    <row r="999473" customFormat="1"/>
    <row r="999474" customFormat="1"/>
    <row r="999475" customFormat="1"/>
    <row r="999476" customFormat="1"/>
    <row r="999477" customFormat="1"/>
    <row r="999478" customFormat="1"/>
    <row r="999479" customFormat="1"/>
    <row r="999480" customFormat="1"/>
    <row r="999481" customFormat="1"/>
    <row r="999482" customFormat="1"/>
    <row r="999483" customFormat="1"/>
    <row r="999484" customFormat="1"/>
    <row r="999485" customFormat="1"/>
    <row r="999486" customFormat="1"/>
    <row r="999487" customFormat="1"/>
    <row r="999488" customFormat="1"/>
    <row r="999489" customFormat="1"/>
    <row r="999490" customFormat="1"/>
    <row r="999491" customFormat="1"/>
    <row r="999492" customFormat="1"/>
    <row r="999493" customFormat="1"/>
    <row r="999494" customFormat="1"/>
    <row r="999495" customFormat="1"/>
    <row r="999496" customFormat="1"/>
    <row r="999497" customFormat="1"/>
    <row r="999498" customFormat="1"/>
    <row r="999499" customFormat="1"/>
    <row r="999500" customFormat="1"/>
    <row r="999501" customFormat="1"/>
    <row r="999502" customFormat="1"/>
    <row r="999503" customFormat="1"/>
    <row r="999504" customFormat="1"/>
    <row r="999505" customFormat="1"/>
    <row r="999506" customFormat="1"/>
    <row r="999507" customFormat="1"/>
    <row r="999508" customFormat="1"/>
    <row r="999509" customFormat="1"/>
    <row r="999510" customFormat="1"/>
    <row r="999511" customFormat="1"/>
    <row r="999512" customFormat="1"/>
    <row r="999513" customFormat="1"/>
    <row r="999514" customFormat="1"/>
    <row r="999515" customFormat="1"/>
    <row r="999516" customFormat="1"/>
    <row r="999517" customFormat="1"/>
    <row r="999518" customFormat="1"/>
    <row r="999519" customFormat="1"/>
    <row r="999520" customFormat="1"/>
    <row r="999521" customFormat="1"/>
    <row r="999522" customFormat="1"/>
    <row r="999523" customFormat="1"/>
    <row r="999524" customFormat="1"/>
    <row r="999525" customFormat="1"/>
    <row r="999526" customFormat="1"/>
    <row r="999527" customFormat="1"/>
    <row r="999528" customFormat="1"/>
    <row r="999529" customFormat="1"/>
    <row r="999530" customFormat="1"/>
    <row r="999531" customFormat="1"/>
    <row r="999532" customFormat="1"/>
    <row r="999533" customFormat="1"/>
    <row r="999534" customFormat="1"/>
    <row r="999535" customFormat="1"/>
    <row r="999536" customFormat="1"/>
    <row r="999537" customFormat="1"/>
    <row r="999538" customFormat="1"/>
    <row r="999539" customFormat="1"/>
    <row r="999540" customFormat="1"/>
    <row r="999541" customFormat="1"/>
    <row r="999542" customFormat="1"/>
    <row r="999543" customFormat="1"/>
    <row r="999544" customFormat="1"/>
    <row r="999545" customFormat="1"/>
    <row r="999546" customFormat="1"/>
    <row r="999547" customFormat="1"/>
    <row r="999548" customFormat="1"/>
    <row r="999549" customFormat="1"/>
    <row r="999550" customFormat="1"/>
    <row r="999551" customFormat="1"/>
    <row r="999552" customFormat="1"/>
    <row r="999553" customFormat="1"/>
    <row r="999554" customFormat="1"/>
    <row r="999555" customFormat="1"/>
    <row r="999556" customFormat="1"/>
    <row r="999557" customFormat="1"/>
    <row r="999558" customFormat="1"/>
    <row r="999559" customFormat="1"/>
    <row r="999560" customFormat="1"/>
    <row r="999561" customFormat="1"/>
    <row r="999562" customFormat="1"/>
    <row r="999563" customFormat="1"/>
    <row r="999564" customFormat="1"/>
    <row r="999565" customFormat="1"/>
    <row r="999566" customFormat="1"/>
    <row r="999567" customFormat="1"/>
    <row r="999568" customFormat="1"/>
    <row r="999569" customFormat="1"/>
    <row r="999570" customFormat="1"/>
    <row r="999571" customFormat="1"/>
    <row r="999572" customFormat="1"/>
    <row r="999573" customFormat="1"/>
    <row r="999574" customFormat="1"/>
    <row r="999575" customFormat="1"/>
    <row r="999576" customFormat="1"/>
    <row r="999577" customFormat="1"/>
    <row r="999578" customFormat="1"/>
    <row r="999579" customFormat="1"/>
    <row r="999580" customFormat="1"/>
    <row r="999581" customFormat="1"/>
    <row r="999582" customFormat="1"/>
    <row r="999583" customFormat="1"/>
    <row r="999584" customFormat="1"/>
    <row r="999585" customFormat="1"/>
    <row r="999586" customFormat="1"/>
    <row r="999587" customFormat="1"/>
    <row r="999588" customFormat="1"/>
    <row r="999589" customFormat="1"/>
    <row r="999590" customFormat="1"/>
    <row r="999591" customFormat="1"/>
    <row r="999592" customFormat="1"/>
    <row r="999593" customFormat="1"/>
    <row r="999594" customFormat="1"/>
    <row r="999595" customFormat="1"/>
    <row r="999596" customFormat="1"/>
    <row r="999597" customFormat="1"/>
    <row r="999598" customFormat="1"/>
    <row r="999599" customFormat="1"/>
    <row r="999600" customFormat="1"/>
    <row r="999601" customFormat="1"/>
    <row r="999602" customFormat="1"/>
    <row r="999603" customFormat="1"/>
    <row r="999604" customFormat="1"/>
    <row r="999605" customFormat="1"/>
    <row r="999606" customFormat="1"/>
    <row r="999607" customFormat="1"/>
    <row r="999608" customFormat="1"/>
    <row r="999609" customFormat="1"/>
    <row r="999610" customFormat="1"/>
    <row r="999611" customFormat="1"/>
    <row r="999612" customFormat="1"/>
    <row r="999613" customFormat="1"/>
    <row r="999614" customFormat="1"/>
    <row r="999615" customFormat="1"/>
    <row r="999616" customFormat="1"/>
    <row r="999617" customFormat="1"/>
    <row r="999618" customFormat="1"/>
    <row r="999619" customFormat="1"/>
    <row r="999620" customFormat="1"/>
    <row r="999621" customFormat="1"/>
    <row r="999622" customFormat="1"/>
    <row r="999623" customFormat="1"/>
    <row r="999624" customFormat="1"/>
    <row r="999625" customFormat="1"/>
    <row r="999626" customFormat="1"/>
    <row r="999627" customFormat="1"/>
    <row r="999628" customFormat="1"/>
    <row r="999629" customFormat="1"/>
    <row r="999630" customFormat="1"/>
    <row r="999631" customFormat="1"/>
    <row r="999632" customFormat="1"/>
    <row r="999633" customFormat="1"/>
    <row r="999634" customFormat="1"/>
    <row r="999635" customFormat="1"/>
    <row r="999636" customFormat="1"/>
    <row r="999637" customFormat="1"/>
    <row r="999638" customFormat="1"/>
    <row r="999639" customFormat="1"/>
    <row r="999640" customFormat="1"/>
    <row r="999641" customFormat="1"/>
    <row r="999642" customFormat="1"/>
    <row r="999643" customFormat="1"/>
    <row r="999644" customFormat="1"/>
    <row r="999645" customFormat="1"/>
    <row r="999646" customFormat="1"/>
    <row r="999647" customFormat="1"/>
    <row r="999648" customFormat="1"/>
    <row r="999649" customFormat="1"/>
    <row r="999650" customFormat="1"/>
    <row r="999651" customFormat="1"/>
    <row r="999652" customFormat="1"/>
    <row r="999653" customFormat="1"/>
    <row r="999654" customFormat="1"/>
    <row r="999655" customFormat="1"/>
    <row r="999656" customFormat="1"/>
    <row r="999657" customFormat="1"/>
    <row r="999658" customFormat="1"/>
    <row r="999659" customFormat="1"/>
    <row r="999660" customFormat="1"/>
    <row r="999661" customFormat="1"/>
    <row r="999662" customFormat="1"/>
    <row r="999663" customFormat="1"/>
    <row r="999664" customFormat="1"/>
    <row r="999665" customFormat="1"/>
    <row r="999666" customFormat="1"/>
    <row r="999667" customFormat="1"/>
    <row r="999668" customFormat="1"/>
    <row r="999669" customFormat="1"/>
    <row r="999670" customFormat="1"/>
    <row r="999671" customFormat="1"/>
    <row r="999672" customFormat="1"/>
    <row r="999673" customFormat="1"/>
    <row r="999674" customFormat="1"/>
    <row r="999675" customFormat="1"/>
    <row r="999676" customFormat="1"/>
    <row r="999677" customFormat="1"/>
    <row r="999678" customFormat="1"/>
    <row r="999679" customFormat="1"/>
    <row r="999680" customFormat="1"/>
    <row r="999681" customFormat="1"/>
    <row r="999682" customFormat="1"/>
    <row r="999683" customFormat="1"/>
    <row r="999684" customFormat="1"/>
    <row r="999685" customFormat="1"/>
    <row r="999686" customFormat="1"/>
    <row r="999687" customFormat="1"/>
    <row r="999688" customFormat="1"/>
    <row r="999689" customFormat="1"/>
    <row r="999690" customFormat="1"/>
    <row r="999691" customFormat="1"/>
    <row r="999692" customFormat="1"/>
    <row r="999693" customFormat="1"/>
    <row r="999694" customFormat="1"/>
    <row r="999695" customFormat="1"/>
    <row r="999696" customFormat="1"/>
    <row r="999697" customFormat="1"/>
    <row r="999698" customFormat="1"/>
    <row r="999699" customFormat="1"/>
    <row r="999700" customFormat="1"/>
    <row r="999701" customFormat="1"/>
    <row r="999702" customFormat="1"/>
    <row r="999703" customFormat="1"/>
    <row r="999704" customFormat="1"/>
    <row r="999705" customFormat="1"/>
    <row r="999706" customFormat="1"/>
    <row r="999707" customFormat="1"/>
    <row r="999708" customFormat="1"/>
    <row r="999709" customFormat="1"/>
    <row r="999710" customFormat="1"/>
    <row r="999711" customFormat="1"/>
    <row r="999712" customFormat="1"/>
    <row r="999713" customFormat="1"/>
    <row r="999714" customFormat="1"/>
    <row r="999715" customFormat="1"/>
    <row r="999716" customFormat="1"/>
    <row r="999717" customFormat="1"/>
    <row r="999718" customFormat="1"/>
    <row r="999719" customFormat="1"/>
    <row r="999720" customFormat="1"/>
    <row r="999721" customFormat="1"/>
    <row r="999722" customFormat="1"/>
    <row r="999723" customFormat="1"/>
    <row r="999724" customFormat="1"/>
    <row r="999725" customFormat="1"/>
    <row r="999726" customFormat="1"/>
    <row r="999727" customFormat="1"/>
    <row r="999728" customFormat="1"/>
    <row r="999729" customFormat="1"/>
    <row r="999730" customFormat="1"/>
    <row r="999731" customFormat="1"/>
    <row r="999732" customFormat="1"/>
    <row r="999733" customFormat="1"/>
    <row r="999734" customFormat="1"/>
    <row r="999735" customFormat="1"/>
    <row r="999736" customFormat="1"/>
    <row r="999737" customFormat="1"/>
    <row r="999738" customFormat="1"/>
    <row r="999739" customFormat="1"/>
    <row r="999740" customFormat="1"/>
    <row r="999741" customFormat="1"/>
    <row r="999742" customFormat="1"/>
    <row r="999743" customFormat="1"/>
    <row r="999744" customFormat="1"/>
    <row r="999745" customFormat="1"/>
    <row r="999746" customFormat="1"/>
    <row r="999747" customFormat="1"/>
    <row r="999748" customFormat="1"/>
    <row r="999749" customFormat="1"/>
    <row r="999750" customFormat="1"/>
    <row r="999751" customFormat="1"/>
    <row r="999752" customFormat="1"/>
    <row r="999753" customFormat="1"/>
    <row r="999754" customFormat="1"/>
    <row r="999755" customFormat="1"/>
    <row r="999756" customFormat="1"/>
    <row r="999757" customFormat="1"/>
    <row r="999758" customFormat="1"/>
    <row r="999759" customFormat="1"/>
    <row r="999760" customFormat="1"/>
    <row r="999761" customFormat="1"/>
    <row r="999762" customFormat="1"/>
    <row r="999763" customFormat="1"/>
    <row r="999764" customFormat="1"/>
    <row r="999765" customFormat="1"/>
    <row r="999766" customFormat="1"/>
    <row r="999767" customFormat="1"/>
    <row r="999768" customFormat="1"/>
    <row r="999769" customFormat="1"/>
    <row r="999770" customFormat="1"/>
    <row r="999771" customFormat="1"/>
    <row r="999772" customFormat="1"/>
    <row r="999773" customFormat="1"/>
    <row r="999774" customFormat="1"/>
    <row r="999775" customFormat="1"/>
    <row r="999776" customFormat="1"/>
    <row r="999777" customFormat="1"/>
    <row r="999778" customFormat="1"/>
    <row r="999779" customFormat="1"/>
    <row r="999780" customFormat="1"/>
    <row r="999781" customFormat="1"/>
    <row r="999782" customFormat="1"/>
    <row r="999783" customFormat="1"/>
    <row r="999784" customFormat="1"/>
    <row r="999785" customFormat="1"/>
    <row r="999786" customFormat="1"/>
    <row r="999787" customFormat="1"/>
    <row r="999788" customFormat="1"/>
    <row r="999789" customFormat="1"/>
    <row r="999790" customFormat="1"/>
    <row r="999791" customFormat="1"/>
    <row r="999792" customFormat="1"/>
    <row r="999793" customFormat="1"/>
    <row r="999794" customFormat="1"/>
    <row r="999795" customFormat="1"/>
    <row r="999796" customFormat="1"/>
    <row r="999797" customFormat="1"/>
    <row r="999798" customFormat="1"/>
    <row r="999799" customFormat="1"/>
    <row r="999800" customFormat="1"/>
    <row r="999801" customFormat="1"/>
    <row r="999802" customFormat="1"/>
    <row r="999803" customFormat="1"/>
    <row r="999804" customFormat="1"/>
    <row r="999805" customFormat="1"/>
    <row r="999806" customFormat="1"/>
    <row r="999807" customFormat="1"/>
    <row r="999808" customFormat="1"/>
    <row r="999809" customFormat="1"/>
    <row r="999810" customFormat="1"/>
    <row r="999811" customFormat="1"/>
    <row r="999812" customFormat="1"/>
    <row r="999813" customFormat="1"/>
    <row r="999814" customFormat="1"/>
    <row r="999815" customFormat="1"/>
    <row r="999816" customFormat="1"/>
    <row r="999817" customFormat="1"/>
    <row r="999818" customFormat="1"/>
    <row r="999819" customFormat="1"/>
    <row r="999820" customFormat="1"/>
    <row r="999821" customFormat="1"/>
    <row r="999822" customFormat="1"/>
    <row r="999823" customFormat="1"/>
    <row r="999824" customFormat="1"/>
    <row r="999825" customFormat="1"/>
    <row r="999826" customFormat="1"/>
    <row r="999827" customFormat="1"/>
    <row r="999828" customFormat="1"/>
    <row r="999829" customFormat="1"/>
    <row r="999830" customFormat="1"/>
    <row r="999831" customFormat="1"/>
    <row r="999832" customFormat="1"/>
    <row r="999833" customFormat="1"/>
    <row r="999834" customFormat="1"/>
    <row r="999835" customFormat="1"/>
    <row r="999836" customFormat="1"/>
    <row r="999837" customFormat="1"/>
    <row r="999838" customFormat="1"/>
    <row r="999839" customFormat="1"/>
    <row r="999840" customFormat="1"/>
    <row r="999841" customFormat="1"/>
    <row r="999842" customFormat="1"/>
    <row r="999843" customFormat="1"/>
    <row r="999844" customFormat="1"/>
    <row r="999845" customFormat="1"/>
    <row r="999846" customFormat="1"/>
    <row r="999847" customFormat="1"/>
    <row r="999848" customFormat="1"/>
    <row r="999849" customFormat="1"/>
    <row r="999850" customFormat="1"/>
    <row r="999851" customFormat="1"/>
    <row r="999852" customFormat="1"/>
    <row r="999853" customFormat="1"/>
    <row r="999854" customFormat="1"/>
    <row r="999855" customFormat="1"/>
    <row r="999856" customFormat="1"/>
    <row r="999857" customFormat="1"/>
    <row r="999858" customFormat="1"/>
    <row r="999859" customFormat="1"/>
    <row r="999860" customFormat="1"/>
    <row r="999861" customFormat="1"/>
    <row r="999862" customFormat="1"/>
    <row r="999863" customFormat="1"/>
    <row r="999864" customFormat="1"/>
    <row r="999865" customFormat="1"/>
    <row r="999866" customFormat="1"/>
    <row r="999867" customFormat="1"/>
    <row r="999868" customFormat="1"/>
    <row r="999869" customFormat="1"/>
    <row r="999870" customFormat="1"/>
    <row r="999871" customFormat="1"/>
    <row r="999872" customFormat="1"/>
    <row r="999873" customFormat="1"/>
    <row r="999874" customFormat="1"/>
    <row r="999875" customFormat="1"/>
    <row r="999876" customFormat="1"/>
    <row r="999877" customFormat="1"/>
    <row r="999878" customFormat="1"/>
    <row r="999879" customFormat="1"/>
    <row r="999880" customFormat="1"/>
    <row r="999881" customFormat="1"/>
    <row r="999882" customFormat="1"/>
    <row r="999883" customFormat="1"/>
    <row r="999884" customFormat="1"/>
    <row r="999885" customFormat="1"/>
    <row r="999886" customFormat="1"/>
    <row r="999887" customFormat="1"/>
    <row r="999888" customFormat="1"/>
    <row r="999889" customFormat="1"/>
    <row r="999890" customFormat="1"/>
    <row r="999891" customFormat="1"/>
    <row r="999892" customFormat="1"/>
    <row r="999893" customFormat="1"/>
    <row r="999894" customFormat="1"/>
    <row r="999895" customFormat="1"/>
    <row r="999896" customFormat="1"/>
    <row r="999897" customFormat="1"/>
    <row r="999898" customFormat="1"/>
    <row r="999899" customFormat="1"/>
    <row r="999900" customFormat="1"/>
    <row r="999901" customFormat="1"/>
    <row r="999902" customFormat="1"/>
    <row r="999903" customFormat="1"/>
    <row r="999904" customFormat="1"/>
    <row r="999905" customFormat="1"/>
    <row r="999906" customFormat="1"/>
    <row r="999907" customFormat="1"/>
    <row r="999908" customFormat="1"/>
    <row r="999909" customFormat="1"/>
    <row r="999910" customFormat="1"/>
    <row r="999911" customFormat="1"/>
    <row r="999912" customFormat="1"/>
    <row r="999913" customFormat="1"/>
    <row r="999914" customFormat="1"/>
    <row r="999915" customFormat="1"/>
    <row r="999916" customFormat="1"/>
    <row r="999917" customFormat="1"/>
    <row r="999918" customFormat="1"/>
    <row r="999919" customFormat="1"/>
    <row r="999920" customFormat="1"/>
    <row r="999921" customFormat="1"/>
    <row r="999922" customFormat="1"/>
    <row r="999923" customFormat="1"/>
    <row r="999924" customFormat="1"/>
    <row r="999925" customFormat="1"/>
    <row r="999926" customFormat="1"/>
    <row r="999927" customFormat="1"/>
    <row r="999928" customFormat="1"/>
    <row r="999929" customFormat="1"/>
    <row r="999930" customFormat="1"/>
    <row r="999931" customFormat="1"/>
    <row r="999932" customFormat="1"/>
    <row r="999933" customFormat="1"/>
    <row r="999934" customFormat="1"/>
    <row r="999935" customFormat="1"/>
    <row r="999936" customFormat="1"/>
    <row r="999937" customFormat="1"/>
    <row r="999938" customFormat="1"/>
    <row r="999939" customFormat="1"/>
    <row r="999940" customFormat="1"/>
    <row r="999941" customFormat="1"/>
    <row r="999942" customFormat="1"/>
    <row r="999943" customFormat="1"/>
    <row r="999944" customFormat="1"/>
    <row r="999945" customFormat="1"/>
    <row r="999946" customFormat="1"/>
    <row r="999947" customFormat="1"/>
    <row r="999948" customFormat="1"/>
    <row r="999949" customFormat="1"/>
    <row r="999950" customFormat="1"/>
    <row r="999951" customFormat="1"/>
    <row r="999952" customFormat="1"/>
    <row r="999953" customFormat="1"/>
    <row r="999954" customFormat="1"/>
    <row r="999955" customFormat="1"/>
    <row r="999956" customFormat="1"/>
    <row r="999957" customFormat="1"/>
    <row r="999958" customFormat="1"/>
    <row r="999959" customFormat="1"/>
    <row r="999960" customFormat="1"/>
    <row r="999961" customFormat="1"/>
    <row r="999962" customFormat="1"/>
    <row r="999963" customFormat="1"/>
    <row r="999964" customFormat="1"/>
    <row r="999965" customFormat="1"/>
    <row r="999966" customFormat="1"/>
    <row r="999967" customFormat="1"/>
    <row r="999968" customFormat="1"/>
    <row r="999969" customFormat="1"/>
    <row r="999970" customFormat="1"/>
    <row r="999971" customFormat="1"/>
    <row r="999972" customFormat="1"/>
    <row r="999973" customFormat="1"/>
    <row r="999974" customFormat="1"/>
    <row r="999975" customFormat="1"/>
    <row r="999976" customFormat="1"/>
    <row r="999977" customFormat="1"/>
    <row r="999978" customFormat="1"/>
    <row r="999979" customFormat="1"/>
    <row r="999980" customFormat="1"/>
    <row r="999981" customFormat="1"/>
    <row r="999982" customFormat="1"/>
    <row r="999983" customFormat="1"/>
    <row r="999984" customFormat="1"/>
    <row r="999985" customFormat="1"/>
    <row r="999986" customFormat="1"/>
    <row r="999987" customFormat="1"/>
    <row r="999988" customFormat="1"/>
    <row r="999989" customFormat="1"/>
    <row r="999990" customFormat="1"/>
    <row r="999991" customFormat="1"/>
    <row r="999992" customFormat="1"/>
    <row r="999993" customFormat="1"/>
    <row r="999994" customFormat="1"/>
    <row r="999995" customFormat="1"/>
    <row r="999996" customFormat="1"/>
    <row r="999997" customFormat="1"/>
    <row r="999998" customFormat="1"/>
    <row r="999999" customFormat="1"/>
    <row r="1000000" customFormat="1"/>
    <row r="1000001" customFormat="1"/>
    <row r="1000002" customFormat="1"/>
    <row r="1000003" customFormat="1"/>
    <row r="1000004" customFormat="1"/>
    <row r="1000005" customFormat="1"/>
    <row r="1000006" customFormat="1"/>
    <row r="1000007" customFormat="1"/>
    <row r="1000008" customFormat="1"/>
    <row r="1000009" customFormat="1"/>
    <row r="1000010" customFormat="1"/>
    <row r="1000011" customFormat="1"/>
    <row r="1000012" customFormat="1"/>
    <row r="1000013" customFormat="1"/>
    <row r="1000014" customFormat="1"/>
    <row r="1000015" customFormat="1"/>
    <row r="1000016" customFormat="1"/>
    <row r="1000017" customFormat="1"/>
    <row r="1000018" customFormat="1"/>
    <row r="1000019" customFormat="1"/>
    <row r="1000020" customFormat="1"/>
    <row r="1000021" customFormat="1"/>
    <row r="1000022" customFormat="1"/>
    <row r="1000023" customFormat="1"/>
    <row r="1000024" customFormat="1"/>
    <row r="1000025" customFormat="1"/>
    <row r="1000026" customFormat="1"/>
    <row r="1000027" customFormat="1"/>
    <row r="1000028" customFormat="1"/>
    <row r="1000029" customFormat="1"/>
    <row r="1000030" customFormat="1"/>
    <row r="1000031" customFormat="1"/>
    <row r="1000032" customFormat="1"/>
    <row r="1000033" customFormat="1"/>
    <row r="1000034" customFormat="1"/>
    <row r="1000035" customFormat="1"/>
    <row r="1000036" customFormat="1"/>
    <row r="1000037" customFormat="1"/>
    <row r="1000038" customFormat="1"/>
    <row r="1000039" customFormat="1"/>
    <row r="1000040" customFormat="1"/>
    <row r="1000041" customFormat="1"/>
    <row r="1000042" customFormat="1"/>
    <row r="1000043" customFormat="1"/>
    <row r="1000044" customFormat="1"/>
    <row r="1000045" customFormat="1"/>
    <row r="1000046" customFormat="1"/>
    <row r="1000047" customFormat="1"/>
    <row r="1000048" customFormat="1"/>
    <row r="1000049" customFormat="1"/>
    <row r="1000050" customFormat="1"/>
    <row r="1000051" customFormat="1"/>
    <row r="1000052" customFormat="1"/>
    <row r="1000053" customFormat="1"/>
    <row r="1000054" customFormat="1"/>
    <row r="1000055" customFormat="1"/>
    <row r="1000056" customFormat="1"/>
    <row r="1000057" customFormat="1"/>
    <row r="1000058" customFormat="1"/>
    <row r="1000059" customFormat="1"/>
    <row r="1000060" customFormat="1"/>
    <row r="1000061" customFormat="1"/>
    <row r="1000062" customFormat="1"/>
    <row r="1000063" customFormat="1"/>
    <row r="1000064" customFormat="1"/>
    <row r="1000065" customFormat="1"/>
    <row r="1000066" customFormat="1"/>
    <row r="1000067" customFormat="1"/>
    <row r="1000068" customFormat="1"/>
    <row r="1000069" customFormat="1"/>
    <row r="1000070" customFormat="1"/>
    <row r="1000071" customFormat="1"/>
    <row r="1000072" customFormat="1"/>
    <row r="1000073" customFormat="1"/>
    <row r="1000074" customFormat="1"/>
    <row r="1000075" customFormat="1"/>
    <row r="1000076" customFormat="1"/>
    <row r="1000077" customFormat="1"/>
    <row r="1000078" customFormat="1"/>
    <row r="1000079" customFormat="1"/>
    <row r="1000080" customFormat="1"/>
    <row r="1000081" customFormat="1"/>
    <row r="1000082" customFormat="1"/>
    <row r="1000083" customFormat="1"/>
    <row r="1000084" customFormat="1"/>
    <row r="1000085" customFormat="1"/>
    <row r="1000086" customFormat="1"/>
    <row r="1000087" customFormat="1"/>
    <row r="1000088" customFormat="1"/>
    <row r="1000089" customFormat="1"/>
    <row r="1000090" customFormat="1"/>
    <row r="1000091" customFormat="1"/>
    <row r="1000092" customFormat="1"/>
    <row r="1000093" customFormat="1"/>
    <row r="1000094" customFormat="1"/>
    <row r="1000095" customFormat="1"/>
    <row r="1000096" customFormat="1"/>
    <row r="1000097" customFormat="1"/>
    <row r="1000098" customFormat="1"/>
    <row r="1000099" customFormat="1"/>
    <row r="1000100" customFormat="1"/>
    <row r="1000101" customFormat="1"/>
    <row r="1000102" customFormat="1"/>
    <row r="1000103" customFormat="1"/>
    <row r="1000104" customFormat="1"/>
    <row r="1000105" customFormat="1"/>
    <row r="1000106" customFormat="1"/>
    <row r="1000107" customFormat="1"/>
    <row r="1000108" customFormat="1"/>
    <row r="1000109" customFormat="1"/>
    <row r="1000110" customFormat="1"/>
    <row r="1000111" customFormat="1"/>
    <row r="1000112" customFormat="1"/>
    <row r="1000113" customFormat="1"/>
    <row r="1000114" customFormat="1"/>
    <row r="1000115" customFormat="1"/>
    <row r="1000116" customFormat="1"/>
    <row r="1000117" customFormat="1"/>
    <row r="1000118" customFormat="1"/>
    <row r="1000119" customFormat="1"/>
    <row r="1000120" customFormat="1"/>
    <row r="1000121" customFormat="1"/>
    <row r="1000122" customFormat="1"/>
    <row r="1000123" customFormat="1"/>
    <row r="1000124" customFormat="1"/>
    <row r="1000125" customFormat="1"/>
    <row r="1000126" customFormat="1"/>
    <row r="1000127" customFormat="1"/>
    <row r="1000128" customFormat="1"/>
    <row r="1000129" customFormat="1"/>
    <row r="1000130" customFormat="1"/>
    <row r="1000131" customFormat="1"/>
    <row r="1000132" customFormat="1"/>
    <row r="1000133" customFormat="1"/>
    <row r="1000134" customFormat="1"/>
    <row r="1000135" customFormat="1"/>
    <row r="1000136" customFormat="1"/>
    <row r="1000137" customFormat="1"/>
    <row r="1000138" customFormat="1"/>
    <row r="1000139" customFormat="1"/>
    <row r="1000140" customFormat="1"/>
    <row r="1000141" customFormat="1"/>
    <row r="1000142" customFormat="1"/>
    <row r="1000143" customFormat="1"/>
    <row r="1000144" customFormat="1"/>
    <row r="1000145" customFormat="1"/>
    <row r="1000146" customFormat="1"/>
    <row r="1000147" customFormat="1"/>
    <row r="1000148" customFormat="1"/>
    <row r="1000149" customFormat="1"/>
    <row r="1000150" customFormat="1"/>
    <row r="1000151" customFormat="1"/>
    <row r="1000152" customFormat="1"/>
    <row r="1000153" customFormat="1"/>
    <row r="1000154" customFormat="1"/>
    <row r="1000155" customFormat="1"/>
    <row r="1000156" customFormat="1"/>
    <row r="1000157" customFormat="1"/>
    <row r="1000158" customFormat="1"/>
    <row r="1000159" customFormat="1"/>
    <row r="1000160" customFormat="1"/>
    <row r="1000161" customFormat="1"/>
    <row r="1000162" customFormat="1"/>
    <row r="1000163" customFormat="1"/>
    <row r="1000164" customFormat="1"/>
    <row r="1000165" customFormat="1"/>
    <row r="1000166" customFormat="1"/>
    <row r="1000167" customFormat="1"/>
    <row r="1000168" customFormat="1"/>
    <row r="1000169" customFormat="1"/>
    <row r="1000170" customFormat="1"/>
    <row r="1000171" customFormat="1"/>
    <row r="1000172" customFormat="1"/>
    <row r="1000173" customFormat="1"/>
    <row r="1000174" customFormat="1"/>
    <row r="1000175" customFormat="1"/>
    <row r="1000176" customFormat="1"/>
    <row r="1000177" customFormat="1"/>
    <row r="1000178" customFormat="1"/>
    <row r="1000179" customFormat="1"/>
    <row r="1000180" customFormat="1"/>
    <row r="1000181" customFormat="1"/>
    <row r="1000182" customFormat="1"/>
    <row r="1000183" customFormat="1"/>
    <row r="1000184" customFormat="1"/>
    <row r="1000185" customFormat="1"/>
    <row r="1000186" customFormat="1"/>
    <row r="1000187" customFormat="1"/>
    <row r="1000188" customFormat="1"/>
    <row r="1000189" customFormat="1"/>
    <row r="1000190" customFormat="1"/>
    <row r="1000191" customFormat="1"/>
    <row r="1000192" customFormat="1"/>
    <row r="1000193" customFormat="1"/>
    <row r="1000194" customFormat="1"/>
    <row r="1000195" customFormat="1"/>
    <row r="1000196" customFormat="1"/>
    <row r="1000197" customFormat="1"/>
    <row r="1000198" customFormat="1"/>
    <row r="1000199" customFormat="1"/>
    <row r="1000200" customFormat="1"/>
    <row r="1000201" customFormat="1"/>
    <row r="1000202" customFormat="1"/>
    <row r="1000203" customFormat="1"/>
    <row r="1000204" customFormat="1"/>
    <row r="1000205" customFormat="1"/>
    <row r="1000206" customFormat="1"/>
    <row r="1000207" customFormat="1"/>
    <row r="1000208" customFormat="1"/>
    <row r="1000209" customFormat="1"/>
    <row r="1000210" customFormat="1"/>
    <row r="1000211" customFormat="1"/>
    <row r="1000212" customFormat="1"/>
    <row r="1000213" customFormat="1"/>
    <row r="1000214" customFormat="1"/>
    <row r="1000215" customFormat="1"/>
    <row r="1000216" customFormat="1"/>
    <row r="1000217" customFormat="1"/>
    <row r="1000218" customFormat="1"/>
    <row r="1000219" customFormat="1"/>
    <row r="1000220" customFormat="1"/>
    <row r="1000221" customFormat="1"/>
    <row r="1000222" customFormat="1"/>
    <row r="1000223" customFormat="1"/>
    <row r="1000224" customFormat="1"/>
    <row r="1000225" customFormat="1"/>
    <row r="1000226" customFormat="1"/>
    <row r="1000227" customFormat="1"/>
    <row r="1000228" customFormat="1"/>
    <row r="1000229" customFormat="1"/>
    <row r="1000230" customFormat="1"/>
    <row r="1000231" customFormat="1"/>
    <row r="1000232" customFormat="1"/>
    <row r="1000233" customFormat="1"/>
    <row r="1000234" customFormat="1"/>
    <row r="1000235" customFormat="1"/>
    <row r="1000236" customFormat="1"/>
    <row r="1000237" customFormat="1"/>
    <row r="1000238" customFormat="1"/>
    <row r="1000239" customFormat="1"/>
    <row r="1000240" customFormat="1"/>
    <row r="1000241" customFormat="1"/>
    <row r="1000242" customFormat="1"/>
    <row r="1000243" customFormat="1"/>
    <row r="1000244" customFormat="1"/>
    <row r="1000245" customFormat="1"/>
    <row r="1000246" customFormat="1"/>
    <row r="1000247" customFormat="1"/>
    <row r="1000248" customFormat="1"/>
    <row r="1000249" customFormat="1"/>
    <row r="1000250" customFormat="1"/>
    <row r="1000251" customFormat="1"/>
    <row r="1000252" customFormat="1"/>
    <row r="1000253" customFormat="1"/>
    <row r="1000254" customFormat="1"/>
    <row r="1000255" customFormat="1"/>
    <row r="1000256" customFormat="1"/>
    <row r="1000257" customFormat="1"/>
    <row r="1000258" customFormat="1"/>
    <row r="1000259" customFormat="1"/>
    <row r="1000260" customFormat="1"/>
    <row r="1000261" customFormat="1"/>
    <row r="1000262" customFormat="1"/>
    <row r="1000263" customFormat="1"/>
    <row r="1000264" customFormat="1"/>
    <row r="1000265" customFormat="1"/>
    <row r="1000266" customFormat="1"/>
    <row r="1000267" customFormat="1"/>
    <row r="1000268" customFormat="1"/>
    <row r="1000269" customFormat="1"/>
    <row r="1000270" customFormat="1"/>
    <row r="1000271" customFormat="1"/>
    <row r="1000272" customFormat="1"/>
    <row r="1000273" customFormat="1"/>
    <row r="1000274" customFormat="1"/>
    <row r="1000275" customFormat="1"/>
    <row r="1000276" customFormat="1"/>
    <row r="1000277" customFormat="1"/>
    <row r="1000278" customFormat="1"/>
    <row r="1000279" customFormat="1"/>
    <row r="1000280" customFormat="1"/>
    <row r="1000281" customFormat="1"/>
    <row r="1000282" customFormat="1"/>
    <row r="1000283" customFormat="1"/>
    <row r="1000284" customFormat="1"/>
    <row r="1000285" customFormat="1"/>
    <row r="1000286" customFormat="1"/>
    <row r="1000287" customFormat="1"/>
    <row r="1000288" customFormat="1"/>
    <row r="1000289" customFormat="1"/>
    <row r="1000290" customFormat="1"/>
    <row r="1000291" customFormat="1"/>
    <row r="1000292" customFormat="1"/>
    <row r="1000293" customFormat="1"/>
    <row r="1000294" customFormat="1"/>
    <row r="1000295" customFormat="1"/>
    <row r="1000296" customFormat="1"/>
    <row r="1000297" customFormat="1"/>
    <row r="1000298" customFormat="1"/>
    <row r="1000299" customFormat="1"/>
    <row r="1000300" customFormat="1"/>
    <row r="1000301" customFormat="1"/>
    <row r="1000302" customFormat="1"/>
    <row r="1000303" customFormat="1"/>
    <row r="1000304" customFormat="1"/>
    <row r="1000305" customFormat="1"/>
    <row r="1000306" customFormat="1"/>
    <row r="1000307" customFormat="1"/>
    <row r="1000308" customFormat="1"/>
    <row r="1000309" customFormat="1"/>
    <row r="1000310" customFormat="1"/>
    <row r="1000311" customFormat="1"/>
    <row r="1000312" customFormat="1"/>
    <row r="1000313" customFormat="1"/>
    <row r="1000314" customFormat="1"/>
    <row r="1000315" customFormat="1"/>
    <row r="1000316" customFormat="1"/>
    <row r="1000317" customFormat="1"/>
    <row r="1000318" customFormat="1"/>
    <row r="1000319" customFormat="1"/>
    <row r="1000320" customFormat="1"/>
    <row r="1000321" customFormat="1"/>
    <row r="1000322" customFormat="1"/>
    <row r="1000323" customFormat="1"/>
    <row r="1000324" customFormat="1"/>
    <row r="1000325" customFormat="1"/>
    <row r="1000326" customFormat="1"/>
    <row r="1000327" customFormat="1"/>
    <row r="1000328" customFormat="1"/>
    <row r="1000329" customFormat="1"/>
    <row r="1000330" customFormat="1"/>
    <row r="1000331" customFormat="1"/>
    <row r="1000332" customFormat="1"/>
    <row r="1000333" customFormat="1"/>
    <row r="1000334" customFormat="1"/>
    <row r="1000335" customFormat="1"/>
    <row r="1000336" customFormat="1"/>
    <row r="1000337" customFormat="1"/>
    <row r="1000338" customFormat="1"/>
    <row r="1000339" customFormat="1"/>
    <row r="1000340" customFormat="1"/>
    <row r="1000341" customFormat="1"/>
    <row r="1000342" customFormat="1"/>
    <row r="1000343" customFormat="1"/>
    <row r="1000344" customFormat="1"/>
    <row r="1000345" customFormat="1"/>
    <row r="1000346" customFormat="1"/>
    <row r="1000347" customFormat="1"/>
    <row r="1000348" customFormat="1"/>
    <row r="1000349" customFormat="1"/>
    <row r="1000350" customFormat="1"/>
    <row r="1000351" customFormat="1"/>
    <row r="1000352" customFormat="1"/>
    <row r="1000353" customFormat="1"/>
    <row r="1000354" customFormat="1"/>
    <row r="1000355" customFormat="1"/>
    <row r="1000356" customFormat="1"/>
    <row r="1000357" customFormat="1"/>
    <row r="1000358" customFormat="1"/>
    <row r="1000359" customFormat="1"/>
    <row r="1000360" customFormat="1"/>
    <row r="1000361" customFormat="1"/>
    <row r="1000362" customFormat="1"/>
    <row r="1000363" customFormat="1"/>
    <row r="1000364" customFormat="1"/>
    <row r="1000365" customFormat="1"/>
    <row r="1000366" customFormat="1"/>
    <row r="1000367" customFormat="1"/>
    <row r="1000368" customFormat="1"/>
    <row r="1000369" customFormat="1"/>
    <row r="1000370" customFormat="1"/>
    <row r="1000371" customFormat="1"/>
    <row r="1000372" customFormat="1"/>
    <row r="1000373" customFormat="1"/>
    <row r="1000374" customFormat="1"/>
    <row r="1000375" customFormat="1"/>
    <row r="1000376" customFormat="1"/>
    <row r="1000377" customFormat="1"/>
    <row r="1000378" customFormat="1"/>
    <row r="1000379" customFormat="1"/>
    <row r="1000380" customFormat="1"/>
    <row r="1000381" customFormat="1"/>
    <row r="1000382" customFormat="1"/>
    <row r="1000383" customFormat="1"/>
    <row r="1000384" customFormat="1"/>
    <row r="1000385" customFormat="1"/>
    <row r="1000386" customFormat="1"/>
    <row r="1000387" customFormat="1"/>
    <row r="1000388" customFormat="1"/>
    <row r="1000389" customFormat="1"/>
    <row r="1000390" customFormat="1"/>
    <row r="1000391" customFormat="1"/>
    <row r="1000392" customFormat="1"/>
    <row r="1000393" customFormat="1"/>
    <row r="1000394" customFormat="1"/>
    <row r="1000395" customFormat="1"/>
    <row r="1000396" customFormat="1"/>
    <row r="1000397" customFormat="1"/>
    <row r="1000398" customFormat="1"/>
    <row r="1000399" customFormat="1"/>
    <row r="1000400" customFormat="1"/>
    <row r="1000401" customFormat="1"/>
    <row r="1000402" customFormat="1"/>
    <row r="1000403" customFormat="1"/>
    <row r="1000404" customFormat="1"/>
    <row r="1000405" customFormat="1"/>
    <row r="1000406" customFormat="1"/>
    <row r="1000407" customFormat="1"/>
    <row r="1000408" customFormat="1"/>
    <row r="1000409" customFormat="1"/>
    <row r="1000410" customFormat="1"/>
    <row r="1000411" customFormat="1"/>
    <row r="1000412" customFormat="1"/>
    <row r="1000413" customFormat="1"/>
    <row r="1000414" customFormat="1"/>
    <row r="1000415" customFormat="1"/>
    <row r="1000416" customFormat="1"/>
    <row r="1000417" customFormat="1"/>
    <row r="1000418" customFormat="1"/>
    <row r="1000419" customFormat="1"/>
    <row r="1000420" customFormat="1"/>
    <row r="1000421" customFormat="1"/>
    <row r="1000422" customFormat="1"/>
    <row r="1000423" customFormat="1"/>
    <row r="1000424" customFormat="1"/>
    <row r="1000425" customFormat="1"/>
    <row r="1000426" customFormat="1"/>
    <row r="1000427" customFormat="1"/>
    <row r="1000428" customFormat="1"/>
    <row r="1000429" customFormat="1"/>
    <row r="1000430" customFormat="1"/>
    <row r="1000431" customFormat="1"/>
    <row r="1000432" customFormat="1"/>
    <row r="1000433" customFormat="1"/>
    <row r="1000434" customFormat="1"/>
    <row r="1000435" customFormat="1"/>
    <row r="1000436" customFormat="1"/>
    <row r="1000437" customFormat="1"/>
    <row r="1000438" customFormat="1"/>
    <row r="1000439" customFormat="1"/>
    <row r="1000440" customFormat="1"/>
    <row r="1000441" customFormat="1"/>
    <row r="1000442" customFormat="1"/>
    <row r="1000443" customFormat="1"/>
    <row r="1000444" customFormat="1"/>
    <row r="1000445" customFormat="1"/>
    <row r="1000446" customFormat="1"/>
    <row r="1000447" customFormat="1"/>
    <row r="1000448" customFormat="1"/>
    <row r="1000449" customFormat="1"/>
    <row r="1000450" customFormat="1"/>
    <row r="1000451" customFormat="1"/>
    <row r="1000452" customFormat="1"/>
    <row r="1000453" customFormat="1"/>
    <row r="1000454" customFormat="1"/>
    <row r="1000455" customFormat="1"/>
    <row r="1000456" customFormat="1"/>
    <row r="1000457" customFormat="1"/>
    <row r="1000458" customFormat="1"/>
    <row r="1000459" customFormat="1"/>
    <row r="1000460" customFormat="1"/>
    <row r="1000461" customFormat="1"/>
    <row r="1000462" customFormat="1"/>
    <row r="1000463" customFormat="1"/>
    <row r="1000464" customFormat="1"/>
    <row r="1000465" customFormat="1"/>
    <row r="1000466" customFormat="1"/>
    <row r="1000467" customFormat="1"/>
    <row r="1000468" customFormat="1"/>
    <row r="1000469" customFormat="1"/>
    <row r="1000470" customFormat="1"/>
    <row r="1000471" customFormat="1"/>
    <row r="1000472" customFormat="1"/>
    <row r="1000473" customFormat="1"/>
    <row r="1000474" customFormat="1"/>
    <row r="1000475" customFormat="1"/>
    <row r="1000476" customFormat="1"/>
    <row r="1000477" customFormat="1"/>
    <row r="1000478" customFormat="1"/>
    <row r="1000479" customFormat="1"/>
    <row r="1000480" customFormat="1"/>
    <row r="1000481" customFormat="1"/>
    <row r="1000482" customFormat="1"/>
    <row r="1000483" customFormat="1"/>
    <row r="1000484" customFormat="1"/>
    <row r="1000485" customFormat="1"/>
    <row r="1000486" customFormat="1"/>
    <row r="1000487" customFormat="1"/>
    <row r="1000488" customFormat="1"/>
    <row r="1000489" customFormat="1"/>
    <row r="1000490" customFormat="1"/>
    <row r="1000491" customFormat="1"/>
    <row r="1000492" customFormat="1"/>
    <row r="1000493" customFormat="1"/>
    <row r="1000494" customFormat="1"/>
    <row r="1000495" customFormat="1"/>
    <row r="1000496" customFormat="1"/>
    <row r="1000497" customFormat="1"/>
    <row r="1000498" customFormat="1"/>
    <row r="1000499" customFormat="1"/>
    <row r="1000500" customFormat="1"/>
    <row r="1000501" customFormat="1"/>
    <row r="1000502" customFormat="1"/>
    <row r="1000503" customFormat="1"/>
    <row r="1000504" customFormat="1"/>
    <row r="1000505" customFormat="1"/>
    <row r="1000506" customFormat="1"/>
    <row r="1000507" customFormat="1"/>
    <row r="1000508" customFormat="1"/>
    <row r="1000509" customFormat="1"/>
    <row r="1000510" customFormat="1"/>
    <row r="1000511" customFormat="1"/>
    <row r="1000512" customFormat="1"/>
    <row r="1000513" customFormat="1"/>
    <row r="1000514" customFormat="1"/>
    <row r="1000515" customFormat="1"/>
    <row r="1000516" customFormat="1"/>
    <row r="1000517" customFormat="1"/>
    <row r="1000518" customFormat="1"/>
    <row r="1000519" customFormat="1"/>
    <row r="1000520" customFormat="1"/>
    <row r="1000521" customFormat="1"/>
    <row r="1000522" customFormat="1"/>
    <row r="1000523" customFormat="1"/>
    <row r="1000524" customFormat="1"/>
    <row r="1000525" customFormat="1"/>
    <row r="1000526" customFormat="1"/>
    <row r="1000527" customFormat="1"/>
    <row r="1000528" customFormat="1"/>
    <row r="1000529" customFormat="1"/>
    <row r="1000530" customFormat="1"/>
    <row r="1000531" customFormat="1"/>
    <row r="1000532" customFormat="1"/>
    <row r="1000533" customFormat="1"/>
    <row r="1000534" customFormat="1"/>
    <row r="1000535" customFormat="1"/>
    <row r="1000536" customFormat="1"/>
    <row r="1000537" customFormat="1"/>
    <row r="1000538" customFormat="1"/>
    <row r="1000539" customFormat="1"/>
    <row r="1000540" customFormat="1"/>
    <row r="1000541" customFormat="1"/>
    <row r="1000542" customFormat="1"/>
    <row r="1000543" customFormat="1"/>
    <row r="1000544" customFormat="1"/>
    <row r="1000545" customFormat="1"/>
    <row r="1000546" customFormat="1"/>
    <row r="1000547" customFormat="1"/>
    <row r="1000548" customFormat="1"/>
    <row r="1000549" customFormat="1"/>
    <row r="1000550" customFormat="1"/>
    <row r="1000551" customFormat="1"/>
    <row r="1000552" customFormat="1"/>
    <row r="1000553" customFormat="1"/>
    <row r="1000554" customFormat="1"/>
    <row r="1000555" customFormat="1"/>
    <row r="1000556" customFormat="1"/>
    <row r="1000557" customFormat="1"/>
    <row r="1000558" customFormat="1"/>
    <row r="1000559" customFormat="1"/>
    <row r="1000560" customFormat="1"/>
    <row r="1000561" customFormat="1"/>
    <row r="1000562" customFormat="1"/>
    <row r="1000563" customFormat="1"/>
    <row r="1000564" customFormat="1"/>
    <row r="1000565" customFormat="1"/>
    <row r="1000566" customFormat="1"/>
    <row r="1000567" customFormat="1"/>
    <row r="1000568" customFormat="1"/>
    <row r="1000569" customFormat="1"/>
    <row r="1000570" customFormat="1"/>
    <row r="1000571" customFormat="1"/>
    <row r="1000572" customFormat="1"/>
    <row r="1000573" customFormat="1"/>
    <row r="1000574" customFormat="1"/>
    <row r="1000575" customFormat="1"/>
    <row r="1000576" customFormat="1"/>
    <row r="1000577" customFormat="1"/>
    <row r="1000578" customFormat="1"/>
    <row r="1000579" customFormat="1"/>
    <row r="1000580" customFormat="1"/>
    <row r="1000581" customFormat="1"/>
    <row r="1000582" customFormat="1"/>
    <row r="1000583" customFormat="1"/>
    <row r="1000584" customFormat="1"/>
    <row r="1000585" customFormat="1"/>
    <row r="1000586" customFormat="1"/>
    <row r="1000587" customFormat="1"/>
    <row r="1000588" customFormat="1"/>
    <row r="1000589" customFormat="1"/>
    <row r="1000590" customFormat="1"/>
    <row r="1000591" customFormat="1"/>
    <row r="1000592" customFormat="1"/>
    <row r="1000593" customFormat="1"/>
    <row r="1000594" customFormat="1"/>
    <row r="1000595" customFormat="1"/>
    <row r="1000596" customFormat="1"/>
    <row r="1000597" customFormat="1"/>
    <row r="1000598" customFormat="1"/>
    <row r="1000599" customFormat="1"/>
    <row r="1000600" customFormat="1"/>
    <row r="1000601" customFormat="1"/>
    <row r="1000602" customFormat="1"/>
    <row r="1000603" customFormat="1"/>
    <row r="1000604" customFormat="1"/>
    <row r="1000605" customFormat="1"/>
    <row r="1000606" customFormat="1"/>
    <row r="1000607" customFormat="1"/>
    <row r="1000608" customFormat="1"/>
    <row r="1000609" customFormat="1"/>
    <row r="1000610" customFormat="1"/>
    <row r="1000611" customFormat="1"/>
    <row r="1000612" customFormat="1"/>
    <row r="1000613" customFormat="1"/>
    <row r="1000614" customFormat="1"/>
    <row r="1000615" customFormat="1"/>
    <row r="1000616" customFormat="1"/>
    <row r="1000617" customFormat="1"/>
    <row r="1000618" customFormat="1"/>
    <row r="1000619" customFormat="1"/>
    <row r="1000620" customFormat="1"/>
    <row r="1000621" customFormat="1"/>
    <row r="1000622" customFormat="1"/>
    <row r="1000623" customFormat="1"/>
    <row r="1000624" customFormat="1"/>
    <row r="1000625" customFormat="1"/>
    <row r="1000626" customFormat="1"/>
    <row r="1000627" customFormat="1"/>
    <row r="1000628" customFormat="1"/>
    <row r="1000629" customFormat="1"/>
    <row r="1000630" customFormat="1"/>
    <row r="1000631" customFormat="1"/>
    <row r="1000632" customFormat="1"/>
    <row r="1000633" customFormat="1"/>
    <row r="1000634" customFormat="1"/>
    <row r="1000635" customFormat="1"/>
    <row r="1000636" customFormat="1"/>
    <row r="1000637" customFormat="1"/>
    <row r="1000638" customFormat="1"/>
    <row r="1000639" customFormat="1"/>
    <row r="1000640" customFormat="1"/>
    <row r="1000641" customFormat="1"/>
    <row r="1000642" customFormat="1"/>
    <row r="1000643" customFormat="1"/>
    <row r="1000644" customFormat="1"/>
    <row r="1000645" customFormat="1"/>
    <row r="1000646" customFormat="1"/>
    <row r="1000647" customFormat="1"/>
    <row r="1000648" customFormat="1"/>
    <row r="1000649" customFormat="1"/>
    <row r="1000650" customFormat="1"/>
    <row r="1000651" customFormat="1"/>
    <row r="1000652" customFormat="1"/>
    <row r="1000653" customFormat="1"/>
    <row r="1000654" customFormat="1"/>
    <row r="1000655" customFormat="1"/>
    <row r="1000656" customFormat="1"/>
    <row r="1000657" customFormat="1"/>
    <row r="1000658" customFormat="1"/>
    <row r="1000659" customFormat="1"/>
    <row r="1000660" customFormat="1"/>
    <row r="1000661" customFormat="1"/>
    <row r="1000662" customFormat="1"/>
    <row r="1000663" customFormat="1"/>
    <row r="1000664" customFormat="1"/>
    <row r="1000665" customFormat="1"/>
    <row r="1000666" customFormat="1"/>
    <row r="1000667" customFormat="1"/>
    <row r="1000668" customFormat="1"/>
    <row r="1000669" customFormat="1"/>
    <row r="1000670" customFormat="1"/>
    <row r="1000671" customFormat="1"/>
    <row r="1000672" customFormat="1"/>
    <row r="1000673" customFormat="1"/>
    <row r="1000674" customFormat="1"/>
    <row r="1000675" customFormat="1"/>
    <row r="1000676" customFormat="1"/>
    <row r="1000677" customFormat="1"/>
    <row r="1000678" customFormat="1"/>
    <row r="1000679" customFormat="1"/>
    <row r="1000680" customFormat="1"/>
    <row r="1000681" customFormat="1"/>
    <row r="1000682" customFormat="1"/>
    <row r="1000683" customFormat="1"/>
    <row r="1000684" customFormat="1"/>
    <row r="1000685" customFormat="1"/>
    <row r="1000686" customFormat="1"/>
    <row r="1000687" customFormat="1"/>
    <row r="1000688" customFormat="1"/>
    <row r="1000689" customFormat="1"/>
    <row r="1000690" customFormat="1"/>
    <row r="1000691" customFormat="1"/>
    <row r="1000692" customFormat="1"/>
    <row r="1000693" customFormat="1"/>
    <row r="1000694" customFormat="1"/>
    <row r="1000695" customFormat="1"/>
    <row r="1000696" customFormat="1"/>
    <row r="1000697" customFormat="1"/>
    <row r="1000698" customFormat="1"/>
    <row r="1000699" customFormat="1"/>
    <row r="1000700" customFormat="1"/>
    <row r="1000701" customFormat="1"/>
    <row r="1000702" customFormat="1"/>
    <row r="1000703" customFormat="1"/>
    <row r="1000704" customFormat="1"/>
    <row r="1000705" customFormat="1"/>
    <row r="1000706" customFormat="1"/>
    <row r="1000707" customFormat="1"/>
    <row r="1000708" customFormat="1"/>
    <row r="1000709" customFormat="1"/>
    <row r="1000710" customFormat="1"/>
    <row r="1000711" customFormat="1"/>
    <row r="1000712" customFormat="1"/>
    <row r="1000713" customFormat="1"/>
    <row r="1000714" customFormat="1"/>
    <row r="1000715" customFormat="1"/>
    <row r="1000716" customFormat="1"/>
    <row r="1000717" customFormat="1"/>
    <row r="1000718" customFormat="1"/>
    <row r="1000719" customFormat="1"/>
    <row r="1000720" customFormat="1"/>
    <row r="1000721" customFormat="1"/>
    <row r="1000722" customFormat="1"/>
    <row r="1000723" customFormat="1"/>
    <row r="1000724" customFormat="1"/>
    <row r="1000725" customFormat="1"/>
    <row r="1000726" customFormat="1"/>
    <row r="1000727" customFormat="1"/>
    <row r="1000728" customFormat="1"/>
    <row r="1000729" customFormat="1"/>
    <row r="1000730" customFormat="1"/>
    <row r="1000731" customFormat="1"/>
    <row r="1000732" customFormat="1"/>
    <row r="1000733" customFormat="1"/>
    <row r="1000734" customFormat="1"/>
    <row r="1000735" customFormat="1"/>
    <row r="1000736" customFormat="1"/>
    <row r="1000737" customFormat="1"/>
    <row r="1000738" customFormat="1"/>
    <row r="1000739" customFormat="1"/>
    <row r="1000740" customFormat="1"/>
    <row r="1000741" customFormat="1"/>
    <row r="1000742" customFormat="1"/>
    <row r="1000743" customFormat="1"/>
    <row r="1000744" customFormat="1"/>
    <row r="1000745" customFormat="1"/>
    <row r="1000746" customFormat="1"/>
    <row r="1000747" customFormat="1"/>
    <row r="1000748" customFormat="1"/>
    <row r="1000749" customFormat="1"/>
    <row r="1000750" customFormat="1"/>
    <row r="1000751" customFormat="1"/>
    <row r="1000752" customFormat="1"/>
    <row r="1000753" customFormat="1"/>
    <row r="1000754" customFormat="1"/>
    <row r="1000755" customFormat="1"/>
    <row r="1000756" customFormat="1"/>
    <row r="1000757" customFormat="1"/>
    <row r="1000758" customFormat="1"/>
    <row r="1000759" customFormat="1"/>
    <row r="1000760" customFormat="1"/>
    <row r="1000761" customFormat="1"/>
    <row r="1000762" customFormat="1"/>
    <row r="1000763" customFormat="1"/>
    <row r="1000764" customFormat="1"/>
    <row r="1000765" customFormat="1"/>
    <row r="1000766" customFormat="1"/>
    <row r="1000767" customFormat="1"/>
    <row r="1000768" customFormat="1"/>
    <row r="1000769" customFormat="1"/>
    <row r="1000770" customFormat="1"/>
    <row r="1000771" customFormat="1"/>
    <row r="1000772" customFormat="1"/>
    <row r="1000773" customFormat="1"/>
    <row r="1000774" customFormat="1"/>
    <row r="1000775" customFormat="1"/>
    <row r="1000776" customFormat="1"/>
    <row r="1000777" customFormat="1"/>
    <row r="1000778" customFormat="1"/>
    <row r="1000779" customFormat="1"/>
    <row r="1000780" customFormat="1"/>
    <row r="1000781" customFormat="1"/>
    <row r="1000782" customFormat="1"/>
    <row r="1000783" customFormat="1"/>
    <row r="1000784" customFormat="1"/>
    <row r="1000785" customFormat="1"/>
    <row r="1000786" customFormat="1"/>
    <row r="1000787" customFormat="1"/>
    <row r="1000788" customFormat="1"/>
    <row r="1000789" customFormat="1"/>
    <row r="1000790" customFormat="1"/>
    <row r="1000791" customFormat="1"/>
    <row r="1000792" customFormat="1"/>
    <row r="1000793" customFormat="1"/>
    <row r="1000794" customFormat="1"/>
    <row r="1000795" customFormat="1"/>
    <row r="1000796" customFormat="1"/>
    <row r="1000797" customFormat="1"/>
    <row r="1000798" customFormat="1"/>
    <row r="1000799" customFormat="1"/>
    <row r="1000800" customFormat="1"/>
    <row r="1000801" customFormat="1"/>
    <row r="1000802" customFormat="1"/>
    <row r="1000803" customFormat="1"/>
    <row r="1000804" customFormat="1"/>
    <row r="1000805" customFormat="1"/>
    <row r="1000806" customFormat="1"/>
    <row r="1000807" customFormat="1"/>
    <row r="1000808" customFormat="1"/>
    <row r="1000809" customFormat="1"/>
    <row r="1000810" customFormat="1"/>
    <row r="1000811" customFormat="1"/>
    <row r="1000812" customFormat="1"/>
    <row r="1000813" customFormat="1"/>
    <row r="1000814" customFormat="1"/>
    <row r="1000815" customFormat="1"/>
    <row r="1000816" customFormat="1"/>
    <row r="1000817" customFormat="1"/>
    <row r="1000818" customFormat="1"/>
    <row r="1000819" customFormat="1"/>
    <row r="1000820" customFormat="1"/>
    <row r="1000821" customFormat="1"/>
    <row r="1000822" customFormat="1"/>
    <row r="1000823" customFormat="1"/>
    <row r="1000824" customFormat="1"/>
    <row r="1000825" customFormat="1"/>
    <row r="1000826" customFormat="1"/>
    <row r="1000827" customFormat="1"/>
    <row r="1000828" customFormat="1"/>
    <row r="1000829" customFormat="1"/>
    <row r="1000830" customFormat="1"/>
    <row r="1000831" customFormat="1"/>
    <row r="1000832" customFormat="1"/>
    <row r="1000833" customFormat="1"/>
    <row r="1000834" customFormat="1"/>
    <row r="1000835" customFormat="1"/>
    <row r="1000836" customFormat="1"/>
    <row r="1000837" customFormat="1"/>
    <row r="1000838" customFormat="1"/>
    <row r="1000839" customFormat="1"/>
    <row r="1000840" customFormat="1"/>
    <row r="1000841" customFormat="1"/>
    <row r="1000842" customFormat="1"/>
    <row r="1000843" customFormat="1"/>
    <row r="1000844" customFormat="1"/>
    <row r="1000845" customFormat="1"/>
    <row r="1000846" customFormat="1"/>
    <row r="1000847" customFormat="1"/>
    <row r="1000848" customFormat="1"/>
    <row r="1000849" customFormat="1"/>
    <row r="1000850" customFormat="1"/>
    <row r="1000851" customFormat="1"/>
    <row r="1000852" customFormat="1"/>
    <row r="1000853" customFormat="1"/>
    <row r="1000854" customFormat="1"/>
    <row r="1000855" customFormat="1"/>
    <row r="1000856" customFormat="1"/>
    <row r="1000857" customFormat="1"/>
    <row r="1000858" customFormat="1"/>
    <row r="1000859" customFormat="1"/>
    <row r="1000860" customFormat="1"/>
    <row r="1000861" customFormat="1"/>
    <row r="1000862" customFormat="1"/>
    <row r="1000863" customFormat="1"/>
    <row r="1000864" customFormat="1"/>
    <row r="1000865" customFormat="1"/>
    <row r="1000866" customFormat="1"/>
    <row r="1000867" customFormat="1"/>
    <row r="1000868" customFormat="1"/>
    <row r="1000869" customFormat="1"/>
    <row r="1000870" customFormat="1"/>
    <row r="1000871" customFormat="1"/>
    <row r="1000872" customFormat="1"/>
    <row r="1000873" customFormat="1"/>
    <row r="1000874" customFormat="1"/>
    <row r="1000875" customFormat="1"/>
    <row r="1000876" customFormat="1"/>
    <row r="1000877" customFormat="1"/>
    <row r="1000878" customFormat="1"/>
    <row r="1000879" customFormat="1"/>
    <row r="1000880" customFormat="1"/>
    <row r="1000881" customFormat="1"/>
    <row r="1000882" customFormat="1"/>
    <row r="1000883" customFormat="1"/>
    <row r="1000884" customFormat="1"/>
    <row r="1000885" customFormat="1"/>
    <row r="1000886" customFormat="1"/>
    <row r="1000887" customFormat="1"/>
    <row r="1000888" customFormat="1"/>
    <row r="1000889" customFormat="1"/>
    <row r="1000890" customFormat="1"/>
    <row r="1000891" customFormat="1"/>
    <row r="1000892" customFormat="1"/>
    <row r="1000893" customFormat="1"/>
    <row r="1000894" customFormat="1"/>
    <row r="1000895" customFormat="1"/>
    <row r="1000896" customFormat="1"/>
    <row r="1000897" customFormat="1"/>
    <row r="1000898" customFormat="1"/>
    <row r="1000899" customFormat="1"/>
    <row r="1000900" customFormat="1"/>
    <row r="1000901" customFormat="1"/>
    <row r="1000902" customFormat="1"/>
    <row r="1000903" customFormat="1"/>
    <row r="1000904" customFormat="1"/>
    <row r="1000905" customFormat="1"/>
    <row r="1000906" customFormat="1"/>
    <row r="1000907" customFormat="1"/>
    <row r="1000908" customFormat="1"/>
    <row r="1000909" customFormat="1"/>
    <row r="1000910" customFormat="1"/>
    <row r="1000911" customFormat="1"/>
    <row r="1000912" customFormat="1"/>
    <row r="1000913" customFormat="1"/>
    <row r="1000914" customFormat="1"/>
    <row r="1000915" customFormat="1"/>
    <row r="1000916" customFormat="1"/>
    <row r="1000917" customFormat="1"/>
    <row r="1000918" customFormat="1"/>
    <row r="1000919" customFormat="1"/>
    <row r="1000920" customFormat="1"/>
    <row r="1000921" customFormat="1"/>
    <row r="1000922" customFormat="1"/>
    <row r="1000923" customFormat="1"/>
    <row r="1000924" customFormat="1"/>
    <row r="1000925" customFormat="1"/>
    <row r="1000926" customFormat="1"/>
    <row r="1000927" customFormat="1"/>
    <row r="1000928" customFormat="1"/>
    <row r="1000929" customFormat="1"/>
    <row r="1000930" customFormat="1"/>
    <row r="1000931" customFormat="1"/>
    <row r="1000932" customFormat="1"/>
    <row r="1000933" customFormat="1"/>
    <row r="1000934" customFormat="1"/>
    <row r="1000935" customFormat="1"/>
    <row r="1000936" customFormat="1"/>
    <row r="1000937" customFormat="1"/>
    <row r="1000938" customFormat="1"/>
    <row r="1000939" customFormat="1"/>
    <row r="1000940" customFormat="1"/>
    <row r="1000941" customFormat="1"/>
    <row r="1000942" customFormat="1"/>
    <row r="1000943" customFormat="1"/>
    <row r="1000944" customFormat="1"/>
    <row r="1000945" customFormat="1"/>
    <row r="1000946" customFormat="1"/>
    <row r="1000947" customFormat="1"/>
    <row r="1000948" customFormat="1"/>
    <row r="1000949" customFormat="1"/>
    <row r="1000950" customFormat="1"/>
    <row r="1000951" customFormat="1"/>
    <row r="1000952" customFormat="1"/>
    <row r="1000953" customFormat="1"/>
    <row r="1000954" customFormat="1"/>
    <row r="1000955" customFormat="1"/>
    <row r="1000956" customFormat="1"/>
    <row r="1000957" customFormat="1"/>
    <row r="1000958" customFormat="1"/>
    <row r="1000959" customFormat="1"/>
    <row r="1000960" customFormat="1"/>
    <row r="1000961" customFormat="1"/>
    <row r="1000962" customFormat="1"/>
    <row r="1000963" customFormat="1"/>
    <row r="1000964" customFormat="1"/>
    <row r="1000965" customFormat="1"/>
    <row r="1000966" customFormat="1"/>
    <row r="1000967" customFormat="1"/>
    <row r="1000968" customFormat="1"/>
    <row r="1000969" customFormat="1"/>
    <row r="1000970" customFormat="1"/>
    <row r="1000971" customFormat="1"/>
    <row r="1000972" customFormat="1"/>
    <row r="1000973" customFormat="1"/>
    <row r="1000974" customFormat="1"/>
    <row r="1000975" customFormat="1"/>
    <row r="1000976" customFormat="1"/>
    <row r="1000977" customFormat="1"/>
    <row r="1000978" customFormat="1"/>
    <row r="1000979" customFormat="1"/>
    <row r="1000980" customFormat="1"/>
    <row r="1000981" customFormat="1"/>
    <row r="1000982" customFormat="1"/>
    <row r="1000983" customFormat="1"/>
    <row r="1000984" customFormat="1"/>
    <row r="1000985" customFormat="1"/>
    <row r="1000986" customFormat="1"/>
    <row r="1000987" customFormat="1"/>
    <row r="1000988" customFormat="1"/>
    <row r="1000989" customFormat="1"/>
    <row r="1000990" customFormat="1"/>
    <row r="1000991" customFormat="1"/>
    <row r="1000992" customFormat="1"/>
    <row r="1000993" customFormat="1"/>
    <row r="1000994" customFormat="1"/>
    <row r="1000995" customFormat="1"/>
    <row r="1000996" customFormat="1"/>
    <row r="1000997" customFormat="1"/>
    <row r="1000998" customFormat="1"/>
    <row r="1000999" customFormat="1"/>
    <row r="1001000" customFormat="1"/>
    <row r="1001001" customFormat="1"/>
    <row r="1001002" customFormat="1"/>
    <row r="1001003" customFormat="1"/>
    <row r="1001004" customFormat="1"/>
    <row r="1001005" customFormat="1"/>
    <row r="1001006" customFormat="1"/>
    <row r="1001007" customFormat="1"/>
    <row r="1001008" customFormat="1"/>
    <row r="1001009" customFormat="1"/>
    <row r="1001010" customFormat="1"/>
    <row r="1001011" customFormat="1"/>
    <row r="1001012" customFormat="1"/>
    <row r="1001013" customFormat="1"/>
    <row r="1001014" customFormat="1"/>
    <row r="1001015" customFormat="1"/>
    <row r="1001016" customFormat="1"/>
    <row r="1001017" customFormat="1"/>
    <row r="1001018" customFormat="1"/>
    <row r="1001019" customFormat="1"/>
    <row r="1001020" customFormat="1"/>
    <row r="1001021" customFormat="1"/>
    <row r="1001022" customFormat="1"/>
    <row r="1001023" customFormat="1"/>
    <row r="1001024" customFormat="1"/>
    <row r="1001025" customFormat="1"/>
    <row r="1001026" customFormat="1"/>
    <row r="1001027" customFormat="1"/>
    <row r="1001028" customFormat="1"/>
    <row r="1001029" customFormat="1"/>
    <row r="1001030" customFormat="1"/>
    <row r="1001031" customFormat="1"/>
    <row r="1001032" customFormat="1"/>
    <row r="1001033" customFormat="1"/>
    <row r="1001034" customFormat="1"/>
    <row r="1001035" customFormat="1"/>
    <row r="1001036" customFormat="1"/>
    <row r="1001037" customFormat="1"/>
    <row r="1001038" customFormat="1"/>
    <row r="1001039" customFormat="1"/>
    <row r="1001040" customFormat="1"/>
    <row r="1001041" customFormat="1"/>
    <row r="1001042" customFormat="1"/>
    <row r="1001043" customFormat="1"/>
    <row r="1001044" customFormat="1"/>
    <row r="1001045" customFormat="1"/>
    <row r="1001046" customFormat="1"/>
    <row r="1001047" customFormat="1"/>
    <row r="1001048" customFormat="1"/>
    <row r="1001049" customFormat="1"/>
    <row r="1001050" customFormat="1"/>
    <row r="1001051" customFormat="1"/>
    <row r="1001052" customFormat="1"/>
    <row r="1001053" customFormat="1"/>
    <row r="1001054" customFormat="1"/>
    <row r="1001055" customFormat="1"/>
    <row r="1001056" customFormat="1"/>
    <row r="1001057" customFormat="1"/>
    <row r="1001058" customFormat="1"/>
    <row r="1001059" customFormat="1"/>
    <row r="1001060" customFormat="1"/>
    <row r="1001061" customFormat="1"/>
    <row r="1001062" customFormat="1"/>
    <row r="1001063" customFormat="1"/>
    <row r="1001064" customFormat="1"/>
    <row r="1001065" customFormat="1"/>
    <row r="1001066" customFormat="1"/>
    <row r="1001067" customFormat="1"/>
    <row r="1001068" customFormat="1"/>
    <row r="1001069" customFormat="1"/>
    <row r="1001070" customFormat="1"/>
    <row r="1001071" customFormat="1"/>
    <row r="1001072" customFormat="1"/>
    <row r="1001073" customFormat="1"/>
    <row r="1001074" customFormat="1"/>
    <row r="1001075" customFormat="1"/>
    <row r="1001076" customFormat="1"/>
    <row r="1001077" customFormat="1"/>
    <row r="1001078" customFormat="1"/>
    <row r="1001079" customFormat="1"/>
    <row r="1001080" customFormat="1"/>
    <row r="1001081" customFormat="1"/>
    <row r="1001082" customFormat="1"/>
    <row r="1001083" customFormat="1"/>
    <row r="1001084" customFormat="1"/>
    <row r="1001085" customFormat="1"/>
    <row r="1001086" customFormat="1"/>
    <row r="1001087" customFormat="1"/>
    <row r="1001088" customFormat="1"/>
    <row r="1001089" customFormat="1"/>
    <row r="1001090" customFormat="1"/>
    <row r="1001091" customFormat="1"/>
    <row r="1001092" customFormat="1"/>
    <row r="1001093" customFormat="1"/>
    <row r="1001094" customFormat="1"/>
    <row r="1001095" customFormat="1"/>
    <row r="1001096" customFormat="1"/>
    <row r="1001097" customFormat="1"/>
    <row r="1001098" customFormat="1"/>
    <row r="1001099" customFormat="1"/>
    <row r="1001100" customFormat="1"/>
    <row r="1001101" customFormat="1"/>
    <row r="1001102" customFormat="1"/>
    <row r="1001103" customFormat="1"/>
    <row r="1001104" customFormat="1"/>
    <row r="1001105" customFormat="1"/>
    <row r="1001106" customFormat="1"/>
    <row r="1001107" customFormat="1"/>
    <row r="1001108" customFormat="1"/>
    <row r="1001109" customFormat="1"/>
    <row r="1001110" customFormat="1"/>
    <row r="1001111" customFormat="1"/>
    <row r="1001112" customFormat="1"/>
    <row r="1001113" customFormat="1"/>
    <row r="1001114" customFormat="1"/>
    <row r="1001115" customFormat="1"/>
    <row r="1001116" customFormat="1"/>
    <row r="1001117" customFormat="1"/>
    <row r="1001118" customFormat="1"/>
    <row r="1001119" customFormat="1"/>
    <row r="1001120" customFormat="1"/>
    <row r="1001121" customFormat="1"/>
    <row r="1001122" customFormat="1"/>
    <row r="1001123" customFormat="1"/>
    <row r="1001124" customFormat="1"/>
    <row r="1001125" customFormat="1"/>
    <row r="1001126" customFormat="1"/>
    <row r="1001127" customFormat="1"/>
    <row r="1001128" customFormat="1"/>
    <row r="1001129" customFormat="1"/>
    <row r="1001130" customFormat="1"/>
    <row r="1001131" customFormat="1"/>
    <row r="1001132" customFormat="1"/>
    <row r="1001133" customFormat="1"/>
    <row r="1001134" customFormat="1"/>
    <row r="1001135" customFormat="1"/>
    <row r="1001136" customFormat="1"/>
    <row r="1001137" customFormat="1"/>
    <row r="1001138" customFormat="1"/>
    <row r="1001139" customFormat="1"/>
    <row r="1001140" customFormat="1"/>
    <row r="1001141" customFormat="1"/>
    <row r="1001142" customFormat="1"/>
    <row r="1001143" customFormat="1"/>
    <row r="1001144" customFormat="1"/>
    <row r="1001145" customFormat="1"/>
    <row r="1001146" customFormat="1"/>
    <row r="1001147" customFormat="1"/>
    <row r="1001148" customFormat="1"/>
    <row r="1001149" customFormat="1"/>
    <row r="1001150" customFormat="1"/>
    <row r="1001151" customFormat="1"/>
    <row r="1001152" customFormat="1"/>
    <row r="1001153" customFormat="1"/>
    <row r="1001154" customFormat="1"/>
    <row r="1001155" customFormat="1"/>
    <row r="1001156" customFormat="1"/>
    <row r="1001157" customFormat="1"/>
    <row r="1001158" customFormat="1"/>
    <row r="1001159" customFormat="1"/>
    <row r="1001160" customFormat="1"/>
    <row r="1001161" customFormat="1"/>
    <row r="1001162" customFormat="1"/>
    <row r="1001163" customFormat="1"/>
    <row r="1001164" customFormat="1"/>
    <row r="1001165" customFormat="1"/>
    <row r="1001166" customFormat="1"/>
    <row r="1001167" customFormat="1"/>
    <row r="1001168" customFormat="1"/>
    <row r="1001169" customFormat="1"/>
    <row r="1001170" customFormat="1"/>
    <row r="1001171" customFormat="1"/>
    <row r="1001172" customFormat="1"/>
    <row r="1001173" customFormat="1"/>
    <row r="1001174" customFormat="1"/>
    <row r="1001175" customFormat="1"/>
    <row r="1001176" customFormat="1"/>
    <row r="1001177" customFormat="1"/>
    <row r="1001178" customFormat="1"/>
    <row r="1001179" customFormat="1"/>
    <row r="1001180" customFormat="1"/>
    <row r="1001181" customFormat="1"/>
    <row r="1001182" customFormat="1"/>
    <row r="1001183" customFormat="1"/>
    <row r="1001184" customFormat="1"/>
    <row r="1001185" customFormat="1"/>
    <row r="1001186" customFormat="1"/>
    <row r="1001187" customFormat="1"/>
    <row r="1001188" customFormat="1"/>
    <row r="1001189" customFormat="1"/>
    <row r="1001190" customFormat="1"/>
    <row r="1001191" customFormat="1"/>
    <row r="1001192" customFormat="1"/>
    <row r="1001193" customFormat="1"/>
    <row r="1001194" customFormat="1"/>
    <row r="1001195" customFormat="1"/>
    <row r="1001196" customFormat="1"/>
    <row r="1001197" customFormat="1"/>
    <row r="1001198" customFormat="1"/>
    <row r="1001199" customFormat="1"/>
    <row r="1001200" customFormat="1"/>
    <row r="1001201" customFormat="1"/>
    <row r="1001202" customFormat="1"/>
    <row r="1001203" customFormat="1"/>
    <row r="1001204" customFormat="1"/>
    <row r="1001205" customFormat="1"/>
    <row r="1001206" customFormat="1"/>
    <row r="1001207" customFormat="1"/>
    <row r="1001208" customFormat="1"/>
    <row r="1001209" customFormat="1"/>
    <row r="1001210" customFormat="1"/>
    <row r="1001211" customFormat="1"/>
    <row r="1001212" customFormat="1"/>
    <row r="1001213" customFormat="1"/>
    <row r="1001214" customFormat="1"/>
    <row r="1001215" customFormat="1"/>
    <row r="1001216" customFormat="1"/>
    <row r="1001217" customFormat="1"/>
    <row r="1001218" customFormat="1"/>
    <row r="1001219" customFormat="1"/>
    <row r="1001220" customFormat="1"/>
    <row r="1001221" customFormat="1"/>
    <row r="1001222" customFormat="1"/>
    <row r="1001223" customFormat="1"/>
    <row r="1001224" customFormat="1"/>
    <row r="1001225" customFormat="1"/>
    <row r="1001226" customFormat="1"/>
    <row r="1001227" customFormat="1"/>
    <row r="1001228" customFormat="1"/>
    <row r="1001229" customFormat="1"/>
    <row r="1001230" customFormat="1"/>
    <row r="1001231" customFormat="1"/>
    <row r="1001232" customFormat="1"/>
    <row r="1001233" customFormat="1"/>
    <row r="1001234" customFormat="1"/>
    <row r="1001235" customFormat="1"/>
    <row r="1001236" customFormat="1"/>
    <row r="1001237" customFormat="1"/>
    <row r="1001238" customFormat="1"/>
    <row r="1001239" customFormat="1"/>
    <row r="1001240" customFormat="1"/>
    <row r="1001241" customFormat="1"/>
    <row r="1001242" customFormat="1"/>
    <row r="1001243" customFormat="1"/>
    <row r="1001244" customFormat="1"/>
    <row r="1001245" customFormat="1"/>
    <row r="1001246" customFormat="1"/>
    <row r="1001247" customFormat="1"/>
    <row r="1001248" customFormat="1"/>
    <row r="1001249" customFormat="1"/>
    <row r="1001250" customFormat="1"/>
    <row r="1001251" customFormat="1"/>
    <row r="1001252" customFormat="1"/>
    <row r="1001253" customFormat="1"/>
    <row r="1001254" customFormat="1"/>
    <row r="1001255" customFormat="1"/>
    <row r="1001256" customFormat="1"/>
    <row r="1001257" customFormat="1"/>
    <row r="1001258" customFormat="1"/>
    <row r="1001259" customFormat="1"/>
    <row r="1001260" customFormat="1"/>
    <row r="1001261" customFormat="1"/>
    <row r="1001262" customFormat="1"/>
    <row r="1001263" customFormat="1"/>
    <row r="1001264" customFormat="1"/>
    <row r="1001265" customFormat="1"/>
    <row r="1001266" customFormat="1"/>
    <row r="1001267" customFormat="1"/>
    <row r="1001268" customFormat="1"/>
    <row r="1001269" customFormat="1"/>
    <row r="1001270" customFormat="1"/>
    <row r="1001271" customFormat="1"/>
    <row r="1001272" customFormat="1"/>
    <row r="1001273" customFormat="1"/>
    <row r="1001274" customFormat="1"/>
    <row r="1001275" customFormat="1"/>
    <row r="1001276" customFormat="1"/>
    <row r="1001277" customFormat="1"/>
    <row r="1001278" customFormat="1"/>
    <row r="1001279" customFormat="1"/>
    <row r="1001280" customFormat="1"/>
    <row r="1001281" customFormat="1"/>
    <row r="1001282" customFormat="1"/>
    <row r="1001283" customFormat="1"/>
    <row r="1001284" customFormat="1"/>
    <row r="1001285" customFormat="1"/>
    <row r="1001286" customFormat="1"/>
    <row r="1001287" customFormat="1"/>
    <row r="1001288" customFormat="1"/>
    <row r="1001289" customFormat="1"/>
    <row r="1001290" customFormat="1"/>
    <row r="1001291" customFormat="1"/>
    <row r="1001292" customFormat="1"/>
    <row r="1001293" customFormat="1"/>
    <row r="1001294" customFormat="1"/>
    <row r="1001295" customFormat="1"/>
    <row r="1001296" customFormat="1"/>
    <row r="1001297" customFormat="1"/>
    <row r="1001298" customFormat="1"/>
    <row r="1001299" customFormat="1"/>
    <row r="1001300" customFormat="1"/>
    <row r="1001301" customFormat="1"/>
    <row r="1001302" customFormat="1"/>
    <row r="1001303" customFormat="1"/>
    <row r="1001304" customFormat="1"/>
    <row r="1001305" customFormat="1"/>
    <row r="1001306" customFormat="1"/>
    <row r="1001307" customFormat="1"/>
    <row r="1001308" customFormat="1"/>
    <row r="1001309" customFormat="1"/>
    <row r="1001310" customFormat="1"/>
    <row r="1001311" customFormat="1"/>
    <row r="1001312" customFormat="1"/>
    <row r="1001313" customFormat="1"/>
    <row r="1001314" customFormat="1"/>
    <row r="1001315" customFormat="1"/>
    <row r="1001316" customFormat="1"/>
    <row r="1001317" customFormat="1"/>
    <row r="1001318" customFormat="1"/>
    <row r="1001319" customFormat="1"/>
    <row r="1001320" customFormat="1"/>
    <row r="1001321" customFormat="1"/>
    <row r="1001322" customFormat="1"/>
    <row r="1001323" customFormat="1"/>
    <row r="1001324" customFormat="1"/>
    <row r="1001325" customFormat="1"/>
    <row r="1001326" customFormat="1"/>
    <row r="1001327" customFormat="1"/>
    <row r="1001328" customFormat="1"/>
    <row r="1001329" customFormat="1"/>
    <row r="1001330" customFormat="1"/>
    <row r="1001331" customFormat="1"/>
    <row r="1001332" customFormat="1"/>
    <row r="1001333" customFormat="1"/>
    <row r="1001334" customFormat="1"/>
    <row r="1001335" customFormat="1"/>
    <row r="1001336" customFormat="1"/>
    <row r="1001337" customFormat="1"/>
    <row r="1001338" customFormat="1"/>
    <row r="1001339" customFormat="1"/>
    <row r="1001340" customFormat="1"/>
    <row r="1001341" customFormat="1"/>
    <row r="1001342" customFormat="1"/>
    <row r="1001343" customFormat="1"/>
    <row r="1001344" customFormat="1"/>
    <row r="1001345" customFormat="1"/>
    <row r="1001346" customFormat="1"/>
    <row r="1001347" customFormat="1"/>
    <row r="1001348" customFormat="1"/>
    <row r="1001349" customFormat="1"/>
    <row r="1001350" customFormat="1"/>
    <row r="1001351" customFormat="1"/>
    <row r="1001352" customFormat="1"/>
    <row r="1001353" customFormat="1"/>
    <row r="1001354" customFormat="1"/>
    <row r="1001355" customFormat="1"/>
    <row r="1001356" customFormat="1"/>
    <row r="1001357" customFormat="1"/>
    <row r="1001358" customFormat="1"/>
    <row r="1001359" customFormat="1"/>
    <row r="1001360" customFormat="1"/>
    <row r="1001361" customFormat="1"/>
    <row r="1001362" customFormat="1"/>
    <row r="1001363" customFormat="1"/>
    <row r="1001364" customFormat="1"/>
    <row r="1001365" customFormat="1"/>
    <row r="1001366" customFormat="1"/>
    <row r="1001367" customFormat="1"/>
    <row r="1001368" customFormat="1"/>
    <row r="1001369" customFormat="1"/>
    <row r="1001370" customFormat="1"/>
    <row r="1001371" customFormat="1"/>
    <row r="1001372" customFormat="1"/>
    <row r="1001373" customFormat="1"/>
    <row r="1001374" customFormat="1"/>
    <row r="1001375" customFormat="1"/>
    <row r="1001376" customFormat="1"/>
    <row r="1001377" customFormat="1"/>
    <row r="1001378" customFormat="1"/>
    <row r="1001379" customFormat="1"/>
    <row r="1001380" customFormat="1"/>
    <row r="1001381" customFormat="1"/>
    <row r="1001382" customFormat="1"/>
    <row r="1001383" customFormat="1"/>
    <row r="1001384" customFormat="1"/>
    <row r="1001385" customFormat="1"/>
    <row r="1001386" customFormat="1"/>
    <row r="1001387" customFormat="1"/>
    <row r="1001388" customFormat="1"/>
    <row r="1001389" customFormat="1"/>
    <row r="1001390" customFormat="1"/>
    <row r="1001391" customFormat="1"/>
    <row r="1001392" customFormat="1"/>
    <row r="1001393" customFormat="1"/>
    <row r="1001394" customFormat="1"/>
    <row r="1001395" customFormat="1"/>
    <row r="1001396" customFormat="1"/>
    <row r="1001397" customFormat="1"/>
    <row r="1001398" customFormat="1"/>
    <row r="1001399" customFormat="1"/>
    <row r="1001400" customFormat="1"/>
    <row r="1001401" customFormat="1"/>
    <row r="1001402" customFormat="1"/>
    <row r="1001403" customFormat="1"/>
    <row r="1001404" customFormat="1"/>
    <row r="1001405" customFormat="1"/>
    <row r="1001406" customFormat="1"/>
    <row r="1001407" customFormat="1"/>
    <row r="1001408" customFormat="1"/>
    <row r="1001409" customFormat="1"/>
    <row r="1001410" customFormat="1"/>
    <row r="1001411" customFormat="1"/>
    <row r="1001412" customFormat="1"/>
    <row r="1001413" customFormat="1"/>
    <row r="1001414" customFormat="1"/>
    <row r="1001415" customFormat="1"/>
    <row r="1001416" customFormat="1"/>
    <row r="1001417" customFormat="1"/>
    <row r="1001418" customFormat="1"/>
    <row r="1001419" customFormat="1"/>
    <row r="1001420" customFormat="1"/>
    <row r="1001421" customFormat="1"/>
    <row r="1001422" customFormat="1"/>
    <row r="1001423" customFormat="1"/>
    <row r="1001424" customFormat="1"/>
    <row r="1001425" customFormat="1"/>
    <row r="1001426" customFormat="1"/>
    <row r="1001427" customFormat="1"/>
    <row r="1001428" customFormat="1"/>
    <row r="1001429" customFormat="1"/>
    <row r="1001430" customFormat="1"/>
    <row r="1001431" customFormat="1"/>
    <row r="1001432" customFormat="1"/>
    <row r="1001433" customFormat="1"/>
    <row r="1001434" customFormat="1"/>
    <row r="1001435" customFormat="1"/>
    <row r="1001436" customFormat="1"/>
    <row r="1001437" customFormat="1"/>
    <row r="1001438" customFormat="1"/>
    <row r="1001439" customFormat="1"/>
    <row r="1001440" customFormat="1"/>
    <row r="1001441" customFormat="1"/>
    <row r="1001442" customFormat="1"/>
    <row r="1001443" customFormat="1"/>
    <row r="1001444" customFormat="1"/>
    <row r="1001445" customFormat="1"/>
    <row r="1001446" customFormat="1"/>
    <row r="1001447" customFormat="1"/>
    <row r="1001448" customFormat="1"/>
    <row r="1001449" customFormat="1"/>
    <row r="1001450" customFormat="1"/>
    <row r="1001451" customFormat="1"/>
    <row r="1001452" customFormat="1"/>
    <row r="1001453" customFormat="1"/>
    <row r="1001454" customFormat="1"/>
    <row r="1001455" customFormat="1"/>
    <row r="1001456" customFormat="1"/>
    <row r="1001457" customFormat="1"/>
    <row r="1001458" customFormat="1"/>
    <row r="1001459" customFormat="1"/>
    <row r="1001460" customFormat="1"/>
    <row r="1001461" customFormat="1"/>
    <row r="1001462" customFormat="1"/>
    <row r="1001463" customFormat="1"/>
    <row r="1001464" customFormat="1"/>
    <row r="1001465" customFormat="1"/>
    <row r="1001466" customFormat="1"/>
    <row r="1001467" customFormat="1"/>
    <row r="1001468" customFormat="1"/>
    <row r="1001469" customFormat="1"/>
    <row r="1001470" customFormat="1"/>
    <row r="1001471" customFormat="1"/>
    <row r="1001472" customFormat="1"/>
    <row r="1001473" customFormat="1"/>
    <row r="1001474" customFormat="1"/>
    <row r="1001475" customFormat="1"/>
    <row r="1001476" customFormat="1"/>
    <row r="1001477" customFormat="1"/>
    <row r="1001478" customFormat="1"/>
    <row r="1001479" customFormat="1"/>
    <row r="1001480" customFormat="1"/>
    <row r="1001481" customFormat="1"/>
    <row r="1001482" customFormat="1"/>
    <row r="1001483" customFormat="1"/>
    <row r="1001484" customFormat="1"/>
    <row r="1001485" customFormat="1"/>
    <row r="1001486" customFormat="1"/>
    <row r="1001487" customFormat="1"/>
    <row r="1001488" customFormat="1"/>
    <row r="1001489" customFormat="1"/>
    <row r="1001490" customFormat="1"/>
    <row r="1001491" customFormat="1"/>
    <row r="1001492" customFormat="1"/>
    <row r="1001493" customFormat="1"/>
    <row r="1001494" customFormat="1"/>
    <row r="1001495" customFormat="1"/>
    <row r="1001496" customFormat="1"/>
    <row r="1001497" customFormat="1"/>
    <row r="1001498" customFormat="1"/>
    <row r="1001499" customFormat="1"/>
    <row r="1001500" customFormat="1"/>
    <row r="1001501" customFormat="1"/>
    <row r="1001502" customFormat="1"/>
    <row r="1001503" customFormat="1"/>
    <row r="1001504" customFormat="1"/>
    <row r="1001505" customFormat="1"/>
    <row r="1001506" customFormat="1"/>
    <row r="1001507" customFormat="1"/>
    <row r="1001508" customFormat="1"/>
    <row r="1001509" customFormat="1"/>
    <row r="1001510" customFormat="1"/>
    <row r="1001511" customFormat="1"/>
    <row r="1001512" customFormat="1"/>
    <row r="1001513" customFormat="1"/>
    <row r="1001514" customFormat="1"/>
    <row r="1001515" customFormat="1"/>
    <row r="1001516" customFormat="1"/>
    <row r="1001517" customFormat="1"/>
    <row r="1001518" customFormat="1"/>
    <row r="1001519" customFormat="1"/>
    <row r="1001520" customFormat="1"/>
    <row r="1001521" customFormat="1"/>
    <row r="1001522" customFormat="1"/>
    <row r="1001523" customFormat="1"/>
    <row r="1001524" customFormat="1"/>
    <row r="1001525" customFormat="1"/>
    <row r="1001526" customFormat="1"/>
    <row r="1001527" customFormat="1"/>
    <row r="1001528" customFormat="1"/>
    <row r="1001529" customFormat="1"/>
    <row r="1001530" customFormat="1"/>
    <row r="1001531" customFormat="1"/>
    <row r="1001532" customFormat="1"/>
    <row r="1001533" customFormat="1"/>
    <row r="1001534" customFormat="1"/>
    <row r="1001535" customFormat="1"/>
    <row r="1001536" customFormat="1"/>
    <row r="1001537" customFormat="1"/>
    <row r="1001538" customFormat="1"/>
    <row r="1001539" customFormat="1"/>
    <row r="1001540" customFormat="1"/>
    <row r="1001541" customFormat="1"/>
    <row r="1001542" customFormat="1"/>
    <row r="1001543" customFormat="1"/>
    <row r="1001544" customFormat="1"/>
    <row r="1001545" customFormat="1"/>
    <row r="1001546" customFormat="1"/>
    <row r="1001547" customFormat="1"/>
    <row r="1001548" customFormat="1"/>
    <row r="1001549" customFormat="1"/>
    <row r="1001550" customFormat="1"/>
    <row r="1001551" customFormat="1"/>
    <row r="1001552" customFormat="1"/>
    <row r="1001553" customFormat="1"/>
    <row r="1001554" customFormat="1"/>
    <row r="1001555" customFormat="1"/>
    <row r="1001556" customFormat="1"/>
    <row r="1001557" customFormat="1"/>
    <row r="1001558" customFormat="1"/>
    <row r="1001559" customFormat="1"/>
    <row r="1001560" customFormat="1"/>
    <row r="1001561" customFormat="1"/>
    <row r="1001562" customFormat="1"/>
    <row r="1001563" customFormat="1"/>
    <row r="1001564" customFormat="1"/>
    <row r="1001565" customFormat="1"/>
    <row r="1001566" customFormat="1"/>
    <row r="1001567" customFormat="1"/>
    <row r="1001568" customFormat="1"/>
    <row r="1001569" customFormat="1"/>
    <row r="1001570" customFormat="1"/>
    <row r="1001571" customFormat="1"/>
    <row r="1001572" customFormat="1"/>
    <row r="1001573" customFormat="1"/>
    <row r="1001574" customFormat="1"/>
    <row r="1001575" customFormat="1"/>
    <row r="1001576" customFormat="1"/>
    <row r="1001577" customFormat="1"/>
    <row r="1001578" customFormat="1"/>
    <row r="1001579" customFormat="1"/>
    <row r="1001580" customFormat="1"/>
    <row r="1001581" customFormat="1"/>
    <row r="1001582" customFormat="1"/>
    <row r="1001583" customFormat="1"/>
    <row r="1001584" customFormat="1"/>
    <row r="1001585" customFormat="1"/>
    <row r="1001586" customFormat="1"/>
    <row r="1001587" customFormat="1"/>
    <row r="1001588" customFormat="1"/>
    <row r="1001589" customFormat="1"/>
    <row r="1001590" customFormat="1"/>
    <row r="1001591" customFormat="1"/>
    <row r="1001592" customFormat="1"/>
    <row r="1001593" customFormat="1"/>
    <row r="1001594" customFormat="1"/>
    <row r="1001595" customFormat="1"/>
    <row r="1001596" customFormat="1"/>
    <row r="1001597" customFormat="1"/>
    <row r="1001598" customFormat="1"/>
    <row r="1001599" customFormat="1"/>
    <row r="1001600" customFormat="1"/>
    <row r="1001601" customFormat="1"/>
    <row r="1001602" customFormat="1"/>
    <row r="1001603" customFormat="1"/>
    <row r="1001604" customFormat="1"/>
    <row r="1001605" customFormat="1"/>
    <row r="1001606" customFormat="1"/>
    <row r="1001607" customFormat="1"/>
    <row r="1001608" customFormat="1"/>
    <row r="1001609" customFormat="1"/>
    <row r="1001610" customFormat="1"/>
    <row r="1001611" customFormat="1"/>
    <row r="1001612" customFormat="1"/>
    <row r="1001613" customFormat="1"/>
    <row r="1001614" customFormat="1"/>
    <row r="1001615" customFormat="1"/>
    <row r="1001616" customFormat="1"/>
    <row r="1001617" customFormat="1"/>
    <row r="1001618" customFormat="1"/>
    <row r="1001619" customFormat="1"/>
    <row r="1001620" customFormat="1"/>
    <row r="1001621" customFormat="1"/>
    <row r="1001622" customFormat="1"/>
    <row r="1001623" customFormat="1"/>
    <row r="1001624" customFormat="1"/>
    <row r="1001625" customFormat="1"/>
    <row r="1001626" customFormat="1"/>
    <row r="1001627" customFormat="1"/>
    <row r="1001628" customFormat="1"/>
    <row r="1001629" customFormat="1"/>
    <row r="1001630" customFormat="1"/>
    <row r="1001631" customFormat="1"/>
    <row r="1001632" customFormat="1"/>
    <row r="1001633" customFormat="1"/>
    <row r="1001634" customFormat="1"/>
    <row r="1001635" customFormat="1"/>
    <row r="1001636" customFormat="1"/>
    <row r="1001637" customFormat="1"/>
    <row r="1001638" customFormat="1"/>
    <row r="1001639" customFormat="1"/>
    <row r="1001640" customFormat="1"/>
    <row r="1001641" customFormat="1"/>
    <row r="1001642" customFormat="1"/>
    <row r="1001643" customFormat="1"/>
    <row r="1001644" customFormat="1"/>
    <row r="1001645" customFormat="1"/>
    <row r="1001646" customFormat="1"/>
    <row r="1001647" customFormat="1"/>
    <row r="1001648" customFormat="1"/>
    <row r="1001649" customFormat="1"/>
    <row r="1001650" customFormat="1"/>
    <row r="1001651" customFormat="1"/>
    <row r="1001652" customFormat="1"/>
    <row r="1001653" customFormat="1"/>
    <row r="1001654" customFormat="1"/>
    <row r="1001655" customFormat="1"/>
    <row r="1001656" customFormat="1"/>
    <row r="1001657" customFormat="1"/>
    <row r="1001658" customFormat="1"/>
    <row r="1001659" customFormat="1"/>
    <row r="1001660" customFormat="1"/>
    <row r="1001661" customFormat="1"/>
    <row r="1001662" customFormat="1"/>
    <row r="1001663" customFormat="1"/>
    <row r="1001664" customFormat="1"/>
    <row r="1001665" customFormat="1"/>
    <row r="1001666" customFormat="1"/>
    <row r="1001667" customFormat="1"/>
    <row r="1001668" customFormat="1"/>
    <row r="1001669" customFormat="1"/>
    <row r="1001670" customFormat="1"/>
    <row r="1001671" customFormat="1"/>
    <row r="1001672" customFormat="1"/>
    <row r="1001673" customFormat="1"/>
    <row r="1001674" customFormat="1"/>
    <row r="1001675" customFormat="1"/>
    <row r="1001676" customFormat="1"/>
    <row r="1001677" customFormat="1"/>
    <row r="1001678" customFormat="1"/>
    <row r="1001679" customFormat="1"/>
    <row r="1001680" customFormat="1"/>
    <row r="1001681" customFormat="1"/>
    <row r="1001682" customFormat="1"/>
    <row r="1001683" customFormat="1"/>
    <row r="1001684" customFormat="1"/>
    <row r="1001685" customFormat="1"/>
    <row r="1001686" customFormat="1"/>
    <row r="1001687" customFormat="1"/>
    <row r="1001688" customFormat="1"/>
    <row r="1001689" customFormat="1"/>
    <row r="1001690" customFormat="1"/>
    <row r="1001691" customFormat="1"/>
    <row r="1001692" customFormat="1"/>
    <row r="1001693" customFormat="1"/>
    <row r="1001694" customFormat="1"/>
    <row r="1001695" customFormat="1"/>
    <row r="1001696" customFormat="1"/>
    <row r="1001697" customFormat="1"/>
    <row r="1001698" customFormat="1"/>
    <row r="1001699" customFormat="1"/>
    <row r="1001700" customFormat="1"/>
    <row r="1001701" customFormat="1"/>
    <row r="1001702" customFormat="1"/>
    <row r="1001703" customFormat="1"/>
    <row r="1001704" customFormat="1"/>
    <row r="1001705" customFormat="1"/>
    <row r="1001706" customFormat="1"/>
    <row r="1001707" customFormat="1"/>
    <row r="1001708" customFormat="1"/>
    <row r="1001709" customFormat="1"/>
    <row r="1001710" customFormat="1"/>
    <row r="1001711" customFormat="1"/>
    <row r="1001712" customFormat="1"/>
    <row r="1001713" customFormat="1"/>
    <row r="1001714" customFormat="1"/>
    <row r="1001715" customFormat="1"/>
    <row r="1001716" customFormat="1"/>
    <row r="1001717" customFormat="1"/>
    <row r="1001718" customFormat="1"/>
    <row r="1001719" customFormat="1"/>
    <row r="1001720" customFormat="1"/>
    <row r="1001721" customFormat="1"/>
    <row r="1001722" customFormat="1"/>
    <row r="1001723" customFormat="1"/>
    <row r="1001724" customFormat="1"/>
    <row r="1001725" customFormat="1"/>
    <row r="1001726" customFormat="1"/>
    <row r="1001727" customFormat="1"/>
    <row r="1001728" customFormat="1"/>
    <row r="1001729" customFormat="1"/>
    <row r="1001730" customFormat="1"/>
    <row r="1001731" customFormat="1"/>
    <row r="1001732" customFormat="1"/>
    <row r="1001733" customFormat="1"/>
    <row r="1001734" customFormat="1"/>
    <row r="1001735" customFormat="1"/>
    <row r="1001736" customFormat="1"/>
    <row r="1001737" customFormat="1"/>
    <row r="1001738" customFormat="1"/>
    <row r="1001739" customFormat="1"/>
    <row r="1001740" customFormat="1"/>
    <row r="1001741" customFormat="1"/>
    <row r="1001742" customFormat="1"/>
    <row r="1001743" customFormat="1"/>
    <row r="1001744" customFormat="1"/>
    <row r="1001745" customFormat="1"/>
    <row r="1001746" customFormat="1"/>
    <row r="1001747" customFormat="1"/>
    <row r="1001748" customFormat="1"/>
    <row r="1001749" customFormat="1"/>
    <row r="1001750" customFormat="1"/>
    <row r="1001751" customFormat="1"/>
    <row r="1001752" customFormat="1"/>
    <row r="1001753" customFormat="1"/>
    <row r="1001754" customFormat="1"/>
    <row r="1001755" customFormat="1"/>
    <row r="1001756" customFormat="1"/>
    <row r="1001757" customFormat="1"/>
    <row r="1001758" customFormat="1"/>
    <row r="1001759" customFormat="1"/>
    <row r="1001760" customFormat="1"/>
    <row r="1001761" customFormat="1"/>
    <row r="1001762" customFormat="1"/>
    <row r="1001763" customFormat="1"/>
    <row r="1001764" customFormat="1"/>
    <row r="1001765" customFormat="1"/>
    <row r="1001766" customFormat="1"/>
    <row r="1001767" customFormat="1"/>
    <row r="1001768" customFormat="1"/>
    <row r="1001769" customFormat="1"/>
    <row r="1001770" customFormat="1"/>
    <row r="1001771" customFormat="1"/>
    <row r="1001772" customFormat="1"/>
    <row r="1001773" customFormat="1"/>
    <row r="1001774" customFormat="1"/>
    <row r="1001775" customFormat="1"/>
    <row r="1001776" customFormat="1"/>
    <row r="1001777" customFormat="1"/>
    <row r="1001778" customFormat="1"/>
    <row r="1001779" customFormat="1"/>
    <row r="1001780" customFormat="1"/>
    <row r="1001781" customFormat="1"/>
    <row r="1001782" customFormat="1"/>
    <row r="1001783" customFormat="1"/>
    <row r="1001784" customFormat="1"/>
    <row r="1001785" customFormat="1"/>
    <row r="1001786" customFormat="1"/>
    <row r="1001787" customFormat="1"/>
    <row r="1001788" customFormat="1"/>
    <row r="1001789" customFormat="1"/>
    <row r="1001790" customFormat="1"/>
    <row r="1001791" customFormat="1"/>
    <row r="1001792" customFormat="1"/>
    <row r="1001793" customFormat="1"/>
    <row r="1001794" customFormat="1"/>
    <row r="1001795" customFormat="1"/>
    <row r="1001796" customFormat="1"/>
    <row r="1001797" customFormat="1"/>
    <row r="1001798" customFormat="1"/>
    <row r="1001799" customFormat="1"/>
    <row r="1001800" customFormat="1"/>
    <row r="1001801" customFormat="1"/>
    <row r="1001802" customFormat="1"/>
    <row r="1001803" customFormat="1"/>
    <row r="1001804" customFormat="1"/>
    <row r="1001805" customFormat="1"/>
    <row r="1001806" customFormat="1"/>
    <row r="1001807" customFormat="1"/>
    <row r="1001808" customFormat="1"/>
    <row r="1001809" customFormat="1"/>
    <row r="1001810" customFormat="1"/>
    <row r="1001811" customFormat="1"/>
    <row r="1001812" customFormat="1"/>
    <row r="1001813" customFormat="1"/>
    <row r="1001814" customFormat="1"/>
    <row r="1001815" customFormat="1"/>
    <row r="1001816" customFormat="1"/>
    <row r="1001817" customFormat="1"/>
    <row r="1001818" customFormat="1"/>
    <row r="1001819" customFormat="1"/>
    <row r="1001820" customFormat="1"/>
    <row r="1001821" customFormat="1"/>
    <row r="1001822" customFormat="1"/>
    <row r="1001823" customFormat="1"/>
    <row r="1001824" customFormat="1"/>
    <row r="1001825" customFormat="1"/>
    <row r="1001826" customFormat="1"/>
    <row r="1001827" customFormat="1"/>
    <row r="1001828" customFormat="1"/>
    <row r="1001829" customFormat="1"/>
    <row r="1001830" customFormat="1"/>
    <row r="1001831" customFormat="1"/>
    <row r="1001832" customFormat="1"/>
    <row r="1001833" customFormat="1"/>
    <row r="1001834" customFormat="1"/>
    <row r="1001835" customFormat="1"/>
    <row r="1001836" customFormat="1"/>
    <row r="1001837" customFormat="1"/>
    <row r="1001838" customFormat="1"/>
    <row r="1001839" customFormat="1"/>
    <row r="1001840" customFormat="1"/>
    <row r="1001841" customFormat="1"/>
    <row r="1001842" customFormat="1"/>
    <row r="1001843" customFormat="1"/>
    <row r="1001844" customFormat="1"/>
    <row r="1001845" customFormat="1"/>
    <row r="1001846" customFormat="1"/>
    <row r="1001847" customFormat="1"/>
    <row r="1001848" customFormat="1"/>
    <row r="1001849" customFormat="1"/>
    <row r="1001850" customFormat="1"/>
    <row r="1001851" customFormat="1"/>
    <row r="1001852" customFormat="1"/>
    <row r="1001853" customFormat="1"/>
    <row r="1001854" customFormat="1"/>
    <row r="1001855" customFormat="1"/>
    <row r="1001856" customFormat="1"/>
    <row r="1001857" customFormat="1"/>
    <row r="1001858" customFormat="1"/>
    <row r="1001859" customFormat="1"/>
    <row r="1001860" customFormat="1"/>
    <row r="1001861" customFormat="1"/>
    <row r="1001862" customFormat="1"/>
    <row r="1001863" customFormat="1"/>
    <row r="1001864" customFormat="1"/>
    <row r="1001865" customFormat="1"/>
    <row r="1001866" customFormat="1"/>
    <row r="1001867" customFormat="1"/>
    <row r="1001868" customFormat="1"/>
    <row r="1001869" customFormat="1"/>
    <row r="1001870" customFormat="1"/>
    <row r="1001871" customFormat="1"/>
    <row r="1001872" customFormat="1"/>
    <row r="1001873" customFormat="1"/>
    <row r="1001874" customFormat="1"/>
    <row r="1001875" customFormat="1"/>
    <row r="1001876" customFormat="1"/>
    <row r="1001877" customFormat="1"/>
    <row r="1001878" customFormat="1"/>
    <row r="1001879" customFormat="1"/>
    <row r="1001880" customFormat="1"/>
    <row r="1001881" customFormat="1"/>
    <row r="1001882" customFormat="1"/>
    <row r="1001883" customFormat="1"/>
    <row r="1001884" customFormat="1"/>
    <row r="1001885" customFormat="1"/>
    <row r="1001886" customFormat="1"/>
    <row r="1001887" customFormat="1"/>
    <row r="1001888" customFormat="1"/>
    <row r="1001889" customFormat="1"/>
    <row r="1001890" customFormat="1"/>
    <row r="1001891" customFormat="1"/>
    <row r="1001892" customFormat="1"/>
    <row r="1001893" customFormat="1"/>
    <row r="1001894" customFormat="1"/>
    <row r="1001895" customFormat="1"/>
    <row r="1001896" customFormat="1"/>
    <row r="1001897" customFormat="1"/>
    <row r="1001898" customFormat="1"/>
    <row r="1001899" customFormat="1"/>
    <row r="1001900" customFormat="1"/>
    <row r="1001901" customFormat="1"/>
    <row r="1001902" customFormat="1"/>
    <row r="1001903" customFormat="1"/>
    <row r="1001904" customFormat="1"/>
    <row r="1001905" customFormat="1"/>
    <row r="1001906" customFormat="1"/>
    <row r="1001907" customFormat="1"/>
    <row r="1001908" customFormat="1"/>
    <row r="1001909" customFormat="1"/>
    <row r="1001910" customFormat="1"/>
    <row r="1001911" customFormat="1"/>
    <row r="1001912" customFormat="1"/>
    <row r="1001913" customFormat="1"/>
    <row r="1001914" customFormat="1"/>
    <row r="1001915" customFormat="1"/>
    <row r="1001916" customFormat="1"/>
    <row r="1001917" customFormat="1"/>
    <row r="1001918" customFormat="1"/>
    <row r="1001919" customFormat="1"/>
    <row r="1001920" customFormat="1"/>
    <row r="1001921" customFormat="1"/>
    <row r="1001922" customFormat="1"/>
    <row r="1001923" customFormat="1"/>
    <row r="1001924" customFormat="1"/>
    <row r="1001925" customFormat="1"/>
    <row r="1001926" customFormat="1"/>
    <row r="1001927" customFormat="1"/>
    <row r="1001928" customFormat="1"/>
    <row r="1001929" customFormat="1"/>
    <row r="1001930" customFormat="1"/>
    <row r="1001931" customFormat="1"/>
    <row r="1001932" customFormat="1"/>
    <row r="1001933" customFormat="1"/>
    <row r="1001934" customFormat="1"/>
    <row r="1001935" customFormat="1"/>
    <row r="1001936" customFormat="1"/>
    <row r="1001937" customFormat="1"/>
    <row r="1001938" customFormat="1"/>
    <row r="1001939" customFormat="1"/>
    <row r="1001940" customFormat="1"/>
    <row r="1001941" customFormat="1"/>
    <row r="1001942" customFormat="1"/>
    <row r="1001943" customFormat="1"/>
    <row r="1001944" customFormat="1"/>
    <row r="1001945" customFormat="1"/>
    <row r="1001946" customFormat="1"/>
    <row r="1001947" customFormat="1"/>
    <row r="1001948" customFormat="1"/>
    <row r="1001949" customFormat="1"/>
    <row r="1001950" customFormat="1"/>
    <row r="1001951" customFormat="1"/>
    <row r="1001952" customFormat="1"/>
    <row r="1001953" customFormat="1"/>
    <row r="1001954" customFormat="1"/>
    <row r="1001955" customFormat="1"/>
    <row r="1001956" customFormat="1"/>
    <row r="1001957" customFormat="1"/>
    <row r="1001958" customFormat="1"/>
    <row r="1001959" customFormat="1"/>
    <row r="1001960" customFormat="1"/>
    <row r="1001961" customFormat="1"/>
    <row r="1001962" customFormat="1"/>
    <row r="1001963" customFormat="1"/>
    <row r="1001964" customFormat="1"/>
    <row r="1001965" customFormat="1"/>
    <row r="1001966" customFormat="1"/>
    <row r="1001967" customFormat="1"/>
    <row r="1001968" customFormat="1"/>
    <row r="1001969" customFormat="1"/>
    <row r="1001970" customFormat="1"/>
    <row r="1001971" customFormat="1"/>
    <row r="1001972" customFormat="1"/>
    <row r="1001973" customFormat="1"/>
    <row r="1001974" customFormat="1"/>
    <row r="1001975" customFormat="1"/>
    <row r="1001976" customFormat="1"/>
    <row r="1001977" customFormat="1"/>
    <row r="1001978" customFormat="1"/>
    <row r="1001979" customFormat="1"/>
    <row r="1001980" customFormat="1"/>
    <row r="1001981" customFormat="1"/>
    <row r="1001982" customFormat="1"/>
    <row r="1001983" customFormat="1"/>
    <row r="1001984" customFormat="1"/>
    <row r="1001985" customFormat="1"/>
    <row r="1001986" customFormat="1"/>
    <row r="1001987" customFormat="1"/>
    <row r="1001988" customFormat="1"/>
    <row r="1001989" customFormat="1"/>
    <row r="1001990" customFormat="1"/>
    <row r="1001991" customFormat="1"/>
    <row r="1001992" customFormat="1"/>
    <row r="1001993" customFormat="1"/>
    <row r="1001994" customFormat="1"/>
    <row r="1001995" customFormat="1"/>
    <row r="1001996" customFormat="1"/>
    <row r="1001997" customFormat="1"/>
    <row r="1001998" customFormat="1"/>
    <row r="1001999" customFormat="1"/>
    <row r="1002000" customFormat="1"/>
    <row r="1002001" customFormat="1"/>
    <row r="1002002" customFormat="1"/>
    <row r="1002003" customFormat="1"/>
    <row r="1002004" customFormat="1"/>
    <row r="1002005" customFormat="1"/>
    <row r="1002006" customFormat="1"/>
    <row r="1002007" customFormat="1"/>
    <row r="1002008" customFormat="1"/>
    <row r="1002009" customFormat="1"/>
    <row r="1002010" customFormat="1"/>
    <row r="1002011" customFormat="1"/>
    <row r="1002012" customFormat="1"/>
    <row r="1002013" customFormat="1"/>
    <row r="1002014" customFormat="1"/>
    <row r="1002015" customFormat="1"/>
    <row r="1002016" customFormat="1"/>
    <row r="1002017" customFormat="1"/>
    <row r="1002018" customFormat="1"/>
    <row r="1002019" customFormat="1"/>
    <row r="1002020" customFormat="1"/>
    <row r="1002021" customFormat="1"/>
    <row r="1002022" customFormat="1"/>
    <row r="1002023" customFormat="1"/>
    <row r="1002024" customFormat="1"/>
    <row r="1002025" customFormat="1"/>
    <row r="1002026" customFormat="1"/>
    <row r="1002027" customFormat="1"/>
    <row r="1002028" customFormat="1"/>
    <row r="1002029" customFormat="1"/>
    <row r="1002030" customFormat="1"/>
    <row r="1002031" customFormat="1"/>
    <row r="1002032" customFormat="1"/>
    <row r="1002033" customFormat="1"/>
    <row r="1002034" customFormat="1"/>
    <row r="1002035" customFormat="1"/>
    <row r="1002036" customFormat="1"/>
    <row r="1002037" customFormat="1"/>
    <row r="1002038" customFormat="1"/>
    <row r="1002039" customFormat="1"/>
    <row r="1002040" customFormat="1"/>
    <row r="1002041" customFormat="1"/>
    <row r="1002042" customFormat="1"/>
    <row r="1002043" customFormat="1"/>
    <row r="1002044" customFormat="1"/>
    <row r="1002045" customFormat="1"/>
    <row r="1002046" customFormat="1"/>
    <row r="1002047" customFormat="1"/>
    <row r="1002048" customFormat="1"/>
    <row r="1002049" customFormat="1"/>
    <row r="1002050" customFormat="1"/>
    <row r="1002051" customFormat="1"/>
    <row r="1002052" customFormat="1"/>
    <row r="1002053" customFormat="1"/>
    <row r="1002054" customFormat="1"/>
    <row r="1002055" customFormat="1"/>
    <row r="1002056" customFormat="1"/>
    <row r="1002057" customFormat="1"/>
    <row r="1002058" customFormat="1"/>
    <row r="1002059" customFormat="1"/>
    <row r="1002060" customFormat="1"/>
    <row r="1002061" customFormat="1"/>
    <row r="1002062" customFormat="1"/>
    <row r="1002063" customFormat="1"/>
    <row r="1002064" customFormat="1"/>
    <row r="1002065" customFormat="1"/>
    <row r="1002066" customFormat="1"/>
    <row r="1002067" customFormat="1"/>
    <row r="1002068" customFormat="1"/>
    <row r="1002069" customFormat="1"/>
    <row r="1002070" customFormat="1"/>
    <row r="1002071" customFormat="1"/>
    <row r="1002072" customFormat="1"/>
    <row r="1002073" customFormat="1"/>
    <row r="1002074" customFormat="1"/>
    <row r="1002075" customFormat="1"/>
    <row r="1002076" customFormat="1"/>
    <row r="1002077" customFormat="1"/>
    <row r="1002078" customFormat="1"/>
    <row r="1002079" customFormat="1"/>
    <row r="1002080" customFormat="1"/>
    <row r="1002081" customFormat="1"/>
    <row r="1002082" customFormat="1"/>
    <row r="1002083" customFormat="1"/>
    <row r="1002084" customFormat="1"/>
    <row r="1002085" customFormat="1"/>
    <row r="1002086" customFormat="1"/>
    <row r="1002087" customFormat="1"/>
    <row r="1002088" customFormat="1"/>
    <row r="1002089" customFormat="1"/>
    <row r="1002090" customFormat="1"/>
    <row r="1002091" customFormat="1"/>
    <row r="1002092" customFormat="1"/>
    <row r="1002093" customFormat="1"/>
    <row r="1002094" customFormat="1"/>
    <row r="1002095" customFormat="1"/>
    <row r="1002096" customFormat="1"/>
    <row r="1002097" customFormat="1"/>
    <row r="1002098" customFormat="1"/>
    <row r="1002099" customFormat="1"/>
    <row r="1002100" customFormat="1"/>
    <row r="1002101" customFormat="1"/>
    <row r="1002102" customFormat="1"/>
    <row r="1002103" customFormat="1"/>
    <row r="1002104" customFormat="1"/>
    <row r="1002105" customFormat="1"/>
    <row r="1002106" customFormat="1"/>
    <row r="1002107" customFormat="1"/>
    <row r="1002108" customFormat="1"/>
    <row r="1002109" customFormat="1"/>
    <row r="1002110" customFormat="1"/>
    <row r="1002111" customFormat="1"/>
    <row r="1002112" customFormat="1"/>
    <row r="1002113" customFormat="1"/>
    <row r="1002114" customFormat="1"/>
    <row r="1002115" customFormat="1"/>
    <row r="1002116" customFormat="1"/>
    <row r="1002117" customFormat="1"/>
    <row r="1002118" customFormat="1"/>
    <row r="1002119" customFormat="1"/>
    <row r="1002120" customFormat="1"/>
    <row r="1002121" customFormat="1"/>
    <row r="1002122" customFormat="1"/>
    <row r="1002123" customFormat="1"/>
    <row r="1002124" customFormat="1"/>
    <row r="1002125" customFormat="1"/>
    <row r="1002126" customFormat="1"/>
    <row r="1002127" customFormat="1"/>
    <row r="1002128" customFormat="1"/>
    <row r="1002129" customFormat="1"/>
    <row r="1002130" customFormat="1"/>
    <row r="1002131" customFormat="1"/>
    <row r="1002132" customFormat="1"/>
    <row r="1002133" customFormat="1"/>
    <row r="1002134" customFormat="1"/>
    <row r="1002135" customFormat="1"/>
    <row r="1002136" customFormat="1"/>
    <row r="1002137" customFormat="1"/>
    <row r="1002138" customFormat="1"/>
    <row r="1002139" customFormat="1"/>
    <row r="1002140" customFormat="1"/>
    <row r="1002141" customFormat="1"/>
    <row r="1002142" customFormat="1"/>
    <row r="1002143" customFormat="1"/>
    <row r="1002144" customFormat="1"/>
    <row r="1002145" customFormat="1"/>
    <row r="1002146" customFormat="1"/>
    <row r="1002147" customFormat="1"/>
    <row r="1002148" customFormat="1"/>
    <row r="1002149" customFormat="1"/>
    <row r="1002150" customFormat="1"/>
    <row r="1002151" customFormat="1"/>
    <row r="1002152" customFormat="1"/>
    <row r="1002153" customFormat="1"/>
    <row r="1002154" customFormat="1"/>
    <row r="1002155" customFormat="1"/>
    <row r="1002156" customFormat="1"/>
    <row r="1002157" customFormat="1"/>
    <row r="1002158" customFormat="1"/>
    <row r="1002159" customFormat="1"/>
    <row r="1002160" customFormat="1"/>
    <row r="1002161" customFormat="1"/>
    <row r="1002162" customFormat="1"/>
    <row r="1002163" customFormat="1"/>
    <row r="1002164" customFormat="1"/>
    <row r="1002165" customFormat="1"/>
    <row r="1002166" customFormat="1"/>
    <row r="1002167" customFormat="1"/>
    <row r="1002168" customFormat="1"/>
    <row r="1002169" customFormat="1"/>
    <row r="1002170" customFormat="1"/>
    <row r="1002171" customFormat="1"/>
    <row r="1002172" customFormat="1"/>
    <row r="1002173" customFormat="1"/>
    <row r="1002174" customFormat="1"/>
    <row r="1002175" customFormat="1"/>
    <row r="1002176" customFormat="1"/>
    <row r="1002177" customFormat="1"/>
    <row r="1002178" customFormat="1"/>
    <row r="1002179" customFormat="1"/>
    <row r="1002180" customFormat="1"/>
    <row r="1002181" customFormat="1"/>
    <row r="1002182" customFormat="1"/>
    <row r="1002183" customFormat="1"/>
    <row r="1002184" customFormat="1"/>
    <row r="1002185" customFormat="1"/>
    <row r="1002186" customFormat="1"/>
    <row r="1002187" customFormat="1"/>
    <row r="1002188" customFormat="1"/>
    <row r="1002189" customFormat="1"/>
    <row r="1002190" customFormat="1"/>
    <row r="1002191" customFormat="1"/>
    <row r="1002192" customFormat="1"/>
    <row r="1002193" customFormat="1"/>
    <row r="1002194" customFormat="1"/>
    <row r="1002195" customFormat="1"/>
    <row r="1002196" customFormat="1"/>
    <row r="1002197" customFormat="1"/>
    <row r="1002198" customFormat="1"/>
    <row r="1002199" customFormat="1"/>
    <row r="1002200" customFormat="1"/>
    <row r="1002201" customFormat="1"/>
    <row r="1002202" customFormat="1"/>
    <row r="1002203" customFormat="1"/>
    <row r="1002204" customFormat="1"/>
    <row r="1002205" customFormat="1"/>
    <row r="1002206" customFormat="1"/>
    <row r="1002207" customFormat="1"/>
    <row r="1002208" customFormat="1"/>
    <row r="1002209" customFormat="1"/>
    <row r="1002210" customFormat="1"/>
    <row r="1002211" customFormat="1"/>
    <row r="1002212" customFormat="1"/>
    <row r="1002213" customFormat="1"/>
    <row r="1002214" customFormat="1"/>
    <row r="1002215" customFormat="1"/>
    <row r="1002216" customFormat="1"/>
    <row r="1002217" customFormat="1"/>
    <row r="1002218" customFormat="1"/>
    <row r="1002219" customFormat="1"/>
    <row r="1002220" customFormat="1"/>
    <row r="1002221" customFormat="1"/>
    <row r="1002222" customFormat="1"/>
    <row r="1002223" customFormat="1"/>
    <row r="1002224" customFormat="1"/>
    <row r="1002225" customFormat="1"/>
    <row r="1002226" customFormat="1"/>
    <row r="1002227" customFormat="1"/>
    <row r="1002228" customFormat="1"/>
    <row r="1002229" customFormat="1"/>
    <row r="1002230" customFormat="1"/>
    <row r="1002231" customFormat="1"/>
    <row r="1002232" customFormat="1"/>
    <row r="1002233" customFormat="1"/>
    <row r="1002234" customFormat="1"/>
    <row r="1002235" customFormat="1"/>
    <row r="1002236" customFormat="1"/>
    <row r="1002237" customFormat="1"/>
    <row r="1002238" customFormat="1"/>
    <row r="1002239" customFormat="1"/>
    <row r="1002240" customFormat="1"/>
    <row r="1002241" customFormat="1"/>
    <row r="1002242" customFormat="1"/>
    <row r="1002243" customFormat="1"/>
    <row r="1002244" customFormat="1"/>
    <row r="1002245" customFormat="1"/>
    <row r="1002246" customFormat="1"/>
    <row r="1002247" customFormat="1"/>
    <row r="1002248" customFormat="1"/>
    <row r="1002249" customFormat="1"/>
    <row r="1002250" customFormat="1"/>
    <row r="1002251" customFormat="1"/>
    <row r="1002252" customFormat="1"/>
    <row r="1002253" customFormat="1"/>
    <row r="1002254" customFormat="1"/>
    <row r="1002255" customFormat="1"/>
    <row r="1002256" customFormat="1"/>
    <row r="1002257" customFormat="1"/>
    <row r="1002258" customFormat="1"/>
    <row r="1002259" customFormat="1"/>
    <row r="1002260" customFormat="1"/>
    <row r="1002261" customFormat="1"/>
    <row r="1002262" customFormat="1"/>
    <row r="1002263" customFormat="1"/>
    <row r="1002264" customFormat="1"/>
    <row r="1002265" customFormat="1"/>
    <row r="1002266" customFormat="1"/>
    <row r="1002267" customFormat="1"/>
    <row r="1002268" customFormat="1"/>
    <row r="1002269" customFormat="1"/>
    <row r="1002270" customFormat="1"/>
    <row r="1002271" customFormat="1"/>
    <row r="1002272" customFormat="1"/>
    <row r="1002273" customFormat="1"/>
    <row r="1002274" customFormat="1"/>
    <row r="1002275" customFormat="1"/>
    <row r="1002276" customFormat="1"/>
    <row r="1002277" customFormat="1"/>
    <row r="1002278" customFormat="1"/>
    <row r="1002279" customFormat="1"/>
    <row r="1002280" customFormat="1"/>
    <row r="1002281" customFormat="1"/>
    <row r="1002282" customFormat="1"/>
    <row r="1002283" customFormat="1"/>
    <row r="1002284" customFormat="1"/>
    <row r="1002285" customFormat="1"/>
    <row r="1002286" customFormat="1"/>
    <row r="1002287" customFormat="1"/>
    <row r="1002288" customFormat="1"/>
    <row r="1002289" customFormat="1"/>
    <row r="1002290" customFormat="1"/>
    <row r="1002291" customFormat="1"/>
    <row r="1002292" customFormat="1"/>
    <row r="1002293" customFormat="1"/>
    <row r="1002294" customFormat="1"/>
    <row r="1002295" customFormat="1"/>
    <row r="1002296" customFormat="1"/>
    <row r="1002297" customFormat="1"/>
    <row r="1002298" customFormat="1"/>
    <row r="1002299" customFormat="1"/>
    <row r="1002300" customFormat="1"/>
    <row r="1002301" customFormat="1"/>
    <row r="1002302" customFormat="1"/>
    <row r="1002303" customFormat="1"/>
    <row r="1002304" customFormat="1"/>
    <row r="1002305" customFormat="1"/>
    <row r="1002306" customFormat="1"/>
    <row r="1002307" customFormat="1"/>
    <row r="1002308" customFormat="1"/>
    <row r="1002309" customFormat="1"/>
    <row r="1002310" customFormat="1"/>
    <row r="1002311" customFormat="1"/>
    <row r="1002312" customFormat="1"/>
    <row r="1002313" customFormat="1"/>
    <row r="1002314" customFormat="1"/>
    <row r="1002315" customFormat="1"/>
    <row r="1002316" customFormat="1"/>
    <row r="1002317" customFormat="1"/>
    <row r="1002318" customFormat="1"/>
    <row r="1002319" customFormat="1"/>
    <row r="1002320" customFormat="1"/>
    <row r="1002321" customFormat="1"/>
    <row r="1002322" customFormat="1"/>
    <row r="1002323" customFormat="1"/>
    <row r="1002324" customFormat="1"/>
    <row r="1002325" customFormat="1"/>
    <row r="1002326" customFormat="1"/>
    <row r="1002327" customFormat="1"/>
    <row r="1002328" customFormat="1"/>
    <row r="1002329" customFormat="1"/>
    <row r="1002330" customFormat="1"/>
    <row r="1002331" customFormat="1"/>
    <row r="1002332" customFormat="1"/>
    <row r="1002333" customFormat="1"/>
    <row r="1002334" customFormat="1"/>
    <row r="1002335" customFormat="1"/>
    <row r="1002336" customFormat="1"/>
    <row r="1002337" customFormat="1"/>
    <row r="1002338" customFormat="1"/>
    <row r="1002339" customFormat="1"/>
    <row r="1002340" customFormat="1"/>
    <row r="1002341" customFormat="1"/>
    <row r="1002342" customFormat="1"/>
    <row r="1002343" customFormat="1"/>
    <row r="1002344" customFormat="1"/>
    <row r="1002345" customFormat="1"/>
    <row r="1002346" customFormat="1"/>
    <row r="1002347" customFormat="1"/>
    <row r="1002348" customFormat="1"/>
    <row r="1002349" customFormat="1"/>
    <row r="1002350" customFormat="1"/>
    <row r="1002351" customFormat="1"/>
    <row r="1002352" customFormat="1"/>
    <row r="1002353" customFormat="1"/>
    <row r="1002354" customFormat="1"/>
    <row r="1002355" customFormat="1"/>
    <row r="1002356" customFormat="1"/>
    <row r="1002357" customFormat="1"/>
    <row r="1002358" customFormat="1"/>
    <row r="1002359" customFormat="1"/>
    <row r="1002360" customFormat="1"/>
    <row r="1002361" customFormat="1"/>
    <row r="1002362" customFormat="1"/>
    <row r="1002363" customFormat="1"/>
    <row r="1002364" customFormat="1"/>
    <row r="1002365" customFormat="1"/>
    <row r="1002366" customFormat="1"/>
    <row r="1002367" customFormat="1"/>
    <row r="1002368" customFormat="1"/>
    <row r="1002369" customFormat="1"/>
    <row r="1002370" customFormat="1"/>
    <row r="1002371" customFormat="1"/>
    <row r="1002372" customFormat="1"/>
    <row r="1002373" customFormat="1"/>
    <row r="1002374" customFormat="1"/>
    <row r="1002375" customFormat="1"/>
    <row r="1002376" customFormat="1"/>
    <row r="1002377" customFormat="1"/>
    <row r="1002378" customFormat="1"/>
    <row r="1002379" customFormat="1"/>
    <row r="1002380" customFormat="1"/>
    <row r="1002381" customFormat="1"/>
    <row r="1002382" customFormat="1"/>
    <row r="1002383" customFormat="1"/>
    <row r="1002384" customFormat="1"/>
    <row r="1002385" customFormat="1"/>
    <row r="1002386" customFormat="1"/>
    <row r="1002387" customFormat="1"/>
    <row r="1002388" customFormat="1"/>
    <row r="1002389" customFormat="1"/>
    <row r="1002390" customFormat="1"/>
    <row r="1002391" customFormat="1"/>
    <row r="1002392" customFormat="1"/>
    <row r="1002393" customFormat="1"/>
    <row r="1002394" customFormat="1"/>
    <row r="1002395" customFormat="1"/>
    <row r="1002396" customFormat="1"/>
    <row r="1002397" customFormat="1"/>
    <row r="1002398" customFormat="1"/>
    <row r="1002399" customFormat="1"/>
    <row r="1002400" customFormat="1"/>
    <row r="1002401" customFormat="1"/>
    <row r="1002402" customFormat="1"/>
    <row r="1002403" customFormat="1"/>
    <row r="1002404" customFormat="1"/>
    <row r="1002405" customFormat="1"/>
    <row r="1002406" customFormat="1"/>
    <row r="1002407" customFormat="1"/>
    <row r="1002408" customFormat="1"/>
    <row r="1002409" customFormat="1"/>
    <row r="1002410" customFormat="1"/>
    <row r="1002411" customFormat="1"/>
    <row r="1002412" customFormat="1"/>
    <row r="1002413" customFormat="1"/>
    <row r="1002414" customFormat="1"/>
    <row r="1002415" customFormat="1"/>
    <row r="1002416" customFormat="1"/>
    <row r="1002417" customFormat="1"/>
    <row r="1002418" customFormat="1"/>
    <row r="1002419" customFormat="1"/>
    <row r="1002420" customFormat="1"/>
    <row r="1002421" customFormat="1"/>
    <row r="1002422" customFormat="1"/>
    <row r="1002423" customFormat="1"/>
    <row r="1002424" customFormat="1"/>
    <row r="1002425" customFormat="1"/>
    <row r="1002426" customFormat="1"/>
    <row r="1002427" customFormat="1"/>
    <row r="1002428" customFormat="1"/>
    <row r="1002429" customFormat="1"/>
    <row r="1002430" customFormat="1"/>
    <row r="1002431" customFormat="1"/>
    <row r="1002432" customFormat="1"/>
    <row r="1002433" customFormat="1"/>
    <row r="1002434" customFormat="1"/>
    <row r="1002435" customFormat="1"/>
    <row r="1002436" customFormat="1"/>
    <row r="1002437" customFormat="1"/>
    <row r="1002438" customFormat="1"/>
    <row r="1002439" customFormat="1"/>
    <row r="1002440" customFormat="1"/>
    <row r="1002441" customFormat="1"/>
    <row r="1002442" customFormat="1"/>
    <row r="1002443" customFormat="1"/>
    <row r="1002444" customFormat="1"/>
    <row r="1002445" customFormat="1"/>
    <row r="1002446" customFormat="1"/>
    <row r="1002447" customFormat="1"/>
    <row r="1002448" customFormat="1"/>
    <row r="1002449" customFormat="1"/>
    <row r="1002450" customFormat="1"/>
    <row r="1002451" customFormat="1"/>
    <row r="1002452" customFormat="1"/>
    <row r="1002453" customFormat="1"/>
    <row r="1002454" customFormat="1"/>
    <row r="1002455" customFormat="1"/>
    <row r="1002456" customFormat="1"/>
    <row r="1002457" customFormat="1"/>
    <row r="1002458" customFormat="1"/>
    <row r="1002459" customFormat="1"/>
    <row r="1002460" customFormat="1"/>
    <row r="1002461" customFormat="1"/>
    <row r="1002462" customFormat="1"/>
    <row r="1002463" customFormat="1"/>
    <row r="1002464" customFormat="1"/>
    <row r="1002465" customFormat="1"/>
    <row r="1002466" customFormat="1"/>
    <row r="1002467" customFormat="1"/>
    <row r="1002468" customFormat="1"/>
    <row r="1002469" customFormat="1"/>
    <row r="1002470" customFormat="1"/>
    <row r="1002471" customFormat="1"/>
    <row r="1002472" customFormat="1"/>
    <row r="1002473" customFormat="1"/>
    <row r="1002474" customFormat="1"/>
    <row r="1002475" customFormat="1"/>
    <row r="1002476" customFormat="1"/>
    <row r="1002477" customFormat="1"/>
    <row r="1002478" customFormat="1"/>
    <row r="1002479" customFormat="1"/>
    <row r="1002480" customFormat="1"/>
    <row r="1002481" customFormat="1"/>
    <row r="1002482" customFormat="1"/>
    <row r="1002483" customFormat="1"/>
    <row r="1002484" customFormat="1"/>
    <row r="1002485" customFormat="1"/>
    <row r="1002486" customFormat="1"/>
    <row r="1002487" customFormat="1"/>
    <row r="1002488" customFormat="1"/>
    <row r="1002489" customFormat="1"/>
    <row r="1002490" customFormat="1"/>
    <row r="1002491" customFormat="1"/>
    <row r="1002492" customFormat="1"/>
    <row r="1002493" customFormat="1"/>
    <row r="1002494" customFormat="1"/>
    <row r="1002495" customFormat="1"/>
    <row r="1002496" customFormat="1"/>
    <row r="1002497" customFormat="1"/>
    <row r="1002498" customFormat="1"/>
    <row r="1002499" customFormat="1"/>
    <row r="1002500" customFormat="1"/>
    <row r="1002501" customFormat="1"/>
    <row r="1002502" customFormat="1"/>
    <row r="1002503" customFormat="1"/>
    <row r="1002504" customFormat="1"/>
    <row r="1002505" customFormat="1"/>
    <row r="1002506" customFormat="1"/>
    <row r="1002507" customFormat="1"/>
    <row r="1002508" customFormat="1"/>
    <row r="1002509" customFormat="1"/>
    <row r="1002510" customFormat="1"/>
    <row r="1002511" customFormat="1"/>
    <row r="1002512" customFormat="1"/>
    <row r="1002513" customFormat="1"/>
    <row r="1002514" customFormat="1"/>
    <row r="1002515" customFormat="1"/>
    <row r="1002516" customFormat="1"/>
    <row r="1002517" customFormat="1"/>
    <row r="1002518" customFormat="1"/>
    <row r="1002519" customFormat="1"/>
    <row r="1002520" customFormat="1"/>
    <row r="1002521" customFormat="1"/>
    <row r="1002522" customFormat="1"/>
    <row r="1002523" customFormat="1"/>
    <row r="1002524" customFormat="1"/>
    <row r="1002525" customFormat="1"/>
    <row r="1002526" customFormat="1"/>
    <row r="1002527" customFormat="1"/>
    <row r="1002528" customFormat="1"/>
    <row r="1002529" customFormat="1"/>
    <row r="1002530" customFormat="1"/>
    <row r="1002531" customFormat="1"/>
    <row r="1002532" customFormat="1"/>
    <row r="1002533" customFormat="1"/>
    <row r="1002534" customFormat="1"/>
    <row r="1002535" customFormat="1"/>
    <row r="1002536" customFormat="1"/>
    <row r="1002537" customFormat="1"/>
    <row r="1002538" customFormat="1"/>
    <row r="1002539" customFormat="1"/>
    <row r="1002540" customFormat="1"/>
    <row r="1002541" customFormat="1"/>
    <row r="1002542" customFormat="1"/>
    <row r="1002543" customFormat="1"/>
    <row r="1002544" customFormat="1"/>
    <row r="1002545" customFormat="1"/>
    <row r="1002546" customFormat="1"/>
    <row r="1002547" customFormat="1"/>
    <row r="1002548" customFormat="1"/>
    <row r="1002549" customFormat="1"/>
    <row r="1002550" customFormat="1"/>
    <row r="1002551" customFormat="1"/>
    <row r="1002552" customFormat="1"/>
    <row r="1002553" customFormat="1"/>
    <row r="1002554" customFormat="1"/>
    <row r="1002555" customFormat="1"/>
    <row r="1002556" customFormat="1"/>
    <row r="1002557" customFormat="1"/>
    <row r="1002558" customFormat="1"/>
    <row r="1002559" customFormat="1"/>
    <row r="1002560" customFormat="1"/>
    <row r="1002561" customFormat="1"/>
    <row r="1002562" customFormat="1"/>
    <row r="1002563" customFormat="1"/>
    <row r="1002564" customFormat="1"/>
    <row r="1002565" customFormat="1"/>
    <row r="1002566" customFormat="1"/>
    <row r="1002567" customFormat="1"/>
    <row r="1002568" customFormat="1"/>
    <row r="1002569" customFormat="1"/>
    <row r="1002570" customFormat="1"/>
    <row r="1002571" customFormat="1"/>
    <row r="1002572" customFormat="1"/>
    <row r="1002573" customFormat="1"/>
    <row r="1002574" customFormat="1"/>
    <row r="1002575" customFormat="1"/>
    <row r="1002576" customFormat="1"/>
    <row r="1002577" customFormat="1"/>
    <row r="1002578" customFormat="1"/>
    <row r="1002579" customFormat="1"/>
    <row r="1002580" customFormat="1"/>
    <row r="1002581" customFormat="1"/>
    <row r="1002582" customFormat="1"/>
    <row r="1002583" customFormat="1"/>
    <row r="1002584" customFormat="1"/>
    <row r="1002585" customFormat="1"/>
    <row r="1002586" customFormat="1"/>
    <row r="1002587" customFormat="1"/>
    <row r="1002588" customFormat="1"/>
    <row r="1002589" customFormat="1"/>
    <row r="1002590" customFormat="1"/>
    <row r="1002591" customFormat="1"/>
    <row r="1002592" customFormat="1"/>
    <row r="1002593" customFormat="1"/>
    <row r="1002594" customFormat="1"/>
    <row r="1002595" customFormat="1"/>
    <row r="1002596" customFormat="1"/>
    <row r="1002597" customFormat="1"/>
    <row r="1002598" customFormat="1"/>
    <row r="1002599" customFormat="1"/>
    <row r="1002600" customFormat="1"/>
    <row r="1002601" customFormat="1"/>
    <row r="1002602" customFormat="1"/>
    <row r="1002603" customFormat="1"/>
    <row r="1002604" customFormat="1"/>
    <row r="1002605" customFormat="1"/>
    <row r="1002606" customFormat="1"/>
    <row r="1002607" customFormat="1"/>
    <row r="1002608" customFormat="1"/>
    <row r="1002609" customFormat="1"/>
    <row r="1002610" customFormat="1"/>
    <row r="1002611" customFormat="1"/>
    <row r="1002612" customFormat="1"/>
    <row r="1002613" customFormat="1"/>
    <row r="1002614" customFormat="1"/>
    <row r="1002615" customFormat="1"/>
    <row r="1002616" customFormat="1"/>
    <row r="1002617" customFormat="1"/>
    <row r="1002618" customFormat="1"/>
    <row r="1002619" customFormat="1"/>
    <row r="1002620" customFormat="1"/>
    <row r="1002621" customFormat="1"/>
    <row r="1002622" customFormat="1"/>
    <row r="1002623" customFormat="1"/>
    <row r="1002624" customFormat="1"/>
    <row r="1002625" customFormat="1"/>
    <row r="1002626" customFormat="1"/>
    <row r="1002627" customFormat="1"/>
    <row r="1002628" customFormat="1"/>
    <row r="1002629" customFormat="1"/>
    <row r="1002630" customFormat="1"/>
    <row r="1002631" customFormat="1"/>
    <row r="1002632" customFormat="1"/>
    <row r="1002633" customFormat="1"/>
    <row r="1002634" customFormat="1"/>
    <row r="1002635" customFormat="1"/>
    <row r="1002636" customFormat="1"/>
    <row r="1002637" customFormat="1"/>
    <row r="1002638" customFormat="1"/>
    <row r="1002639" customFormat="1"/>
    <row r="1002640" customFormat="1"/>
    <row r="1002641" customFormat="1"/>
    <row r="1002642" customFormat="1"/>
    <row r="1002643" customFormat="1"/>
    <row r="1002644" customFormat="1"/>
    <row r="1002645" customFormat="1"/>
    <row r="1002646" customFormat="1"/>
    <row r="1002647" customFormat="1"/>
    <row r="1002648" customFormat="1"/>
    <row r="1002649" customFormat="1"/>
    <row r="1002650" customFormat="1"/>
    <row r="1002651" customFormat="1"/>
    <row r="1002652" customFormat="1"/>
    <row r="1002653" customFormat="1"/>
    <row r="1002654" customFormat="1"/>
    <row r="1002655" customFormat="1"/>
    <row r="1002656" customFormat="1"/>
    <row r="1002657" customFormat="1"/>
    <row r="1002658" customFormat="1"/>
    <row r="1002659" customFormat="1"/>
    <row r="1002660" customFormat="1"/>
    <row r="1002661" customFormat="1"/>
    <row r="1002662" customFormat="1"/>
    <row r="1002663" customFormat="1"/>
    <row r="1002664" customFormat="1"/>
    <row r="1002665" customFormat="1"/>
    <row r="1002666" customFormat="1"/>
    <row r="1002667" customFormat="1"/>
    <row r="1002668" customFormat="1"/>
    <row r="1002669" customFormat="1"/>
    <row r="1002670" customFormat="1"/>
    <row r="1002671" customFormat="1"/>
    <row r="1002672" customFormat="1"/>
    <row r="1002673" customFormat="1"/>
    <row r="1002674" customFormat="1"/>
    <row r="1002675" customFormat="1"/>
    <row r="1002676" customFormat="1"/>
    <row r="1002677" customFormat="1"/>
    <row r="1002678" customFormat="1"/>
    <row r="1002679" customFormat="1"/>
    <row r="1002680" customFormat="1"/>
    <row r="1002681" customFormat="1"/>
    <row r="1002682" customFormat="1"/>
    <row r="1002683" customFormat="1"/>
    <row r="1002684" customFormat="1"/>
    <row r="1002685" customFormat="1"/>
    <row r="1002686" customFormat="1"/>
    <row r="1002687" customFormat="1"/>
    <row r="1002688" customFormat="1"/>
    <row r="1002689" customFormat="1"/>
    <row r="1002690" customFormat="1"/>
    <row r="1002691" customFormat="1"/>
    <row r="1002692" customFormat="1"/>
    <row r="1002693" customFormat="1"/>
    <row r="1002694" customFormat="1"/>
    <row r="1002695" customFormat="1"/>
    <row r="1002696" customFormat="1"/>
    <row r="1002697" customFormat="1"/>
    <row r="1002698" customFormat="1"/>
    <row r="1002699" customFormat="1"/>
    <row r="1002700" customFormat="1"/>
    <row r="1002701" customFormat="1"/>
    <row r="1002702" customFormat="1"/>
    <row r="1002703" customFormat="1"/>
    <row r="1002704" customFormat="1"/>
    <row r="1002705" customFormat="1"/>
    <row r="1002706" customFormat="1"/>
    <row r="1002707" customFormat="1"/>
    <row r="1002708" customFormat="1"/>
    <row r="1002709" customFormat="1"/>
    <row r="1002710" customFormat="1"/>
    <row r="1002711" customFormat="1"/>
    <row r="1002712" customFormat="1"/>
    <row r="1002713" customFormat="1"/>
    <row r="1002714" customFormat="1"/>
    <row r="1002715" customFormat="1"/>
    <row r="1002716" customFormat="1"/>
    <row r="1002717" customFormat="1"/>
    <row r="1002718" customFormat="1"/>
    <row r="1002719" customFormat="1"/>
    <row r="1002720" customFormat="1"/>
    <row r="1002721" customFormat="1"/>
    <row r="1002722" customFormat="1"/>
    <row r="1002723" customFormat="1"/>
    <row r="1002724" customFormat="1"/>
    <row r="1002725" customFormat="1"/>
    <row r="1002726" customFormat="1"/>
    <row r="1002727" customFormat="1"/>
    <row r="1002728" customFormat="1"/>
    <row r="1002729" customFormat="1"/>
    <row r="1002730" customFormat="1"/>
    <row r="1002731" customFormat="1"/>
    <row r="1002732" customFormat="1"/>
    <row r="1002733" customFormat="1"/>
    <row r="1002734" customFormat="1"/>
    <row r="1002735" customFormat="1"/>
    <row r="1002736" customFormat="1"/>
    <row r="1002737" customFormat="1"/>
    <row r="1002738" customFormat="1"/>
    <row r="1002739" customFormat="1"/>
    <row r="1002740" customFormat="1"/>
    <row r="1002741" customFormat="1"/>
    <row r="1002742" customFormat="1"/>
    <row r="1002743" customFormat="1"/>
    <row r="1002744" customFormat="1"/>
    <row r="1002745" customFormat="1"/>
    <row r="1002746" customFormat="1"/>
    <row r="1002747" customFormat="1"/>
    <row r="1002748" customFormat="1"/>
    <row r="1002749" customFormat="1"/>
    <row r="1002750" customFormat="1"/>
    <row r="1002751" customFormat="1"/>
    <row r="1002752" customFormat="1"/>
    <row r="1002753" customFormat="1"/>
    <row r="1002754" customFormat="1"/>
    <row r="1002755" customFormat="1"/>
    <row r="1002756" customFormat="1"/>
    <row r="1002757" customFormat="1"/>
    <row r="1002758" customFormat="1"/>
    <row r="1002759" customFormat="1"/>
    <row r="1002760" customFormat="1"/>
    <row r="1002761" customFormat="1"/>
    <row r="1002762" customFormat="1"/>
    <row r="1002763" customFormat="1"/>
    <row r="1002764" customFormat="1"/>
    <row r="1002765" customFormat="1"/>
    <row r="1002766" customFormat="1"/>
    <row r="1002767" customFormat="1"/>
    <row r="1002768" customFormat="1"/>
    <row r="1002769" customFormat="1"/>
    <row r="1002770" customFormat="1"/>
    <row r="1002771" customFormat="1"/>
    <row r="1002772" customFormat="1"/>
    <row r="1002773" customFormat="1"/>
    <row r="1002774" customFormat="1"/>
    <row r="1002775" customFormat="1"/>
    <row r="1002776" customFormat="1"/>
    <row r="1002777" customFormat="1"/>
    <row r="1002778" customFormat="1"/>
    <row r="1002779" customFormat="1"/>
    <row r="1002780" customFormat="1"/>
    <row r="1002781" customFormat="1"/>
    <row r="1002782" customFormat="1"/>
    <row r="1002783" customFormat="1"/>
    <row r="1002784" customFormat="1"/>
    <row r="1002785" customFormat="1"/>
    <row r="1002786" customFormat="1"/>
    <row r="1002787" customFormat="1"/>
    <row r="1002788" customFormat="1"/>
    <row r="1002789" customFormat="1"/>
    <row r="1002790" customFormat="1"/>
    <row r="1002791" customFormat="1"/>
    <row r="1002792" customFormat="1"/>
    <row r="1002793" customFormat="1"/>
    <row r="1002794" customFormat="1"/>
    <row r="1002795" customFormat="1"/>
    <row r="1002796" customFormat="1"/>
    <row r="1002797" customFormat="1"/>
    <row r="1002798" customFormat="1"/>
    <row r="1002799" customFormat="1"/>
    <row r="1002800" customFormat="1"/>
    <row r="1002801" customFormat="1"/>
    <row r="1002802" customFormat="1"/>
    <row r="1002803" customFormat="1"/>
    <row r="1002804" customFormat="1"/>
    <row r="1002805" customFormat="1"/>
    <row r="1002806" customFormat="1"/>
    <row r="1002807" customFormat="1"/>
    <row r="1002808" customFormat="1"/>
    <row r="1002809" customFormat="1"/>
    <row r="1002810" customFormat="1"/>
    <row r="1002811" customFormat="1"/>
    <row r="1002812" customFormat="1"/>
    <row r="1002813" customFormat="1"/>
    <row r="1002814" customFormat="1"/>
    <row r="1002815" customFormat="1"/>
    <row r="1002816" customFormat="1"/>
    <row r="1002817" customFormat="1"/>
    <row r="1002818" customFormat="1"/>
    <row r="1002819" customFormat="1"/>
    <row r="1002820" customFormat="1"/>
    <row r="1002821" customFormat="1"/>
    <row r="1002822" customFormat="1"/>
    <row r="1002823" customFormat="1"/>
    <row r="1002824" customFormat="1"/>
    <row r="1002825" customFormat="1"/>
    <row r="1002826" customFormat="1"/>
    <row r="1002827" customFormat="1"/>
    <row r="1002828" customFormat="1"/>
    <row r="1002829" customFormat="1"/>
    <row r="1002830" customFormat="1"/>
    <row r="1002831" customFormat="1"/>
    <row r="1002832" customFormat="1"/>
    <row r="1002833" customFormat="1"/>
    <row r="1002834" customFormat="1"/>
    <row r="1002835" customFormat="1"/>
    <row r="1002836" customFormat="1"/>
    <row r="1002837" customFormat="1"/>
    <row r="1002838" customFormat="1"/>
    <row r="1002839" customFormat="1"/>
    <row r="1002840" customFormat="1"/>
    <row r="1002841" customFormat="1"/>
    <row r="1002842" customFormat="1"/>
    <row r="1002843" customFormat="1"/>
    <row r="1002844" customFormat="1"/>
    <row r="1002845" customFormat="1"/>
    <row r="1002846" customFormat="1"/>
    <row r="1002847" customFormat="1"/>
    <row r="1002848" customFormat="1"/>
    <row r="1002849" customFormat="1"/>
    <row r="1002850" customFormat="1"/>
    <row r="1002851" customFormat="1"/>
    <row r="1002852" customFormat="1"/>
    <row r="1002853" customFormat="1"/>
    <row r="1002854" customFormat="1"/>
    <row r="1002855" customFormat="1"/>
    <row r="1002856" customFormat="1"/>
    <row r="1002857" customFormat="1"/>
    <row r="1002858" customFormat="1"/>
    <row r="1002859" customFormat="1"/>
    <row r="1002860" customFormat="1"/>
    <row r="1002861" customFormat="1"/>
    <row r="1002862" customFormat="1"/>
    <row r="1002863" customFormat="1"/>
    <row r="1002864" customFormat="1"/>
    <row r="1002865" customFormat="1"/>
    <row r="1002866" customFormat="1"/>
    <row r="1002867" customFormat="1"/>
    <row r="1002868" customFormat="1"/>
    <row r="1002869" customFormat="1"/>
    <row r="1002870" customFormat="1"/>
    <row r="1002871" customFormat="1"/>
    <row r="1002872" customFormat="1"/>
    <row r="1002873" customFormat="1"/>
    <row r="1002874" customFormat="1"/>
    <row r="1002875" customFormat="1"/>
    <row r="1002876" customFormat="1"/>
    <row r="1002877" customFormat="1"/>
    <row r="1002878" customFormat="1"/>
    <row r="1002879" customFormat="1"/>
    <row r="1002880" customFormat="1"/>
    <row r="1002881" customFormat="1"/>
    <row r="1002882" customFormat="1"/>
    <row r="1002883" customFormat="1"/>
    <row r="1002884" customFormat="1"/>
    <row r="1002885" customFormat="1"/>
    <row r="1002886" customFormat="1"/>
    <row r="1002887" customFormat="1"/>
    <row r="1002888" customFormat="1"/>
    <row r="1002889" customFormat="1"/>
    <row r="1002890" customFormat="1"/>
    <row r="1002891" customFormat="1"/>
    <row r="1002892" customFormat="1"/>
    <row r="1002893" customFormat="1"/>
    <row r="1002894" customFormat="1"/>
    <row r="1002895" customFormat="1"/>
    <row r="1002896" customFormat="1"/>
    <row r="1002897" customFormat="1"/>
    <row r="1002898" customFormat="1"/>
    <row r="1002899" customFormat="1"/>
    <row r="1002900" customFormat="1"/>
    <row r="1002901" customFormat="1"/>
    <row r="1002902" customFormat="1"/>
    <row r="1002903" customFormat="1"/>
    <row r="1002904" customFormat="1"/>
    <row r="1002905" customFormat="1"/>
    <row r="1002906" customFormat="1"/>
    <row r="1002907" customFormat="1"/>
    <row r="1002908" customFormat="1"/>
    <row r="1002909" customFormat="1"/>
    <row r="1002910" customFormat="1"/>
    <row r="1002911" customFormat="1"/>
    <row r="1002912" customFormat="1"/>
    <row r="1002913" customFormat="1"/>
    <row r="1002914" customFormat="1"/>
    <row r="1002915" customFormat="1"/>
    <row r="1002916" customFormat="1"/>
    <row r="1002917" customFormat="1"/>
    <row r="1002918" customFormat="1"/>
    <row r="1002919" customFormat="1"/>
    <row r="1002920" customFormat="1"/>
    <row r="1002921" customFormat="1"/>
    <row r="1002922" customFormat="1"/>
    <row r="1002923" customFormat="1"/>
    <row r="1002924" customFormat="1"/>
    <row r="1002925" customFormat="1"/>
    <row r="1002926" customFormat="1"/>
    <row r="1002927" customFormat="1"/>
    <row r="1002928" customFormat="1"/>
    <row r="1002929" customFormat="1"/>
    <row r="1002930" customFormat="1"/>
    <row r="1002931" customFormat="1"/>
    <row r="1002932" customFormat="1"/>
    <row r="1002933" customFormat="1"/>
    <row r="1002934" customFormat="1"/>
    <row r="1002935" customFormat="1"/>
    <row r="1002936" customFormat="1"/>
    <row r="1002937" customFormat="1"/>
    <row r="1002938" customFormat="1"/>
    <row r="1002939" customFormat="1"/>
    <row r="1002940" customFormat="1"/>
    <row r="1002941" customFormat="1"/>
    <row r="1002942" customFormat="1"/>
    <row r="1002943" customFormat="1"/>
    <row r="1002944" customFormat="1"/>
    <row r="1002945" customFormat="1"/>
    <row r="1002946" customFormat="1"/>
    <row r="1002947" customFormat="1"/>
    <row r="1002948" customFormat="1"/>
    <row r="1002949" customFormat="1"/>
    <row r="1002950" customFormat="1"/>
    <row r="1002951" customFormat="1"/>
    <row r="1002952" customFormat="1"/>
    <row r="1002953" customFormat="1"/>
    <row r="1002954" customFormat="1"/>
    <row r="1002955" customFormat="1"/>
    <row r="1002956" customFormat="1"/>
    <row r="1002957" customFormat="1"/>
    <row r="1002958" customFormat="1"/>
    <row r="1002959" customFormat="1"/>
    <row r="1002960" customFormat="1"/>
    <row r="1002961" customFormat="1"/>
    <row r="1002962" customFormat="1"/>
    <row r="1002963" customFormat="1"/>
    <row r="1002964" customFormat="1"/>
    <row r="1002965" customFormat="1"/>
    <row r="1002966" customFormat="1"/>
    <row r="1002967" customFormat="1"/>
    <row r="1002968" customFormat="1"/>
    <row r="1002969" customFormat="1"/>
    <row r="1002970" customFormat="1"/>
    <row r="1002971" customFormat="1"/>
    <row r="1002972" customFormat="1"/>
    <row r="1002973" customFormat="1"/>
    <row r="1002974" customFormat="1"/>
    <row r="1002975" customFormat="1"/>
    <row r="1002976" customFormat="1"/>
    <row r="1002977" customFormat="1"/>
    <row r="1002978" customFormat="1"/>
    <row r="1002979" customFormat="1"/>
    <row r="1002980" customFormat="1"/>
    <row r="1002981" customFormat="1"/>
    <row r="1002982" customFormat="1"/>
    <row r="1002983" customFormat="1"/>
    <row r="1002984" customFormat="1"/>
    <row r="1002985" customFormat="1"/>
    <row r="1002986" customFormat="1"/>
    <row r="1002987" customFormat="1"/>
    <row r="1002988" customFormat="1"/>
    <row r="1002989" customFormat="1"/>
    <row r="1002990" customFormat="1"/>
    <row r="1002991" customFormat="1"/>
    <row r="1002992" customFormat="1"/>
    <row r="1002993" customFormat="1"/>
    <row r="1002994" customFormat="1"/>
    <row r="1002995" customFormat="1"/>
    <row r="1002996" customFormat="1"/>
    <row r="1002997" customFormat="1"/>
    <row r="1002998" customFormat="1"/>
    <row r="1002999" customFormat="1"/>
    <row r="1003000" customFormat="1"/>
    <row r="1003001" customFormat="1"/>
    <row r="1003002" customFormat="1"/>
    <row r="1003003" customFormat="1"/>
    <row r="1003004" customFormat="1"/>
    <row r="1003005" customFormat="1"/>
    <row r="1003006" customFormat="1"/>
    <row r="1003007" customFormat="1"/>
    <row r="1003008" customFormat="1"/>
    <row r="1003009" customFormat="1"/>
    <row r="1003010" customFormat="1"/>
    <row r="1003011" customFormat="1"/>
    <row r="1003012" customFormat="1"/>
    <row r="1003013" customFormat="1"/>
    <row r="1003014" customFormat="1"/>
    <row r="1003015" customFormat="1"/>
    <row r="1003016" customFormat="1"/>
    <row r="1003017" customFormat="1"/>
    <row r="1003018" customFormat="1"/>
    <row r="1003019" customFormat="1"/>
    <row r="1003020" customFormat="1"/>
    <row r="1003021" customFormat="1"/>
    <row r="1003022" customFormat="1"/>
    <row r="1003023" customFormat="1"/>
    <row r="1003024" customFormat="1"/>
    <row r="1003025" customFormat="1"/>
    <row r="1003026" customFormat="1"/>
    <row r="1003027" customFormat="1"/>
    <row r="1003028" customFormat="1"/>
    <row r="1003029" customFormat="1"/>
    <row r="1003030" customFormat="1"/>
    <row r="1003031" customFormat="1"/>
    <row r="1003032" customFormat="1"/>
    <row r="1003033" customFormat="1"/>
    <row r="1003034" customFormat="1"/>
    <row r="1003035" customFormat="1"/>
    <row r="1003036" customFormat="1"/>
    <row r="1003037" customFormat="1"/>
    <row r="1003038" customFormat="1"/>
    <row r="1003039" customFormat="1"/>
    <row r="1003040" customFormat="1"/>
    <row r="1003041" customFormat="1"/>
    <row r="1003042" customFormat="1"/>
    <row r="1003043" customFormat="1"/>
    <row r="1003044" customFormat="1"/>
    <row r="1003045" customFormat="1"/>
    <row r="1003046" customFormat="1"/>
    <row r="1003047" customFormat="1"/>
    <row r="1003048" customFormat="1"/>
    <row r="1003049" customFormat="1"/>
    <row r="1003050" customFormat="1"/>
    <row r="1003051" customFormat="1"/>
    <row r="1003052" customFormat="1"/>
    <row r="1003053" customFormat="1"/>
    <row r="1003054" customFormat="1"/>
    <row r="1003055" customFormat="1"/>
    <row r="1003056" customFormat="1"/>
    <row r="1003057" customFormat="1"/>
    <row r="1003058" customFormat="1"/>
    <row r="1003059" customFormat="1"/>
    <row r="1003060" customFormat="1"/>
    <row r="1003061" customFormat="1"/>
    <row r="1003062" customFormat="1"/>
    <row r="1003063" customFormat="1"/>
    <row r="1003064" customFormat="1"/>
    <row r="1003065" customFormat="1"/>
    <row r="1003066" customFormat="1"/>
    <row r="1003067" customFormat="1"/>
    <row r="1003068" customFormat="1"/>
    <row r="1003069" customFormat="1"/>
    <row r="1003070" customFormat="1"/>
    <row r="1003071" customFormat="1"/>
    <row r="1003072" customFormat="1"/>
    <row r="1003073" customFormat="1"/>
    <row r="1003074" customFormat="1"/>
    <row r="1003075" customFormat="1"/>
    <row r="1003076" customFormat="1"/>
    <row r="1003077" customFormat="1"/>
    <row r="1003078" customFormat="1"/>
    <row r="1003079" customFormat="1"/>
    <row r="1003080" customFormat="1"/>
    <row r="1003081" customFormat="1"/>
    <row r="1003082" customFormat="1"/>
    <row r="1003083" customFormat="1"/>
    <row r="1003084" customFormat="1"/>
    <row r="1003085" customFormat="1"/>
    <row r="1003086" customFormat="1"/>
    <row r="1003087" customFormat="1"/>
    <row r="1003088" customFormat="1"/>
    <row r="1003089" customFormat="1"/>
    <row r="1003090" customFormat="1"/>
    <row r="1003091" customFormat="1"/>
    <row r="1003092" customFormat="1"/>
    <row r="1003093" customFormat="1"/>
    <row r="1003094" customFormat="1"/>
    <row r="1003095" customFormat="1"/>
    <row r="1003096" customFormat="1"/>
    <row r="1003097" customFormat="1"/>
    <row r="1003098" customFormat="1"/>
    <row r="1003099" customFormat="1"/>
    <row r="1003100" customFormat="1"/>
    <row r="1003101" customFormat="1"/>
    <row r="1003102" customFormat="1"/>
    <row r="1003103" customFormat="1"/>
    <row r="1003104" customFormat="1"/>
    <row r="1003105" customFormat="1"/>
    <row r="1003106" customFormat="1"/>
    <row r="1003107" customFormat="1"/>
    <row r="1003108" customFormat="1"/>
    <row r="1003109" customFormat="1"/>
    <row r="1003110" customFormat="1"/>
    <row r="1003111" customFormat="1"/>
    <row r="1003112" customFormat="1"/>
    <row r="1003113" customFormat="1"/>
    <row r="1003114" customFormat="1"/>
    <row r="1003115" customFormat="1"/>
    <row r="1003116" customFormat="1"/>
    <row r="1003117" customFormat="1"/>
    <row r="1003118" customFormat="1"/>
    <row r="1003119" customFormat="1"/>
    <row r="1003120" customFormat="1"/>
    <row r="1003121" customFormat="1"/>
    <row r="1003122" customFormat="1"/>
    <row r="1003123" customFormat="1"/>
    <row r="1003124" customFormat="1"/>
    <row r="1003125" customFormat="1"/>
    <row r="1003126" customFormat="1"/>
    <row r="1003127" customFormat="1"/>
    <row r="1003128" customFormat="1"/>
    <row r="1003129" customFormat="1"/>
    <row r="1003130" customFormat="1"/>
    <row r="1003131" customFormat="1"/>
    <row r="1003132" customFormat="1"/>
    <row r="1003133" customFormat="1"/>
    <row r="1003134" customFormat="1"/>
    <row r="1003135" customFormat="1"/>
    <row r="1003136" customFormat="1"/>
    <row r="1003137" customFormat="1"/>
    <row r="1003138" customFormat="1"/>
    <row r="1003139" customFormat="1"/>
    <row r="1003140" customFormat="1"/>
    <row r="1003141" customFormat="1"/>
    <row r="1003142" customFormat="1"/>
    <row r="1003143" customFormat="1"/>
    <row r="1003144" customFormat="1"/>
    <row r="1003145" customFormat="1"/>
    <row r="1003146" customFormat="1"/>
    <row r="1003147" customFormat="1"/>
    <row r="1003148" customFormat="1"/>
    <row r="1003149" customFormat="1"/>
    <row r="1003150" customFormat="1"/>
    <row r="1003151" customFormat="1"/>
    <row r="1003152" customFormat="1"/>
    <row r="1003153" customFormat="1"/>
    <row r="1003154" customFormat="1"/>
    <row r="1003155" customFormat="1"/>
    <row r="1003156" customFormat="1"/>
    <row r="1003157" customFormat="1"/>
    <row r="1003158" customFormat="1"/>
    <row r="1003159" customFormat="1"/>
    <row r="1003160" customFormat="1"/>
    <row r="1003161" customFormat="1"/>
    <row r="1003162" customFormat="1"/>
    <row r="1003163" customFormat="1"/>
    <row r="1003164" customFormat="1"/>
    <row r="1003165" customFormat="1"/>
    <row r="1003166" customFormat="1"/>
    <row r="1003167" customFormat="1"/>
    <row r="1003168" customFormat="1"/>
    <row r="1003169" customFormat="1"/>
    <row r="1003170" customFormat="1"/>
    <row r="1003171" customFormat="1"/>
    <row r="1003172" customFormat="1"/>
    <row r="1003173" customFormat="1"/>
    <row r="1003174" customFormat="1"/>
    <row r="1003175" customFormat="1"/>
    <row r="1003176" customFormat="1"/>
    <row r="1003177" customFormat="1"/>
    <row r="1003178" customFormat="1"/>
    <row r="1003179" customFormat="1"/>
    <row r="1003180" customFormat="1"/>
    <row r="1003181" customFormat="1"/>
    <row r="1003182" customFormat="1"/>
    <row r="1003183" customFormat="1"/>
    <row r="1003184" customFormat="1"/>
    <row r="1003185" customFormat="1"/>
    <row r="1003186" customFormat="1"/>
    <row r="1003187" customFormat="1"/>
    <row r="1003188" customFormat="1"/>
    <row r="1003189" customFormat="1"/>
    <row r="1003190" customFormat="1"/>
    <row r="1003191" customFormat="1"/>
    <row r="1003192" customFormat="1"/>
    <row r="1003193" customFormat="1"/>
    <row r="1003194" customFormat="1"/>
    <row r="1003195" customFormat="1"/>
    <row r="1003196" customFormat="1"/>
    <row r="1003197" customFormat="1"/>
    <row r="1003198" customFormat="1"/>
    <row r="1003199" customFormat="1"/>
    <row r="1003200" customFormat="1"/>
    <row r="1003201" customFormat="1"/>
    <row r="1003202" customFormat="1"/>
    <row r="1003203" customFormat="1"/>
    <row r="1003204" customFormat="1"/>
    <row r="1003205" customFormat="1"/>
    <row r="1003206" customFormat="1"/>
    <row r="1003207" customFormat="1"/>
    <row r="1003208" customFormat="1"/>
    <row r="1003209" customFormat="1"/>
    <row r="1003210" customFormat="1"/>
    <row r="1003211" customFormat="1"/>
    <row r="1003212" customFormat="1"/>
    <row r="1003213" customFormat="1"/>
    <row r="1003214" customFormat="1"/>
    <row r="1003215" customFormat="1"/>
    <row r="1003216" customFormat="1"/>
    <row r="1003217" customFormat="1"/>
    <row r="1003218" customFormat="1"/>
    <row r="1003219" customFormat="1"/>
    <row r="1003220" customFormat="1"/>
    <row r="1003221" customFormat="1"/>
    <row r="1003222" customFormat="1"/>
    <row r="1003223" customFormat="1"/>
    <row r="1003224" customFormat="1"/>
    <row r="1003225" customFormat="1"/>
    <row r="1003226" customFormat="1"/>
    <row r="1003227" customFormat="1"/>
    <row r="1003228" customFormat="1"/>
    <row r="1003229" customFormat="1"/>
    <row r="1003230" customFormat="1"/>
    <row r="1003231" customFormat="1"/>
    <row r="1003232" customFormat="1"/>
    <row r="1003233" customFormat="1"/>
    <row r="1003234" customFormat="1"/>
    <row r="1003235" customFormat="1"/>
    <row r="1003236" customFormat="1"/>
    <row r="1003237" customFormat="1"/>
    <row r="1003238" customFormat="1"/>
    <row r="1003239" customFormat="1"/>
    <row r="1003240" customFormat="1"/>
    <row r="1003241" customFormat="1"/>
    <row r="1003242" customFormat="1"/>
    <row r="1003243" customFormat="1"/>
    <row r="1003244" customFormat="1"/>
    <row r="1003245" customFormat="1"/>
    <row r="1003246" customFormat="1"/>
    <row r="1003247" customFormat="1"/>
    <row r="1003248" customFormat="1"/>
    <row r="1003249" customFormat="1"/>
    <row r="1003250" customFormat="1"/>
    <row r="1003251" customFormat="1"/>
    <row r="1003252" customFormat="1"/>
    <row r="1003253" customFormat="1"/>
    <row r="1003254" customFormat="1"/>
    <row r="1003255" customFormat="1"/>
    <row r="1003256" customFormat="1"/>
    <row r="1003257" customFormat="1"/>
    <row r="1003258" customFormat="1"/>
    <row r="1003259" customFormat="1"/>
    <row r="1003260" customFormat="1"/>
    <row r="1003261" customFormat="1"/>
    <row r="1003262" customFormat="1"/>
    <row r="1003263" customFormat="1"/>
    <row r="1003264" customFormat="1"/>
    <row r="1003265" customFormat="1"/>
    <row r="1003266" customFormat="1"/>
    <row r="1003267" customFormat="1"/>
    <row r="1003268" customFormat="1"/>
    <row r="1003269" customFormat="1"/>
    <row r="1003270" customFormat="1"/>
    <row r="1003271" customFormat="1"/>
    <row r="1003272" customFormat="1"/>
    <row r="1003273" customFormat="1"/>
    <row r="1003274" customFormat="1"/>
    <row r="1003275" customFormat="1"/>
    <row r="1003276" customFormat="1"/>
    <row r="1003277" customFormat="1"/>
    <row r="1003278" customFormat="1"/>
    <row r="1003279" customFormat="1"/>
    <row r="1003280" customFormat="1"/>
    <row r="1003281" customFormat="1"/>
    <row r="1003282" customFormat="1"/>
    <row r="1003283" customFormat="1"/>
    <row r="1003284" customFormat="1"/>
    <row r="1003285" customFormat="1"/>
    <row r="1003286" customFormat="1"/>
    <row r="1003287" customFormat="1"/>
    <row r="1003288" customFormat="1"/>
    <row r="1003289" customFormat="1"/>
    <row r="1003290" customFormat="1"/>
    <row r="1003291" customFormat="1"/>
    <row r="1003292" customFormat="1"/>
    <row r="1003293" customFormat="1"/>
    <row r="1003294" customFormat="1"/>
    <row r="1003295" customFormat="1"/>
    <row r="1003296" customFormat="1"/>
    <row r="1003297" customFormat="1"/>
    <row r="1003298" customFormat="1"/>
    <row r="1003299" customFormat="1"/>
    <row r="1003300" customFormat="1"/>
    <row r="1003301" customFormat="1"/>
    <row r="1003302" customFormat="1"/>
    <row r="1003303" customFormat="1"/>
    <row r="1003304" customFormat="1"/>
    <row r="1003305" customFormat="1"/>
    <row r="1003306" customFormat="1"/>
    <row r="1003307" customFormat="1"/>
    <row r="1003308" customFormat="1"/>
    <row r="1003309" customFormat="1"/>
    <row r="1003310" customFormat="1"/>
    <row r="1003311" customFormat="1"/>
    <row r="1003312" customFormat="1"/>
    <row r="1003313" customFormat="1"/>
    <row r="1003314" customFormat="1"/>
    <row r="1003315" customFormat="1"/>
    <row r="1003316" customFormat="1"/>
    <row r="1003317" customFormat="1"/>
    <row r="1003318" customFormat="1"/>
    <row r="1003319" customFormat="1"/>
    <row r="1003320" customFormat="1"/>
    <row r="1003321" customFormat="1"/>
    <row r="1003322" customFormat="1"/>
    <row r="1003323" customFormat="1"/>
    <row r="1003324" customFormat="1"/>
    <row r="1003325" customFormat="1"/>
    <row r="1003326" customFormat="1"/>
    <row r="1003327" customFormat="1"/>
    <row r="1003328" customFormat="1"/>
    <row r="1003329" customFormat="1"/>
    <row r="1003330" customFormat="1"/>
    <row r="1003331" customFormat="1"/>
    <row r="1003332" customFormat="1"/>
    <row r="1003333" customFormat="1"/>
    <row r="1003334" customFormat="1"/>
    <row r="1003335" customFormat="1"/>
    <row r="1003336" customFormat="1"/>
    <row r="1003337" customFormat="1"/>
    <row r="1003338" customFormat="1"/>
    <row r="1003339" customFormat="1"/>
    <row r="1003340" customFormat="1"/>
    <row r="1003341" customFormat="1"/>
    <row r="1003342" customFormat="1"/>
    <row r="1003343" customFormat="1"/>
    <row r="1003344" customFormat="1"/>
    <row r="1003345" customFormat="1"/>
    <row r="1003346" customFormat="1"/>
    <row r="1003347" customFormat="1"/>
    <row r="1003348" customFormat="1"/>
    <row r="1003349" customFormat="1"/>
    <row r="1003350" customFormat="1"/>
    <row r="1003351" customFormat="1"/>
    <row r="1003352" customFormat="1"/>
    <row r="1003353" customFormat="1"/>
    <row r="1003354" customFormat="1"/>
    <row r="1003355" customFormat="1"/>
    <row r="1003356" customFormat="1"/>
    <row r="1003357" customFormat="1"/>
    <row r="1003358" customFormat="1"/>
    <row r="1003359" customFormat="1"/>
    <row r="1003360" customFormat="1"/>
    <row r="1003361" customFormat="1"/>
    <row r="1003362" customFormat="1"/>
    <row r="1003363" customFormat="1"/>
    <row r="1003364" customFormat="1"/>
    <row r="1003365" customFormat="1"/>
    <row r="1003366" customFormat="1"/>
    <row r="1003367" customFormat="1"/>
    <row r="1003368" customFormat="1"/>
    <row r="1003369" customFormat="1"/>
    <row r="1003370" customFormat="1"/>
    <row r="1003371" customFormat="1"/>
    <row r="1003372" customFormat="1"/>
    <row r="1003373" customFormat="1"/>
    <row r="1003374" customFormat="1"/>
    <row r="1003375" customFormat="1"/>
    <row r="1003376" customFormat="1"/>
    <row r="1003377" customFormat="1"/>
    <row r="1003378" customFormat="1"/>
    <row r="1003379" customFormat="1"/>
    <row r="1003380" customFormat="1"/>
    <row r="1003381" customFormat="1"/>
    <row r="1003382" customFormat="1"/>
    <row r="1003383" customFormat="1"/>
    <row r="1003384" customFormat="1"/>
    <row r="1003385" customFormat="1"/>
    <row r="1003386" customFormat="1"/>
    <row r="1003387" customFormat="1"/>
    <row r="1003388" customFormat="1"/>
    <row r="1003389" customFormat="1"/>
    <row r="1003390" customFormat="1"/>
    <row r="1003391" customFormat="1"/>
    <row r="1003392" customFormat="1"/>
    <row r="1003393" customFormat="1"/>
    <row r="1003394" customFormat="1"/>
    <row r="1003395" customFormat="1"/>
    <row r="1003396" customFormat="1"/>
    <row r="1003397" customFormat="1"/>
    <row r="1003398" customFormat="1"/>
    <row r="1003399" customFormat="1"/>
    <row r="1003400" customFormat="1"/>
    <row r="1003401" customFormat="1"/>
    <row r="1003402" customFormat="1"/>
    <row r="1003403" customFormat="1"/>
    <row r="1003404" customFormat="1"/>
    <row r="1003405" customFormat="1"/>
    <row r="1003406" customFormat="1"/>
    <row r="1003407" customFormat="1"/>
    <row r="1003408" customFormat="1"/>
    <row r="1003409" customFormat="1"/>
    <row r="1003410" customFormat="1"/>
    <row r="1003411" customFormat="1"/>
    <row r="1003412" customFormat="1"/>
    <row r="1003413" customFormat="1"/>
    <row r="1003414" customFormat="1"/>
    <row r="1003415" customFormat="1"/>
    <row r="1003416" customFormat="1"/>
    <row r="1003417" customFormat="1"/>
    <row r="1003418" customFormat="1"/>
    <row r="1003419" customFormat="1"/>
    <row r="1003420" customFormat="1"/>
    <row r="1003421" customFormat="1"/>
    <row r="1003422" customFormat="1"/>
    <row r="1003423" customFormat="1"/>
    <row r="1003424" customFormat="1"/>
    <row r="1003425" customFormat="1"/>
    <row r="1003426" customFormat="1"/>
    <row r="1003427" customFormat="1"/>
    <row r="1003428" customFormat="1"/>
    <row r="1003429" customFormat="1"/>
    <row r="1003430" customFormat="1"/>
    <row r="1003431" customFormat="1"/>
    <row r="1003432" customFormat="1"/>
    <row r="1003433" customFormat="1"/>
    <row r="1003434" customFormat="1"/>
    <row r="1003435" customFormat="1"/>
    <row r="1003436" customFormat="1"/>
    <row r="1003437" customFormat="1"/>
    <row r="1003438" customFormat="1"/>
    <row r="1003439" customFormat="1"/>
    <row r="1003440" customFormat="1"/>
    <row r="1003441" customFormat="1"/>
    <row r="1003442" customFormat="1"/>
    <row r="1003443" customFormat="1"/>
    <row r="1003444" customFormat="1"/>
    <row r="1003445" customFormat="1"/>
    <row r="1003446" customFormat="1"/>
    <row r="1003447" customFormat="1"/>
    <row r="1003448" customFormat="1"/>
    <row r="1003449" customFormat="1"/>
    <row r="1003450" customFormat="1"/>
    <row r="1003451" customFormat="1"/>
    <row r="1003452" customFormat="1"/>
    <row r="1003453" customFormat="1"/>
    <row r="1003454" customFormat="1"/>
    <row r="1003455" customFormat="1"/>
    <row r="1003456" customFormat="1"/>
    <row r="1003457" customFormat="1"/>
    <row r="1003458" customFormat="1"/>
    <row r="1003459" customFormat="1"/>
    <row r="1003460" customFormat="1"/>
    <row r="1003461" customFormat="1"/>
    <row r="1003462" customFormat="1"/>
    <row r="1003463" customFormat="1"/>
    <row r="1003464" customFormat="1"/>
    <row r="1003465" customFormat="1"/>
    <row r="1003466" customFormat="1"/>
    <row r="1003467" customFormat="1"/>
    <row r="1003468" customFormat="1"/>
    <row r="1003469" customFormat="1"/>
    <row r="1003470" customFormat="1"/>
    <row r="1003471" customFormat="1"/>
    <row r="1003472" customFormat="1"/>
    <row r="1003473" customFormat="1"/>
    <row r="1003474" customFormat="1"/>
    <row r="1003475" customFormat="1"/>
    <row r="1003476" customFormat="1"/>
    <row r="1003477" customFormat="1"/>
    <row r="1003478" customFormat="1"/>
    <row r="1003479" customFormat="1"/>
    <row r="1003480" customFormat="1"/>
    <row r="1003481" customFormat="1"/>
    <row r="1003482" customFormat="1"/>
    <row r="1003483" customFormat="1"/>
    <row r="1003484" customFormat="1"/>
    <row r="1003485" customFormat="1"/>
    <row r="1003486" customFormat="1"/>
    <row r="1003487" customFormat="1"/>
    <row r="1003488" customFormat="1"/>
    <row r="1003489" customFormat="1"/>
    <row r="1003490" customFormat="1"/>
    <row r="1003491" customFormat="1"/>
    <row r="1003492" customFormat="1"/>
    <row r="1003493" customFormat="1"/>
    <row r="1003494" customFormat="1"/>
    <row r="1003495" customFormat="1"/>
    <row r="1003496" customFormat="1"/>
    <row r="1003497" customFormat="1"/>
    <row r="1003498" customFormat="1"/>
    <row r="1003499" customFormat="1"/>
    <row r="1003500" customFormat="1"/>
    <row r="1003501" customFormat="1"/>
    <row r="1003502" customFormat="1"/>
    <row r="1003503" customFormat="1"/>
    <row r="1003504" customFormat="1"/>
    <row r="1003505" customFormat="1"/>
    <row r="1003506" customFormat="1"/>
    <row r="1003507" customFormat="1"/>
    <row r="1003508" customFormat="1"/>
    <row r="1003509" customFormat="1"/>
    <row r="1003510" customFormat="1"/>
    <row r="1003511" customFormat="1"/>
    <row r="1003512" customFormat="1"/>
    <row r="1003513" customFormat="1"/>
    <row r="1003514" customFormat="1"/>
    <row r="1003515" customFormat="1"/>
    <row r="1003516" customFormat="1"/>
    <row r="1003517" customFormat="1"/>
    <row r="1003518" customFormat="1"/>
    <row r="1003519" customFormat="1"/>
    <row r="1003520" customFormat="1"/>
    <row r="1003521" customFormat="1"/>
    <row r="1003522" customFormat="1"/>
    <row r="1003523" customFormat="1"/>
    <row r="1003524" customFormat="1"/>
    <row r="1003525" customFormat="1"/>
    <row r="1003526" customFormat="1"/>
    <row r="1003527" customFormat="1"/>
    <row r="1003528" customFormat="1"/>
    <row r="1003529" customFormat="1"/>
    <row r="1003530" customFormat="1"/>
    <row r="1003531" customFormat="1"/>
    <row r="1003532" customFormat="1"/>
    <row r="1003533" customFormat="1"/>
    <row r="1003534" customFormat="1"/>
    <row r="1003535" customFormat="1"/>
    <row r="1003536" customFormat="1"/>
    <row r="1003537" customFormat="1"/>
    <row r="1003538" customFormat="1"/>
    <row r="1003539" customFormat="1"/>
    <row r="1003540" customFormat="1"/>
    <row r="1003541" customFormat="1"/>
    <row r="1003542" customFormat="1"/>
    <row r="1003543" customFormat="1"/>
    <row r="1003544" customFormat="1"/>
    <row r="1003545" customFormat="1"/>
    <row r="1003546" customFormat="1"/>
    <row r="1003547" customFormat="1"/>
    <row r="1003548" customFormat="1"/>
    <row r="1003549" customFormat="1"/>
    <row r="1003550" customFormat="1"/>
    <row r="1003551" customFormat="1"/>
    <row r="1003552" customFormat="1"/>
    <row r="1003553" customFormat="1"/>
    <row r="1003554" customFormat="1"/>
    <row r="1003555" customFormat="1"/>
    <row r="1003556" customFormat="1"/>
    <row r="1003557" customFormat="1"/>
    <row r="1003558" customFormat="1"/>
    <row r="1003559" customFormat="1"/>
    <row r="1003560" customFormat="1"/>
    <row r="1003561" customFormat="1"/>
    <row r="1003562" customFormat="1"/>
    <row r="1003563" customFormat="1"/>
    <row r="1003564" customFormat="1"/>
    <row r="1003565" customFormat="1"/>
    <row r="1003566" customFormat="1"/>
    <row r="1003567" customFormat="1"/>
    <row r="1003568" customFormat="1"/>
    <row r="1003569" customFormat="1"/>
    <row r="1003570" customFormat="1"/>
    <row r="1003571" customFormat="1"/>
    <row r="1003572" customFormat="1"/>
    <row r="1003573" customFormat="1"/>
    <row r="1003574" customFormat="1"/>
    <row r="1003575" customFormat="1"/>
    <row r="1003576" customFormat="1"/>
    <row r="1003577" customFormat="1"/>
    <row r="1003578" customFormat="1"/>
    <row r="1003579" customFormat="1"/>
    <row r="1003580" customFormat="1"/>
    <row r="1003581" customFormat="1"/>
    <row r="1003582" customFormat="1"/>
    <row r="1003583" customFormat="1"/>
    <row r="1003584" customFormat="1"/>
    <row r="1003585" customFormat="1"/>
    <row r="1003586" customFormat="1"/>
    <row r="1003587" customFormat="1"/>
    <row r="1003588" customFormat="1"/>
    <row r="1003589" customFormat="1"/>
    <row r="1003590" customFormat="1"/>
    <row r="1003591" customFormat="1"/>
    <row r="1003592" customFormat="1"/>
    <row r="1003593" customFormat="1"/>
    <row r="1003594" customFormat="1"/>
    <row r="1003595" customFormat="1"/>
    <row r="1003596" customFormat="1"/>
    <row r="1003597" customFormat="1"/>
    <row r="1003598" customFormat="1"/>
    <row r="1003599" customFormat="1"/>
    <row r="1003600" customFormat="1"/>
    <row r="1003601" customFormat="1"/>
    <row r="1003602" customFormat="1"/>
    <row r="1003603" customFormat="1"/>
    <row r="1003604" customFormat="1"/>
    <row r="1003605" customFormat="1"/>
    <row r="1003606" customFormat="1"/>
    <row r="1003607" customFormat="1"/>
    <row r="1003608" customFormat="1"/>
    <row r="1003609" customFormat="1"/>
    <row r="1003610" customFormat="1"/>
    <row r="1003611" customFormat="1"/>
    <row r="1003612" customFormat="1"/>
    <row r="1003613" customFormat="1"/>
    <row r="1003614" customFormat="1"/>
    <row r="1003615" customFormat="1"/>
    <row r="1003616" customFormat="1"/>
    <row r="1003617" customFormat="1"/>
    <row r="1003618" customFormat="1"/>
    <row r="1003619" customFormat="1"/>
    <row r="1003620" customFormat="1"/>
    <row r="1003621" customFormat="1"/>
    <row r="1003622" customFormat="1"/>
    <row r="1003623" customFormat="1"/>
    <row r="1003624" customFormat="1"/>
    <row r="1003625" customFormat="1"/>
    <row r="1003626" customFormat="1"/>
    <row r="1003627" customFormat="1"/>
    <row r="1003628" customFormat="1"/>
    <row r="1003629" customFormat="1"/>
    <row r="1003630" customFormat="1"/>
    <row r="1003631" customFormat="1"/>
    <row r="1003632" customFormat="1"/>
    <row r="1003633" customFormat="1"/>
    <row r="1003634" customFormat="1"/>
    <row r="1003635" customFormat="1"/>
    <row r="1003636" customFormat="1"/>
    <row r="1003637" customFormat="1"/>
    <row r="1003638" customFormat="1"/>
    <row r="1003639" customFormat="1"/>
    <row r="1003640" customFormat="1"/>
    <row r="1003641" customFormat="1"/>
    <row r="1003642" customFormat="1"/>
    <row r="1003643" customFormat="1"/>
    <row r="1003644" customFormat="1"/>
    <row r="1003645" customFormat="1"/>
    <row r="1003646" customFormat="1"/>
    <row r="1003647" customFormat="1"/>
    <row r="1003648" customFormat="1"/>
    <row r="1003649" customFormat="1"/>
    <row r="1003650" customFormat="1"/>
    <row r="1003651" customFormat="1"/>
    <row r="1003652" customFormat="1"/>
    <row r="1003653" customFormat="1"/>
    <row r="1003654" customFormat="1"/>
    <row r="1003655" customFormat="1"/>
    <row r="1003656" customFormat="1"/>
    <row r="1003657" customFormat="1"/>
    <row r="1003658" customFormat="1"/>
    <row r="1003659" customFormat="1"/>
    <row r="1003660" customFormat="1"/>
    <row r="1003661" customFormat="1"/>
    <row r="1003662" customFormat="1"/>
    <row r="1003663" customFormat="1"/>
    <row r="1003664" customFormat="1"/>
    <row r="1003665" customFormat="1"/>
    <row r="1003666" customFormat="1"/>
    <row r="1003667" customFormat="1"/>
    <row r="1003668" customFormat="1"/>
    <row r="1003669" customFormat="1"/>
    <row r="1003670" customFormat="1"/>
    <row r="1003671" customFormat="1"/>
    <row r="1003672" customFormat="1"/>
    <row r="1003673" customFormat="1"/>
    <row r="1003674" customFormat="1"/>
    <row r="1003675" customFormat="1"/>
    <row r="1003676" customFormat="1"/>
    <row r="1003677" customFormat="1"/>
    <row r="1003678" customFormat="1"/>
    <row r="1003679" customFormat="1"/>
    <row r="1003680" customFormat="1"/>
    <row r="1003681" customFormat="1"/>
    <row r="1003682" customFormat="1"/>
    <row r="1003683" customFormat="1"/>
    <row r="1003684" customFormat="1"/>
    <row r="1003685" customFormat="1"/>
    <row r="1003686" customFormat="1"/>
    <row r="1003687" customFormat="1"/>
    <row r="1003688" customFormat="1"/>
    <row r="1003689" customFormat="1"/>
    <row r="1003690" customFormat="1"/>
    <row r="1003691" customFormat="1"/>
    <row r="1003692" customFormat="1"/>
    <row r="1003693" customFormat="1"/>
    <row r="1003694" customFormat="1"/>
    <row r="1003695" customFormat="1"/>
    <row r="1003696" customFormat="1"/>
    <row r="1003697" customFormat="1"/>
    <row r="1003698" customFormat="1"/>
    <row r="1003699" customFormat="1"/>
    <row r="1003700" customFormat="1"/>
    <row r="1003701" customFormat="1"/>
    <row r="1003702" customFormat="1"/>
    <row r="1003703" customFormat="1"/>
    <row r="1003704" customFormat="1"/>
    <row r="1003705" customFormat="1"/>
    <row r="1003706" customFormat="1"/>
    <row r="1003707" customFormat="1"/>
    <row r="1003708" customFormat="1"/>
    <row r="1003709" customFormat="1"/>
    <row r="1003710" customFormat="1"/>
    <row r="1003711" customFormat="1"/>
    <row r="1003712" customFormat="1"/>
    <row r="1003713" customFormat="1"/>
    <row r="1003714" customFormat="1"/>
    <row r="1003715" customFormat="1"/>
    <row r="1003716" customFormat="1"/>
    <row r="1003717" customFormat="1"/>
    <row r="1003718" customFormat="1"/>
    <row r="1003719" customFormat="1"/>
    <row r="1003720" customFormat="1"/>
    <row r="1003721" customFormat="1"/>
    <row r="1003722" customFormat="1"/>
    <row r="1003723" customFormat="1"/>
    <row r="1003724" customFormat="1"/>
    <row r="1003725" customFormat="1"/>
    <row r="1003726" customFormat="1"/>
    <row r="1003727" customFormat="1"/>
    <row r="1003728" customFormat="1"/>
    <row r="1003729" customFormat="1"/>
    <row r="1003730" customFormat="1"/>
    <row r="1003731" customFormat="1"/>
    <row r="1003732" customFormat="1"/>
    <row r="1003733" customFormat="1"/>
    <row r="1003734" customFormat="1"/>
    <row r="1003735" customFormat="1"/>
    <row r="1003736" customFormat="1"/>
    <row r="1003737" customFormat="1"/>
    <row r="1003738" customFormat="1"/>
    <row r="1003739" customFormat="1"/>
    <row r="1003740" customFormat="1"/>
    <row r="1003741" customFormat="1"/>
    <row r="1003742" customFormat="1"/>
    <row r="1003743" customFormat="1"/>
    <row r="1003744" customFormat="1"/>
    <row r="1003745" customFormat="1"/>
    <row r="1003746" customFormat="1"/>
    <row r="1003747" customFormat="1"/>
    <row r="1003748" customFormat="1"/>
    <row r="1003749" customFormat="1"/>
    <row r="1003750" customFormat="1"/>
    <row r="1003751" customFormat="1"/>
    <row r="1003752" customFormat="1"/>
    <row r="1003753" customFormat="1"/>
    <row r="1003754" customFormat="1"/>
    <row r="1003755" customFormat="1"/>
    <row r="1003756" customFormat="1"/>
    <row r="1003757" customFormat="1"/>
    <row r="1003758" customFormat="1"/>
    <row r="1003759" customFormat="1"/>
    <row r="1003760" customFormat="1"/>
    <row r="1003761" customFormat="1"/>
    <row r="1003762" customFormat="1"/>
    <row r="1003763" customFormat="1"/>
    <row r="1003764" customFormat="1"/>
    <row r="1003765" customFormat="1"/>
    <row r="1003766" customFormat="1"/>
    <row r="1003767" customFormat="1"/>
    <row r="1003768" customFormat="1"/>
    <row r="1003769" customFormat="1"/>
    <row r="1003770" customFormat="1"/>
    <row r="1003771" customFormat="1"/>
    <row r="1003772" customFormat="1"/>
    <row r="1003773" customFormat="1"/>
    <row r="1003774" customFormat="1"/>
    <row r="1003775" customFormat="1"/>
    <row r="1003776" customFormat="1"/>
    <row r="1003777" customFormat="1"/>
    <row r="1003778" customFormat="1"/>
    <row r="1003779" customFormat="1"/>
    <row r="1003780" customFormat="1"/>
    <row r="1003781" customFormat="1"/>
    <row r="1003782" customFormat="1"/>
    <row r="1003783" customFormat="1"/>
    <row r="1003784" customFormat="1"/>
    <row r="1003785" customFormat="1"/>
    <row r="1003786" customFormat="1"/>
    <row r="1003787" customFormat="1"/>
    <row r="1003788" customFormat="1"/>
    <row r="1003789" customFormat="1"/>
    <row r="1003790" customFormat="1"/>
    <row r="1003791" customFormat="1"/>
    <row r="1003792" customFormat="1"/>
    <row r="1003793" customFormat="1"/>
    <row r="1003794" customFormat="1"/>
    <row r="1003795" customFormat="1"/>
    <row r="1003796" customFormat="1"/>
    <row r="1003797" customFormat="1"/>
    <row r="1003798" customFormat="1"/>
    <row r="1003799" customFormat="1"/>
    <row r="1003800" customFormat="1"/>
    <row r="1003801" customFormat="1"/>
    <row r="1003802" customFormat="1"/>
    <row r="1003803" customFormat="1"/>
    <row r="1003804" customFormat="1"/>
    <row r="1003805" customFormat="1"/>
    <row r="1003806" customFormat="1"/>
    <row r="1003807" customFormat="1"/>
    <row r="1003808" customFormat="1"/>
    <row r="1003809" customFormat="1"/>
    <row r="1003810" customFormat="1"/>
    <row r="1003811" customFormat="1"/>
    <row r="1003812" customFormat="1"/>
    <row r="1003813" customFormat="1"/>
    <row r="1003814" customFormat="1"/>
    <row r="1003815" customFormat="1"/>
    <row r="1003816" customFormat="1"/>
    <row r="1003817" customFormat="1"/>
    <row r="1003818" customFormat="1"/>
    <row r="1003819" customFormat="1"/>
    <row r="1003820" customFormat="1"/>
    <row r="1003821" customFormat="1"/>
    <row r="1003822" customFormat="1"/>
    <row r="1003823" customFormat="1"/>
    <row r="1003824" customFormat="1"/>
    <row r="1003825" customFormat="1"/>
    <row r="1003826" customFormat="1"/>
    <row r="1003827" customFormat="1"/>
    <row r="1003828" customFormat="1"/>
    <row r="1003829" customFormat="1"/>
    <row r="1003830" customFormat="1"/>
    <row r="1003831" customFormat="1"/>
    <row r="1003832" customFormat="1"/>
    <row r="1003833" customFormat="1"/>
    <row r="1003834" customFormat="1"/>
    <row r="1003835" customFormat="1"/>
    <row r="1003836" customFormat="1"/>
    <row r="1003837" customFormat="1"/>
    <row r="1003838" customFormat="1"/>
    <row r="1003839" customFormat="1"/>
    <row r="1003840" customFormat="1"/>
    <row r="1003841" customFormat="1"/>
    <row r="1003842" customFormat="1"/>
    <row r="1003843" customFormat="1"/>
    <row r="1003844" customFormat="1"/>
    <row r="1003845" customFormat="1"/>
    <row r="1003846" customFormat="1"/>
    <row r="1003847" customFormat="1"/>
    <row r="1003848" customFormat="1"/>
    <row r="1003849" customFormat="1"/>
    <row r="1003850" customFormat="1"/>
    <row r="1003851" customFormat="1"/>
    <row r="1003852" customFormat="1"/>
    <row r="1003853" customFormat="1"/>
    <row r="1003854" customFormat="1"/>
    <row r="1003855" customFormat="1"/>
    <row r="1003856" customFormat="1"/>
    <row r="1003857" customFormat="1"/>
    <row r="1003858" customFormat="1"/>
    <row r="1003859" customFormat="1"/>
    <row r="1003860" customFormat="1"/>
    <row r="1003861" customFormat="1"/>
    <row r="1003862" customFormat="1"/>
    <row r="1003863" customFormat="1"/>
    <row r="1003864" customFormat="1"/>
    <row r="1003865" customFormat="1"/>
    <row r="1003866" customFormat="1"/>
    <row r="1003867" customFormat="1"/>
    <row r="1003868" customFormat="1"/>
    <row r="1003869" customFormat="1"/>
    <row r="1003870" customFormat="1"/>
    <row r="1003871" customFormat="1"/>
    <row r="1003872" customFormat="1"/>
    <row r="1003873" customFormat="1"/>
    <row r="1003874" customFormat="1"/>
    <row r="1003875" customFormat="1"/>
    <row r="1003876" customFormat="1"/>
    <row r="1003877" customFormat="1"/>
    <row r="1003878" customFormat="1"/>
    <row r="1003879" customFormat="1"/>
    <row r="1003880" customFormat="1"/>
    <row r="1003881" customFormat="1"/>
    <row r="1003882" customFormat="1"/>
    <row r="1003883" customFormat="1"/>
    <row r="1003884" customFormat="1"/>
    <row r="1003885" customFormat="1"/>
    <row r="1003886" customFormat="1"/>
    <row r="1003887" customFormat="1"/>
    <row r="1003888" customFormat="1"/>
    <row r="1003889" customFormat="1"/>
    <row r="1003890" customFormat="1"/>
    <row r="1003891" customFormat="1"/>
    <row r="1003892" customFormat="1"/>
    <row r="1003893" customFormat="1"/>
    <row r="1003894" customFormat="1"/>
    <row r="1003895" customFormat="1"/>
    <row r="1003896" customFormat="1"/>
    <row r="1003897" customFormat="1"/>
    <row r="1003898" customFormat="1"/>
    <row r="1003899" customFormat="1"/>
    <row r="1003900" customFormat="1"/>
    <row r="1003901" customFormat="1"/>
    <row r="1003902" customFormat="1"/>
    <row r="1003903" customFormat="1"/>
    <row r="1003904" customFormat="1"/>
    <row r="1003905" customFormat="1"/>
    <row r="1003906" customFormat="1"/>
    <row r="1003907" customFormat="1"/>
    <row r="1003908" customFormat="1"/>
    <row r="1003909" customFormat="1"/>
    <row r="1003910" customFormat="1"/>
    <row r="1003911" customFormat="1"/>
    <row r="1003912" customFormat="1"/>
    <row r="1003913" customFormat="1"/>
    <row r="1003914" customFormat="1"/>
    <row r="1003915" customFormat="1"/>
    <row r="1003916" customFormat="1"/>
    <row r="1003917" customFormat="1"/>
    <row r="1003918" customFormat="1"/>
    <row r="1003919" customFormat="1"/>
    <row r="1003920" customFormat="1"/>
    <row r="1003921" customFormat="1"/>
    <row r="1003922" customFormat="1"/>
    <row r="1003923" customFormat="1"/>
    <row r="1003924" customFormat="1"/>
    <row r="1003925" customFormat="1"/>
    <row r="1003926" customFormat="1"/>
    <row r="1003927" customFormat="1"/>
    <row r="1003928" customFormat="1"/>
    <row r="1003929" customFormat="1"/>
    <row r="1003930" customFormat="1"/>
    <row r="1003931" customFormat="1"/>
    <row r="1003932" customFormat="1"/>
    <row r="1003933" customFormat="1"/>
    <row r="1003934" customFormat="1"/>
    <row r="1003935" customFormat="1"/>
    <row r="1003936" customFormat="1"/>
    <row r="1003937" customFormat="1"/>
    <row r="1003938" customFormat="1"/>
    <row r="1003939" customFormat="1"/>
    <row r="1003940" customFormat="1"/>
    <row r="1003941" customFormat="1"/>
    <row r="1003942" customFormat="1"/>
    <row r="1003943" customFormat="1"/>
    <row r="1003944" customFormat="1"/>
    <row r="1003945" customFormat="1"/>
    <row r="1003946" customFormat="1"/>
    <row r="1003947" customFormat="1"/>
    <row r="1003948" customFormat="1"/>
    <row r="1003949" customFormat="1"/>
    <row r="1003950" customFormat="1"/>
    <row r="1003951" customFormat="1"/>
    <row r="1003952" customFormat="1"/>
    <row r="1003953" customFormat="1"/>
    <row r="1003954" customFormat="1"/>
    <row r="1003955" customFormat="1"/>
    <row r="1003956" customFormat="1"/>
    <row r="1003957" customFormat="1"/>
    <row r="1003958" customFormat="1"/>
    <row r="1003959" customFormat="1"/>
    <row r="1003960" customFormat="1"/>
    <row r="1003961" customFormat="1"/>
    <row r="1003962" customFormat="1"/>
    <row r="1003963" customFormat="1"/>
    <row r="1003964" customFormat="1"/>
    <row r="1003965" customFormat="1"/>
    <row r="1003966" customFormat="1"/>
    <row r="1003967" customFormat="1"/>
    <row r="1003968" customFormat="1"/>
    <row r="1003969" customFormat="1"/>
    <row r="1003970" customFormat="1"/>
    <row r="1003971" customFormat="1"/>
    <row r="1003972" customFormat="1"/>
    <row r="1003973" customFormat="1"/>
    <row r="1003974" customFormat="1"/>
    <row r="1003975" customFormat="1"/>
    <row r="1003976" customFormat="1"/>
    <row r="1003977" customFormat="1"/>
    <row r="1003978" customFormat="1"/>
    <row r="1003979" customFormat="1"/>
    <row r="1003980" customFormat="1"/>
    <row r="1003981" customFormat="1"/>
    <row r="1003982" customFormat="1"/>
    <row r="1003983" customFormat="1"/>
    <row r="1003984" customFormat="1"/>
    <row r="1003985" customFormat="1"/>
    <row r="1003986" customFormat="1"/>
    <row r="1003987" customFormat="1"/>
    <row r="1003988" customFormat="1"/>
    <row r="1003989" customFormat="1"/>
    <row r="1003990" customFormat="1"/>
    <row r="1003991" customFormat="1"/>
    <row r="1003992" customFormat="1"/>
    <row r="1003993" customFormat="1"/>
    <row r="1003994" customFormat="1"/>
    <row r="1003995" customFormat="1"/>
    <row r="1003996" customFormat="1"/>
    <row r="1003997" customFormat="1"/>
    <row r="1003998" customFormat="1"/>
    <row r="1003999" customFormat="1"/>
    <row r="1004000" customFormat="1"/>
    <row r="1004001" customFormat="1"/>
    <row r="1004002" customFormat="1"/>
    <row r="1004003" customFormat="1"/>
    <row r="1004004" customFormat="1"/>
    <row r="1004005" customFormat="1"/>
    <row r="1004006" customFormat="1"/>
    <row r="1004007" customFormat="1"/>
    <row r="1004008" customFormat="1"/>
    <row r="1004009" customFormat="1"/>
    <row r="1004010" customFormat="1"/>
    <row r="1004011" customFormat="1"/>
    <row r="1004012" customFormat="1"/>
    <row r="1004013" customFormat="1"/>
    <row r="1004014" customFormat="1"/>
    <row r="1004015" customFormat="1"/>
    <row r="1004016" customFormat="1"/>
    <row r="1004017" customFormat="1"/>
    <row r="1004018" customFormat="1"/>
    <row r="1004019" customFormat="1"/>
    <row r="1004020" customFormat="1"/>
    <row r="1004021" customFormat="1"/>
    <row r="1004022" customFormat="1"/>
    <row r="1004023" customFormat="1"/>
    <row r="1004024" customFormat="1"/>
    <row r="1004025" customFormat="1"/>
    <row r="1004026" customFormat="1"/>
    <row r="1004027" customFormat="1"/>
    <row r="1004028" customFormat="1"/>
    <row r="1004029" customFormat="1"/>
    <row r="1004030" customFormat="1"/>
    <row r="1004031" customFormat="1"/>
    <row r="1004032" customFormat="1"/>
    <row r="1004033" customFormat="1"/>
    <row r="1004034" customFormat="1"/>
    <row r="1004035" customFormat="1"/>
    <row r="1004036" customFormat="1"/>
    <row r="1004037" customFormat="1"/>
    <row r="1004038" customFormat="1"/>
    <row r="1004039" customFormat="1"/>
    <row r="1004040" customFormat="1"/>
    <row r="1004041" customFormat="1"/>
    <row r="1004042" customFormat="1"/>
    <row r="1004043" customFormat="1"/>
    <row r="1004044" customFormat="1"/>
    <row r="1004045" customFormat="1"/>
    <row r="1004046" customFormat="1"/>
    <row r="1004047" customFormat="1"/>
    <row r="1004048" customFormat="1"/>
    <row r="1004049" customFormat="1"/>
    <row r="1004050" customFormat="1"/>
    <row r="1004051" customFormat="1"/>
    <row r="1004052" customFormat="1"/>
    <row r="1004053" customFormat="1"/>
    <row r="1004054" customFormat="1"/>
    <row r="1004055" customFormat="1"/>
    <row r="1004056" customFormat="1"/>
    <row r="1004057" customFormat="1"/>
    <row r="1004058" customFormat="1"/>
    <row r="1004059" customFormat="1"/>
    <row r="1004060" customFormat="1"/>
    <row r="1004061" customFormat="1"/>
    <row r="1004062" customFormat="1"/>
    <row r="1004063" customFormat="1"/>
    <row r="1004064" customFormat="1"/>
    <row r="1004065" customFormat="1"/>
    <row r="1004066" customFormat="1"/>
    <row r="1004067" customFormat="1"/>
    <row r="1004068" customFormat="1"/>
    <row r="1004069" customFormat="1"/>
    <row r="1004070" customFormat="1"/>
    <row r="1004071" customFormat="1"/>
    <row r="1004072" customFormat="1"/>
    <row r="1004073" customFormat="1"/>
    <row r="1004074" customFormat="1"/>
    <row r="1004075" customFormat="1"/>
    <row r="1004076" customFormat="1"/>
    <row r="1004077" customFormat="1"/>
    <row r="1004078" customFormat="1"/>
    <row r="1004079" customFormat="1"/>
    <row r="1004080" customFormat="1"/>
    <row r="1004081" customFormat="1"/>
    <row r="1004082" customFormat="1"/>
    <row r="1004083" customFormat="1"/>
    <row r="1004084" customFormat="1"/>
    <row r="1004085" customFormat="1"/>
    <row r="1004086" customFormat="1"/>
    <row r="1004087" customFormat="1"/>
    <row r="1004088" customFormat="1"/>
    <row r="1004089" customFormat="1"/>
    <row r="1004090" customFormat="1"/>
    <row r="1004091" customFormat="1"/>
    <row r="1004092" customFormat="1"/>
    <row r="1004093" customFormat="1"/>
    <row r="1004094" customFormat="1"/>
    <row r="1004095" customFormat="1"/>
    <row r="1004096" customFormat="1"/>
    <row r="1004097" customFormat="1"/>
    <row r="1004098" customFormat="1"/>
    <row r="1004099" customFormat="1"/>
    <row r="1004100" customFormat="1"/>
    <row r="1004101" customFormat="1"/>
    <row r="1004102" customFormat="1"/>
    <row r="1004103" customFormat="1"/>
    <row r="1004104" customFormat="1"/>
    <row r="1004105" customFormat="1"/>
    <row r="1004106" customFormat="1"/>
    <row r="1004107" customFormat="1"/>
    <row r="1004108" customFormat="1"/>
    <row r="1004109" customFormat="1"/>
    <row r="1004110" customFormat="1"/>
    <row r="1004111" customFormat="1"/>
    <row r="1004112" customFormat="1"/>
    <row r="1004113" customFormat="1"/>
    <row r="1004114" customFormat="1"/>
    <row r="1004115" customFormat="1"/>
    <row r="1004116" customFormat="1"/>
    <row r="1004117" customFormat="1"/>
    <row r="1004118" customFormat="1"/>
    <row r="1004119" customFormat="1"/>
    <row r="1004120" customFormat="1"/>
    <row r="1004121" customFormat="1"/>
    <row r="1004122" customFormat="1"/>
    <row r="1004123" customFormat="1"/>
    <row r="1004124" customFormat="1"/>
    <row r="1004125" customFormat="1"/>
    <row r="1004126" customFormat="1"/>
    <row r="1004127" customFormat="1"/>
    <row r="1004128" customFormat="1"/>
    <row r="1004129" customFormat="1"/>
    <row r="1004130" customFormat="1"/>
    <row r="1004131" customFormat="1"/>
    <row r="1004132" customFormat="1"/>
    <row r="1004133" customFormat="1"/>
    <row r="1004134" customFormat="1"/>
    <row r="1004135" customFormat="1"/>
    <row r="1004136" customFormat="1"/>
    <row r="1004137" customFormat="1"/>
    <row r="1004138" customFormat="1"/>
    <row r="1004139" customFormat="1"/>
    <row r="1004140" customFormat="1"/>
    <row r="1004141" customFormat="1"/>
    <row r="1004142" customFormat="1"/>
    <row r="1004143" customFormat="1"/>
    <row r="1004144" customFormat="1"/>
    <row r="1004145" customFormat="1"/>
    <row r="1004146" customFormat="1"/>
    <row r="1004147" customFormat="1"/>
    <row r="1004148" customFormat="1"/>
    <row r="1004149" customFormat="1"/>
    <row r="1004150" customFormat="1"/>
    <row r="1004151" customFormat="1"/>
    <row r="1004152" customFormat="1"/>
    <row r="1004153" customFormat="1"/>
    <row r="1004154" customFormat="1"/>
    <row r="1004155" customFormat="1"/>
    <row r="1004156" customFormat="1"/>
    <row r="1004157" customFormat="1"/>
    <row r="1004158" customFormat="1"/>
    <row r="1004159" customFormat="1"/>
    <row r="1004160" customFormat="1"/>
    <row r="1004161" customFormat="1"/>
    <row r="1004162" customFormat="1"/>
    <row r="1004163" customFormat="1"/>
    <row r="1004164" customFormat="1"/>
    <row r="1004165" customFormat="1"/>
    <row r="1004166" customFormat="1"/>
    <row r="1004167" customFormat="1"/>
    <row r="1004168" customFormat="1"/>
    <row r="1004169" customFormat="1"/>
    <row r="1004170" customFormat="1"/>
    <row r="1004171" customFormat="1"/>
    <row r="1004172" customFormat="1"/>
    <row r="1004173" customFormat="1"/>
    <row r="1004174" customFormat="1"/>
    <row r="1004175" customFormat="1"/>
    <row r="1004176" customFormat="1"/>
    <row r="1004177" customFormat="1"/>
    <row r="1004178" customFormat="1"/>
    <row r="1004179" customFormat="1"/>
    <row r="1004180" customFormat="1"/>
    <row r="1004181" customFormat="1"/>
    <row r="1004182" customFormat="1"/>
    <row r="1004183" customFormat="1"/>
    <row r="1004184" customFormat="1"/>
    <row r="1004185" customFormat="1"/>
    <row r="1004186" customFormat="1"/>
    <row r="1004187" customFormat="1"/>
    <row r="1004188" customFormat="1"/>
    <row r="1004189" customFormat="1"/>
    <row r="1004190" customFormat="1"/>
    <row r="1004191" customFormat="1"/>
    <row r="1004192" customFormat="1"/>
    <row r="1004193" customFormat="1"/>
    <row r="1004194" customFormat="1"/>
    <row r="1004195" customFormat="1"/>
    <row r="1004196" customFormat="1"/>
    <row r="1004197" customFormat="1"/>
    <row r="1004198" customFormat="1"/>
    <row r="1004199" customFormat="1"/>
    <row r="1004200" customFormat="1"/>
    <row r="1004201" customFormat="1"/>
    <row r="1004202" customFormat="1"/>
    <row r="1004203" customFormat="1"/>
    <row r="1004204" customFormat="1"/>
    <row r="1004205" customFormat="1"/>
    <row r="1004206" customFormat="1"/>
    <row r="1004207" customFormat="1"/>
    <row r="1004208" customFormat="1"/>
    <row r="1004209" customFormat="1"/>
    <row r="1004210" customFormat="1"/>
    <row r="1004211" customFormat="1"/>
    <row r="1004212" customFormat="1"/>
    <row r="1004213" customFormat="1"/>
    <row r="1004214" customFormat="1"/>
    <row r="1004215" customFormat="1"/>
    <row r="1004216" customFormat="1"/>
    <row r="1004217" customFormat="1"/>
    <row r="1004218" customFormat="1"/>
    <row r="1004219" customFormat="1"/>
    <row r="1004220" customFormat="1"/>
    <row r="1004221" customFormat="1"/>
    <row r="1004222" customFormat="1"/>
    <row r="1004223" customFormat="1"/>
    <row r="1004224" customFormat="1"/>
    <row r="1004225" customFormat="1"/>
    <row r="1004226" customFormat="1"/>
    <row r="1004227" customFormat="1"/>
    <row r="1004228" customFormat="1"/>
    <row r="1004229" customFormat="1"/>
    <row r="1004230" customFormat="1"/>
    <row r="1004231" customFormat="1"/>
    <row r="1004232" customFormat="1"/>
    <row r="1004233" customFormat="1"/>
    <row r="1004234" customFormat="1"/>
    <row r="1004235" customFormat="1"/>
    <row r="1004236" customFormat="1"/>
    <row r="1004237" customFormat="1"/>
    <row r="1004238" customFormat="1"/>
    <row r="1004239" customFormat="1"/>
    <row r="1004240" customFormat="1"/>
    <row r="1004241" customFormat="1"/>
    <row r="1004242" customFormat="1"/>
    <row r="1004243" customFormat="1"/>
    <row r="1004244" customFormat="1"/>
    <row r="1004245" customFormat="1"/>
    <row r="1004246" customFormat="1"/>
    <row r="1004247" customFormat="1"/>
    <row r="1004248" customFormat="1"/>
    <row r="1004249" customFormat="1"/>
    <row r="1004250" customFormat="1"/>
    <row r="1004251" customFormat="1"/>
    <row r="1004252" customFormat="1"/>
    <row r="1004253" customFormat="1"/>
    <row r="1004254" customFormat="1"/>
    <row r="1004255" customFormat="1"/>
    <row r="1004256" customFormat="1"/>
    <row r="1004257" customFormat="1"/>
    <row r="1004258" customFormat="1"/>
    <row r="1004259" customFormat="1"/>
    <row r="1004260" customFormat="1"/>
    <row r="1004261" customFormat="1"/>
    <row r="1004262" customFormat="1"/>
    <row r="1004263" customFormat="1"/>
    <row r="1004264" customFormat="1"/>
    <row r="1004265" customFormat="1"/>
    <row r="1004266" customFormat="1"/>
    <row r="1004267" customFormat="1"/>
    <row r="1004268" customFormat="1"/>
    <row r="1004269" customFormat="1"/>
    <row r="1004270" customFormat="1"/>
    <row r="1004271" customFormat="1"/>
    <row r="1004272" customFormat="1"/>
    <row r="1004273" customFormat="1"/>
    <row r="1004274" customFormat="1"/>
    <row r="1004275" customFormat="1"/>
    <row r="1004276" customFormat="1"/>
    <row r="1004277" customFormat="1"/>
    <row r="1004278" customFormat="1"/>
    <row r="1004279" customFormat="1"/>
    <row r="1004280" customFormat="1"/>
    <row r="1004281" customFormat="1"/>
    <row r="1004282" customFormat="1"/>
    <row r="1004283" customFormat="1"/>
    <row r="1004284" customFormat="1"/>
    <row r="1004285" customFormat="1"/>
    <row r="1004286" customFormat="1"/>
    <row r="1004287" customFormat="1"/>
    <row r="1004288" customFormat="1"/>
    <row r="1004289" customFormat="1"/>
    <row r="1004290" customFormat="1"/>
    <row r="1004291" customFormat="1"/>
    <row r="1004292" customFormat="1"/>
    <row r="1004293" customFormat="1"/>
    <row r="1004294" customFormat="1"/>
    <row r="1004295" customFormat="1"/>
    <row r="1004296" customFormat="1"/>
    <row r="1004297" customFormat="1"/>
    <row r="1004298" customFormat="1"/>
    <row r="1004299" customFormat="1"/>
    <row r="1004300" customFormat="1"/>
    <row r="1004301" customFormat="1"/>
    <row r="1004302" customFormat="1"/>
    <row r="1004303" customFormat="1"/>
    <row r="1004304" customFormat="1"/>
    <row r="1004305" customFormat="1"/>
    <row r="1004306" customFormat="1"/>
    <row r="1004307" customFormat="1"/>
    <row r="1004308" customFormat="1"/>
    <row r="1004309" customFormat="1"/>
    <row r="1004310" customFormat="1"/>
    <row r="1004311" customFormat="1"/>
    <row r="1004312" customFormat="1"/>
    <row r="1004313" customFormat="1"/>
    <row r="1004314" customFormat="1"/>
    <row r="1004315" customFormat="1"/>
    <row r="1004316" customFormat="1"/>
    <row r="1004317" customFormat="1"/>
    <row r="1004318" customFormat="1"/>
    <row r="1004319" customFormat="1"/>
    <row r="1004320" customFormat="1"/>
    <row r="1004321" customFormat="1"/>
    <row r="1004322" customFormat="1"/>
    <row r="1004323" customFormat="1"/>
    <row r="1004324" customFormat="1"/>
    <row r="1004325" customFormat="1"/>
    <row r="1004326" customFormat="1"/>
    <row r="1004327" customFormat="1"/>
    <row r="1004328" customFormat="1"/>
    <row r="1004329" customFormat="1"/>
    <row r="1004330" customFormat="1"/>
    <row r="1004331" customFormat="1"/>
    <row r="1004332" customFormat="1"/>
    <row r="1004333" customFormat="1"/>
    <row r="1004334" customFormat="1"/>
    <row r="1004335" customFormat="1"/>
    <row r="1004336" customFormat="1"/>
    <row r="1004337" customFormat="1"/>
    <row r="1004338" customFormat="1"/>
    <row r="1004339" customFormat="1"/>
    <row r="1004340" customFormat="1"/>
    <row r="1004341" customFormat="1"/>
    <row r="1004342" customFormat="1"/>
    <row r="1004343" customFormat="1"/>
    <row r="1004344" customFormat="1"/>
    <row r="1004345" customFormat="1"/>
    <row r="1004346" customFormat="1"/>
    <row r="1004347" customFormat="1"/>
    <row r="1004348" customFormat="1"/>
    <row r="1004349" customFormat="1"/>
    <row r="1004350" customFormat="1"/>
    <row r="1004351" customFormat="1"/>
    <row r="1004352" customFormat="1"/>
    <row r="1004353" customFormat="1"/>
    <row r="1004354" customFormat="1"/>
    <row r="1004355" customFormat="1"/>
    <row r="1004356" customFormat="1"/>
    <row r="1004357" customFormat="1"/>
    <row r="1004358" customFormat="1"/>
    <row r="1004359" customFormat="1"/>
    <row r="1004360" customFormat="1"/>
    <row r="1004361" customFormat="1"/>
    <row r="1004362" customFormat="1"/>
    <row r="1004363" customFormat="1"/>
    <row r="1004364" customFormat="1"/>
    <row r="1004365" customFormat="1"/>
    <row r="1004366" customFormat="1"/>
    <row r="1004367" customFormat="1"/>
    <row r="1004368" customFormat="1"/>
    <row r="1004369" customFormat="1"/>
    <row r="1004370" customFormat="1"/>
    <row r="1004371" customFormat="1"/>
    <row r="1004372" customFormat="1"/>
    <row r="1004373" customFormat="1"/>
    <row r="1004374" customFormat="1"/>
    <row r="1004375" customFormat="1"/>
    <row r="1004376" customFormat="1"/>
    <row r="1004377" customFormat="1"/>
    <row r="1004378" customFormat="1"/>
    <row r="1004379" customFormat="1"/>
    <row r="1004380" customFormat="1"/>
    <row r="1004381" customFormat="1"/>
    <row r="1004382" customFormat="1"/>
    <row r="1004383" customFormat="1"/>
    <row r="1004384" customFormat="1"/>
    <row r="1004385" customFormat="1"/>
    <row r="1004386" customFormat="1"/>
    <row r="1004387" customFormat="1"/>
    <row r="1004388" customFormat="1"/>
    <row r="1004389" customFormat="1"/>
    <row r="1004390" customFormat="1"/>
    <row r="1004391" customFormat="1"/>
    <row r="1004392" customFormat="1"/>
    <row r="1004393" customFormat="1"/>
    <row r="1004394" customFormat="1"/>
    <row r="1004395" customFormat="1"/>
    <row r="1004396" customFormat="1"/>
    <row r="1004397" customFormat="1"/>
    <row r="1004398" customFormat="1"/>
    <row r="1004399" customFormat="1"/>
    <row r="1004400" customFormat="1"/>
    <row r="1004401" customFormat="1"/>
    <row r="1004402" customFormat="1"/>
    <row r="1004403" customFormat="1"/>
    <row r="1004404" customFormat="1"/>
    <row r="1004405" customFormat="1"/>
    <row r="1004406" customFormat="1"/>
    <row r="1004407" customFormat="1"/>
    <row r="1004408" customFormat="1"/>
    <row r="1004409" customFormat="1"/>
    <row r="1004410" customFormat="1"/>
    <row r="1004411" customFormat="1"/>
    <row r="1004412" customFormat="1"/>
    <row r="1004413" customFormat="1"/>
    <row r="1004414" customFormat="1"/>
    <row r="1004415" customFormat="1"/>
    <row r="1004416" customFormat="1"/>
    <row r="1004417" customFormat="1"/>
    <row r="1004418" customFormat="1"/>
    <row r="1004419" customFormat="1"/>
    <row r="1004420" customFormat="1"/>
    <row r="1004421" customFormat="1"/>
    <row r="1004422" customFormat="1"/>
    <row r="1004423" customFormat="1"/>
    <row r="1004424" customFormat="1"/>
    <row r="1004425" customFormat="1"/>
    <row r="1004426" customFormat="1"/>
    <row r="1004427" customFormat="1"/>
    <row r="1004428" customFormat="1"/>
    <row r="1004429" customFormat="1"/>
    <row r="1004430" customFormat="1"/>
    <row r="1004431" customFormat="1"/>
    <row r="1004432" customFormat="1"/>
    <row r="1004433" customFormat="1"/>
    <row r="1004434" customFormat="1"/>
    <row r="1004435" customFormat="1"/>
    <row r="1004436" customFormat="1"/>
    <row r="1004437" customFormat="1"/>
    <row r="1004438" customFormat="1"/>
    <row r="1004439" customFormat="1"/>
    <row r="1004440" customFormat="1"/>
    <row r="1004441" customFormat="1"/>
    <row r="1004442" customFormat="1"/>
    <row r="1004443" customFormat="1"/>
    <row r="1004444" customFormat="1"/>
    <row r="1004445" customFormat="1"/>
    <row r="1004446" customFormat="1"/>
    <row r="1004447" customFormat="1"/>
    <row r="1004448" customFormat="1"/>
    <row r="1004449" customFormat="1"/>
    <row r="1004450" customFormat="1"/>
    <row r="1004451" customFormat="1"/>
    <row r="1004452" customFormat="1"/>
    <row r="1004453" customFormat="1"/>
    <row r="1004454" customFormat="1"/>
    <row r="1004455" customFormat="1"/>
    <row r="1004456" customFormat="1"/>
    <row r="1004457" customFormat="1"/>
    <row r="1004458" customFormat="1"/>
    <row r="1004459" customFormat="1"/>
    <row r="1004460" customFormat="1"/>
    <row r="1004461" customFormat="1"/>
    <row r="1004462" customFormat="1"/>
    <row r="1004463" customFormat="1"/>
    <row r="1004464" customFormat="1"/>
    <row r="1004465" customFormat="1"/>
    <row r="1004466" customFormat="1"/>
    <row r="1004467" customFormat="1"/>
    <row r="1004468" customFormat="1"/>
    <row r="1004469" customFormat="1"/>
    <row r="1004470" customFormat="1"/>
    <row r="1004471" customFormat="1"/>
    <row r="1004472" customFormat="1"/>
    <row r="1004473" customFormat="1"/>
    <row r="1004474" customFormat="1"/>
    <row r="1004475" customFormat="1"/>
    <row r="1004476" customFormat="1"/>
    <row r="1004477" customFormat="1"/>
    <row r="1004478" customFormat="1"/>
    <row r="1004479" customFormat="1"/>
    <row r="1004480" customFormat="1"/>
    <row r="1004481" customFormat="1"/>
    <row r="1004482" customFormat="1"/>
    <row r="1004483" customFormat="1"/>
    <row r="1004484" customFormat="1"/>
    <row r="1004485" customFormat="1"/>
    <row r="1004486" customFormat="1"/>
    <row r="1004487" customFormat="1"/>
    <row r="1004488" customFormat="1"/>
    <row r="1004489" customFormat="1"/>
    <row r="1004490" customFormat="1"/>
    <row r="1004491" customFormat="1"/>
    <row r="1004492" customFormat="1"/>
    <row r="1004493" customFormat="1"/>
    <row r="1004494" customFormat="1"/>
    <row r="1004495" customFormat="1"/>
    <row r="1004496" customFormat="1"/>
    <row r="1004497" customFormat="1"/>
    <row r="1004498" customFormat="1"/>
    <row r="1004499" customFormat="1"/>
    <row r="1004500" customFormat="1"/>
    <row r="1004501" customFormat="1"/>
    <row r="1004502" customFormat="1"/>
    <row r="1004503" customFormat="1"/>
    <row r="1004504" customFormat="1"/>
    <row r="1004505" customFormat="1"/>
    <row r="1004506" customFormat="1"/>
    <row r="1004507" customFormat="1"/>
    <row r="1004508" customFormat="1"/>
    <row r="1004509" customFormat="1"/>
    <row r="1004510" customFormat="1"/>
    <row r="1004511" customFormat="1"/>
    <row r="1004512" customFormat="1"/>
    <row r="1004513" customFormat="1"/>
    <row r="1004514" customFormat="1"/>
    <row r="1004515" customFormat="1"/>
    <row r="1004516" customFormat="1"/>
    <row r="1004517" customFormat="1"/>
    <row r="1004518" customFormat="1"/>
    <row r="1004519" customFormat="1"/>
    <row r="1004520" customFormat="1"/>
    <row r="1004521" customFormat="1"/>
    <row r="1004522" customFormat="1"/>
    <row r="1004523" customFormat="1"/>
    <row r="1004524" customFormat="1"/>
    <row r="1004525" customFormat="1"/>
    <row r="1004526" customFormat="1"/>
    <row r="1004527" customFormat="1"/>
    <row r="1004528" customFormat="1"/>
    <row r="1004529" customFormat="1"/>
    <row r="1004530" customFormat="1"/>
    <row r="1004531" customFormat="1"/>
    <row r="1004532" customFormat="1"/>
    <row r="1004533" customFormat="1"/>
    <row r="1004534" customFormat="1"/>
    <row r="1004535" customFormat="1"/>
    <row r="1004536" customFormat="1"/>
    <row r="1004537" customFormat="1"/>
    <row r="1004538" customFormat="1"/>
    <row r="1004539" customFormat="1"/>
    <row r="1004540" customFormat="1"/>
    <row r="1004541" customFormat="1"/>
    <row r="1004542" customFormat="1"/>
    <row r="1004543" customFormat="1"/>
    <row r="1004544" customFormat="1"/>
    <row r="1004545" customFormat="1"/>
    <row r="1004546" customFormat="1"/>
    <row r="1004547" customFormat="1"/>
    <row r="1004548" customFormat="1"/>
    <row r="1004549" customFormat="1"/>
    <row r="1004550" customFormat="1"/>
    <row r="1004551" customFormat="1"/>
    <row r="1004552" customFormat="1"/>
    <row r="1004553" customFormat="1"/>
    <row r="1004554" customFormat="1"/>
    <row r="1004555" customFormat="1"/>
    <row r="1004556" customFormat="1"/>
    <row r="1004557" customFormat="1"/>
    <row r="1004558" customFormat="1"/>
    <row r="1004559" customFormat="1"/>
    <row r="1004560" customFormat="1"/>
    <row r="1004561" customFormat="1"/>
    <row r="1004562" customFormat="1"/>
    <row r="1004563" customFormat="1"/>
    <row r="1004564" customFormat="1"/>
    <row r="1004565" customFormat="1"/>
    <row r="1004566" customFormat="1"/>
    <row r="1004567" customFormat="1"/>
    <row r="1004568" customFormat="1"/>
    <row r="1004569" customFormat="1"/>
    <row r="1004570" customFormat="1"/>
    <row r="1004571" customFormat="1"/>
    <row r="1004572" customFormat="1"/>
    <row r="1004573" customFormat="1"/>
    <row r="1004574" customFormat="1"/>
    <row r="1004575" customFormat="1"/>
    <row r="1004576" customFormat="1"/>
    <row r="1004577" customFormat="1"/>
    <row r="1004578" customFormat="1"/>
    <row r="1004579" customFormat="1"/>
    <row r="1004580" customFormat="1"/>
    <row r="1004581" customFormat="1"/>
    <row r="1004582" customFormat="1"/>
    <row r="1004583" customFormat="1"/>
    <row r="1004584" customFormat="1"/>
    <row r="1004585" customFormat="1"/>
    <row r="1004586" customFormat="1"/>
    <row r="1004587" customFormat="1"/>
    <row r="1004588" customFormat="1"/>
    <row r="1004589" customFormat="1"/>
    <row r="1004590" customFormat="1"/>
    <row r="1004591" customFormat="1"/>
    <row r="1004592" customFormat="1"/>
    <row r="1004593" customFormat="1"/>
    <row r="1004594" customFormat="1"/>
    <row r="1004595" customFormat="1"/>
    <row r="1004596" customFormat="1"/>
    <row r="1004597" customFormat="1"/>
    <row r="1004598" customFormat="1"/>
    <row r="1004599" customFormat="1"/>
    <row r="1004600" customFormat="1"/>
    <row r="1004601" customFormat="1"/>
    <row r="1004602" customFormat="1"/>
    <row r="1004603" customFormat="1"/>
    <row r="1004604" customFormat="1"/>
    <row r="1004605" customFormat="1"/>
    <row r="1004606" customFormat="1"/>
    <row r="1004607" customFormat="1"/>
    <row r="1004608" customFormat="1"/>
    <row r="1004609" customFormat="1"/>
    <row r="1004610" customFormat="1"/>
    <row r="1004611" customFormat="1"/>
    <row r="1004612" customFormat="1"/>
    <row r="1004613" customFormat="1"/>
    <row r="1004614" customFormat="1"/>
    <row r="1004615" customFormat="1"/>
    <row r="1004616" customFormat="1"/>
    <row r="1004617" customFormat="1"/>
    <row r="1004618" customFormat="1"/>
    <row r="1004619" customFormat="1"/>
    <row r="1004620" customFormat="1"/>
    <row r="1004621" customFormat="1"/>
    <row r="1004622" customFormat="1"/>
    <row r="1004623" customFormat="1"/>
    <row r="1004624" customFormat="1"/>
    <row r="1004625" customFormat="1"/>
    <row r="1004626" customFormat="1"/>
    <row r="1004627" customFormat="1"/>
    <row r="1004628" customFormat="1"/>
    <row r="1004629" customFormat="1"/>
    <row r="1004630" customFormat="1"/>
    <row r="1004631" customFormat="1"/>
    <row r="1004632" customFormat="1"/>
    <row r="1004633" customFormat="1"/>
    <row r="1004634" customFormat="1"/>
    <row r="1004635" customFormat="1"/>
    <row r="1004636" customFormat="1"/>
    <row r="1004637" customFormat="1"/>
    <row r="1004638" customFormat="1"/>
    <row r="1004639" customFormat="1"/>
    <row r="1004640" customFormat="1"/>
    <row r="1004641" customFormat="1"/>
    <row r="1004642" customFormat="1"/>
    <row r="1004643" customFormat="1"/>
    <row r="1004644" customFormat="1"/>
    <row r="1004645" customFormat="1"/>
    <row r="1004646" customFormat="1"/>
    <row r="1004647" customFormat="1"/>
    <row r="1004648" customFormat="1"/>
    <row r="1004649" customFormat="1"/>
    <row r="1004650" customFormat="1"/>
    <row r="1004651" customFormat="1"/>
    <row r="1004652" customFormat="1"/>
    <row r="1004653" customFormat="1"/>
    <row r="1004654" customFormat="1"/>
    <row r="1004655" customFormat="1"/>
    <row r="1004656" customFormat="1"/>
    <row r="1004657" customFormat="1"/>
    <row r="1004658" customFormat="1"/>
    <row r="1004659" customFormat="1"/>
    <row r="1004660" customFormat="1"/>
    <row r="1004661" customFormat="1"/>
    <row r="1004662" customFormat="1"/>
    <row r="1004663" customFormat="1"/>
    <row r="1004664" customFormat="1"/>
    <row r="1004665" customFormat="1"/>
    <row r="1004666" customFormat="1"/>
    <row r="1004667" customFormat="1"/>
    <row r="1004668" customFormat="1"/>
    <row r="1004669" customFormat="1"/>
    <row r="1004670" customFormat="1"/>
    <row r="1004671" customFormat="1"/>
    <row r="1004672" customFormat="1"/>
    <row r="1004673" customFormat="1"/>
    <row r="1004674" customFormat="1"/>
    <row r="1004675" customFormat="1"/>
    <row r="1004676" customFormat="1"/>
    <row r="1004677" customFormat="1"/>
    <row r="1004678" customFormat="1"/>
    <row r="1004679" customFormat="1"/>
    <row r="1004680" customFormat="1"/>
    <row r="1004681" customFormat="1"/>
    <row r="1004682" customFormat="1"/>
    <row r="1004683" customFormat="1"/>
    <row r="1004684" customFormat="1"/>
    <row r="1004685" customFormat="1"/>
    <row r="1004686" customFormat="1"/>
    <row r="1004687" customFormat="1"/>
    <row r="1004688" customFormat="1"/>
    <row r="1004689" customFormat="1"/>
    <row r="1004690" customFormat="1"/>
    <row r="1004691" customFormat="1"/>
    <row r="1004692" customFormat="1"/>
    <row r="1004693" customFormat="1"/>
    <row r="1004694" customFormat="1"/>
    <row r="1004695" customFormat="1"/>
    <row r="1004696" customFormat="1"/>
    <row r="1004697" customFormat="1"/>
    <row r="1004698" customFormat="1"/>
    <row r="1004699" customFormat="1"/>
    <row r="1004700" customFormat="1"/>
    <row r="1004701" customFormat="1"/>
    <row r="1004702" customFormat="1"/>
    <row r="1004703" customFormat="1"/>
    <row r="1004704" customFormat="1"/>
    <row r="1004705" customFormat="1"/>
    <row r="1004706" customFormat="1"/>
    <row r="1004707" customFormat="1"/>
    <row r="1004708" customFormat="1"/>
    <row r="1004709" customFormat="1"/>
    <row r="1004710" customFormat="1"/>
    <row r="1004711" customFormat="1"/>
    <row r="1004712" customFormat="1"/>
    <row r="1004713" customFormat="1"/>
    <row r="1004714" customFormat="1"/>
    <row r="1004715" customFormat="1"/>
    <row r="1004716" customFormat="1"/>
    <row r="1004717" customFormat="1"/>
    <row r="1004718" customFormat="1"/>
    <row r="1004719" customFormat="1"/>
    <row r="1004720" customFormat="1"/>
    <row r="1004721" customFormat="1"/>
    <row r="1004722" customFormat="1"/>
    <row r="1004723" customFormat="1"/>
    <row r="1004724" customFormat="1"/>
    <row r="1004725" customFormat="1"/>
    <row r="1004726" customFormat="1"/>
    <row r="1004727" customFormat="1"/>
    <row r="1004728" customFormat="1"/>
    <row r="1004729" customFormat="1"/>
    <row r="1004730" customFormat="1"/>
    <row r="1004731" customFormat="1"/>
    <row r="1004732" customFormat="1"/>
    <row r="1004733" customFormat="1"/>
    <row r="1004734" customFormat="1"/>
    <row r="1004735" customFormat="1"/>
    <row r="1004736" customFormat="1"/>
    <row r="1004737" customFormat="1"/>
    <row r="1004738" customFormat="1"/>
    <row r="1004739" customFormat="1"/>
    <row r="1004740" customFormat="1"/>
    <row r="1004741" customFormat="1"/>
    <row r="1004742" customFormat="1"/>
    <row r="1004743" customFormat="1"/>
    <row r="1004744" customFormat="1"/>
    <row r="1004745" customFormat="1"/>
    <row r="1004746" customFormat="1"/>
    <row r="1004747" customFormat="1"/>
    <row r="1004748" customFormat="1"/>
    <row r="1004749" customFormat="1"/>
    <row r="1004750" customFormat="1"/>
    <row r="1004751" customFormat="1"/>
    <row r="1004752" customFormat="1"/>
    <row r="1004753" customFormat="1"/>
    <row r="1004754" customFormat="1"/>
    <row r="1004755" customFormat="1"/>
    <row r="1004756" customFormat="1"/>
    <row r="1004757" customFormat="1"/>
    <row r="1004758" customFormat="1"/>
    <row r="1004759" customFormat="1"/>
    <row r="1004760" customFormat="1"/>
    <row r="1004761" customFormat="1"/>
    <row r="1004762" customFormat="1"/>
    <row r="1004763" customFormat="1"/>
    <row r="1004764" customFormat="1"/>
    <row r="1004765" customFormat="1"/>
    <row r="1004766" customFormat="1"/>
    <row r="1004767" customFormat="1"/>
    <row r="1004768" customFormat="1"/>
    <row r="1004769" customFormat="1"/>
    <row r="1004770" customFormat="1"/>
    <row r="1004771" customFormat="1"/>
    <row r="1004772" customFormat="1"/>
    <row r="1004773" customFormat="1"/>
    <row r="1004774" customFormat="1"/>
    <row r="1004775" customFormat="1"/>
    <row r="1004776" customFormat="1"/>
    <row r="1004777" customFormat="1"/>
    <row r="1004778" customFormat="1"/>
    <row r="1004779" customFormat="1"/>
    <row r="1004780" customFormat="1"/>
    <row r="1004781" customFormat="1"/>
    <row r="1004782" customFormat="1"/>
    <row r="1004783" customFormat="1"/>
    <row r="1004784" customFormat="1"/>
    <row r="1004785" customFormat="1"/>
    <row r="1004786" customFormat="1"/>
    <row r="1004787" customFormat="1"/>
    <row r="1004788" customFormat="1"/>
    <row r="1004789" customFormat="1"/>
    <row r="1004790" customFormat="1"/>
    <row r="1004791" customFormat="1"/>
    <row r="1004792" customFormat="1"/>
    <row r="1004793" customFormat="1"/>
    <row r="1004794" customFormat="1"/>
    <row r="1004795" customFormat="1"/>
    <row r="1004796" customFormat="1"/>
    <row r="1004797" customFormat="1"/>
    <row r="1004798" customFormat="1"/>
    <row r="1004799" customFormat="1"/>
    <row r="1004800" customFormat="1"/>
    <row r="1004801" customFormat="1"/>
    <row r="1004802" customFormat="1"/>
    <row r="1004803" customFormat="1"/>
    <row r="1004804" customFormat="1"/>
    <row r="1004805" customFormat="1"/>
    <row r="1004806" customFormat="1"/>
    <row r="1004807" customFormat="1"/>
    <row r="1004808" customFormat="1"/>
    <row r="1004809" customFormat="1"/>
    <row r="1004810" customFormat="1"/>
    <row r="1004811" customFormat="1"/>
    <row r="1004812" customFormat="1"/>
    <row r="1004813" customFormat="1"/>
    <row r="1004814" customFormat="1"/>
    <row r="1004815" customFormat="1"/>
    <row r="1004816" customFormat="1"/>
    <row r="1004817" customFormat="1"/>
    <row r="1004818" customFormat="1"/>
    <row r="1004819" customFormat="1"/>
    <row r="1004820" customFormat="1"/>
    <row r="1004821" customFormat="1"/>
    <row r="1004822" customFormat="1"/>
    <row r="1004823" customFormat="1"/>
    <row r="1004824" customFormat="1"/>
    <row r="1004825" customFormat="1"/>
    <row r="1004826" customFormat="1"/>
    <row r="1004827" customFormat="1"/>
    <row r="1004828" customFormat="1"/>
    <row r="1004829" customFormat="1"/>
    <row r="1004830" customFormat="1"/>
    <row r="1004831" customFormat="1"/>
    <row r="1004832" customFormat="1"/>
    <row r="1004833" customFormat="1"/>
    <row r="1004834" customFormat="1"/>
    <row r="1004835" customFormat="1"/>
    <row r="1004836" customFormat="1"/>
    <row r="1004837" customFormat="1"/>
    <row r="1004838" customFormat="1"/>
    <row r="1004839" customFormat="1"/>
    <row r="1004840" customFormat="1"/>
    <row r="1004841" customFormat="1"/>
    <row r="1004842" customFormat="1"/>
    <row r="1004843" customFormat="1"/>
    <row r="1004844" customFormat="1"/>
    <row r="1004845" customFormat="1"/>
    <row r="1004846" customFormat="1"/>
    <row r="1004847" customFormat="1"/>
    <row r="1004848" customFormat="1"/>
    <row r="1004849" customFormat="1"/>
    <row r="1004850" customFormat="1"/>
    <row r="1004851" customFormat="1"/>
    <row r="1004852" customFormat="1"/>
    <row r="1004853" customFormat="1"/>
    <row r="1004854" customFormat="1"/>
    <row r="1004855" customFormat="1"/>
    <row r="1004856" customFormat="1"/>
    <row r="1004857" customFormat="1"/>
    <row r="1004858" customFormat="1"/>
    <row r="1004859" customFormat="1"/>
    <row r="1004860" customFormat="1"/>
    <row r="1004861" customFormat="1"/>
    <row r="1004862" customFormat="1"/>
    <row r="1004863" customFormat="1"/>
    <row r="1004864" customFormat="1"/>
    <row r="1004865" customFormat="1"/>
    <row r="1004866" customFormat="1"/>
    <row r="1004867" customFormat="1"/>
    <row r="1004868" customFormat="1"/>
    <row r="1004869" customFormat="1"/>
    <row r="1004870" customFormat="1"/>
    <row r="1004871" customFormat="1"/>
    <row r="1004872" customFormat="1"/>
    <row r="1004873" customFormat="1"/>
    <row r="1004874" customFormat="1"/>
    <row r="1004875" customFormat="1"/>
    <row r="1004876" customFormat="1"/>
    <row r="1004877" customFormat="1"/>
    <row r="1004878" customFormat="1"/>
    <row r="1004879" customFormat="1"/>
    <row r="1004880" customFormat="1"/>
    <row r="1004881" customFormat="1"/>
    <row r="1004882" customFormat="1"/>
    <row r="1004883" customFormat="1"/>
    <row r="1004884" customFormat="1"/>
    <row r="1004885" customFormat="1"/>
    <row r="1004886" customFormat="1"/>
    <row r="1004887" customFormat="1"/>
    <row r="1004888" customFormat="1"/>
    <row r="1004889" customFormat="1"/>
    <row r="1004890" customFormat="1"/>
    <row r="1004891" customFormat="1"/>
    <row r="1004892" customFormat="1"/>
    <row r="1004893" customFormat="1"/>
    <row r="1004894" customFormat="1"/>
    <row r="1004895" customFormat="1"/>
    <row r="1004896" customFormat="1"/>
    <row r="1004897" customFormat="1"/>
    <row r="1004898" customFormat="1"/>
    <row r="1004899" customFormat="1"/>
    <row r="1004900" customFormat="1"/>
    <row r="1004901" customFormat="1"/>
    <row r="1004902" customFormat="1"/>
    <row r="1004903" customFormat="1"/>
    <row r="1004904" customFormat="1"/>
    <row r="1004905" customFormat="1"/>
    <row r="1004906" customFormat="1"/>
    <row r="1004907" customFormat="1"/>
    <row r="1004908" customFormat="1"/>
    <row r="1004909" customFormat="1"/>
    <row r="1004910" customFormat="1"/>
    <row r="1004911" customFormat="1"/>
    <row r="1004912" customFormat="1"/>
    <row r="1004913" customFormat="1"/>
    <row r="1004914" customFormat="1"/>
    <row r="1004915" customFormat="1"/>
    <row r="1004916" customFormat="1"/>
    <row r="1004917" customFormat="1"/>
    <row r="1004918" customFormat="1"/>
    <row r="1004919" customFormat="1"/>
    <row r="1004920" customFormat="1"/>
    <row r="1004921" customFormat="1"/>
    <row r="1004922" customFormat="1"/>
    <row r="1004923" customFormat="1"/>
    <row r="1004924" customFormat="1"/>
    <row r="1004925" customFormat="1"/>
    <row r="1004926" customFormat="1"/>
    <row r="1004927" customFormat="1"/>
    <row r="1004928" customFormat="1"/>
    <row r="1004929" customFormat="1"/>
    <row r="1004930" customFormat="1"/>
    <row r="1004931" customFormat="1"/>
    <row r="1004932" customFormat="1"/>
    <row r="1004933" customFormat="1"/>
    <row r="1004934" customFormat="1"/>
    <row r="1004935" customFormat="1"/>
    <row r="1004936" customFormat="1"/>
    <row r="1004937" customFormat="1"/>
    <row r="1004938" customFormat="1"/>
    <row r="1004939" customFormat="1"/>
    <row r="1004940" customFormat="1"/>
    <row r="1004941" customFormat="1"/>
    <row r="1004942" customFormat="1"/>
    <row r="1004943" customFormat="1"/>
    <row r="1004944" customFormat="1"/>
    <row r="1004945" customFormat="1"/>
    <row r="1004946" customFormat="1"/>
    <row r="1004947" customFormat="1"/>
    <row r="1004948" customFormat="1"/>
    <row r="1004949" customFormat="1"/>
    <row r="1004950" customFormat="1"/>
    <row r="1004951" customFormat="1"/>
    <row r="1004952" customFormat="1"/>
    <row r="1004953" customFormat="1"/>
    <row r="1004954" customFormat="1"/>
    <row r="1004955" customFormat="1"/>
    <row r="1004956" customFormat="1"/>
    <row r="1004957" customFormat="1"/>
    <row r="1004958" customFormat="1"/>
    <row r="1004959" customFormat="1"/>
    <row r="1004960" customFormat="1"/>
    <row r="1004961" customFormat="1"/>
    <row r="1004962" customFormat="1"/>
    <row r="1004963" customFormat="1"/>
    <row r="1004964" customFormat="1"/>
    <row r="1004965" customFormat="1"/>
    <row r="1004966" customFormat="1"/>
    <row r="1004967" customFormat="1"/>
    <row r="1004968" customFormat="1"/>
    <row r="1004969" customFormat="1"/>
    <row r="1004970" customFormat="1"/>
    <row r="1004971" customFormat="1"/>
    <row r="1004972" customFormat="1"/>
    <row r="1004973" customFormat="1"/>
    <row r="1004974" customFormat="1"/>
    <row r="1004975" customFormat="1"/>
    <row r="1004976" customFormat="1"/>
    <row r="1004977" customFormat="1"/>
    <row r="1004978" customFormat="1"/>
    <row r="1004979" customFormat="1"/>
    <row r="1004980" customFormat="1"/>
    <row r="1004981" customFormat="1"/>
    <row r="1004982" customFormat="1"/>
    <row r="1004983" customFormat="1"/>
    <row r="1004984" customFormat="1"/>
    <row r="1004985" customFormat="1"/>
    <row r="1004986" customFormat="1"/>
    <row r="1004987" customFormat="1"/>
    <row r="1004988" customFormat="1"/>
    <row r="1004989" customFormat="1"/>
    <row r="1004990" customFormat="1"/>
    <row r="1004991" customFormat="1"/>
    <row r="1004992" customFormat="1"/>
    <row r="1004993" customFormat="1"/>
    <row r="1004994" customFormat="1"/>
    <row r="1004995" customFormat="1"/>
    <row r="1004996" customFormat="1"/>
    <row r="1004997" customFormat="1"/>
    <row r="1004998" customFormat="1"/>
    <row r="1004999" customFormat="1"/>
    <row r="1005000" customFormat="1"/>
    <row r="1005001" customFormat="1"/>
    <row r="1005002" customFormat="1"/>
    <row r="1005003" customFormat="1"/>
    <row r="1005004" customFormat="1"/>
    <row r="1005005" customFormat="1"/>
    <row r="1005006" customFormat="1"/>
    <row r="1005007" customFormat="1"/>
    <row r="1005008" customFormat="1"/>
    <row r="1005009" customFormat="1"/>
    <row r="1005010" customFormat="1"/>
    <row r="1005011" customFormat="1"/>
    <row r="1005012" customFormat="1"/>
    <row r="1005013" customFormat="1"/>
    <row r="1005014" customFormat="1"/>
    <row r="1005015" customFormat="1"/>
    <row r="1005016" customFormat="1"/>
    <row r="1005017" customFormat="1"/>
    <row r="1005018" customFormat="1"/>
    <row r="1005019" customFormat="1"/>
    <row r="1005020" customFormat="1"/>
    <row r="1005021" customFormat="1"/>
    <row r="1005022" customFormat="1"/>
    <row r="1005023" customFormat="1"/>
    <row r="1005024" customFormat="1"/>
    <row r="1005025" customFormat="1"/>
    <row r="1005026" customFormat="1"/>
    <row r="1005027" customFormat="1"/>
    <row r="1005028" customFormat="1"/>
    <row r="1005029" customFormat="1"/>
    <row r="1005030" customFormat="1"/>
    <row r="1005031" customFormat="1"/>
    <row r="1005032" customFormat="1"/>
    <row r="1005033" customFormat="1"/>
    <row r="1005034" customFormat="1"/>
    <row r="1005035" customFormat="1"/>
    <row r="1005036" customFormat="1"/>
    <row r="1005037" customFormat="1"/>
    <row r="1005038" customFormat="1"/>
    <row r="1005039" customFormat="1"/>
    <row r="1005040" customFormat="1"/>
    <row r="1005041" customFormat="1"/>
    <row r="1005042" customFormat="1"/>
    <row r="1005043" customFormat="1"/>
    <row r="1005044" customFormat="1"/>
    <row r="1005045" customFormat="1"/>
    <row r="1005046" customFormat="1"/>
    <row r="1005047" customFormat="1"/>
    <row r="1005048" customFormat="1"/>
    <row r="1005049" customFormat="1"/>
    <row r="1005050" customFormat="1"/>
    <row r="1005051" customFormat="1"/>
    <row r="1005052" customFormat="1"/>
    <row r="1005053" customFormat="1"/>
    <row r="1005054" customFormat="1"/>
    <row r="1005055" customFormat="1"/>
    <row r="1005056" customFormat="1"/>
    <row r="1005057" customFormat="1"/>
    <row r="1005058" customFormat="1"/>
    <row r="1005059" customFormat="1"/>
    <row r="1005060" customFormat="1"/>
    <row r="1005061" customFormat="1"/>
    <row r="1005062" customFormat="1"/>
    <row r="1005063" customFormat="1"/>
    <row r="1005064" customFormat="1"/>
    <row r="1005065" customFormat="1"/>
    <row r="1005066" customFormat="1"/>
    <row r="1005067" customFormat="1"/>
    <row r="1005068" customFormat="1"/>
    <row r="1005069" customFormat="1"/>
    <row r="1005070" customFormat="1"/>
    <row r="1005071" customFormat="1"/>
    <row r="1005072" customFormat="1"/>
    <row r="1005073" customFormat="1"/>
    <row r="1005074" customFormat="1"/>
    <row r="1005075" customFormat="1"/>
    <row r="1005076" customFormat="1"/>
    <row r="1005077" customFormat="1"/>
    <row r="1005078" customFormat="1"/>
    <row r="1005079" customFormat="1"/>
    <row r="1005080" customFormat="1"/>
    <row r="1005081" customFormat="1"/>
    <row r="1005082" customFormat="1"/>
    <row r="1005083" customFormat="1"/>
    <row r="1005084" customFormat="1"/>
    <row r="1005085" customFormat="1"/>
    <row r="1005086" customFormat="1"/>
    <row r="1005087" customFormat="1"/>
    <row r="1005088" customFormat="1"/>
    <row r="1005089" customFormat="1"/>
    <row r="1005090" customFormat="1"/>
    <row r="1005091" customFormat="1"/>
    <row r="1005092" customFormat="1"/>
    <row r="1005093" customFormat="1"/>
    <row r="1005094" customFormat="1"/>
    <row r="1005095" customFormat="1"/>
    <row r="1005096" customFormat="1"/>
    <row r="1005097" customFormat="1"/>
    <row r="1005098" customFormat="1"/>
    <row r="1005099" customFormat="1"/>
    <row r="1005100" customFormat="1"/>
    <row r="1005101" customFormat="1"/>
    <row r="1005102" customFormat="1"/>
    <row r="1005103" customFormat="1"/>
    <row r="1005104" customFormat="1"/>
    <row r="1005105" customFormat="1"/>
    <row r="1005106" customFormat="1"/>
    <row r="1005107" customFormat="1"/>
    <row r="1005108" customFormat="1"/>
    <row r="1005109" customFormat="1"/>
    <row r="1005110" customFormat="1"/>
    <row r="1005111" customFormat="1"/>
    <row r="1005112" customFormat="1"/>
    <row r="1005113" customFormat="1"/>
    <row r="1005114" customFormat="1"/>
    <row r="1005115" customFormat="1"/>
    <row r="1005116" customFormat="1"/>
    <row r="1005117" customFormat="1"/>
    <row r="1005118" customFormat="1"/>
    <row r="1005119" customFormat="1"/>
    <row r="1005120" customFormat="1"/>
    <row r="1005121" customFormat="1"/>
    <row r="1005122" customFormat="1"/>
    <row r="1005123" customFormat="1"/>
    <row r="1005124" customFormat="1"/>
    <row r="1005125" customFormat="1"/>
    <row r="1005126" customFormat="1"/>
    <row r="1005127" customFormat="1"/>
    <row r="1005128" customFormat="1"/>
    <row r="1005129" customFormat="1"/>
    <row r="1005130" customFormat="1"/>
    <row r="1005131" customFormat="1"/>
    <row r="1005132" customFormat="1"/>
    <row r="1005133" customFormat="1"/>
    <row r="1005134" customFormat="1"/>
    <row r="1005135" customFormat="1"/>
    <row r="1005136" customFormat="1"/>
    <row r="1005137" customFormat="1"/>
    <row r="1005138" customFormat="1"/>
    <row r="1005139" customFormat="1"/>
    <row r="1005140" customFormat="1"/>
    <row r="1005141" customFormat="1"/>
    <row r="1005142" customFormat="1"/>
    <row r="1005143" customFormat="1"/>
    <row r="1005144" customFormat="1"/>
    <row r="1005145" customFormat="1"/>
    <row r="1005146" customFormat="1"/>
    <row r="1005147" customFormat="1"/>
    <row r="1005148" customFormat="1"/>
    <row r="1005149" customFormat="1"/>
    <row r="1005150" customFormat="1"/>
    <row r="1005151" customFormat="1"/>
    <row r="1005152" customFormat="1"/>
    <row r="1005153" customFormat="1"/>
    <row r="1005154" customFormat="1"/>
    <row r="1005155" customFormat="1"/>
    <row r="1005156" customFormat="1"/>
    <row r="1005157" customFormat="1"/>
    <row r="1005158" customFormat="1"/>
    <row r="1005159" customFormat="1"/>
    <row r="1005160" customFormat="1"/>
    <row r="1005161" customFormat="1"/>
    <row r="1005162" customFormat="1"/>
    <row r="1005163" customFormat="1"/>
    <row r="1005164" customFormat="1"/>
    <row r="1005165" customFormat="1"/>
    <row r="1005166" customFormat="1"/>
    <row r="1005167" customFormat="1"/>
    <row r="1005168" customFormat="1"/>
    <row r="1005169" customFormat="1"/>
    <row r="1005170" customFormat="1"/>
    <row r="1005171" customFormat="1"/>
    <row r="1005172" customFormat="1"/>
    <row r="1005173" customFormat="1"/>
    <row r="1005174" customFormat="1"/>
    <row r="1005175" customFormat="1"/>
    <row r="1005176" customFormat="1"/>
    <row r="1005177" customFormat="1"/>
    <row r="1005178" customFormat="1"/>
    <row r="1005179" customFormat="1"/>
    <row r="1005180" customFormat="1"/>
    <row r="1005181" customFormat="1"/>
    <row r="1005182" customFormat="1"/>
    <row r="1005183" customFormat="1"/>
    <row r="1005184" customFormat="1"/>
    <row r="1005185" customFormat="1"/>
    <row r="1005186" customFormat="1"/>
    <row r="1005187" customFormat="1"/>
    <row r="1005188" customFormat="1"/>
    <row r="1005189" customFormat="1"/>
    <row r="1005190" customFormat="1"/>
    <row r="1005191" customFormat="1"/>
    <row r="1005192" customFormat="1"/>
    <row r="1005193" customFormat="1"/>
    <row r="1005194" customFormat="1"/>
    <row r="1005195" customFormat="1"/>
    <row r="1005196" customFormat="1"/>
    <row r="1005197" customFormat="1"/>
    <row r="1005198" customFormat="1"/>
    <row r="1005199" customFormat="1"/>
    <row r="1005200" customFormat="1"/>
    <row r="1005201" customFormat="1"/>
    <row r="1005202" customFormat="1"/>
    <row r="1005203" customFormat="1"/>
    <row r="1005204" customFormat="1"/>
    <row r="1005205" customFormat="1"/>
    <row r="1005206" customFormat="1"/>
    <row r="1005207" customFormat="1"/>
    <row r="1005208" customFormat="1"/>
    <row r="1005209" customFormat="1"/>
    <row r="1005210" customFormat="1"/>
    <row r="1005211" customFormat="1"/>
    <row r="1005212" customFormat="1"/>
    <row r="1005213" customFormat="1"/>
    <row r="1005214" customFormat="1"/>
    <row r="1005215" customFormat="1"/>
    <row r="1005216" customFormat="1"/>
    <row r="1005217" customFormat="1"/>
    <row r="1005218" customFormat="1"/>
    <row r="1005219" customFormat="1"/>
    <row r="1005220" customFormat="1"/>
    <row r="1005221" customFormat="1"/>
    <row r="1005222" customFormat="1"/>
    <row r="1005223" customFormat="1"/>
    <row r="1005224" customFormat="1"/>
    <row r="1005225" customFormat="1"/>
    <row r="1005226" customFormat="1"/>
    <row r="1005227" customFormat="1"/>
    <row r="1005228" customFormat="1"/>
    <row r="1005229" customFormat="1"/>
    <row r="1005230" customFormat="1"/>
    <row r="1005231" customFormat="1"/>
    <row r="1005232" customFormat="1"/>
    <row r="1005233" customFormat="1"/>
    <row r="1005234" customFormat="1"/>
    <row r="1005235" customFormat="1"/>
    <row r="1005236" customFormat="1"/>
    <row r="1005237" customFormat="1"/>
    <row r="1005238" customFormat="1"/>
    <row r="1005239" customFormat="1"/>
    <row r="1005240" customFormat="1"/>
    <row r="1005241" customFormat="1"/>
    <row r="1005242" customFormat="1"/>
    <row r="1005243" customFormat="1"/>
    <row r="1005244" customFormat="1"/>
    <row r="1005245" customFormat="1"/>
    <row r="1005246" customFormat="1"/>
    <row r="1005247" customFormat="1"/>
    <row r="1005248" customFormat="1"/>
    <row r="1005249" customFormat="1"/>
    <row r="1005250" customFormat="1"/>
    <row r="1005251" customFormat="1"/>
    <row r="1005252" customFormat="1"/>
    <row r="1005253" customFormat="1"/>
    <row r="1005254" customFormat="1"/>
    <row r="1005255" customFormat="1"/>
    <row r="1005256" customFormat="1"/>
    <row r="1005257" customFormat="1"/>
    <row r="1005258" customFormat="1"/>
    <row r="1005259" customFormat="1"/>
    <row r="1005260" customFormat="1"/>
    <row r="1005261" customFormat="1"/>
    <row r="1005262" customFormat="1"/>
    <row r="1005263" customFormat="1"/>
    <row r="1005264" customFormat="1"/>
    <row r="1005265" customFormat="1"/>
    <row r="1005266" customFormat="1"/>
    <row r="1005267" customFormat="1"/>
    <row r="1005268" customFormat="1"/>
    <row r="1005269" customFormat="1"/>
    <row r="1005270" customFormat="1"/>
    <row r="1005271" customFormat="1"/>
    <row r="1005272" customFormat="1"/>
    <row r="1005273" customFormat="1"/>
    <row r="1005274" customFormat="1"/>
    <row r="1005275" customFormat="1"/>
    <row r="1005276" customFormat="1"/>
    <row r="1005277" customFormat="1"/>
    <row r="1005278" customFormat="1"/>
    <row r="1005279" customFormat="1"/>
    <row r="1005280" customFormat="1"/>
    <row r="1005281" customFormat="1"/>
    <row r="1005282" customFormat="1"/>
    <row r="1005283" customFormat="1"/>
    <row r="1005284" customFormat="1"/>
    <row r="1005285" customFormat="1"/>
    <row r="1005286" customFormat="1"/>
    <row r="1005287" customFormat="1"/>
    <row r="1005288" customFormat="1"/>
    <row r="1005289" customFormat="1"/>
    <row r="1005290" customFormat="1"/>
    <row r="1005291" customFormat="1"/>
    <row r="1005292" customFormat="1"/>
    <row r="1005293" customFormat="1"/>
    <row r="1005294" customFormat="1"/>
    <row r="1005295" customFormat="1"/>
    <row r="1005296" customFormat="1"/>
    <row r="1005297" customFormat="1"/>
    <row r="1005298" customFormat="1"/>
    <row r="1005299" customFormat="1"/>
    <row r="1005300" customFormat="1"/>
    <row r="1005301" customFormat="1"/>
    <row r="1005302" customFormat="1"/>
    <row r="1005303" customFormat="1"/>
    <row r="1005304" customFormat="1"/>
    <row r="1005305" customFormat="1"/>
    <row r="1005306" customFormat="1"/>
    <row r="1005307" customFormat="1"/>
    <row r="1005308" customFormat="1"/>
    <row r="1005309" customFormat="1"/>
    <row r="1005310" customFormat="1"/>
    <row r="1005311" customFormat="1"/>
    <row r="1005312" customFormat="1"/>
    <row r="1005313" customFormat="1"/>
    <row r="1005314" customFormat="1"/>
    <row r="1005315" customFormat="1"/>
    <row r="1005316" customFormat="1"/>
    <row r="1005317" customFormat="1"/>
    <row r="1005318" customFormat="1"/>
    <row r="1005319" customFormat="1"/>
    <row r="1005320" customFormat="1"/>
    <row r="1005321" customFormat="1"/>
    <row r="1005322" customFormat="1"/>
    <row r="1005323" customFormat="1"/>
    <row r="1005324" customFormat="1"/>
    <row r="1005325" customFormat="1"/>
    <row r="1005326" customFormat="1"/>
    <row r="1005327" customFormat="1"/>
    <row r="1005328" customFormat="1"/>
    <row r="1005329" customFormat="1"/>
    <row r="1005330" customFormat="1"/>
    <row r="1005331" customFormat="1"/>
    <row r="1005332" customFormat="1"/>
    <row r="1005333" customFormat="1"/>
    <row r="1005334" customFormat="1"/>
    <row r="1005335" customFormat="1"/>
    <row r="1005336" customFormat="1"/>
    <row r="1005337" customFormat="1"/>
    <row r="1005338" customFormat="1"/>
    <row r="1005339" customFormat="1"/>
    <row r="1005340" customFormat="1"/>
    <row r="1005341" customFormat="1"/>
    <row r="1005342" customFormat="1"/>
    <row r="1005343" customFormat="1"/>
    <row r="1005344" customFormat="1"/>
    <row r="1005345" customFormat="1"/>
    <row r="1005346" customFormat="1"/>
    <row r="1005347" customFormat="1"/>
    <row r="1005348" customFormat="1"/>
    <row r="1005349" customFormat="1"/>
    <row r="1005350" customFormat="1"/>
    <row r="1005351" customFormat="1"/>
    <row r="1005352" customFormat="1"/>
    <row r="1005353" customFormat="1"/>
    <row r="1005354" customFormat="1"/>
    <row r="1005355" customFormat="1"/>
    <row r="1005356" customFormat="1"/>
    <row r="1005357" customFormat="1"/>
    <row r="1005358" customFormat="1"/>
    <row r="1005359" customFormat="1"/>
    <row r="1005360" customFormat="1"/>
    <row r="1005361" customFormat="1"/>
    <row r="1005362" customFormat="1"/>
    <row r="1005363" customFormat="1"/>
    <row r="1005364" customFormat="1"/>
    <row r="1005365" customFormat="1"/>
    <row r="1005366" customFormat="1"/>
    <row r="1005367" customFormat="1"/>
    <row r="1005368" customFormat="1"/>
    <row r="1005369" customFormat="1"/>
    <row r="1005370" customFormat="1"/>
    <row r="1005371" customFormat="1"/>
    <row r="1005372" customFormat="1"/>
    <row r="1005373" customFormat="1"/>
    <row r="1005374" customFormat="1"/>
    <row r="1005375" customFormat="1"/>
    <row r="1005376" customFormat="1"/>
    <row r="1005377" customFormat="1"/>
    <row r="1005378" customFormat="1"/>
    <row r="1005379" customFormat="1"/>
    <row r="1005380" customFormat="1"/>
    <row r="1005381" customFormat="1"/>
    <row r="1005382" customFormat="1"/>
    <row r="1005383" customFormat="1"/>
    <row r="1005384" customFormat="1"/>
    <row r="1005385" customFormat="1"/>
    <row r="1005386" customFormat="1"/>
    <row r="1005387" customFormat="1"/>
    <row r="1005388" customFormat="1"/>
    <row r="1005389" customFormat="1"/>
    <row r="1005390" customFormat="1"/>
    <row r="1005391" customFormat="1"/>
    <row r="1005392" customFormat="1"/>
    <row r="1005393" customFormat="1"/>
    <row r="1005394" customFormat="1"/>
    <row r="1005395" customFormat="1"/>
    <row r="1005396" customFormat="1"/>
    <row r="1005397" customFormat="1"/>
    <row r="1005398" customFormat="1"/>
    <row r="1005399" customFormat="1"/>
    <row r="1005400" customFormat="1"/>
    <row r="1005401" customFormat="1"/>
    <row r="1005402" customFormat="1"/>
    <row r="1005403" customFormat="1"/>
    <row r="1005404" customFormat="1"/>
    <row r="1005405" customFormat="1"/>
    <row r="1005406" customFormat="1"/>
    <row r="1005407" customFormat="1"/>
    <row r="1005408" customFormat="1"/>
    <row r="1005409" customFormat="1"/>
    <row r="1005410" customFormat="1"/>
    <row r="1005411" customFormat="1"/>
    <row r="1005412" customFormat="1"/>
    <row r="1005413" customFormat="1"/>
    <row r="1005414" customFormat="1"/>
    <row r="1005415" customFormat="1"/>
    <row r="1005416" customFormat="1"/>
    <row r="1005417" customFormat="1"/>
    <row r="1005418" customFormat="1"/>
    <row r="1005419" customFormat="1"/>
    <row r="1005420" customFormat="1"/>
    <row r="1005421" customFormat="1"/>
    <row r="1005422" customFormat="1"/>
    <row r="1005423" customFormat="1"/>
    <row r="1005424" customFormat="1"/>
    <row r="1005425" customFormat="1"/>
    <row r="1005426" customFormat="1"/>
    <row r="1005427" customFormat="1"/>
    <row r="1005428" customFormat="1"/>
    <row r="1005429" customFormat="1"/>
    <row r="1005430" customFormat="1"/>
    <row r="1005431" customFormat="1"/>
    <row r="1005432" customFormat="1"/>
    <row r="1005433" customFormat="1"/>
    <row r="1005434" customFormat="1"/>
    <row r="1005435" customFormat="1"/>
    <row r="1005436" customFormat="1"/>
    <row r="1005437" customFormat="1"/>
    <row r="1005438" customFormat="1"/>
    <row r="1005439" customFormat="1"/>
    <row r="1005440" customFormat="1"/>
    <row r="1005441" customFormat="1"/>
    <row r="1005442" customFormat="1"/>
    <row r="1005443" customFormat="1"/>
    <row r="1005444" customFormat="1"/>
    <row r="1005445" customFormat="1"/>
    <row r="1005446" customFormat="1"/>
    <row r="1005447" customFormat="1"/>
    <row r="1005448" customFormat="1"/>
    <row r="1005449" customFormat="1"/>
    <row r="1005450" customFormat="1"/>
    <row r="1005451" customFormat="1"/>
    <row r="1005452" customFormat="1"/>
    <row r="1005453" customFormat="1"/>
    <row r="1005454" customFormat="1"/>
    <row r="1005455" customFormat="1"/>
    <row r="1005456" customFormat="1"/>
    <row r="1005457" customFormat="1"/>
    <row r="1005458" customFormat="1"/>
    <row r="1005459" customFormat="1"/>
    <row r="1005460" customFormat="1"/>
    <row r="1005461" customFormat="1"/>
    <row r="1005462" customFormat="1"/>
    <row r="1005463" customFormat="1"/>
    <row r="1005464" customFormat="1"/>
    <row r="1005465" customFormat="1"/>
    <row r="1005466" customFormat="1"/>
    <row r="1005467" customFormat="1"/>
    <row r="1005468" customFormat="1"/>
    <row r="1005469" customFormat="1"/>
    <row r="1005470" customFormat="1"/>
    <row r="1005471" customFormat="1"/>
    <row r="1005472" customFormat="1"/>
    <row r="1005473" customFormat="1"/>
    <row r="1005474" customFormat="1"/>
    <row r="1005475" customFormat="1"/>
    <row r="1005476" customFormat="1"/>
    <row r="1005477" customFormat="1"/>
    <row r="1005478" customFormat="1"/>
    <row r="1005479" customFormat="1"/>
    <row r="1005480" customFormat="1"/>
    <row r="1005481" customFormat="1"/>
    <row r="1005482" customFormat="1"/>
    <row r="1005483" customFormat="1"/>
    <row r="1005484" customFormat="1"/>
    <row r="1005485" customFormat="1"/>
    <row r="1005486" customFormat="1"/>
    <row r="1005487" customFormat="1"/>
    <row r="1005488" customFormat="1"/>
    <row r="1005489" customFormat="1"/>
    <row r="1005490" customFormat="1"/>
    <row r="1005491" customFormat="1"/>
    <row r="1005492" customFormat="1"/>
    <row r="1005493" customFormat="1"/>
    <row r="1005494" customFormat="1"/>
    <row r="1005495" customFormat="1"/>
    <row r="1005496" customFormat="1"/>
    <row r="1005497" customFormat="1"/>
    <row r="1005498" customFormat="1"/>
    <row r="1005499" customFormat="1"/>
    <row r="1005500" customFormat="1"/>
    <row r="1005501" customFormat="1"/>
    <row r="1005502" customFormat="1"/>
    <row r="1005503" customFormat="1"/>
    <row r="1005504" customFormat="1"/>
    <row r="1005505" customFormat="1"/>
    <row r="1005506" customFormat="1"/>
    <row r="1005507" customFormat="1"/>
    <row r="1005508" customFormat="1"/>
    <row r="1005509" customFormat="1"/>
    <row r="1005510" customFormat="1"/>
    <row r="1005511" customFormat="1"/>
    <row r="1005512" customFormat="1"/>
    <row r="1005513" customFormat="1"/>
    <row r="1005514" customFormat="1"/>
    <row r="1005515" customFormat="1"/>
    <row r="1005516" customFormat="1"/>
    <row r="1005517" customFormat="1"/>
    <row r="1005518" customFormat="1"/>
    <row r="1005519" customFormat="1"/>
    <row r="1005520" customFormat="1"/>
    <row r="1005521" customFormat="1"/>
    <row r="1005522" customFormat="1"/>
    <row r="1005523" customFormat="1"/>
    <row r="1005524" customFormat="1"/>
    <row r="1005525" customFormat="1"/>
    <row r="1005526" customFormat="1"/>
    <row r="1005527" customFormat="1"/>
    <row r="1005528" customFormat="1"/>
    <row r="1005529" customFormat="1"/>
    <row r="1005530" customFormat="1"/>
    <row r="1005531" customFormat="1"/>
    <row r="1005532" customFormat="1"/>
    <row r="1005533" customFormat="1"/>
    <row r="1005534" customFormat="1"/>
    <row r="1005535" customFormat="1"/>
    <row r="1005536" customFormat="1"/>
    <row r="1005537" customFormat="1"/>
    <row r="1005538" customFormat="1"/>
    <row r="1005539" customFormat="1"/>
    <row r="1005540" customFormat="1"/>
    <row r="1005541" customFormat="1"/>
    <row r="1005542" customFormat="1"/>
    <row r="1005543" customFormat="1"/>
    <row r="1005544" customFormat="1"/>
    <row r="1005545" customFormat="1"/>
    <row r="1005546" customFormat="1"/>
    <row r="1005547" customFormat="1"/>
    <row r="1005548" customFormat="1"/>
    <row r="1005549" customFormat="1"/>
    <row r="1005550" customFormat="1"/>
    <row r="1005551" customFormat="1"/>
    <row r="1005552" customFormat="1"/>
    <row r="1005553" customFormat="1"/>
    <row r="1005554" customFormat="1"/>
    <row r="1005555" customFormat="1"/>
    <row r="1005556" customFormat="1"/>
    <row r="1005557" customFormat="1"/>
    <row r="1005558" customFormat="1"/>
    <row r="1005559" customFormat="1"/>
    <row r="1005560" customFormat="1"/>
    <row r="1005561" customFormat="1"/>
    <row r="1005562" customFormat="1"/>
    <row r="1005563" customFormat="1"/>
    <row r="1005564" customFormat="1"/>
    <row r="1005565" customFormat="1"/>
    <row r="1005566" customFormat="1"/>
    <row r="1005567" customFormat="1"/>
    <row r="1005568" customFormat="1"/>
    <row r="1005569" customFormat="1"/>
    <row r="1005570" customFormat="1"/>
    <row r="1005571" customFormat="1"/>
    <row r="1005572" customFormat="1"/>
    <row r="1005573" customFormat="1"/>
    <row r="1005574" customFormat="1"/>
    <row r="1005575" customFormat="1"/>
    <row r="1005576" customFormat="1"/>
    <row r="1005577" customFormat="1"/>
    <row r="1005578" customFormat="1"/>
    <row r="1005579" customFormat="1"/>
    <row r="1005580" customFormat="1"/>
    <row r="1005581" customFormat="1"/>
    <row r="1005582" customFormat="1"/>
    <row r="1005583" customFormat="1"/>
    <row r="1005584" customFormat="1"/>
    <row r="1005585" customFormat="1"/>
    <row r="1005586" customFormat="1"/>
    <row r="1005587" customFormat="1"/>
    <row r="1005588" customFormat="1"/>
    <row r="1005589" customFormat="1"/>
    <row r="1005590" customFormat="1"/>
    <row r="1005591" customFormat="1"/>
    <row r="1005592" customFormat="1"/>
    <row r="1005593" customFormat="1"/>
    <row r="1005594" customFormat="1"/>
    <row r="1005595" customFormat="1"/>
    <row r="1005596" customFormat="1"/>
    <row r="1005597" customFormat="1"/>
    <row r="1005598" customFormat="1"/>
    <row r="1005599" customFormat="1"/>
    <row r="1005600" customFormat="1"/>
    <row r="1005601" customFormat="1"/>
    <row r="1005602" customFormat="1"/>
    <row r="1005603" customFormat="1"/>
    <row r="1005604" customFormat="1"/>
    <row r="1005605" customFormat="1"/>
    <row r="1005606" customFormat="1"/>
    <row r="1005607" customFormat="1"/>
    <row r="1005608" customFormat="1"/>
    <row r="1005609" customFormat="1"/>
    <row r="1005610" customFormat="1"/>
    <row r="1005611" customFormat="1"/>
    <row r="1005612" customFormat="1"/>
    <row r="1005613" customFormat="1"/>
    <row r="1005614" customFormat="1"/>
    <row r="1005615" customFormat="1"/>
    <row r="1005616" customFormat="1"/>
    <row r="1005617" customFormat="1"/>
    <row r="1005618" customFormat="1"/>
    <row r="1005619" customFormat="1"/>
    <row r="1005620" customFormat="1"/>
    <row r="1005621" customFormat="1"/>
    <row r="1005622" customFormat="1"/>
    <row r="1005623" customFormat="1"/>
    <row r="1005624" customFormat="1"/>
    <row r="1005625" customFormat="1"/>
    <row r="1005626" customFormat="1"/>
    <row r="1005627" customFormat="1"/>
    <row r="1005628" customFormat="1"/>
    <row r="1005629" customFormat="1"/>
    <row r="1005630" customFormat="1"/>
    <row r="1005631" customFormat="1"/>
    <row r="1005632" customFormat="1"/>
    <row r="1005633" customFormat="1"/>
    <row r="1005634" customFormat="1"/>
    <row r="1005635" customFormat="1"/>
    <row r="1005636" customFormat="1"/>
    <row r="1005637" customFormat="1"/>
    <row r="1005638" customFormat="1"/>
    <row r="1005639" customFormat="1"/>
    <row r="1005640" customFormat="1"/>
    <row r="1005641" customFormat="1"/>
    <row r="1005642" customFormat="1"/>
    <row r="1005643" customFormat="1"/>
    <row r="1005644" customFormat="1"/>
    <row r="1005645" customFormat="1"/>
    <row r="1005646" customFormat="1"/>
    <row r="1005647" customFormat="1"/>
    <row r="1005648" customFormat="1"/>
    <row r="1005649" customFormat="1"/>
    <row r="1005650" customFormat="1"/>
    <row r="1005651" customFormat="1"/>
    <row r="1005652" customFormat="1"/>
    <row r="1005653" customFormat="1"/>
    <row r="1005654" customFormat="1"/>
    <row r="1005655" customFormat="1"/>
    <row r="1005656" customFormat="1"/>
    <row r="1005657" customFormat="1"/>
    <row r="1005658" customFormat="1"/>
    <row r="1005659" customFormat="1"/>
    <row r="1005660" customFormat="1"/>
    <row r="1005661" customFormat="1"/>
    <row r="1005662" customFormat="1"/>
    <row r="1005663" customFormat="1"/>
    <row r="1005664" customFormat="1"/>
    <row r="1005665" customFormat="1"/>
    <row r="1005666" customFormat="1"/>
    <row r="1005667" customFormat="1"/>
    <row r="1005668" customFormat="1"/>
    <row r="1005669" customFormat="1"/>
    <row r="1005670" customFormat="1"/>
    <row r="1005671" customFormat="1"/>
    <row r="1005672" customFormat="1"/>
    <row r="1005673" customFormat="1"/>
    <row r="1005674" customFormat="1"/>
    <row r="1005675" customFormat="1"/>
    <row r="1005676" customFormat="1"/>
    <row r="1005677" customFormat="1"/>
    <row r="1005678" customFormat="1"/>
    <row r="1005679" customFormat="1"/>
    <row r="1005680" customFormat="1"/>
    <row r="1005681" customFormat="1"/>
    <row r="1005682" customFormat="1"/>
    <row r="1005683" customFormat="1"/>
    <row r="1005684" customFormat="1"/>
    <row r="1005685" customFormat="1"/>
    <row r="1005686" customFormat="1"/>
    <row r="1005687" customFormat="1"/>
    <row r="1005688" customFormat="1"/>
    <row r="1005689" customFormat="1"/>
    <row r="1005690" customFormat="1"/>
    <row r="1005691" customFormat="1"/>
    <row r="1005692" customFormat="1"/>
    <row r="1005693" customFormat="1"/>
    <row r="1005694" customFormat="1"/>
    <row r="1005695" customFormat="1"/>
    <row r="1005696" customFormat="1"/>
    <row r="1005697" customFormat="1"/>
    <row r="1005698" customFormat="1"/>
    <row r="1005699" customFormat="1"/>
    <row r="1005700" customFormat="1"/>
    <row r="1005701" customFormat="1"/>
    <row r="1005702" customFormat="1"/>
    <row r="1005703" customFormat="1"/>
    <row r="1005704" customFormat="1"/>
    <row r="1005705" customFormat="1"/>
    <row r="1005706" customFormat="1"/>
    <row r="1005707" customFormat="1"/>
    <row r="1005708" customFormat="1"/>
    <row r="1005709" customFormat="1"/>
    <row r="1005710" customFormat="1"/>
    <row r="1005711" customFormat="1"/>
    <row r="1005712" customFormat="1"/>
    <row r="1005713" customFormat="1"/>
    <row r="1005714" customFormat="1"/>
    <row r="1005715" customFormat="1"/>
    <row r="1005716" customFormat="1"/>
    <row r="1005717" customFormat="1"/>
    <row r="1005718" customFormat="1"/>
    <row r="1005719" customFormat="1"/>
    <row r="1005720" customFormat="1"/>
    <row r="1005721" customFormat="1"/>
    <row r="1005722" customFormat="1"/>
    <row r="1005723" customFormat="1"/>
    <row r="1005724" customFormat="1"/>
    <row r="1005725" customFormat="1"/>
    <row r="1005726" customFormat="1"/>
    <row r="1005727" customFormat="1"/>
    <row r="1005728" customFormat="1"/>
    <row r="1005729" customFormat="1"/>
    <row r="1005730" customFormat="1"/>
    <row r="1005731" customFormat="1"/>
    <row r="1005732" customFormat="1"/>
    <row r="1005733" customFormat="1"/>
    <row r="1005734" customFormat="1"/>
    <row r="1005735" customFormat="1"/>
    <row r="1005736" customFormat="1"/>
    <row r="1005737" customFormat="1"/>
    <row r="1005738" customFormat="1"/>
    <row r="1005739" customFormat="1"/>
    <row r="1005740" customFormat="1"/>
    <row r="1005741" customFormat="1"/>
    <row r="1005742" customFormat="1"/>
    <row r="1005743" customFormat="1"/>
    <row r="1005744" customFormat="1"/>
    <row r="1005745" customFormat="1"/>
    <row r="1005746" customFormat="1"/>
    <row r="1005747" customFormat="1"/>
    <row r="1005748" customFormat="1"/>
    <row r="1005749" customFormat="1"/>
    <row r="1005750" customFormat="1"/>
    <row r="1005751" customFormat="1"/>
    <row r="1005752" customFormat="1"/>
    <row r="1005753" customFormat="1"/>
    <row r="1005754" customFormat="1"/>
    <row r="1005755" customFormat="1"/>
    <row r="1005756" customFormat="1"/>
    <row r="1005757" customFormat="1"/>
    <row r="1005758" customFormat="1"/>
    <row r="1005759" customFormat="1"/>
    <row r="1005760" customFormat="1"/>
    <row r="1005761" customFormat="1"/>
    <row r="1005762" customFormat="1"/>
    <row r="1005763" customFormat="1"/>
    <row r="1005764" customFormat="1"/>
    <row r="1005765" customFormat="1"/>
    <row r="1005766" customFormat="1"/>
    <row r="1005767" customFormat="1"/>
    <row r="1005768" customFormat="1"/>
    <row r="1005769" customFormat="1"/>
    <row r="1005770" customFormat="1"/>
    <row r="1005771" customFormat="1"/>
    <row r="1005772" customFormat="1"/>
    <row r="1005773" customFormat="1"/>
    <row r="1005774" customFormat="1"/>
    <row r="1005775" customFormat="1"/>
    <row r="1005776" customFormat="1"/>
    <row r="1005777" customFormat="1"/>
    <row r="1005778" customFormat="1"/>
    <row r="1005779" customFormat="1"/>
    <row r="1005780" customFormat="1"/>
    <row r="1005781" customFormat="1"/>
    <row r="1005782" customFormat="1"/>
    <row r="1005783" customFormat="1"/>
    <row r="1005784" customFormat="1"/>
    <row r="1005785" customFormat="1"/>
    <row r="1005786" customFormat="1"/>
    <row r="1005787" customFormat="1"/>
    <row r="1005788" customFormat="1"/>
    <row r="1005789" customFormat="1"/>
    <row r="1005790" customFormat="1"/>
    <row r="1005791" customFormat="1"/>
    <row r="1005792" customFormat="1"/>
    <row r="1005793" customFormat="1"/>
    <row r="1005794" customFormat="1"/>
    <row r="1005795" customFormat="1"/>
    <row r="1005796" customFormat="1"/>
    <row r="1005797" customFormat="1"/>
    <row r="1005798" customFormat="1"/>
    <row r="1005799" customFormat="1"/>
    <row r="1005800" customFormat="1"/>
    <row r="1005801" customFormat="1"/>
    <row r="1005802" customFormat="1"/>
    <row r="1005803" customFormat="1"/>
    <row r="1005804" customFormat="1"/>
    <row r="1005805" customFormat="1"/>
    <row r="1005806" customFormat="1"/>
    <row r="1005807" customFormat="1"/>
    <row r="1005808" customFormat="1"/>
    <row r="1005809" customFormat="1"/>
    <row r="1005810" customFormat="1"/>
    <row r="1005811" customFormat="1"/>
    <row r="1005812" customFormat="1"/>
    <row r="1005813" customFormat="1"/>
    <row r="1005814" customFormat="1"/>
    <row r="1005815" customFormat="1"/>
    <row r="1005816" customFormat="1"/>
    <row r="1005817" customFormat="1"/>
    <row r="1005818" customFormat="1"/>
    <row r="1005819" customFormat="1"/>
    <row r="1005820" customFormat="1"/>
    <row r="1005821" customFormat="1"/>
    <row r="1005822" customFormat="1"/>
    <row r="1005823" customFormat="1"/>
    <row r="1005824" customFormat="1"/>
    <row r="1005825" customFormat="1"/>
    <row r="1005826" customFormat="1"/>
    <row r="1005827" customFormat="1"/>
    <row r="1005828" customFormat="1"/>
    <row r="1005829" customFormat="1"/>
    <row r="1005830" customFormat="1"/>
    <row r="1005831" customFormat="1"/>
    <row r="1005832" customFormat="1"/>
    <row r="1005833" customFormat="1"/>
    <row r="1005834" customFormat="1"/>
    <row r="1005835" customFormat="1"/>
    <row r="1005836" customFormat="1"/>
    <row r="1005837" customFormat="1"/>
    <row r="1005838" customFormat="1"/>
    <row r="1005839" customFormat="1"/>
    <row r="1005840" customFormat="1"/>
    <row r="1005841" customFormat="1"/>
    <row r="1005842" customFormat="1"/>
    <row r="1005843" customFormat="1"/>
    <row r="1005844" customFormat="1"/>
    <row r="1005845" customFormat="1"/>
    <row r="1005846" customFormat="1"/>
    <row r="1005847" customFormat="1"/>
    <row r="1005848" customFormat="1"/>
    <row r="1005849" customFormat="1"/>
    <row r="1005850" customFormat="1"/>
    <row r="1005851" customFormat="1"/>
    <row r="1005852" customFormat="1"/>
    <row r="1005853" customFormat="1"/>
    <row r="1005854" customFormat="1"/>
    <row r="1005855" customFormat="1"/>
    <row r="1005856" customFormat="1"/>
    <row r="1005857" customFormat="1"/>
    <row r="1005858" customFormat="1"/>
    <row r="1005859" customFormat="1"/>
    <row r="1005860" customFormat="1"/>
    <row r="1005861" customFormat="1"/>
    <row r="1005862" customFormat="1"/>
    <row r="1005863" customFormat="1"/>
    <row r="1005864" customFormat="1"/>
    <row r="1005865" customFormat="1"/>
    <row r="1005866" customFormat="1"/>
    <row r="1005867" customFormat="1"/>
    <row r="1005868" customFormat="1"/>
    <row r="1005869" customFormat="1"/>
    <row r="1005870" customFormat="1"/>
    <row r="1005871" customFormat="1"/>
    <row r="1005872" customFormat="1"/>
    <row r="1005873" customFormat="1"/>
    <row r="1005874" customFormat="1"/>
    <row r="1005875" customFormat="1"/>
    <row r="1005876" customFormat="1"/>
    <row r="1005877" customFormat="1"/>
    <row r="1005878" customFormat="1"/>
    <row r="1005879" customFormat="1"/>
    <row r="1005880" customFormat="1"/>
    <row r="1005881" customFormat="1"/>
    <row r="1005882" customFormat="1"/>
    <row r="1005883" customFormat="1"/>
    <row r="1005884" customFormat="1"/>
    <row r="1005885" customFormat="1"/>
    <row r="1005886" customFormat="1"/>
    <row r="1005887" customFormat="1"/>
    <row r="1005888" customFormat="1"/>
    <row r="1005889" customFormat="1"/>
    <row r="1005890" customFormat="1"/>
    <row r="1005891" customFormat="1"/>
    <row r="1005892" customFormat="1"/>
    <row r="1005893" customFormat="1"/>
    <row r="1005894" customFormat="1"/>
    <row r="1005895" customFormat="1"/>
    <row r="1005896" customFormat="1"/>
    <row r="1005897" customFormat="1"/>
    <row r="1005898" customFormat="1"/>
    <row r="1005899" customFormat="1"/>
    <row r="1005900" customFormat="1"/>
    <row r="1005901" customFormat="1"/>
    <row r="1005902" customFormat="1"/>
    <row r="1005903" customFormat="1"/>
    <row r="1005904" customFormat="1"/>
    <row r="1005905" customFormat="1"/>
    <row r="1005906" customFormat="1"/>
    <row r="1005907" customFormat="1"/>
    <row r="1005908" customFormat="1"/>
    <row r="1005909" customFormat="1"/>
    <row r="1005910" customFormat="1"/>
    <row r="1005911" customFormat="1"/>
    <row r="1005912" customFormat="1"/>
    <row r="1005913" customFormat="1"/>
    <row r="1005914" customFormat="1"/>
    <row r="1005915" customFormat="1"/>
    <row r="1005916" customFormat="1"/>
    <row r="1005917" customFormat="1"/>
    <row r="1005918" customFormat="1"/>
    <row r="1005919" customFormat="1"/>
    <row r="1005920" customFormat="1"/>
    <row r="1005921" customFormat="1"/>
    <row r="1005922" customFormat="1"/>
    <row r="1005923" customFormat="1"/>
    <row r="1005924" customFormat="1"/>
    <row r="1005925" customFormat="1"/>
    <row r="1005926" customFormat="1"/>
    <row r="1005927" customFormat="1"/>
    <row r="1005928" customFormat="1"/>
    <row r="1005929" customFormat="1"/>
    <row r="1005930" customFormat="1"/>
    <row r="1005931" customFormat="1"/>
    <row r="1005932" customFormat="1"/>
    <row r="1005933" customFormat="1"/>
    <row r="1005934" customFormat="1"/>
    <row r="1005935" customFormat="1"/>
    <row r="1005936" customFormat="1"/>
    <row r="1005937" customFormat="1"/>
    <row r="1005938" customFormat="1"/>
    <row r="1005939" customFormat="1"/>
    <row r="1005940" customFormat="1"/>
    <row r="1005941" customFormat="1"/>
    <row r="1005942" customFormat="1"/>
    <row r="1005943" customFormat="1"/>
    <row r="1005944" customFormat="1"/>
    <row r="1005945" customFormat="1"/>
    <row r="1005946" customFormat="1"/>
    <row r="1005947" customFormat="1"/>
    <row r="1005948" customFormat="1"/>
    <row r="1005949" customFormat="1"/>
    <row r="1005950" customFormat="1"/>
    <row r="1005951" customFormat="1"/>
    <row r="1005952" customFormat="1"/>
    <row r="1005953" customFormat="1"/>
    <row r="1005954" customFormat="1"/>
    <row r="1005955" customFormat="1"/>
    <row r="1005956" customFormat="1"/>
    <row r="1005957" customFormat="1"/>
    <row r="1005958" customFormat="1"/>
    <row r="1005959" customFormat="1"/>
    <row r="1005960" customFormat="1"/>
    <row r="1005961" customFormat="1"/>
    <row r="1005962" customFormat="1"/>
    <row r="1005963" customFormat="1"/>
    <row r="1005964" customFormat="1"/>
    <row r="1005965" customFormat="1"/>
    <row r="1005966" customFormat="1"/>
    <row r="1005967" customFormat="1"/>
    <row r="1005968" customFormat="1"/>
    <row r="1005969" customFormat="1"/>
    <row r="1005970" customFormat="1"/>
    <row r="1005971" customFormat="1"/>
    <row r="1005972" customFormat="1"/>
    <row r="1005973" customFormat="1"/>
    <row r="1005974" customFormat="1"/>
    <row r="1005975" customFormat="1"/>
    <row r="1005976" customFormat="1"/>
    <row r="1005977" customFormat="1"/>
    <row r="1005978" customFormat="1"/>
    <row r="1005979" customFormat="1"/>
    <row r="1005980" customFormat="1"/>
    <row r="1005981" customFormat="1"/>
    <row r="1005982" customFormat="1"/>
    <row r="1005983" customFormat="1"/>
    <row r="1005984" customFormat="1"/>
    <row r="1005985" customFormat="1"/>
    <row r="1005986" customFormat="1"/>
    <row r="1005987" customFormat="1"/>
    <row r="1005988" customFormat="1"/>
    <row r="1005989" customFormat="1"/>
    <row r="1005990" customFormat="1"/>
    <row r="1005991" customFormat="1"/>
    <row r="1005992" customFormat="1"/>
    <row r="1005993" customFormat="1"/>
    <row r="1005994" customFormat="1"/>
    <row r="1005995" customFormat="1"/>
    <row r="1005996" customFormat="1"/>
    <row r="1005997" customFormat="1"/>
    <row r="1005998" customFormat="1"/>
    <row r="1005999" customFormat="1"/>
    <row r="1006000" customFormat="1"/>
    <row r="1006001" customFormat="1"/>
    <row r="1006002" customFormat="1"/>
    <row r="1006003" customFormat="1"/>
    <row r="1006004" customFormat="1"/>
    <row r="1006005" customFormat="1"/>
    <row r="1006006" customFormat="1"/>
    <row r="1006007" customFormat="1"/>
    <row r="1006008" customFormat="1"/>
    <row r="1006009" customFormat="1"/>
    <row r="1006010" customFormat="1"/>
    <row r="1006011" customFormat="1"/>
    <row r="1006012" customFormat="1"/>
    <row r="1006013" customFormat="1"/>
    <row r="1006014" customFormat="1"/>
    <row r="1006015" customFormat="1"/>
    <row r="1006016" customFormat="1"/>
    <row r="1006017" customFormat="1"/>
    <row r="1006018" customFormat="1"/>
    <row r="1006019" customFormat="1"/>
    <row r="1006020" customFormat="1"/>
    <row r="1006021" customFormat="1"/>
    <row r="1006022" customFormat="1"/>
    <row r="1006023" customFormat="1"/>
    <row r="1006024" customFormat="1"/>
    <row r="1006025" customFormat="1"/>
    <row r="1006026" customFormat="1"/>
    <row r="1006027" customFormat="1"/>
    <row r="1006028" customFormat="1"/>
    <row r="1006029" customFormat="1"/>
    <row r="1006030" customFormat="1"/>
    <row r="1006031" customFormat="1"/>
    <row r="1006032" customFormat="1"/>
    <row r="1006033" customFormat="1"/>
    <row r="1006034" customFormat="1"/>
    <row r="1006035" customFormat="1"/>
    <row r="1006036" customFormat="1"/>
    <row r="1006037" customFormat="1"/>
    <row r="1006038" customFormat="1"/>
    <row r="1006039" customFormat="1"/>
    <row r="1006040" customFormat="1"/>
    <row r="1006041" customFormat="1"/>
    <row r="1006042" customFormat="1"/>
    <row r="1006043" customFormat="1"/>
    <row r="1006044" customFormat="1"/>
    <row r="1006045" customFormat="1"/>
    <row r="1006046" customFormat="1"/>
    <row r="1006047" customFormat="1"/>
    <row r="1006048" customFormat="1"/>
    <row r="1006049" customFormat="1"/>
    <row r="1006050" customFormat="1"/>
    <row r="1006051" customFormat="1"/>
    <row r="1006052" customFormat="1"/>
    <row r="1006053" customFormat="1"/>
    <row r="1006054" customFormat="1"/>
    <row r="1006055" customFormat="1"/>
    <row r="1006056" customFormat="1"/>
    <row r="1006057" customFormat="1"/>
    <row r="1006058" customFormat="1"/>
    <row r="1006059" customFormat="1"/>
    <row r="1006060" customFormat="1"/>
    <row r="1006061" customFormat="1"/>
    <row r="1006062" customFormat="1"/>
    <row r="1006063" customFormat="1"/>
    <row r="1006064" customFormat="1"/>
    <row r="1006065" customFormat="1"/>
    <row r="1006066" customFormat="1"/>
    <row r="1006067" customFormat="1"/>
    <row r="1006068" customFormat="1"/>
    <row r="1006069" customFormat="1"/>
    <row r="1006070" customFormat="1"/>
    <row r="1006071" customFormat="1"/>
    <row r="1006072" customFormat="1"/>
    <row r="1006073" customFormat="1"/>
    <row r="1006074" customFormat="1"/>
    <row r="1006075" customFormat="1"/>
    <row r="1006076" customFormat="1"/>
    <row r="1006077" customFormat="1"/>
    <row r="1006078" customFormat="1"/>
    <row r="1006079" customFormat="1"/>
    <row r="1006080" customFormat="1"/>
    <row r="1006081" customFormat="1"/>
    <row r="1006082" customFormat="1"/>
    <row r="1006083" customFormat="1"/>
    <row r="1006084" customFormat="1"/>
    <row r="1006085" customFormat="1"/>
    <row r="1006086" customFormat="1"/>
    <row r="1006087" customFormat="1"/>
    <row r="1006088" customFormat="1"/>
    <row r="1006089" customFormat="1"/>
    <row r="1006090" customFormat="1"/>
    <row r="1006091" customFormat="1"/>
    <row r="1006092" customFormat="1"/>
    <row r="1006093" customFormat="1"/>
    <row r="1006094" customFormat="1"/>
    <row r="1006095" customFormat="1"/>
    <row r="1006096" customFormat="1"/>
    <row r="1006097" customFormat="1"/>
    <row r="1006098" customFormat="1"/>
    <row r="1006099" customFormat="1"/>
    <row r="1006100" customFormat="1"/>
    <row r="1006101" customFormat="1"/>
    <row r="1006102" customFormat="1"/>
    <row r="1006103" customFormat="1"/>
    <row r="1006104" customFormat="1"/>
    <row r="1006105" customFormat="1"/>
    <row r="1006106" customFormat="1"/>
    <row r="1006107" customFormat="1"/>
    <row r="1006108" customFormat="1"/>
    <row r="1006109" customFormat="1"/>
    <row r="1006110" customFormat="1"/>
    <row r="1006111" customFormat="1"/>
    <row r="1006112" customFormat="1"/>
    <row r="1006113" customFormat="1"/>
    <row r="1006114" customFormat="1"/>
    <row r="1006115" customFormat="1"/>
    <row r="1006116" customFormat="1"/>
    <row r="1006117" customFormat="1"/>
    <row r="1006118" customFormat="1"/>
    <row r="1006119" customFormat="1"/>
    <row r="1006120" customFormat="1"/>
    <row r="1006121" customFormat="1"/>
    <row r="1006122" customFormat="1"/>
    <row r="1006123" customFormat="1"/>
    <row r="1006124" customFormat="1"/>
    <row r="1006125" customFormat="1"/>
    <row r="1006126" customFormat="1"/>
    <row r="1006127" customFormat="1"/>
    <row r="1006128" customFormat="1"/>
    <row r="1006129" customFormat="1"/>
    <row r="1006130" customFormat="1"/>
    <row r="1006131" customFormat="1"/>
    <row r="1006132" customFormat="1"/>
    <row r="1006133" customFormat="1"/>
    <row r="1006134" customFormat="1"/>
    <row r="1006135" customFormat="1"/>
    <row r="1006136" customFormat="1"/>
    <row r="1006137" customFormat="1"/>
    <row r="1006138" customFormat="1"/>
    <row r="1006139" customFormat="1"/>
    <row r="1006140" customFormat="1"/>
    <row r="1006141" customFormat="1"/>
    <row r="1006142" customFormat="1"/>
    <row r="1006143" customFormat="1"/>
    <row r="1006144" customFormat="1"/>
    <row r="1006145" customFormat="1"/>
    <row r="1006146" customFormat="1"/>
    <row r="1006147" customFormat="1"/>
    <row r="1006148" customFormat="1"/>
    <row r="1006149" customFormat="1"/>
    <row r="1006150" customFormat="1"/>
    <row r="1006151" customFormat="1"/>
    <row r="1006152" customFormat="1"/>
    <row r="1006153" customFormat="1"/>
    <row r="1006154" customFormat="1"/>
    <row r="1006155" customFormat="1"/>
    <row r="1006156" customFormat="1"/>
    <row r="1006157" customFormat="1"/>
    <row r="1006158" customFormat="1"/>
    <row r="1006159" customFormat="1"/>
    <row r="1006160" customFormat="1"/>
    <row r="1006161" customFormat="1"/>
    <row r="1006162" customFormat="1"/>
    <row r="1006163" customFormat="1"/>
    <row r="1006164" customFormat="1"/>
    <row r="1006165" customFormat="1"/>
    <row r="1006166" customFormat="1"/>
    <row r="1006167" customFormat="1"/>
    <row r="1006168" customFormat="1"/>
    <row r="1006169" customFormat="1"/>
    <row r="1006170" customFormat="1"/>
    <row r="1006171" customFormat="1"/>
    <row r="1006172" customFormat="1"/>
    <row r="1006173" customFormat="1"/>
    <row r="1006174" customFormat="1"/>
    <row r="1006175" customFormat="1"/>
    <row r="1006176" customFormat="1"/>
    <row r="1006177" customFormat="1"/>
    <row r="1006178" customFormat="1"/>
    <row r="1006179" customFormat="1"/>
    <row r="1006180" customFormat="1"/>
    <row r="1006181" customFormat="1"/>
    <row r="1006182" customFormat="1"/>
    <row r="1006183" customFormat="1"/>
    <row r="1006184" customFormat="1"/>
    <row r="1006185" customFormat="1"/>
    <row r="1006186" customFormat="1"/>
    <row r="1006187" customFormat="1"/>
    <row r="1006188" customFormat="1"/>
    <row r="1006189" customFormat="1"/>
    <row r="1006190" customFormat="1"/>
    <row r="1006191" customFormat="1"/>
    <row r="1006192" customFormat="1"/>
    <row r="1006193" customFormat="1"/>
    <row r="1006194" customFormat="1"/>
    <row r="1006195" customFormat="1"/>
    <row r="1006196" customFormat="1"/>
    <row r="1006197" customFormat="1"/>
    <row r="1006198" customFormat="1"/>
    <row r="1006199" customFormat="1"/>
    <row r="1006200" customFormat="1"/>
    <row r="1006201" customFormat="1"/>
    <row r="1006202" customFormat="1"/>
    <row r="1006203" customFormat="1"/>
    <row r="1006204" customFormat="1"/>
    <row r="1006205" customFormat="1"/>
    <row r="1006206" customFormat="1"/>
    <row r="1006207" customFormat="1"/>
    <row r="1006208" customFormat="1"/>
    <row r="1006209" customFormat="1"/>
    <row r="1006210" customFormat="1"/>
    <row r="1006211" customFormat="1"/>
    <row r="1006212" customFormat="1"/>
    <row r="1006213" customFormat="1"/>
    <row r="1006214" customFormat="1"/>
    <row r="1006215" customFormat="1"/>
    <row r="1006216" customFormat="1"/>
    <row r="1006217" customFormat="1"/>
    <row r="1006218" customFormat="1"/>
    <row r="1006219" customFormat="1"/>
    <row r="1006220" customFormat="1"/>
    <row r="1006221" customFormat="1"/>
    <row r="1006222" customFormat="1"/>
    <row r="1006223" customFormat="1"/>
    <row r="1006224" customFormat="1"/>
    <row r="1006225" customFormat="1"/>
    <row r="1006226" customFormat="1"/>
    <row r="1006227" customFormat="1"/>
    <row r="1006228" customFormat="1"/>
    <row r="1006229" customFormat="1"/>
    <row r="1006230" customFormat="1"/>
    <row r="1006231" customFormat="1"/>
    <row r="1006232" customFormat="1"/>
    <row r="1006233" customFormat="1"/>
    <row r="1006234" customFormat="1"/>
    <row r="1006235" customFormat="1"/>
    <row r="1006236" customFormat="1"/>
    <row r="1006237" customFormat="1"/>
    <row r="1006238" customFormat="1"/>
    <row r="1006239" customFormat="1"/>
    <row r="1006240" customFormat="1"/>
    <row r="1006241" customFormat="1"/>
    <row r="1006242" customFormat="1"/>
    <row r="1006243" customFormat="1"/>
    <row r="1006244" customFormat="1"/>
    <row r="1006245" customFormat="1"/>
    <row r="1006246" customFormat="1"/>
    <row r="1006247" customFormat="1"/>
    <row r="1006248" customFormat="1"/>
    <row r="1006249" customFormat="1"/>
    <row r="1006250" customFormat="1"/>
    <row r="1006251" customFormat="1"/>
    <row r="1006252" customFormat="1"/>
    <row r="1006253" customFormat="1"/>
    <row r="1006254" customFormat="1"/>
    <row r="1006255" customFormat="1"/>
    <row r="1006256" customFormat="1"/>
    <row r="1006257" customFormat="1"/>
    <row r="1006258" customFormat="1"/>
    <row r="1006259" customFormat="1"/>
    <row r="1006260" customFormat="1"/>
    <row r="1006261" customFormat="1"/>
    <row r="1006262" customFormat="1"/>
    <row r="1006263" customFormat="1"/>
    <row r="1006264" customFormat="1"/>
    <row r="1006265" customFormat="1"/>
    <row r="1006266" customFormat="1"/>
    <row r="1006267" customFormat="1"/>
    <row r="1006268" customFormat="1"/>
    <row r="1006269" customFormat="1"/>
    <row r="1006270" customFormat="1"/>
    <row r="1006271" customFormat="1"/>
    <row r="1006272" customFormat="1"/>
    <row r="1006273" customFormat="1"/>
    <row r="1006274" customFormat="1"/>
    <row r="1006275" customFormat="1"/>
    <row r="1006276" customFormat="1"/>
    <row r="1006277" customFormat="1"/>
    <row r="1006278" customFormat="1"/>
    <row r="1006279" customFormat="1"/>
    <row r="1006280" customFormat="1"/>
    <row r="1006281" customFormat="1"/>
    <row r="1006282" customFormat="1"/>
    <row r="1006283" customFormat="1"/>
    <row r="1006284" customFormat="1"/>
    <row r="1006285" customFormat="1"/>
    <row r="1006286" customFormat="1"/>
    <row r="1006287" customFormat="1"/>
    <row r="1006288" customFormat="1"/>
    <row r="1006289" customFormat="1"/>
    <row r="1006290" customFormat="1"/>
    <row r="1006291" customFormat="1"/>
    <row r="1006292" customFormat="1"/>
    <row r="1006293" customFormat="1"/>
    <row r="1006294" customFormat="1"/>
    <row r="1006295" customFormat="1"/>
    <row r="1006296" customFormat="1"/>
    <row r="1006297" customFormat="1"/>
    <row r="1006298" customFormat="1"/>
    <row r="1006299" customFormat="1"/>
    <row r="1006300" customFormat="1"/>
    <row r="1006301" customFormat="1"/>
    <row r="1006302" customFormat="1"/>
    <row r="1006303" customFormat="1"/>
    <row r="1006304" customFormat="1"/>
    <row r="1006305" customFormat="1"/>
    <row r="1006306" customFormat="1"/>
    <row r="1006307" customFormat="1"/>
    <row r="1006308" customFormat="1"/>
    <row r="1006309" customFormat="1"/>
    <row r="1006310" customFormat="1"/>
    <row r="1006311" customFormat="1"/>
    <row r="1006312" customFormat="1"/>
    <row r="1006313" customFormat="1"/>
    <row r="1006314" customFormat="1"/>
    <row r="1006315" customFormat="1"/>
    <row r="1006316" customFormat="1"/>
    <row r="1006317" customFormat="1"/>
    <row r="1006318" customFormat="1"/>
    <row r="1006319" customFormat="1"/>
    <row r="1006320" customFormat="1"/>
    <row r="1006321" customFormat="1"/>
    <row r="1006322" customFormat="1"/>
    <row r="1006323" customFormat="1"/>
    <row r="1006324" customFormat="1"/>
    <row r="1006325" customFormat="1"/>
    <row r="1006326" customFormat="1"/>
    <row r="1006327" customFormat="1"/>
    <row r="1006328" customFormat="1"/>
    <row r="1006329" customFormat="1"/>
    <row r="1006330" customFormat="1"/>
    <row r="1006331" customFormat="1"/>
    <row r="1006332" customFormat="1"/>
    <row r="1006333" customFormat="1"/>
    <row r="1006334" customFormat="1"/>
    <row r="1006335" customFormat="1"/>
    <row r="1006336" customFormat="1"/>
    <row r="1006337" customFormat="1"/>
    <row r="1006338" customFormat="1"/>
    <row r="1006339" customFormat="1"/>
    <row r="1006340" customFormat="1"/>
    <row r="1006341" customFormat="1"/>
    <row r="1006342" customFormat="1"/>
    <row r="1006343" customFormat="1"/>
    <row r="1006344" customFormat="1"/>
    <row r="1006345" customFormat="1"/>
    <row r="1006346" customFormat="1"/>
    <row r="1006347" customFormat="1"/>
    <row r="1006348" customFormat="1"/>
    <row r="1006349" customFormat="1"/>
    <row r="1006350" customFormat="1"/>
    <row r="1006351" customFormat="1"/>
    <row r="1006352" customFormat="1"/>
    <row r="1006353" customFormat="1"/>
    <row r="1006354" customFormat="1"/>
    <row r="1006355" customFormat="1"/>
    <row r="1006356" customFormat="1"/>
    <row r="1006357" customFormat="1"/>
    <row r="1006358" customFormat="1"/>
    <row r="1006359" customFormat="1"/>
    <row r="1006360" customFormat="1"/>
    <row r="1006361" customFormat="1"/>
    <row r="1006362" customFormat="1"/>
    <row r="1006363" customFormat="1"/>
    <row r="1006364" customFormat="1"/>
    <row r="1006365" customFormat="1"/>
    <row r="1006366" customFormat="1"/>
    <row r="1006367" customFormat="1"/>
    <row r="1006368" customFormat="1"/>
    <row r="1006369" customFormat="1"/>
    <row r="1006370" customFormat="1"/>
    <row r="1006371" customFormat="1"/>
    <row r="1006372" customFormat="1"/>
    <row r="1006373" customFormat="1"/>
    <row r="1006374" customFormat="1"/>
    <row r="1006375" customFormat="1"/>
    <row r="1006376" customFormat="1"/>
    <row r="1006377" customFormat="1"/>
    <row r="1006378" customFormat="1"/>
    <row r="1006379" customFormat="1"/>
    <row r="1006380" customFormat="1"/>
    <row r="1006381" customFormat="1"/>
    <row r="1006382" customFormat="1"/>
    <row r="1006383" customFormat="1"/>
    <row r="1006384" customFormat="1"/>
    <row r="1006385" customFormat="1"/>
    <row r="1006386" customFormat="1"/>
    <row r="1006387" customFormat="1"/>
    <row r="1006388" customFormat="1"/>
    <row r="1006389" customFormat="1"/>
    <row r="1006390" customFormat="1"/>
    <row r="1006391" customFormat="1"/>
    <row r="1006392" customFormat="1"/>
    <row r="1006393" customFormat="1"/>
    <row r="1006394" customFormat="1"/>
    <row r="1006395" customFormat="1"/>
    <row r="1006396" customFormat="1"/>
    <row r="1006397" customFormat="1"/>
    <row r="1006398" customFormat="1"/>
    <row r="1006399" customFormat="1"/>
    <row r="1006400" customFormat="1"/>
    <row r="1006401" customFormat="1"/>
    <row r="1006402" customFormat="1"/>
    <row r="1006403" customFormat="1"/>
    <row r="1006404" customFormat="1"/>
    <row r="1006405" customFormat="1"/>
    <row r="1006406" customFormat="1"/>
    <row r="1006407" customFormat="1"/>
    <row r="1006408" customFormat="1"/>
    <row r="1006409" customFormat="1"/>
    <row r="1006410" customFormat="1"/>
    <row r="1006411" customFormat="1"/>
    <row r="1006412" customFormat="1"/>
    <row r="1006413" customFormat="1"/>
    <row r="1006414" customFormat="1"/>
    <row r="1006415" customFormat="1"/>
    <row r="1006416" customFormat="1"/>
    <row r="1006417" customFormat="1"/>
    <row r="1006418" customFormat="1"/>
    <row r="1006419" customFormat="1"/>
    <row r="1006420" customFormat="1"/>
    <row r="1006421" customFormat="1"/>
    <row r="1006422" customFormat="1"/>
    <row r="1006423" customFormat="1"/>
    <row r="1006424" customFormat="1"/>
    <row r="1006425" customFormat="1"/>
    <row r="1006426" customFormat="1"/>
    <row r="1006427" customFormat="1"/>
    <row r="1006428" customFormat="1"/>
    <row r="1006429" customFormat="1"/>
    <row r="1006430" customFormat="1"/>
    <row r="1006431" customFormat="1"/>
    <row r="1006432" customFormat="1"/>
    <row r="1006433" customFormat="1"/>
    <row r="1006434" customFormat="1"/>
    <row r="1006435" customFormat="1"/>
    <row r="1006436" customFormat="1"/>
    <row r="1006437" customFormat="1"/>
    <row r="1006438" customFormat="1"/>
    <row r="1006439" customFormat="1"/>
    <row r="1006440" customFormat="1"/>
    <row r="1006441" customFormat="1"/>
    <row r="1006442" customFormat="1"/>
    <row r="1006443" customFormat="1"/>
    <row r="1006444" customFormat="1"/>
    <row r="1006445" customFormat="1"/>
    <row r="1006446" customFormat="1"/>
    <row r="1006447" customFormat="1"/>
    <row r="1006448" customFormat="1"/>
    <row r="1006449" customFormat="1"/>
    <row r="1006450" customFormat="1"/>
    <row r="1006451" customFormat="1"/>
    <row r="1006452" customFormat="1"/>
    <row r="1006453" customFormat="1"/>
    <row r="1006454" customFormat="1"/>
    <row r="1006455" customFormat="1"/>
    <row r="1006456" customFormat="1"/>
    <row r="1006457" customFormat="1"/>
    <row r="1006458" customFormat="1"/>
    <row r="1006459" customFormat="1"/>
    <row r="1006460" customFormat="1"/>
    <row r="1006461" customFormat="1"/>
    <row r="1006462" customFormat="1"/>
    <row r="1006463" customFormat="1"/>
    <row r="1006464" customFormat="1"/>
    <row r="1006465" customFormat="1"/>
    <row r="1006466" customFormat="1"/>
    <row r="1006467" customFormat="1"/>
    <row r="1006468" customFormat="1"/>
    <row r="1006469" customFormat="1"/>
    <row r="1006470" customFormat="1"/>
    <row r="1006471" customFormat="1"/>
    <row r="1006472" customFormat="1"/>
    <row r="1006473" customFormat="1"/>
    <row r="1006474" customFormat="1"/>
    <row r="1006475" customFormat="1"/>
    <row r="1006476" customFormat="1"/>
    <row r="1006477" customFormat="1"/>
    <row r="1006478" customFormat="1"/>
    <row r="1006479" customFormat="1"/>
    <row r="1006480" customFormat="1"/>
    <row r="1006481" customFormat="1"/>
    <row r="1006482" customFormat="1"/>
    <row r="1006483" customFormat="1"/>
    <row r="1006484" customFormat="1"/>
    <row r="1006485" customFormat="1"/>
    <row r="1006486" customFormat="1"/>
    <row r="1006487" customFormat="1"/>
    <row r="1006488" customFormat="1"/>
    <row r="1006489" customFormat="1"/>
    <row r="1006490" customFormat="1"/>
    <row r="1006491" customFormat="1"/>
    <row r="1006492" customFormat="1"/>
    <row r="1006493" customFormat="1"/>
    <row r="1006494" customFormat="1"/>
    <row r="1006495" customFormat="1"/>
    <row r="1006496" customFormat="1"/>
    <row r="1006497" customFormat="1"/>
    <row r="1006498" customFormat="1"/>
    <row r="1006499" customFormat="1"/>
    <row r="1006500" customFormat="1"/>
    <row r="1006501" customFormat="1"/>
    <row r="1006502" customFormat="1"/>
    <row r="1006503" customFormat="1"/>
    <row r="1006504" customFormat="1"/>
    <row r="1006505" customFormat="1"/>
    <row r="1006506" customFormat="1"/>
    <row r="1006507" customFormat="1"/>
    <row r="1006508" customFormat="1"/>
    <row r="1006509" customFormat="1"/>
    <row r="1006510" customFormat="1"/>
    <row r="1006511" customFormat="1"/>
    <row r="1006512" customFormat="1"/>
    <row r="1006513" customFormat="1"/>
    <row r="1006514" customFormat="1"/>
    <row r="1006515" customFormat="1"/>
    <row r="1006516" customFormat="1"/>
    <row r="1006517" customFormat="1"/>
    <row r="1006518" customFormat="1"/>
    <row r="1006519" customFormat="1"/>
    <row r="1006520" customFormat="1"/>
    <row r="1006521" customFormat="1"/>
    <row r="1006522" customFormat="1"/>
    <row r="1006523" customFormat="1"/>
    <row r="1006524" customFormat="1"/>
    <row r="1006525" customFormat="1"/>
    <row r="1006526" customFormat="1"/>
    <row r="1006527" customFormat="1"/>
    <row r="1006528" customFormat="1"/>
    <row r="1006529" customFormat="1"/>
    <row r="1006530" customFormat="1"/>
    <row r="1006531" customFormat="1"/>
    <row r="1006532" customFormat="1"/>
    <row r="1006533" customFormat="1"/>
    <row r="1006534" customFormat="1"/>
    <row r="1006535" customFormat="1"/>
    <row r="1006536" customFormat="1"/>
    <row r="1006537" customFormat="1"/>
    <row r="1006538" customFormat="1"/>
    <row r="1006539" customFormat="1"/>
    <row r="1006540" customFormat="1"/>
    <row r="1006541" customFormat="1"/>
    <row r="1006542" customFormat="1"/>
    <row r="1006543" customFormat="1"/>
    <row r="1006544" customFormat="1"/>
    <row r="1006545" customFormat="1"/>
    <row r="1006546" customFormat="1"/>
    <row r="1006547" customFormat="1"/>
    <row r="1006548" customFormat="1"/>
    <row r="1006549" customFormat="1"/>
    <row r="1006550" customFormat="1"/>
    <row r="1006551" customFormat="1"/>
    <row r="1006552" customFormat="1"/>
    <row r="1006553" customFormat="1"/>
    <row r="1006554" customFormat="1"/>
    <row r="1006555" customFormat="1"/>
    <row r="1006556" customFormat="1"/>
    <row r="1006557" customFormat="1"/>
    <row r="1006558" customFormat="1"/>
    <row r="1006559" customFormat="1"/>
    <row r="1006560" customFormat="1"/>
    <row r="1006561" customFormat="1"/>
    <row r="1006562" customFormat="1"/>
    <row r="1006563" customFormat="1"/>
    <row r="1006564" customFormat="1"/>
    <row r="1006565" customFormat="1"/>
    <row r="1006566" customFormat="1"/>
    <row r="1006567" customFormat="1"/>
    <row r="1006568" customFormat="1"/>
    <row r="1006569" customFormat="1"/>
    <row r="1006570" customFormat="1"/>
    <row r="1006571" customFormat="1"/>
    <row r="1006572" customFormat="1"/>
    <row r="1006573" customFormat="1"/>
    <row r="1006574" customFormat="1"/>
    <row r="1006575" customFormat="1"/>
    <row r="1006576" customFormat="1"/>
    <row r="1006577" customFormat="1"/>
    <row r="1006578" customFormat="1"/>
    <row r="1006579" customFormat="1"/>
    <row r="1006580" customFormat="1"/>
    <row r="1006581" customFormat="1"/>
    <row r="1006582" customFormat="1"/>
    <row r="1006583" customFormat="1"/>
    <row r="1006584" customFormat="1"/>
    <row r="1006585" customFormat="1"/>
    <row r="1006586" customFormat="1"/>
    <row r="1006587" customFormat="1"/>
    <row r="1006588" customFormat="1"/>
    <row r="1006589" customFormat="1"/>
    <row r="1006590" customFormat="1"/>
    <row r="1006591" customFormat="1"/>
    <row r="1006592" customFormat="1"/>
    <row r="1006593" customFormat="1"/>
    <row r="1006594" customFormat="1"/>
    <row r="1006595" customFormat="1"/>
    <row r="1006596" customFormat="1"/>
    <row r="1006597" customFormat="1"/>
    <row r="1006598" customFormat="1"/>
    <row r="1006599" customFormat="1"/>
    <row r="1006600" customFormat="1"/>
    <row r="1006601" customFormat="1"/>
    <row r="1006602" customFormat="1"/>
    <row r="1006603" customFormat="1"/>
    <row r="1006604" customFormat="1"/>
    <row r="1006605" customFormat="1"/>
    <row r="1006606" customFormat="1"/>
    <row r="1006607" customFormat="1"/>
    <row r="1006608" customFormat="1"/>
    <row r="1006609" customFormat="1"/>
    <row r="1006610" customFormat="1"/>
    <row r="1006611" customFormat="1"/>
    <row r="1006612" customFormat="1"/>
    <row r="1006613" customFormat="1"/>
    <row r="1006614" customFormat="1"/>
    <row r="1006615" customFormat="1"/>
    <row r="1006616" customFormat="1"/>
    <row r="1006617" customFormat="1"/>
    <row r="1006618" customFormat="1"/>
    <row r="1006619" customFormat="1"/>
    <row r="1006620" customFormat="1"/>
    <row r="1006621" customFormat="1"/>
    <row r="1006622" customFormat="1"/>
    <row r="1006623" customFormat="1"/>
    <row r="1006624" customFormat="1"/>
    <row r="1006625" customFormat="1"/>
    <row r="1006626" customFormat="1"/>
    <row r="1006627" customFormat="1"/>
    <row r="1006628" customFormat="1"/>
    <row r="1006629" customFormat="1"/>
    <row r="1006630" customFormat="1"/>
    <row r="1006631" customFormat="1"/>
    <row r="1006632" customFormat="1"/>
    <row r="1006633" customFormat="1"/>
    <row r="1006634" customFormat="1"/>
    <row r="1006635" customFormat="1"/>
    <row r="1006636" customFormat="1"/>
    <row r="1006637" customFormat="1"/>
    <row r="1006638" customFormat="1"/>
    <row r="1006639" customFormat="1"/>
    <row r="1006640" customFormat="1"/>
    <row r="1006641" customFormat="1"/>
    <row r="1006642" customFormat="1"/>
    <row r="1006643" customFormat="1"/>
    <row r="1006644" customFormat="1"/>
    <row r="1006645" customFormat="1"/>
    <row r="1006646" customFormat="1"/>
    <row r="1006647" customFormat="1"/>
    <row r="1006648" customFormat="1"/>
    <row r="1006649" customFormat="1"/>
    <row r="1006650" customFormat="1"/>
    <row r="1006651" customFormat="1"/>
    <row r="1006652" customFormat="1"/>
    <row r="1006653" customFormat="1"/>
    <row r="1006654" customFormat="1"/>
    <row r="1006655" customFormat="1"/>
    <row r="1006656" customFormat="1"/>
    <row r="1006657" customFormat="1"/>
    <row r="1006658" customFormat="1"/>
    <row r="1006659" customFormat="1"/>
    <row r="1006660" customFormat="1"/>
    <row r="1006661" customFormat="1"/>
    <row r="1006662" customFormat="1"/>
    <row r="1006663" customFormat="1"/>
    <row r="1006664" customFormat="1"/>
    <row r="1006665" customFormat="1"/>
    <row r="1006666" customFormat="1"/>
    <row r="1006667" customFormat="1"/>
    <row r="1006668" customFormat="1"/>
    <row r="1006669" customFormat="1"/>
    <row r="1006670" customFormat="1"/>
    <row r="1006671" customFormat="1"/>
    <row r="1006672" customFormat="1"/>
    <row r="1006673" customFormat="1"/>
    <row r="1006674" customFormat="1"/>
    <row r="1006675" customFormat="1"/>
    <row r="1006676" customFormat="1"/>
    <row r="1006677" customFormat="1"/>
    <row r="1006678" customFormat="1"/>
    <row r="1006679" customFormat="1"/>
    <row r="1006680" customFormat="1"/>
    <row r="1006681" customFormat="1"/>
    <row r="1006682" customFormat="1"/>
    <row r="1006683" customFormat="1"/>
    <row r="1006684" customFormat="1"/>
    <row r="1006685" customFormat="1"/>
    <row r="1006686" customFormat="1"/>
    <row r="1006687" customFormat="1"/>
    <row r="1006688" customFormat="1"/>
    <row r="1006689" customFormat="1"/>
    <row r="1006690" customFormat="1"/>
    <row r="1006691" customFormat="1"/>
    <row r="1006692" customFormat="1"/>
    <row r="1006693" customFormat="1"/>
    <row r="1006694" customFormat="1"/>
    <row r="1006695" customFormat="1"/>
    <row r="1006696" customFormat="1"/>
    <row r="1006697" customFormat="1"/>
    <row r="1006698" customFormat="1"/>
    <row r="1006699" customFormat="1"/>
    <row r="1006700" customFormat="1"/>
    <row r="1006701" customFormat="1"/>
    <row r="1006702" customFormat="1"/>
    <row r="1006703" customFormat="1"/>
    <row r="1006704" customFormat="1"/>
    <row r="1006705" customFormat="1"/>
    <row r="1006706" customFormat="1"/>
    <row r="1006707" customFormat="1"/>
    <row r="1006708" customFormat="1"/>
    <row r="1006709" customFormat="1"/>
    <row r="1006710" customFormat="1"/>
    <row r="1006711" customFormat="1"/>
    <row r="1006712" customFormat="1"/>
    <row r="1006713" customFormat="1"/>
    <row r="1006714" customFormat="1"/>
    <row r="1006715" customFormat="1"/>
    <row r="1006716" customFormat="1"/>
    <row r="1006717" customFormat="1"/>
    <row r="1006718" customFormat="1"/>
    <row r="1006719" customFormat="1"/>
    <row r="1006720" customFormat="1"/>
    <row r="1006721" customFormat="1"/>
    <row r="1006722" customFormat="1"/>
    <row r="1006723" customFormat="1"/>
    <row r="1006724" customFormat="1"/>
    <row r="1006725" customFormat="1"/>
    <row r="1006726" customFormat="1"/>
    <row r="1006727" customFormat="1"/>
    <row r="1006728" customFormat="1"/>
    <row r="1006729" customFormat="1"/>
    <row r="1006730" customFormat="1"/>
    <row r="1006731" customFormat="1"/>
    <row r="1006732" customFormat="1"/>
    <row r="1006733" customFormat="1"/>
    <row r="1006734" customFormat="1"/>
    <row r="1006735" customFormat="1"/>
    <row r="1006736" customFormat="1"/>
    <row r="1006737" customFormat="1"/>
    <row r="1006738" customFormat="1"/>
    <row r="1006739" customFormat="1"/>
    <row r="1006740" customFormat="1"/>
    <row r="1006741" customFormat="1"/>
    <row r="1006742" customFormat="1"/>
    <row r="1006743" customFormat="1"/>
    <row r="1006744" customFormat="1"/>
    <row r="1006745" customFormat="1"/>
    <row r="1006746" customFormat="1"/>
    <row r="1006747" customFormat="1"/>
    <row r="1006748" customFormat="1"/>
    <row r="1006749" customFormat="1"/>
    <row r="1006750" customFormat="1"/>
    <row r="1006751" customFormat="1"/>
    <row r="1006752" customFormat="1"/>
    <row r="1006753" customFormat="1"/>
    <row r="1006754" customFormat="1"/>
    <row r="1006755" customFormat="1"/>
    <row r="1006756" customFormat="1"/>
    <row r="1006757" customFormat="1"/>
    <row r="1006758" customFormat="1"/>
    <row r="1006759" customFormat="1"/>
    <row r="1006760" customFormat="1"/>
    <row r="1006761" customFormat="1"/>
    <row r="1006762" customFormat="1"/>
    <row r="1006763" customFormat="1"/>
    <row r="1006764" customFormat="1"/>
    <row r="1006765" customFormat="1"/>
    <row r="1006766" customFormat="1"/>
    <row r="1006767" customFormat="1"/>
    <row r="1006768" customFormat="1"/>
    <row r="1006769" customFormat="1"/>
    <row r="1006770" customFormat="1"/>
    <row r="1006771" customFormat="1"/>
    <row r="1006772" customFormat="1"/>
    <row r="1006773" customFormat="1"/>
    <row r="1006774" customFormat="1"/>
    <row r="1006775" customFormat="1"/>
    <row r="1006776" customFormat="1"/>
    <row r="1006777" customFormat="1"/>
    <row r="1006778" customFormat="1"/>
    <row r="1006779" customFormat="1"/>
    <row r="1006780" customFormat="1"/>
    <row r="1006781" customFormat="1"/>
    <row r="1006782" customFormat="1"/>
    <row r="1006783" customFormat="1"/>
    <row r="1006784" customFormat="1"/>
    <row r="1006785" customFormat="1"/>
    <row r="1006786" customFormat="1"/>
    <row r="1006787" customFormat="1"/>
    <row r="1006788" customFormat="1"/>
    <row r="1006789" customFormat="1"/>
    <row r="1006790" customFormat="1"/>
    <row r="1006791" customFormat="1"/>
    <row r="1006792" customFormat="1"/>
    <row r="1006793" customFormat="1"/>
    <row r="1006794" customFormat="1"/>
    <row r="1006795" customFormat="1"/>
    <row r="1006796" customFormat="1"/>
    <row r="1006797" customFormat="1"/>
    <row r="1006798" customFormat="1"/>
    <row r="1006799" customFormat="1"/>
    <row r="1006800" customFormat="1"/>
    <row r="1006801" customFormat="1"/>
    <row r="1006802" customFormat="1"/>
    <row r="1006803" customFormat="1"/>
    <row r="1006804" customFormat="1"/>
    <row r="1006805" customFormat="1"/>
    <row r="1006806" customFormat="1"/>
    <row r="1006807" customFormat="1"/>
    <row r="1006808" customFormat="1"/>
    <row r="1006809" customFormat="1"/>
    <row r="1006810" customFormat="1"/>
    <row r="1006811" customFormat="1"/>
    <row r="1006812" customFormat="1"/>
    <row r="1006813" customFormat="1"/>
    <row r="1006814" customFormat="1"/>
    <row r="1006815" customFormat="1"/>
    <row r="1006816" customFormat="1"/>
    <row r="1006817" customFormat="1"/>
    <row r="1006818" customFormat="1"/>
    <row r="1006819" customFormat="1"/>
    <row r="1006820" customFormat="1"/>
    <row r="1006821" customFormat="1"/>
    <row r="1006822" customFormat="1"/>
    <row r="1006823" customFormat="1"/>
    <row r="1006824" customFormat="1"/>
    <row r="1006825" customFormat="1"/>
    <row r="1006826" customFormat="1"/>
    <row r="1006827" customFormat="1"/>
    <row r="1006828" customFormat="1"/>
    <row r="1006829" customFormat="1"/>
    <row r="1006830" customFormat="1"/>
    <row r="1006831" customFormat="1"/>
    <row r="1006832" customFormat="1"/>
    <row r="1006833" customFormat="1"/>
    <row r="1006834" customFormat="1"/>
    <row r="1006835" customFormat="1"/>
    <row r="1006836" customFormat="1"/>
    <row r="1006837" customFormat="1"/>
    <row r="1006838" customFormat="1"/>
    <row r="1006839" customFormat="1"/>
    <row r="1006840" customFormat="1"/>
    <row r="1006841" customFormat="1"/>
    <row r="1006842" customFormat="1"/>
    <row r="1006843" customFormat="1"/>
    <row r="1006844" customFormat="1"/>
    <row r="1006845" customFormat="1"/>
    <row r="1006846" customFormat="1"/>
    <row r="1006847" customFormat="1"/>
    <row r="1006848" customFormat="1"/>
    <row r="1006849" customFormat="1"/>
    <row r="1006850" customFormat="1"/>
    <row r="1006851" customFormat="1"/>
    <row r="1006852" customFormat="1"/>
    <row r="1006853" customFormat="1"/>
    <row r="1006854" customFormat="1"/>
    <row r="1006855" customFormat="1"/>
    <row r="1006856" customFormat="1"/>
    <row r="1006857" customFormat="1"/>
    <row r="1006858" customFormat="1"/>
    <row r="1006859" customFormat="1"/>
    <row r="1006860" customFormat="1"/>
    <row r="1006861" customFormat="1"/>
    <row r="1006862" customFormat="1"/>
    <row r="1006863" customFormat="1"/>
    <row r="1006864" customFormat="1"/>
    <row r="1006865" customFormat="1"/>
    <row r="1006866" customFormat="1"/>
    <row r="1006867" customFormat="1"/>
    <row r="1006868" customFormat="1"/>
    <row r="1006869" customFormat="1"/>
    <row r="1006870" customFormat="1"/>
    <row r="1006871" customFormat="1"/>
    <row r="1006872" customFormat="1"/>
    <row r="1006873" customFormat="1"/>
    <row r="1006874" customFormat="1"/>
    <row r="1006875" customFormat="1"/>
    <row r="1006876" customFormat="1"/>
    <row r="1006877" customFormat="1"/>
    <row r="1006878" customFormat="1"/>
    <row r="1006879" customFormat="1"/>
    <row r="1006880" customFormat="1"/>
    <row r="1006881" customFormat="1"/>
    <row r="1006882" customFormat="1"/>
    <row r="1006883" customFormat="1"/>
    <row r="1006884" customFormat="1"/>
    <row r="1006885" customFormat="1"/>
    <row r="1006886" customFormat="1"/>
    <row r="1006887" customFormat="1"/>
    <row r="1006888" customFormat="1"/>
    <row r="1006889" customFormat="1"/>
    <row r="1006890" customFormat="1"/>
    <row r="1006891" customFormat="1"/>
    <row r="1006892" customFormat="1"/>
    <row r="1006893" customFormat="1"/>
    <row r="1006894" customFormat="1"/>
    <row r="1006895" customFormat="1"/>
    <row r="1006896" customFormat="1"/>
    <row r="1006897" customFormat="1"/>
    <row r="1006898" customFormat="1"/>
    <row r="1006899" customFormat="1"/>
    <row r="1006900" customFormat="1"/>
    <row r="1006901" customFormat="1"/>
    <row r="1006902" customFormat="1"/>
    <row r="1006903" customFormat="1"/>
    <row r="1006904" customFormat="1"/>
    <row r="1006905" customFormat="1"/>
    <row r="1006906" customFormat="1"/>
    <row r="1006907" customFormat="1"/>
    <row r="1006908" customFormat="1"/>
    <row r="1006909" customFormat="1"/>
    <row r="1006910" customFormat="1"/>
    <row r="1006911" customFormat="1"/>
    <row r="1006912" customFormat="1"/>
    <row r="1006913" customFormat="1"/>
    <row r="1006914" customFormat="1"/>
    <row r="1006915" customFormat="1"/>
    <row r="1006916" customFormat="1"/>
    <row r="1006917" customFormat="1"/>
    <row r="1006918" customFormat="1"/>
    <row r="1006919" customFormat="1"/>
    <row r="1006920" customFormat="1"/>
    <row r="1006921" customFormat="1"/>
    <row r="1006922" customFormat="1"/>
    <row r="1006923" customFormat="1"/>
    <row r="1006924" customFormat="1"/>
    <row r="1006925" customFormat="1"/>
    <row r="1006926" customFormat="1"/>
    <row r="1006927" customFormat="1"/>
    <row r="1006928" customFormat="1"/>
    <row r="1006929" customFormat="1"/>
    <row r="1006930" customFormat="1"/>
    <row r="1006931" customFormat="1"/>
    <row r="1006932" customFormat="1"/>
    <row r="1006933" customFormat="1"/>
    <row r="1006934" customFormat="1"/>
    <row r="1006935" customFormat="1"/>
    <row r="1006936" customFormat="1"/>
    <row r="1006937" customFormat="1"/>
    <row r="1006938" customFormat="1"/>
    <row r="1006939" customFormat="1"/>
    <row r="1006940" customFormat="1"/>
    <row r="1006941" customFormat="1"/>
    <row r="1006942" customFormat="1"/>
    <row r="1006943" customFormat="1"/>
    <row r="1006944" customFormat="1"/>
    <row r="1006945" customFormat="1"/>
    <row r="1006946" customFormat="1"/>
    <row r="1006947" customFormat="1"/>
    <row r="1006948" customFormat="1"/>
    <row r="1006949" customFormat="1"/>
    <row r="1006950" customFormat="1"/>
    <row r="1006951" customFormat="1"/>
    <row r="1006952" customFormat="1"/>
    <row r="1006953" customFormat="1"/>
    <row r="1006954" customFormat="1"/>
    <row r="1006955" customFormat="1"/>
    <row r="1006956" customFormat="1"/>
    <row r="1006957" customFormat="1"/>
    <row r="1006958" customFormat="1"/>
    <row r="1006959" customFormat="1"/>
    <row r="1006960" customFormat="1"/>
    <row r="1006961" customFormat="1"/>
    <row r="1006962" customFormat="1"/>
    <row r="1006963" customFormat="1"/>
    <row r="1006964" customFormat="1"/>
    <row r="1006965" customFormat="1"/>
    <row r="1006966" customFormat="1"/>
    <row r="1006967" customFormat="1"/>
    <row r="1006968" customFormat="1"/>
    <row r="1006969" customFormat="1"/>
    <row r="1006970" customFormat="1"/>
    <row r="1006971" customFormat="1"/>
    <row r="1006972" customFormat="1"/>
    <row r="1006973" customFormat="1"/>
    <row r="1006974" customFormat="1"/>
    <row r="1006975" customFormat="1"/>
    <row r="1006976" customFormat="1"/>
    <row r="1006977" customFormat="1"/>
    <row r="1006978" customFormat="1"/>
    <row r="1006979" customFormat="1"/>
    <row r="1006980" customFormat="1"/>
    <row r="1006981" customFormat="1"/>
    <row r="1006982" customFormat="1"/>
    <row r="1006983" customFormat="1"/>
    <row r="1006984" customFormat="1"/>
    <row r="1006985" customFormat="1"/>
    <row r="1006986" customFormat="1"/>
    <row r="1006987" customFormat="1"/>
    <row r="1006988" customFormat="1"/>
    <row r="1006989" customFormat="1"/>
    <row r="1006990" customFormat="1"/>
    <row r="1006991" customFormat="1"/>
    <row r="1006992" customFormat="1"/>
    <row r="1006993" customFormat="1"/>
    <row r="1006994" customFormat="1"/>
    <row r="1006995" customFormat="1"/>
    <row r="1006996" customFormat="1"/>
    <row r="1006997" customFormat="1"/>
    <row r="1006998" customFormat="1"/>
    <row r="1006999" customFormat="1"/>
    <row r="1007000" customFormat="1"/>
    <row r="1007001" customFormat="1"/>
    <row r="1007002" customFormat="1"/>
    <row r="1007003" customFormat="1"/>
    <row r="1007004" customFormat="1"/>
    <row r="1007005" customFormat="1"/>
    <row r="1007006" customFormat="1"/>
    <row r="1007007" customFormat="1"/>
    <row r="1007008" customFormat="1"/>
    <row r="1007009" customFormat="1"/>
    <row r="1007010" customFormat="1"/>
    <row r="1007011" customFormat="1"/>
    <row r="1007012" customFormat="1"/>
    <row r="1007013" customFormat="1"/>
    <row r="1007014" customFormat="1"/>
    <row r="1007015" customFormat="1"/>
    <row r="1007016" customFormat="1"/>
    <row r="1007017" customFormat="1"/>
    <row r="1007018" customFormat="1"/>
    <row r="1007019" customFormat="1"/>
    <row r="1007020" customFormat="1"/>
    <row r="1007021" customFormat="1"/>
    <row r="1007022" customFormat="1"/>
    <row r="1007023" customFormat="1"/>
    <row r="1007024" customFormat="1"/>
    <row r="1007025" customFormat="1"/>
    <row r="1007026" customFormat="1"/>
    <row r="1007027" customFormat="1"/>
    <row r="1007028" customFormat="1"/>
    <row r="1007029" customFormat="1"/>
    <row r="1007030" customFormat="1"/>
    <row r="1007031" customFormat="1"/>
    <row r="1007032" customFormat="1"/>
    <row r="1007033" customFormat="1"/>
    <row r="1007034" customFormat="1"/>
    <row r="1007035" customFormat="1"/>
    <row r="1007036" customFormat="1"/>
    <row r="1007037" customFormat="1"/>
    <row r="1007038" customFormat="1"/>
    <row r="1007039" customFormat="1"/>
    <row r="1007040" customFormat="1"/>
    <row r="1007041" customFormat="1"/>
    <row r="1007042" customFormat="1"/>
    <row r="1007043" customFormat="1"/>
    <row r="1007044" customFormat="1"/>
    <row r="1007045" customFormat="1"/>
    <row r="1007046" customFormat="1"/>
    <row r="1007047" customFormat="1"/>
    <row r="1007048" customFormat="1"/>
    <row r="1007049" customFormat="1"/>
    <row r="1007050" customFormat="1"/>
    <row r="1007051" customFormat="1"/>
    <row r="1007052" customFormat="1"/>
    <row r="1007053" customFormat="1"/>
    <row r="1007054" customFormat="1"/>
    <row r="1007055" customFormat="1"/>
    <row r="1007056" customFormat="1"/>
    <row r="1007057" customFormat="1"/>
    <row r="1007058" customFormat="1"/>
    <row r="1007059" customFormat="1"/>
    <row r="1007060" customFormat="1"/>
    <row r="1007061" customFormat="1"/>
    <row r="1007062" customFormat="1"/>
    <row r="1007063" customFormat="1"/>
    <row r="1007064" customFormat="1"/>
    <row r="1007065" customFormat="1"/>
    <row r="1007066" customFormat="1"/>
    <row r="1007067" customFormat="1"/>
    <row r="1007068" customFormat="1"/>
    <row r="1007069" customFormat="1"/>
    <row r="1007070" customFormat="1"/>
    <row r="1007071" customFormat="1"/>
    <row r="1007072" customFormat="1"/>
    <row r="1007073" customFormat="1"/>
    <row r="1007074" customFormat="1"/>
    <row r="1007075" customFormat="1"/>
    <row r="1007076" customFormat="1"/>
    <row r="1007077" customFormat="1"/>
    <row r="1007078" customFormat="1"/>
    <row r="1007079" customFormat="1"/>
    <row r="1007080" customFormat="1"/>
    <row r="1007081" customFormat="1"/>
    <row r="1007082" customFormat="1"/>
    <row r="1007083" customFormat="1"/>
    <row r="1007084" customFormat="1"/>
    <row r="1007085" customFormat="1"/>
    <row r="1007086" customFormat="1"/>
    <row r="1007087" customFormat="1"/>
    <row r="1007088" customFormat="1"/>
    <row r="1007089" customFormat="1"/>
    <row r="1007090" customFormat="1"/>
    <row r="1007091" customFormat="1"/>
    <row r="1007092" customFormat="1"/>
    <row r="1007093" customFormat="1"/>
    <row r="1007094" customFormat="1"/>
    <row r="1007095" customFormat="1"/>
    <row r="1007096" customFormat="1"/>
    <row r="1007097" customFormat="1"/>
    <row r="1007098" customFormat="1"/>
    <row r="1007099" customFormat="1"/>
    <row r="1007100" customFormat="1"/>
    <row r="1007101" customFormat="1"/>
    <row r="1007102" customFormat="1"/>
    <row r="1007103" customFormat="1"/>
    <row r="1007104" customFormat="1"/>
    <row r="1007105" customFormat="1"/>
    <row r="1007106" customFormat="1"/>
    <row r="1007107" customFormat="1"/>
    <row r="1007108" customFormat="1"/>
    <row r="1007109" customFormat="1"/>
    <row r="1007110" customFormat="1"/>
    <row r="1007111" customFormat="1"/>
    <row r="1007112" customFormat="1"/>
    <row r="1007113" customFormat="1"/>
    <row r="1007114" customFormat="1"/>
    <row r="1007115" customFormat="1"/>
    <row r="1007116" customFormat="1"/>
    <row r="1007117" customFormat="1"/>
    <row r="1007118" customFormat="1"/>
    <row r="1007119" customFormat="1"/>
    <row r="1007120" customFormat="1"/>
    <row r="1007121" customFormat="1"/>
    <row r="1007122" customFormat="1"/>
    <row r="1007123" customFormat="1"/>
    <row r="1007124" customFormat="1"/>
    <row r="1007125" customFormat="1"/>
    <row r="1007126" customFormat="1"/>
    <row r="1007127" customFormat="1"/>
    <row r="1007128" customFormat="1"/>
    <row r="1007129" customFormat="1"/>
    <row r="1007130" customFormat="1"/>
    <row r="1007131" customFormat="1"/>
    <row r="1007132" customFormat="1"/>
    <row r="1007133" customFormat="1"/>
    <row r="1007134" customFormat="1"/>
    <row r="1007135" customFormat="1"/>
    <row r="1007136" customFormat="1"/>
    <row r="1007137" customFormat="1"/>
    <row r="1007138" customFormat="1"/>
    <row r="1007139" customFormat="1"/>
    <row r="1007140" customFormat="1"/>
    <row r="1007141" customFormat="1"/>
    <row r="1007142" customFormat="1"/>
    <row r="1007143" customFormat="1"/>
    <row r="1007144" customFormat="1"/>
    <row r="1007145" customFormat="1"/>
    <row r="1007146" customFormat="1"/>
    <row r="1007147" customFormat="1"/>
    <row r="1007148" customFormat="1"/>
    <row r="1007149" customFormat="1"/>
    <row r="1007150" customFormat="1"/>
    <row r="1007151" customFormat="1"/>
    <row r="1007152" customFormat="1"/>
    <row r="1007153" customFormat="1"/>
    <row r="1007154" customFormat="1"/>
    <row r="1007155" customFormat="1"/>
    <row r="1007156" customFormat="1"/>
    <row r="1007157" customFormat="1"/>
    <row r="1007158" customFormat="1"/>
    <row r="1007159" customFormat="1"/>
    <row r="1007160" customFormat="1"/>
    <row r="1007161" customFormat="1"/>
    <row r="1007162" customFormat="1"/>
    <row r="1007163" customFormat="1"/>
    <row r="1007164" customFormat="1"/>
    <row r="1007165" customFormat="1"/>
    <row r="1007166" customFormat="1"/>
    <row r="1007167" customFormat="1"/>
    <row r="1007168" customFormat="1"/>
    <row r="1007169" customFormat="1"/>
    <row r="1007170" customFormat="1"/>
    <row r="1007171" customFormat="1"/>
    <row r="1007172" customFormat="1"/>
    <row r="1007173" customFormat="1"/>
    <row r="1007174" customFormat="1"/>
    <row r="1007175" customFormat="1"/>
    <row r="1007176" customFormat="1"/>
    <row r="1007177" customFormat="1"/>
    <row r="1007178" customFormat="1"/>
    <row r="1007179" customFormat="1"/>
    <row r="1007180" customFormat="1"/>
    <row r="1007181" customFormat="1"/>
    <row r="1007182" customFormat="1"/>
    <row r="1007183" customFormat="1"/>
    <row r="1007184" customFormat="1"/>
    <row r="1007185" customFormat="1"/>
    <row r="1007186" customFormat="1"/>
    <row r="1007187" customFormat="1"/>
    <row r="1007188" customFormat="1"/>
    <row r="1007189" customFormat="1"/>
    <row r="1007190" customFormat="1"/>
    <row r="1007191" customFormat="1"/>
    <row r="1007192" customFormat="1"/>
    <row r="1007193" customFormat="1"/>
    <row r="1007194" customFormat="1"/>
    <row r="1007195" customFormat="1"/>
    <row r="1007196" customFormat="1"/>
    <row r="1007197" customFormat="1"/>
    <row r="1007198" customFormat="1"/>
    <row r="1007199" customFormat="1"/>
    <row r="1007200" customFormat="1"/>
    <row r="1007201" customFormat="1"/>
    <row r="1007202" customFormat="1"/>
    <row r="1007203" customFormat="1"/>
    <row r="1007204" customFormat="1"/>
    <row r="1007205" customFormat="1"/>
    <row r="1007206" customFormat="1"/>
    <row r="1007207" customFormat="1"/>
    <row r="1007208" customFormat="1"/>
    <row r="1007209" customFormat="1"/>
    <row r="1007210" customFormat="1"/>
    <row r="1007211" customFormat="1"/>
    <row r="1007212" customFormat="1"/>
    <row r="1007213" customFormat="1"/>
    <row r="1007214" customFormat="1"/>
    <row r="1007215" customFormat="1"/>
    <row r="1007216" customFormat="1"/>
    <row r="1007217" customFormat="1"/>
    <row r="1007218" customFormat="1"/>
    <row r="1007219" customFormat="1"/>
    <row r="1007220" customFormat="1"/>
    <row r="1007221" customFormat="1"/>
    <row r="1007222" customFormat="1"/>
    <row r="1007223" customFormat="1"/>
    <row r="1007224" customFormat="1"/>
    <row r="1007225" customFormat="1"/>
    <row r="1007226" customFormat="1"/>
    <row r="1007227" customFormat="1"/>
    <row r="1007228" customFormat="1"/>
    <row r="1007229" customFormat="1"/>
    <row r="1007230" customFormat="1"/>
    <row r="1007231" customFormat="1"/>
    <row r="1007232" customFormat="1"/>
    <row r="1007233" customFormat="1"/>
    <row r="1007234" customFormat="1"/>
    <row r="1007235" customFormat="1"/>
    <row r="1007236" customFormat="1"/>
    <row r="1007237" customFormat="1"/>
    <row r="1007238" customFormat="1"/>
    <row r="1007239" customFormat="1"/>
    <row r="1007240" customFormat="1"/>
    <row r="1007241" customFormat="1"/>
    <row r="1007242" customFormat="1"/>
    <row r="1007243" customFormat="1"/>
    <row r="1007244" customFormat="1"/>
    <row r="1007245" customFormat="1"/>
    <row r="1007246" customFormat="1"/>
    <row r="1007247" customFormat="1"/>
    <row r="1007248" customFormat="1"/>
    <row r="1007249" customFormat="1"/>
    <row r="1007250" customFormat="1"/>
    <row r="1007251" customFormat="1"/>
    <row r="1007252" customFormat="1"/>
    <row r="1007253" customFormat="1"/>
    <row r="1007254" customFormat="1"/>
    <row r="1007255" customFormat="1"/>
    <row r="1007256" customFormat="1"/>
    <row r="1007257" customFormat="1"/>
    <row r="1007258" customFormat="1"/>
    <row r="1007259" customFormat="1"/>
    <row r="1007260" customFormat="1"/>
    <row r="1007261" customFormat="1"/>
    <row r="1007262" customFormat="1"/>
    <row r="1007263" customFormat="1"/>
    <row r="1007264" customFormat="1"/>
    <row r="1007265" customFormat="1"/>
    <row r="1007266" customFormat="1"/>
    <row r="1007267" customFormat="1"/>
    <row r="1007268" customFormat="1"/>
    <row r="1007269" customFormat="1"/>
    <row r="1007270" customFormat="1"/>
    <row r="1007271" customFormat="1"/>
    <row r="1007272" customFormat="1"/>
    <row r="1007273" customFormat="1"/>
    <row r="1007274" customFormat="1"/>
    <row r="1007275" customFormat="1"/>
    <row r="1007276" customFormat="1"/>
    <row r="1007277" customFormat="1"/>
    <row r="1007278" customFormat="1"/>
    <row r="1007279" customFormat="1"/>
    <row r="1007280" customFormat="1"/>
    <row r="1007281" customFormat="1"/>
    <row r="1007282" customFormat="1"/>
    <row r="1007283" customFormat="1"/>
    <row r="1007284" customFormat="1"/>
    <row r="1007285" customFormat="1"/>
    <row r="1007286" customFormat="1"/>
    <row r="1007287" customFormat="1"/>
    <row r="1007288" customFormat="1"/>
    <row r="1007289" customFormat="1"/>
    <row r="1007290" customFormat="1"/>
    <row r="1007291" customFormat="1"/>
    <row r="1007292" customFormat="1"/>
    <row r="1007293" customFormat="1"/>
    <row r="1007294" customFormat="1"/>
    <row r="1007295" customFormat="1"/>
    <row r="1007296" customFormat="1"/>
    <row r="1007297" customFormat="1"/>
    <row r="1007298" customFormat="1"/>
    <row r="1007299" customFormat="1"/>
    <row r="1007300" customFormat="1"/>
    <row r="1007301" customFormat="1"/>
    <row r="1007302" customFormat="1"/>
    <row r="1007303" customFormat="1"/>
    <row r="1007304" customFormat="1"/>
    <row r="1007305" customFormat="1"/>
    <row r="1007306" customFormat="1"/>
    <row r="1007307" customFormat="1"/>
    <row r="1007308" customFormat="1"/>
    <row r="1007309" customFormat="1"/>
    <row r="1007310" customFormat="1"/>
    <row r="1007311" customFormat="1"/>
    <row r="1007312" customFormat="1"/>
    <row r="1007313" customFormat="1"/>
    <row r="1007314" customFormat="1"/>
    <row r="1007315" customFormat="1"/>
    <row r="1007316" customFormat="1"/>
    <row r="1007317" customFormat="1"/>
    <row r="1007318" customFormat="1"/>
    <row r="1007319" customFormat="1"/>
    <row r="1007320" customFormat="1"/>
    <row r="1007321" customFormat="1"/>
    <row r="1007322" customFormat="1"/>
    <row r="1007323" customFormat="1"/>
    <row r="1007324" customFormat="1"/>
    <row r="1007325" customFormat="1"/>
    <row r="1007326" customFormat="1"/>
    <row r="1007327" customFormat="1"/>
    <row r="1007328" customFormat="1"/>
    <row r="1007329" customFormat="1"/>
    <row r="1007330" customFormat="1"/>
    <row r="1007331" customFormat="1"/>
    <row r="1007332" customFormat="1"/>
    <row r="1007333" customFormat="1"/>
    <row r="1007334" customFormat="1"/>
    <row r="1007335" customFormat="1"/>
    <row r="1007336" customFormat="1"/>
    <row r="1007337" customFormat="1"/>
    <row r="1007338" customFormat="1"/>
    <row r="1007339" customFormat="1"/>
    <row r="1007340" customFormat="1"/>
    <row r="1007341" customFormat="1"/>
    <row r="1007342" customFormat="1"/>
    <row r="1007343" customFormat="1"/>
    <row r="1007344" customFormat="1"/>
    <row r="1007345" customFormat="1"/>
    <row r="1007346" customFormat="1"/>
    <row r="1007347" customFormat="1"/>
    <row r="1007348" customFormat="1"/>
    <row r="1007349" customFormat="1"/>
    <row r="1007350" customFormat="1"/>
    <row r="1007351" customFormat="1"/>
    <row r="1007352" customFormat="1"/>
    <row r="1007353" customFormat="1"/>
    <row r="1007354" customFormat="1"/>
    <row r="1007355" customFormat="1"/>
    <row r="1007356" customFormat="1"/>
    <row r="1007357" customFormat="1"/>
    <row r="1007358" customFormat="1"/>
    <row r="1007359" customFormat="1"/>
    <row r="1007360" customFormat="1"/>
    <row r="1007361" customFormat="1"/>
    <row r="1007362" customFormat="1"/>
    <row r="1007363" customFormat="1"/>
    <row r="1007364" customFormat="1"/>
    <row r="1007365" customFormat="1"/>
    <row r="1007366" customFormat="1"/>
    <row r="1007367" customFormat="1"/>
    <row r="1007368" customFormat="1"/>
    <row r="1007369" customFormat="1"/>
    <row r="1007370" customFormat="1"/>
    <row r="1007371" customFormat="1"/>
    <row r="1007372" customFormat="1"/>
    <row r="1007373" customFormat="1"/>
    <row r="1007374" customFormat="1"/>
    <row r="1007375" customFormat="1"/>
    <row r="1007376" customFormat="1"/>
    <row r="1007377" customFormat="1"/>
    <row r="1007378" customFormat="1"/>
    <row r="1007379" customFormat="1"/>
    <row r="1007380" customFormat="1"/>
    <row r="1007381" customFormat="1"/>
    <row r="1007382" customFormat="1"/>
    <row r="1007383" customFormat="1"/>
    <row r="1007384" customFormat="1"/>
    <row r="1007385" customFormat="1"/>
    <row r="1007386" customFormat="1"/>
    <row r="1007387" customFormat="1"/>
    <row r="1007388" customFormat="1"/>
    <row r="1007389" customFormat="1"/>
    <row r="1007390" customFormat="1"/>
    <row r="1007391" customFormat="1"/>
    <row r="1007392" customFormat="1"/>
    <row r="1007393" customFormat="1"/>
    <row r="1007394" customFormat="1"/>
    <row r="1007395" customFormat="1"/>
    <row r="1007396" customFormat="1"/>
    <row r="1007397" customFormat="1"/>
    <row r="1007398" customFormat="1"/>
    <row r="1007399" customFormat="1"/>
    <row r="1007400" customFormat="1"/>
    <row r="1007401" customFormat="1"/>
    <row r="1007402" customFormat="1"/>
    <row r="1007403" customFormat="1"/>
    <row r="1007404" customFormat="1"/>
    <row r="1007405" customFormat="1"/>
    <row r="1007406" customFormat="1"/>
    <row r="1007407" customFormat="1"/>
    <row r="1007408" customFormat="1"/>
    <row r="1007409" customFormat="1"/>
    <row r="1007410" customFormat="1"/>
    <row r="1007411" customFormat="1"/>
    <row r="1007412" customFormat="1"/>
    <row r="1007413" customFormat="1"/>
    <row r="1007414" customFormat="1"/>
    <row r="1007415" customFormat="1"/>
    <row r="1007416" customFormat="1"/>
    <row r="1007417" customFormat="1"/>
    <row r="1007418" customFormat="1"/>
    <row r="1007419" customFormat="1"/>
    <row r="1007420" customFormat="1"/>
    <row r="1007421" customFormat="1"/>
    <row r="1007422" customFormat="1"/>
    <row r="1007423" customFormat="1"/>
    <row r="1007424" customFormat="1"/>
    <row r="1007425" customFormat="1"/>
    <row r="1007426" customFormat="1"/>
    <row r="1007427" customFormat="1"/>
    <row r="1007428" customFormat="1"/>
    <row r="1007429" customFormat="1"/>
    <row r="1007430" customFormat="1"/>
    <row r="1007431" customFormat="1"/>
    <row r="1007432" customFormat="1"/>
    <row r="1007433" customFormat="1"/>
    <row r="1007434" customFormat="1"/>
    <row r="1007435" customFormat="1"/>
    <row r="1007436" customFormat="1"/>
    <row r="1007437" customFormat="1"/>
    <row r="1007438" customFormat="1"/>
    <row r="1007439" customFormat="1"/>
    <row r="1007440" customFormat="1"/>
    <row r="1007441" customFormat="1"/>
    <row r="1007442" customFormat="1"/>
    <row r="1007443" customFormat="1"/>
    <row r="1007444" customFormat="1"/>
    <row r="1007445" customFormat="1"/>
    <row r="1007446" customFormat="1"/>
    <row r="1007447" customFormat="1"/>
    <row r="1007448" customFormat="1"/>
    <row r="1007449" customFormat="1"/>
    <row r="1007450" customFormat="1"/>
    <row r="1007451" customFormat="1"/>
    <row r="1007452" customFormat="1"/>
    <row r="1007453" customFormat="1"/>
    <row r="1007454" customFormat="1"/>
    <row r="1007455" customFormat="1"/>
    <row r="1007456" customFormat="1"/>
    <row r="1007457" customFormat="1"/>
    <row r="1007458" customFormat="1"/>
    <row r="1007459" customFormat="1"/>
    <row r="1007460" customFormat="1"/>
    <row r="1007461" customFormat="1"/>
    <row r="1007462" customFormat="1"/>
    <row r="1007463" customFormat="1"/>
    <row r="1007464" customFormat="1"/>
    <row r="1007465" customFormat="1"/>
    <row r="1007466" customFormat="1"/>
    <row r="1007467" customFormat="1"/>
    <row r="1007468" customFormat="1"/>
    <row r="1007469" customFormat="1"/>
    <row r="1007470" customFormat="1"/>
    <row r="1007471" customFormat="1"/>
    <row r="1007472" customFormat="1"/>
    <row r="1007473" customFormat="1"/>
    <row r="1007474" customFormat="1"/>
    <row r="1007475" customFormat="1"/>
    <row r="1007476" customFormat="1"/>
    <row r="1007477" customFormat="1"/>
    <row r="1007478" customFormat="1"/>
    <row r="1007479" customFormat="1"/>
    <row r="1007480" customFormat="1"/>
    <row r="1007481" customFormat="1"/>
    <row r="1007482" customFormat="1"/>
    <row r="1007483" customFormat="1"/>
    <row r="1007484" customFormat="1"/>
    <row r="1007485" customFormat="1"/>
    <row r="1007486" customFormat="1"/>
    <row r="1007487" customFormat="1"/>
    <row r="1007488" customFormat="1"/>
    <row r="1007489" customFormat="1"/>
    <row r="1007490" customFormat="1"/>
    <row r="1007491" customFormat="1"/>
    <row r="1007492" customFormat="1"/>
    <row r="1007493" customFormat="1"/>
    <row r="1007494" customFormat="1"/>
    <row r="1007495" customFormat="1"/>
    <row r="1007496" customFormat="1"/>
    <row r="1007497" customFormat="1"/>
    <row r="1007498" customFormat="1"/>
    <row r="1007499" customFormat="1"/>
    <row r="1007500" customFormat="1"/>
    <row r="1007501" customFormat="1"/>
    <row r="1007502" customFormat="1"/>
    <row r="1007503" customFormat="1"/>
    <row r="1007504" customFormat="1"/>
    <row r="1007505" customFormat="1"/>
    <row r="1007506" customFormat="1"/>
    <row r="1007507" customFormat="1"/>
    <row r="1007508" customFormat="1"/>
    <row r="1007509" customFormat="1"/>
    <row r="1007510" customFormat="1"/>
    <row r="1007511" customFormat="1"/>
    <row r="1007512" customFormat="1"/>
    <row r="1007513" customFormat="1"/>
    <row r="1007514" customFormat="1"/>
    <row r="1007515" customFormat="1"/>
    <row r="1007516" customFormat="1"/>
    <row r="1007517" customFormat="1"/>
    <row r="1007518" customFormat="1"/>
    <row r="1007519" customFormat="1"/>
    <row r="1007520" customFormat="1"/>
    <row r="1007521" customFormat="1"/>
    <row r="1007522" customFormat="1"/>
    <row r="1007523" customFormat="1"/>
    <row r="1007524" customFormat="1"/>
    <row r="1007525" customFormat="1"/>
    <row r="1007526" customFormat="1"/>
    <row r="1007527" customFormat="1"/>
    <row r="1007528" customFormat="1"/>
    <row r="1007529" customFormat="1"/>
    <row r="1007530" customFormat="1"/>
    <row r="1007531" customFormat="1"/>
    <row r="1007532" customFormat="1"/>
    <row r="1007533" customFormat="1"/>
    <row r="1007534" customFormat="1"/>
    <row r="1007535" customFormat="1"/>
    <row r="1007536" customFormat="1"/>
    <row r="1007537" customFormat="1"/>
    <row r="1007538" customFormat="1"/>
    <row r="1007539" customFormat="1"/>
    <row r="1007540" customFormat="1"/>
    <row r="1007541" customFormat="1"/>
    <row r="1007542" customFormat="1"/>
    <row r="1007543" customFormat="1"/>
    <row r="1007544" customFormat="1"/>
    <row r="1007545" customFormat="1"/>
    <row r="1007546" customFormat="1"/>
    <row r="1007547" customFormat="1"/>
    <row r="1007548" customFormat="1"/>
    <row r="1007549" customFormat="1"/>
    <row r="1007550" customFormat="1"/>
    <row r="1007551" customFormat="1"/>
    <row r="1007552" customFormat="1"/>
    <row r="1007553" customFormat="1"/>
    <row r="1007554" customFormat="1"/>
    <row r="1007555" customFormat="1"/>
    <row r="1007556" customFormat="1"/>
    <row r="1007557" customFormat="1"/>
    <row r="1007558" customFormat="1"/>
    <row r="1007559" customFormat="1"/>
    <row r="1007560" customFormat="1"/>
    <row r="1007561" customFormat="1"/>
    <row r="1007562" customFormat="1"/>
    <row r="1007563" customFormat="1"/>
    <row r="1007564" customFormat="1"/>
    <row r="1007565" customFormat="1"/>
    <row r="1007566" customFormat="1"/>
    <row r="1007567" customFormat="1"/>
    <row r="1007568" customFormat="1"/>
    <row r="1007569" customFormat="1"/>
    <row r="1007570" customFormat="1"/>
    <row r="1007571" customFormat="1"/>
    <row r="1007572" customFormat="1"/>
    <row r="1007573" customFormat="1"/>
    <row r="1007574" customFormat="1"/>
    <row r="1007575" customFormat="1"/>
    <row r="1007576" customFormat="1"/>
    <row r="1007577" customFormat="1"/>
    <row r="1007578" customFormat="1"/>
    <row r="1007579" customFormat="1"/>
    <row r="1007580" customFormat="1"/>
    <row r="1007581" customFormat="1"/>
    <row r="1007582" customFormat="1"/>
    <row r="1007583" customFormat="1"/>
    <row r="1007584" customFormat="1"/>
    <row r="1007585" customFormat="1"/>
    <row r="1007586" customFormat="1"/>
    <row r="1007587" customFormat="1"/>
    <row r="1007588" customFormat="1"/>
    <row r="1007589" customFormat="1"/>
    <row r="1007590" customFormat="1"/>
    <row r="1007591" customFormat="1"/>
    <row r="1007592" customFormat="1"/>
    <row r="1007593" customFormat="1"/>
    <row r="1007594" customFormat="1"/>
    <row r="1007595" customFormat="1"/>
    <row r="1007596" customFormat="1"/>
    <row r="1007597" customFormat="1"/>
    <row r="1007598" customFormat="1"/>
    <row r="1007599" customFormat="1"/>
    <row r="1007600" customFormat="1"/>
    <row r="1007601" customFormat="1"/>
    <row r="1007602" customFormat="1"/>
    <row r="1007603" customFormat="1"/>
    <row r="1007604" customFormat="1"/>
    <row r="1007605" customFormat="1"/>
    <row r="1007606" customFormat="1"/>
    <row r="1007607" customFormat="1"/>
    <row r="1007608" customFormat="1"/>
    <row r="1007609" customFormat="1"/>
    <row r="1007610" customFormat="1"/>
    <row r="1007611" customFormat="1"/>
    <row r="1007612" customFormat="1"/>
    <row r="1007613" customFormat="1"/>
    <row r="1007614" customFormat="1"/>
    <row r="1007615" customFormat="1"/>
    <row r="1007616" customFormat="1"/>
    <row r="1007617" customFormat="1"/>
    <row r="1007618" customFormat="1"/>
    <row r="1007619" customFormat="1"/>
    <row r="1007620" customFormat="1"/>
    <row r="1007621" customFormat="1"/>
    <row r="1007622" customFormat="1"/>
    <row r="1007623" customFormat="1"/>
    <row r="1007624" customFormat="1"/>
    <row r="1007625" customFormat="1"/>
    <row r="1007626" customFormat="1"/>
    <row r="1007627" customFormat="1"/>
    <row r="1007628" customFormat="1"/>
    <row r="1007629" customFormat="1"/>
    <row r="1007630" customFormat="1"/>
    <row r="1007631" customFormat="1"/>
    <row r="1007632" customFormat="1"/>
    <row r="1007633" customFormat="1"/>
    <row r="1007634" customFormat="1"/>
    <row r="1007635" customFormat="1"/>
    <row r="1007636" customFormat="1"/>
    <row r="1007637" customFormat="1"/>
    <row r="1007638" customFormat="1"/>
    <row r="1007639" customFormat="1"/>
    <row r="1007640" customFormat="1"/>
    <row r="1007641" customFormat="1"/>
    <row r="1007642" customFormat="1"/>
    <row r="1007643" customFormat="1"/>
    <row r="1007644" customFormat="1"/>
    <row r="1007645" customFormat="1"/>
    <row r="1007646" customFormat="1"/>
    <row r="1007647" customFormat="1"/>
    <row r="1007648" customFormat="1"/>
    <row r="1007649" customFormat="1"/>
    <row r="1007650" customFormat="1"/>
    <row r="1007651" customFormat="1"/>
    <row r="1007652" customFormat="1"/>
    <row r="1007653" customFormat="1"/>
    <row r="1007654" customFormat="1"/>
    <row r="1007655" customFormat="1"/>
    <row r="1007656" customFormat="1"/>
    <row r="1007657" customFormat="1"/>
    <row r="1007658" customFormat="1"/>
    <row r="1007659" customFormat="1"/>
    <row r="1007660" customFormat="1"/>
    <row r="1007661" customFormat="1"/>
    <row r="1007662" customFormat="1"/>
    <row r="1007663" customFormat="1"/>
    <row r="1007664" customFormat="1"/>
    <row r="1007665" customFormat="1"/>
    <row r="1007666" customFormat="1"/>
    <row r="1007667" customFormat="1"/>
    <row r="1007668" customFormat="1"/>
    <row r="1007669" customFormat="1"/>
    <row r="1007670" customFormat="1"/>
    <row r="1007671" customFormat="1"/>
    <row r="1007672" customFormat="1"/>
    <row r="1007673" customFormat="1"/>
    <row r="1007674" customFormat="1"/>
    <row r="1007675" customFormat="1"/>
    <row r="1007676" customFormat="1"/>
    <row r="1007677" customFormat="1"/>
    <row r="1007678" customFormat="1"/>
    <row r="1007679" customFormat="1"/>
    <row r="1007680" customFormat="1"/>
    <row r="1007681" customFormat="1"/>
    <row r="1007682" customFormat="1"/>
    <row r="1007683" customFormat="1"/>
    <row r="1007684" customFormat="1"/>
    <row r="1007685" customFormat="1"/>
    <row r="1007686" customFormat="1"/>
    <row r="1007687" customFormat="1"/>
    <row r="1007688" customFormat="1"/>
    <row r="1007689" customFormat="1"/>
    <row r="1007690" customFormat="1"/>
    <row r="1007691" customFormat="1"/>
    <row r="1007692" customFormat="1"/>
    <row r="1007693" customFormat="1"/>
    <row r="1007694" customFormat="1"/>
    <row r="1007695" customFormat="1"/>
    <row r="1007696" customFormat="1"/>
    <row r="1007697" customFormat="1"/>
    <row r="1007698" customFormat="1"/>
    <row r="1007699" customFormat="1"/>
    <row r="1007700" customFormat="1"/>
    <row r="1007701" customFormat="1"/>
    <row r="1007702" customFormat="1"/>
    <row r="1007703" customFormat="1"/>
    <row r="1007704" customFormat="1"/>
    <row r="1007705" customFormat="1"/>
    <row r="1007706" customFormat="1"/>
    <row r="1007707" customFormat="1"/>
    <row r="1007708" customFormat="1"/>
    <row r="1007709" customFormat="1"/>
    <row r="1007710" customFormat="1"/>
    <row r="1007711" customFormat="1"/>
    <row r="1007712" customFormat="1"/>
    <row r="1007713" customFormat="1"/>
    <row r="1007714" customFormat="1"/>
    <row r="1007715" customFormat="1"/>
    <row r="1007716" customFormat="1"/>
    <row r="1007717" customFormat="1"/>
    <row r="1007718" customFormat="1"/>
    <row r="1007719" customFormat="1"/>
    <row r="1007720" customFormat="1"/>
    <row r="1007721" customFormat="1"/>
    <row r="1007722" customFormat="1"/>
    <row r="1007723" customFormat="1"/>
    <row r="1007724" customFormat="1"/>
    <row r="1007725" customFormat="1"/>
    <row r="1007726" customFormat="1"/>
    <row r="1007727" customFormat="1"/>
    <row r="1007728" customFormat="1"/>
    <row r="1007729" customFormat="1"/>
    <row r="1007730" customFormat="1"/>
    <row r="1007731" customFormat="1"/>
    <row r="1007732" customFormat="1"/>
    <row r="1007733" customFormat="1"/>
    <row r="1007734" customFormat="1"/>
    <row r="1007735" customFormat="1"/>
    <row r="1007736" customFormat="1"/>
    <row r="1007737" customFormat="1"/>
    <row r="1007738" customFormat="1"/>
    <row r="1007739" customFormat="1"/>
    <row r="1007740" customFormat="1"/>
    <row r="1007741" customFormat="1"/>
    <row r="1007742" customFormat="1"/>
    <row r="1007743" customFormat="1"/>
    <row r="1007744" customFormat="1"/>
    <row r="1007745" customFormat="1"/>
    <row r="1007746" customFormat="1"/>
    <row r="1007747" customFormat="1"/>
    <row r="1007748" customFormat="1"/>
    <row r="1007749" customFormat="1"/>
    <row r="1007750" customFormat="1"/>
    <row r="1007751" customFormat="1"/>
    <row r="1007752" customFormat="1"/>
    <row r="1007753" customFormat="1"/>
    <row r="1007754" customFormat="1"/>
    <row r="1007755" customFormat="1"/>
    <row r="1007756" customFormat="1"/>
    <row r="1007757" customFormat="1"/>
    <row r="1007758" customFormat="1"/>
    <row r="1007759" customFormat="1"/>
    <row r="1007760" customFormat="1"/>
    <row r="1007761" customFormat="1"/>
    <row r="1007762" customFormat="1"/>
    <row r="1007763" customFormat="1"/>
    <row r="1007764" customFormat="1"/>
    <row r="1007765" customFormat="1"/>
    <row r="1007766" customFormat="1"/>
    <row r="1007767" customFormat="1"/>
    <row r="1007768" customFormat="1"/>
    <row r="1007769" customFormat="1"/>
    <row r="1007770" customFormat="1"/>
    <row r="1007771" customFormat="1"/>
    <row r="1007772" customFormat="1"/>
    <row r="1007773" customFormat="1"/>
    <row r="1007774" customFormat="1"/>
    <row r="1007775" customFormat="1"/>
    <row r="1007776" customFormat="1"/>
    <row r="1007777" customFormat="1"/>
    <row r="1007778" customFormat="1"/>
    <row r="1007779" customFormat="1"/>
    <row r="1007780" customFormat="1"/>
    <row r="1007781" customFormat="1"/>
    <row r="1007782" customFormat="1"/>
    <row r="1007783" customFormat="1"/>
    <row r="1007784" customFormat="1"/>
    <row r="1007785" customFormat="1"/>
    <row r="1007786" customFormat="1"/>
    <row r="1007787" customFormat="1"/>
    <row r="1007788" customFormat="1"/>
    <row r="1007789" customFormat="1"/>
    <row r="1007790" customFormat="1"/>
    <row r="1007791" customFormat="1"/>
    <row r="1007792" customFormat="1"/>
    <row r="1007793" customFormat="1"/>
    <row r="1007794" customFormat="1"/>
    <row r="1007795" customFormat="1"/>
    <row r="1007796" customFormat="1"/>
    <row r="1007797" customFormat="1"/>
    <row r="1007798" customFormat="1"/>
    <row r="1007799" customFormat="1"/>
    <row r="1007800" customFormat="1"/>
    <row r="1007801" customFormat="1"/>
    <row r="1007802" customFormat="1"/>
    <row r="1007803" customFormat="1"/>
    <row r="1007804" customFormat="1"/>
    <row r="1007805" customFormat="1"/>
    <row r="1007806" customFormat="1"/>
    <row r="1007807" customFormat="1"/>
    <row r="1007808" customFormat="1"/>
    <row r="1007809" customFormat="1"/>
    <row r="1007810" customFormat="1"/>
    <row r="1007811" customFormat="1"/>
    <row r="1007812" customFormat="1"/>
    <row r="1007813" customFormat="1"/>
    <row r="1007814" customFormat="1"/>
    <row r="1007815" customFormat="1"/>
    <row r="1007816" customFormat="1"/>
    <row r="1007817" customFormat="1"/>
    <row r="1007818" customFormat="1"/>
    <row r="1007819" customFormat="1"/>
    <row r="1007820" customFormat="1"/>
    <row r="1007821" customFormat="1"/>
    <row r="1007822" customFormat="1"/>
    <row r="1007823" customFormat="1"/>
    <row r="1007824" customFormat="1"/>
    <row r="1007825" customFormat="1"/>
    <row r="1007826" customFormat="1"/>
    <row r="1007827" customFormat="1"/>
    <row r="1007828" customFormat="1"/>
    <row r="1007829" customFormat="1"/>
    <row r="1007830" customFormat="1"/>
    <row r="1007831" customFormat="1"/>
    <row r="1007832" customFormat="1"/>
    <row r="1007833" customFormat="1"/>
    <row r="1007834" customFormat="1"/>
    <row r="1007835" customFormat="1"/>
    <row r="1007836" customFormat="1"/>
    <row r="1007837" customFormat="1"/>
    <row r="1007838" customFormat="1"/>
    <row r="1007839" customFormat="1"/>
    <row r="1007840" customFormat="1"/>
    <row r="1007841" customFormat="1"/>
    <row r="1007842" customFormat="1"/>
    <row r="1007843" customFormat="1"/>
    <row r="1007844" customFormat="1"/>
    <row r="1007845" customFormat="1"/>
    <row r="1007846" customFormat="1"/>
    <row r="1007847" customFormat="1"/>
    <row r="1007848" customFormat="1"/>
    <row r="1007849" customFormat="1"/>
    <row r="1007850" customFormat="1"/>
    <row r="1007851" customFormat="1"/>
    <row r="1007852" customFormat="1"/>
    <row r="1007853" customFormat="1"/>
    <row r="1007854" customFormat="1"/>
    <row r="1007855" customFormat="1"/>
    <row r="1007856" customFormat="1"/>
    <row r="1007857" customFormat="1"/>
    <row r="1007858" customFormat="1"/>
    <row r="1007859" customFormat="1"/>
    <row r="1007860" customFormat="1"/>
    <row r="1007861" customFormat="1"/>
    <row r="1007862" customFormat="1"/>
    <row r="1007863" customFormat="1"/>
    <row r="1007864" customFormat="1"/>
    <row r="1007865" customFormat="1"/>
    <row r="1007866" customFormat="1"/>
    <row r="1007867" customFormat="1"/>
    <row r="1007868" customFormat="1"/>
    <row r="1007869" customFormat="1"/>
    <row r="1007870" customFormat="1"/>
    <row r="1007871" customFormat="1"/>
    <row r="1007872" customFormat="1"/>
    <row r="1007873" customFormat="1"/>
    <row r="1007874" customFormat="1"/>
    <row r="1007875" customFormat="1"/>
    <row r="1007876" customFormat="1"/>
    <row r="1007877" customFormat="1"/>
    <row r="1007878" customFormat="1"/>
    <row r="1007879" customFormat="1"/>
    <row r="1007880" customFormat="1"/>
    <row r="1007881" customFormat="1"/>
    <row r="1007882" customFormat="1"/>
    <row r="1007883" customFormat="1"/>
    <row r="1007884" customFormat="1"/>
    <row r="1007885" customFormat="1"/>
    <row r="1007886" customFormat="1"/>
    <row r="1007887" customFormat="1"/>
    <row r="1007888" customFormat="1"/>
    <row r="1007889" customFormat="1"/>
    <row r="1007890" customFormat="1"/>
    <row r="1007891" customFormat="1"/>
    <row r="1007892" customFormat="1"/>
    <row r="1007893" customFormat="1"/>
    <row r="1007894" customFormat="1"/>
    <row r="1007895" customFormat="1"/>
    <row r="1007896" customFormat="1"/>
    <row r="1007897" customFormat="1"/>
    <row r="1007898" customFormat="1"/>
    <row r="1007899" customFormat="1"/>
    <row r="1007900" customFormat="1"/>
    <row r="1007901" customFormat="1"/>
    <row r="1007902" customFormat="1"/>
    <row r="1007903" customFormat="1"/>
    <row r="1007904" customFormat="1"/>
    <row r="1007905" customFormat="1"/>
    <row r="1007906" customFormat="1"/>
    <row r="1007907" customFormat="1"/>
    <row r="1007908" customFormat="1"/>
    <row r="1007909" customFormat="1"/>
    <row r="1007910" customFormat="1"/>
    <row r="1007911" customFormat="1"/>
    <row r="1007912" customFormat="1"/>
    <row r="1007913" customFormat="1"/>
    <row r="1007914" customFormat="1"/>
    <row r="1007915" customFormat="1"/>
    <row r="1007916" customFormat="1"/>
    <row r="1007917" customFormat="1"/>
    <row r="1007918" customFormat="1"/>
    <row r="1007919" customFormat="1"/>
    <row r="1007920" customFormat="1"/>
    <row r="1007921" customFormat="1"/>
    <row r="1007922" customFormat="1"/>
    <row r="1007923" customFormat="1"/>
    <row r="1007924" customFormat="1"/>
    <row r="1007925" customFormat="1"/>
    <row r="1007926" customFormat="1"/>
    <row r="1007927" customFormat="1"/>
    <row r="1007928" customFormat="1"/>
    <row r="1007929" customFormat="1"/>
    <row r="1007930" customFormat="1"/>
    <row r="1007931" customFormat="1"/>
    <row r="1007932" customFormat="1"/>
    <row r="1007933" customFormat="1"/>
    <row r="1007934" customFormat="1"/>
    <row r="1007935" customFormat="1"/>
    <row r="1007936" customFormat="1"/>
    <row r="1007937" customFormat="1"/>
    <row r="1007938" customFormat="1"/>
    <row r="1007939" customFormat="1"/>
    <row r="1007940" customFormat="1"/>
    <row r="1007941" customFormat="1"/>
    <row r="1007942" customFormat="1"/>
    <row r="1007943" customFormat="1"/>
    <row r="1007944" customFormat="1"/>
    <row r="1007945" customFormat="1"/>
    <row r="1007946" customFormat="1"/>
    <row r="1007947" customFormat="1"/>
    <row r="1007948" customFormat="1"/>
    <row r="1007949" customFormat="1"/>
    <row r="1007950" customFormat="1"/>
    <row r="1007951" customFormat="1"/>
    <row r="1007952" customFormat="1"/>
    <row r="1007953" customFormat="1"/>
    <row r="1007954" customFormat="1"/>
    <row r="1007955" customFormat="1"/>
    <row r="1007956" customFormat="1"/>
    <row r="1007957" customFormat="1"/>
    <row r="1007958" customFormat="1"/>
    <row r="1007959" customFormat="1"/>
    <row r="1007960" customFormat="1"/>
    <row r="1007961" customFormat="1"/>
    <row r="1007962" customFormat="1"/>
    <row r="1007963" customFormat="1"/>
    <row r="1007964" customFormat="1"/>
    <row r="1007965" customFormat="1"/>
    <row r="1007966" customFormat="1"/>
    <row r="1007967" customFormat="1"/>
    <row r="1007968" customFormat="1"/>
    <row r="1007969" customFormat="1"/>
    <row r="1007970" customFormat="1"/>
    <row r="1007971" customFormat="1"/>
    <row r="1007972" customFormat="1"/>
    <row r="1007973" customFormat="1"/>
    <row r="1007974" customFormat="1"/>
    <row r="1007975" customFormat="1"/>
    <row r="1007976" customFormat="1"/>
    <row r="1007977" customFormat="1"/>
    <row r="1007978" customFormat="1"/>
    <row r="1007979" customFormat="1"/>
    <row r="1007980" customFormat="1"/>
    <row r="1007981" customFormat="1"/>
    <row r="1007982" customFormat="1"/>
    <row r="1007983" customFormat="1"/>
    <row r="1007984" customFormat="1"/>
    <row r="1007985" customFormat="1"/>
    <row r="1007986" customFormat="1"/>
    <row r="1007987" customFormat="1"/>
    <row r="1007988" customFormat="1"/>
    <row r="1007989" customFormat="1"/>
    <row r="1007990" customFormat="1"/>
    <row r="1007991" customFormat="1"/>
    <row r="1007992" customFormat="1"/>
    <row r="1007993" customFormat="1"/>
    <row r="1007994" customFormat="1"/>
    <row r="1007995" customFormat="1"/>
    <row r="1007996" customFormat="1"/>
    <row r="1007997" customFormat="1"/>
    <row r="1007998" customFormat="1"/>
    <row r="1007999" customFormat="1"/>
    <row r="1008000" customFormat="1"/>
    <row r="1008001" customFormat="1"/>
    <row r="1008002" customFormat="1"/>
    <row r="1008003" customFormat="1"/>
    <row r="1008004" customFormat="1"/>
    <row r="1008005" customFormat="1"/>
    <row r="1008006" customFormat="1"/>
    <row r="1008007" customFormat="1"/>
    <row r="1008008" customFormat="1"/>
    <row r="1008009" customFormat="1"/>
    <row r="1008010" customFormat="1"/>
    <row r="1008011" customFormat="1"/>
    <row r="1008012" customFormat="1"/>
    <row r="1008013" customFormat="1"/>
    <row r="1008014" customFormat="1"/>
    <row r="1008015" customFormat="1"/>
    <row r="1008016" customFormat="1"/>
    <row r="1008017" customFormat="1"/>
    <row r="1008018" customFormat="1"/>
    <row r="1008019" customFormat="1"/>
    <row r="1008020" customFormat="1"/>
    <row r="1008021" customFormat="1"/>
    <row r="1008022" customFormat="1"/>
    <row r="1008023" customFormat="1"/>
    <row r="1008024" customFormat="1"/>
    <row r="1008025" customFormat="1"/>
    <row r="1008026" customFormat="1"/>
    <row r="1008027" customFormat="1"/>
    <row r="1008028" customFormat="1"/>
    <row r="1008029" customFormat="1"/>
    <row r="1008030" customFormat="1"/>
    <row r="1008031" customFormat="1"/>
    <row r="1008032" customFormat="1"/>
    <row r="1008033" customFormat="1"/>
    <row r="1008034" customFormat="1"/>
    <row r="1008035" customFormat="1"/>
    <row r="1008036" customFormat="1"/>
    <row r="1008037" customFormat="1"/>
    <row r="1008038" customFormat="1"/>
    <row r="1008039" customFormat="1"/>
    <row r="1008040" customFormat="1"/>
    <row r="1008041" customFormat="1"/>
    <row r="1008042" customFormat="1"/>
    <row r="1008043" customFormat="1"/>
    <row r="1008044" customFormat="1"/>
    <row r="1008045" customFormat="1"/>
    <row r="1008046" customFormat="1"/>
    <row r="1008047" customFormat="1"/>
    <row r="1008048" customFormat="1"/>
    <row r="1008049" customFormat="1"/>
    <row r="1008050" customFormat="1"/>
    <row r="1008051" customFormat="1"/>
    <row r="1008052" customFormat="1"/>
    <row r="1008053" customFormat="1"/>
    <row r="1008054" customFormat="1"/>
    <row r="1008055" customFormat="1"/>
    <row r="1008056" customFormat="1"/>
    <row r="1008057" customFormat="1"/>
    <row r="1008058" customFormat="1"/>
    <row r="1008059" customFormat="1"/>
    <row r="1008060" customFormat="1"/>
    <row r="1008061" customFormat="1"/>
    <row r="1008062" customFormat="1"/>
    <row r="1008063" customFormat="1"/>
    <row r="1008064" customFormat="1"/>
    <row r="1008065" customFormat="1"/>
    <row r="1008066" customFormat="1"/>
    <row r="1008067" customFormat="1"/>
    <row r="1008068" customFormat="1"/>
    <row r="1008069" customFormat="1"/>
    <row r="1008070" customFormat="1"/>
    <row r="1008071" customFormat="1"/>
    <row r="1008072" customFormat="1"/>
    <row r="1008073" customFormat="1"/>
    <row r="1008074" customFormat="1"/>
    <row r="1008075" customFormat="1"/>
    <row r="1008076" customFormat="1"/>
    <row r="1008077" customFormat="1"/>
    <row r="1008078" customFormat="1"/>
    <row r="1008079" customFormat="1"/>
    <row r="1008080" customFormat="1"/>
    <row r="1008081" customFormat="1"/>
    <row r="1008082" customFormat="1"/>
    <row r="1008083" customFormat="1"/>
    <row r="1008084" customFormat="1"/>
    <row r="1008085" customFormat="1"/>
    <row r="1008086" customFormat="1"/>
    <row r="1008087" customFormat="1"/>
    <row r="1008088" customFormat="1"/>
    <row r="1008089" customFormat="1"/>
    <row r="1008090" customFormat="1"/>
    <row r="1008091" customFormat="1"/>
    <row r="1008092" customFormat="1"/>
    <row r="1008093" customFormat="1"/>
    <row r="1008094" customFormat="1"/>
    <row r="1008095" customFormat="1"/>
    <row r="1008096" customFormat="1"/>
    <row r="1008097" customFormat="1"/>
    <row r="1008098" customFormat="1"/>
    <row r="1008099" customFormat="1"/>
    <row r="1008100" customFormat="1"/>
    <row r="1008101" customFormat="1"/>
    <row r="1008102" customFormat="1"/>
    <row r="1008103" customFormat="1"/>
    <row r="1008104" customFormat="1"/>
    <row r="1008105" customFormat="1"/>
    <row r="1008106" customFormat="1"/>
    <row r="1008107" customFormat="1"/>
    <row r="1008108" customFormat="1"/>
    <row r="1008109" customFormat="1"/>
    <row r="1008110" customFormat="1"/>
    <row r="1008111" customFormat="1"/>
    <row r="1008112" customFormat="1"/>
    <row r="1008113" customFormat="1"/>
    <row r="1008114" customFormat="1"/>
    <row r="1008115" customFormat="1"/>
    <row r="1008116" customFormat="1"/>
    <row r="1008117" customFormat="1"/>
    <row r="1008118" customFormat="1"/>
    <row r="1008119" customFormat="1"/>
    <row r="1008120" customFormat="1"/>
    <row r="1008121" customFormat="1"/>
    <row r="1008122" customFormat="1"/>
    <row r="1008123" customFormat="1"/>
    <row r="1008124" customFormat="1"/>
    <row r="1008125" customFormat="1"/>
    <row r="1008126" customFormat="1"/>
    <row r="1008127" customFormat="1"/>
    <row r="1008128" customFormat="1"/>
    <row r="1008129" customFormat="1"/>
    <row r="1008130" customFormat="1"/>
    <row r="1008131" customFormat="1"/>
    <row r="1008132" customFormat="1"/>
    <row r="1008133" customFormat="1"/>
    <row r="1008134" customFormat="1"/>
    <row r="1008135" customFormat="1"/>
    <row r="1008136" customFormat="1"/>
    <row r="1008137" customFormat="1"/>
    <row r="1008138" customFormat="1"/>
    <row r="1008139" customFormat="1"/>
    <row r="1008140" customFormat="1"/>
    <row r="1008141" customFormat="1"/>
    <row r="1008142" customFormat="1"/>
    <row r="1008143" customFormat="1"/>
    <row r="1008144" customFormat="1"/>
    <row r="1008145" customFormat="1"/>
    <row r="1008146" customFormat="1"/>
    <row r="1008147" customFormat="1"/>
    <row r="1008148" customFormat="1"/>
    <row r="1008149" customFormat="1"/>
    <row r="1008150" customFormat="1"/>
    <row r="1008151" customFormat="1"/>
    <row r="1008152" customFormat="1"/>
    <row r="1008153" customFormat="1"/>
    <row r="1008154" customFormat="1"/>
    <row r="1008155" customFormat="1"/>
    <row r="1008156" customFormat="1"/>
    <row r="1008157" customFormat="1"/>
    <row r="1008158" customFormat="1"/>
    <row r="1008159" customFormat="1"/>
    <row r="1008160" customFormat="1"/>
    <row r="1008161" customFormat="1"/>
    <row r="1008162" customFormat="1"/>
    <row r="1008163" customFormat="1"/>
    <row r="1008164" customFormat="1"/>
    <row r="1008165" customFormat="1"/>
    <row r="1008166" customFormat="1"/>
    <row r="1008167" customFormat="1"/>
    <row r="1008168" customFormat="1"/>
    <row r="1008169" customFormat="1"/>
    <row r="1008170" customFormat="1"/>
    <row r="1008171" customFormat="1"/>
    <row r="1008172" customFormat="1"/>
    <row r="1008173" customFormat="1"/>
    <row r="1008174" customFormat="1"/>
    <row r="1008175" customFormat="1"/>
    <row r="1008176" customFormat="1"/>
    <row r="1008177" customFormat="1"/>
    <row r="1008178" customFormat="1"/>
    <row r="1008179" customFormat="1"/>
    <row r="1008180" customFormat="1"/>
    <row r="1008181" customFormat="1"/>
    <row r="1008182" customFormat="1"/>
    <row r="1008183" customFormat="1"/>
    <row r="1008184" customFormat="1"/>
    <row r="1008185" customFormat="1"/>
    <row r="1008186" customFormat="1"/>
    <row r="1008187" customFormat="1"/>
    <row r="1008188" customFormat="1"/>
    <row r="1008189" customFormat="1"/>
    <row r="1008190" customFormat="1"/>
    <row r="1008191" customFormat="1"/>
    <row r="1008192" customFormat="1"/>
    <row r="1008193" customFormat="1"/>
    <row r="1008194" customFormat="1"/>
    <row r="1008195" customFormat="1"/>
    <row r="1008196" customFormat="1"/>
    <row r="1008197" customFormat="1"/>
    <row r="1008198" customFormat="1"/>
    <row r="1008199" customFormat="1"/>
    <row r="1008200" customFormat="1"/>
    <row r="1008201" customFormat="1"/>
    <row r="1008202" customFormat="1"/>
    <row r="1008203" customFormat="1"/>
    <row r="1008204" customFormat="1"/>
    <row r="1008205" customFormat="1"/>
    <row r="1008206" customFormat="1"/>
    <row r="1008207" customFormat="1"/>
    <row r="1008208" customFormat="1"/>
    <row r="1008209" customFormat="1"/>
    <row r="1008210" customFormat="1"/>
    <row r="1008211" customFormat="1"/>
    <row r="1008212" customFormat="1"/>
    <row r="1008213" customFormat="1"/>
    <row r="1008214" customFormat="1"/>
    <row r="1008215" customFormat="1"/>
    <row r="1008216" customFormat="1"/>
    <row r="1008217" customFormat="1"/>
    <row r="1008218" customFormat="1"/>
    <row r="1008219" customFormat="1"/>
    <row r="1008220" customFormat="1"/>
    <row r="1008221" customFormat="1"/>
    <row r="1008222" customFormat="1"/>
    <row r="1008223" customFormat="1"/>
    <row r="1008224" customFormat="1"/>
    <row r="1008225" customFormat="1"/>
    <row r="1008226" customFormat="1"/>
    <row r="1008227" customFormat="1"/>
    <row r="1008228" customFormat="1"/>
    <row r="1008229" customFormat="1"/>
    <row r="1008230" customFormat="1"/>
    <row r="1008231" customFormat="1"/>
    <row r="1008232" customFormat="1"/>
    <row r="1008233" customFormat="1"/>
    <row r="1008234" customFormat="1"/>
    <row r="1008235" customFormat="1"/>
    <row r="1008236" customFormat="1"/>
    <row r="1008237" customFormat="1"/>
    <row r="1008238" customFormat="1"/>
    <row r="1008239" customFormat="1"/>
    <row r="1008240" customFormat="1"/>
    <row r="1008241" customFormat="1"/>
    <row r="1008242" customFormat="1"/>
    <row r="1008243" customFormat="1"/>
    <row r="1008244" customFormat="1"/>
    <row r="1008245" customFormat="1"/>
    <row r="1008246" customFormat="1"/>
    <row r="1008247" customFormat="1"/>
    <row r="1008248" customFormat="1"/>
    <row r="1008249" customFormat="1"/>
    <row r="1008250" customFormat="1"/>
    <row r="1008251" customFormat="1"/>
    <row r="1008252" customFormat="1"/>
    <row r="1008253" customFormat="1"/>
    <row r="1008254" customFormat="1"/>
    <row r="1008255" customFormat="1"/>
    <row r="1008256" customFormat="1"/>
    <row r="1008257" customFormat="1"/>
    <row r="1008258" customFormat="1"/>
    <row r="1008259" customFormat="1"/>
    <row r="1008260" customFormat="1"/>
    <row r="1008261" customFormat="1"/>
    <row r="1008262" customFormat="1"/>
    <row r="1008263" customFormat="1"/>
    <row r="1008264" customFormat="1"/>
    <row r="1008265" customFormat="1"/>
    <row r="1008266" customFormat="1"/>
    <row r="1008267" customFormat="1"/>
    <row r="1008268" customFormat="1"/>
    <row r="1008269" customFormat="1"/>
    <row r="1008270" customFormat="1"/>
    <row r="1008271" customFormat="1"/>
    <row r="1008272" customFormat="1"/>
    <row r="1008273" customFormat="1"/>
    <row r="1008274" customFormat="1"/>
    <row r="1008275" customFormat="1"/>
    <row r="1008276" customFormat="1"/>
    <row r="1008277" customFormat="1"/>
    <row r="1008278" customFormat="1"/>
    <row r="1008279" customFormat="1"/>
    <row r="1008280" customFormat="1"/>
    <row r="1008281" customFormat="1"/>
    <row r="1008282" customFormat="1"/>
    <row r="1008283" customFormat="1"/>
    <row r="1008284" customFormat="1"/>
    <row r="1008285" customFormat="1"/>
    <row r="1008286" customFormat="1"/>
    <row r="1008287" customFormat="1"/>
    <row r="1008288" customFormat="1"/>
    <row r="1008289" customFormat="1"/>
    <row r="1008290" customFormat="1"/>
    <row r="1008291" customFormat="1"/>
    <row r="1008292" customFormat="1"/>
    <row r="1008293" customFormat="1"/>
    <row r="1008294" customFormat="1"/>
    <row r="1008295" customFormat="1"/>
    <row r="1008296" customFormat="1"/>
    <row r="1008297" customFormat="1"/>
    <row r="1008298" customFormat="1"/>
    <row r="1008299" customFormat="1"/>
    <row r="1008300" customFormat="1"/>
    <row r="1008301" customFormat="1"/>
    <row r="1008302" customFormat="1"/>
    <row r="1008303" customFormat="1"/>
    <row r="1008304" customFormat="1"/>
    <row r="1008305" customFormat="1"/>
    <row r="1008306" customFormat="1"/>
    <row r="1008307" customFormat="1"/>
    <row r="1008308" customFormat="1"/>
    <row r="1008309" customFormat="1"/>
    <row r="1008310" customFormat="1"/>
    <row r="1008311" customFormat="1"/>
    <row r="1008312" customFormat="1"/>
    <row r="1008313" customFormat="1"/>
    <row r="1008314" customFormat="1"/>
    <row r="1008315" customFormat="1"/>
    <row r="1008316" customFormat="1"/>
    <row r="1008317" customFormat="1"/>
    <row r="1008318" customFormat="1"/>
    <row r="1008319" customFormat="1"/>
    <row r="1008320" customFormat="1"/>
    <row r="1008321" customFormat="1"/>
    <row r="1008322" customFormat="1"/>
    <row r="1008323" customFormat="1"/>
    <row r="1008324" customFormat="1"/>
    <row r="1008325" customFormat="1"/>
    <row r="1008326" customFormat="1"/>
    <row r="1008327" customFormat="1"/>
    <row r="1008328" customFormat="1"/>
    <row r="1008329" customFormat="1"/>
    <row r="1008330" customFormat="1"/>
    <row r="1008331" customFormat="1"/>
    <row r="1008332" customFormat="1"/>
    <row r="1008333" customFormat="1"/>
    <row r="1008334" customFormat="1"/>
    <row r="1008335" customFormat="1"/>
    <row r="1008336" customFormat="1"/>
    <row r="1008337" customFormat="1"/>
    <row r="1008338" customFormat="1"/>
    <row r="1008339" customFormat="1"/>
    <row r="1008340" customFormat="1"/>
    <row r="1008341" customFormat="1"/>
    <row r="1008342" customFormat="1"/>
    <row r="1008343" customFormat="1"/>
    <row r="1008344" customFormat="1"/>
    <row r="1008345" customFormat="1"/>
    <row r="1008346" customFormat="1"/>
    <row r="1008347" customFormat="1"/>
    <row r="1008348" customFormat="1"/>
    <row r="1008349" customFormat="1"/>
    <row r="1008350" customFormat="1"/>
    <row r="1008351" customFormat="1"/>
    <row r="1008352" customFormat="1"/>
    <row r="1008353" customFormat="1"/>
    <row r="1008354" customFormat="1"/>
    <row r="1008355" customFormat="1"/>
    <row r="1008356" customFormat="1"/>
    <row r="1008357" customFormat="1"/>
    <row r="1008358" customFormat="1"/>
    <row r="1008359" customFormat="1"/>
    <row r="1008360" customFormat="1"/>
    <row r="1008361" customFormat="1"/>
    <row r="1008362" customFormat="1"/>
    <row r="1008363" customFormat="1"/>
    <row r="1008364" customFormat="1"/>
    <row r="1008365" customFormat="1"/>
    <row r="1008366" customFormat="1"/>
    <row r="1008367" customFormat="1"/>
    <row r="1008368" customFormat="1"/>
    <row r="1008369" customFormat="1"/>
    <row r="1008370" customFormat="1"/>
    <row r="1008371" customFormat="1"/>
    <row r="1008372" customFormat="1"/>
    <row r="1008373" customFormat="1"/>
    <row r="1008374" customFormat="1"/>
    <row r="1008375" customFormat="1"/>
    <row r="1008376" customFormat="1"/>
    <row r="1008377" customFormat="1"/>
    <row r="1008378" customFormat="1"/>
    <row r="1008379" customFormat="1"/>
    <row r="1008380" customFormat="1"/>
    <row r="1008381" customFormat="1"/>
    <row r="1008382" customFormat="1"/>
    <row r="1008383" customFormat="1"/>
    <row r="1008384" customFormat="1"/>
    <row r="1008385" customFormat="1"/>
    <row r="1008386" customFormat="1"/>
    <row r="1008387" customFormat="1"/>
    <row r="1008388" customFormat="1"/>
    <row r="1008389" customFormat="1"/>
    <row r="1008390" customFormat="1"/>
    <row r="1008391" customFormat="1"/>
    <row r="1008392" customFormat="1"/>
    <row r="1008393" customFormat="1"/>
    <row r="1008394" customFormat="1"/>
    <row r="1008395" customFormat="1"/>
    <row r="1008396" customFormat="1"/>
    <row r="1008397" customFormat="1"/>
    <row r="1008398" customFormat="1"/>
    <row r="1008399" customFormat="1"/>
    <row r="1008400" customFormat="1"/>
    <row r="1008401" customFormat="1"/>
    <row r="1008402" customFormat="1"/>
    <row r="1008403" customFormat="1"/>
    <row r="1008404" customFormat="1"/>
    <row r="1008405" customFormat="1"/>
    <row r="1008406" customFormat="1"/>
    <row r="1008407" customFormat="1"/>
    <row r="1008408" customFormat="1"/>
    <row r="1008409" customFormat="1"/>
    <row r="1008410" customFormat="1"/>
    <row r="1008411" customFormat="1"/>
    <row r="1008412" customFormat="1"/>
    <row r="1008413" customFormat="1"/>
    <row r="1008414" customFormat="1"/>
    <row r="1008415" customFormat="1"/>
    <row r="1008416" customFormat="1"/>
    <row r="1008417" customFormat="1"/>
    <row r="1008418" customFormat="1"/>
    <row r="1008419" customFormat="1"/>
    <row r="1008420" customFormat="1"/>
    <row r="1008421" customFormat="1"/>
    <row r="1008422" customFormat="1"/>
    <row r="1008423" customFormat="1"/>
    <row r="1008424" customFormat="1"/>
    <row r="1008425" customFormat="1"/>
    <row r="1008426" customFormat="1"/>
    <row r="1008427" customFormat="1"/>
    <row r="1008428" customFormat="1"/>
    <row r="1008429" customFormat="1"/>
    <row r="1008430" customFormat="1"/>
    <row r="1008431" customFormat="1"/>
    <row r="1008432" customFormat="1"/>
    <row r="1008433" customFormat="1"/>
    <row r="1008434" customFormat="1"/>
    <row r="1008435" customFormat="1"/>
    <row r="1008436" customFormat="1"/>
    <row r="1008437" customFormat="1"/>
    <row r="1008438" customFormat="1"/>
    <row r="1008439" customFormat="1"/>
    <row r="1008440" customFormat="1"/>
    <row r="1008441" customFormat="1"/>
    <row r="1008442" customFormat="1"/>
    <row r="1008443" customFormat="1"/>
    <row r="1008444" customFormat="1"/>
    <row r="1008445" customFormat="1"/>
    <row r="1008446" customFormat="1"/>
    <row r="1008447" customFormat="1"/>
    <row r="1008448" customFormat="1"/>
    <row r="1008449" customFormat="1"/>
    <row r="1008450" customFormat="1"/>
    <row r="1008451" customFormat="1"/>
    <row r="1008452" customFormat="1"/>
    <row r="1008453" customFormat="1"/>
    <row r="1008454" customFormat="1"/>
    <row r="1008455" customFormat="1"/>
    <row r="1008456" customFormat="1"/>
    <row r="1008457" customFormat="1"/>
    <row r="1008458" customFormat="1"/>
    <row r="1008459" customFormat="1"/>
    <row r="1008460" customFormat="1"/>
    <row r="1008461" customFormat="1"/>
    <row r="1008462" customFormat="1"/>
    <row r="1008463" customFormat="1"/>
    <row r="1008464" customFormat="1"/>
    <row r="1008465" customFormat="1"/>
    <row r="1008466" customFormat="1"/>
    <row r="1008467" customFormat="1"/>
    <row r="1008468" customFormat="1"/>
    <row r="1008469" customFormat="1"/>
    <row r="1008470" customFormat="1"/>
    <row r="1008471" customFormat="1"/>
    <row r="1008472" customFormat="1"/>
    <row r="1008473" customFormat="1"/>
    <row r="1008474" customFormat="1"/>
    <row r="1008475" customFormat="1"/>
    <row r="1008476" customFormat="1"/>
    <row r="1008477" customFormat="1"/>
    <row r="1008478" customFormat="1"/>
    <row r="1008479" customFormat="1"/>
    <row r="1008480" customFormat="1"/>
    <row r="1008481" customFormat="1"/>
    <row r="1008482" customFormat="1"/>
    <row r="1008483" customFormat="1"/>
    <row r="1008484" customFormat="1"/>
    <row r="1008485" customFormat="1"/>
    <row r="1008486" customFormat="1"/>
    <row r="1008487" customFormat="1"/>
    <row r="1008488" customFormat="1"/>
    <row r="1008489" customFormat="1"/>
    <row r="1008490" customFormat="1"/>
    <row r="1008491" customFormat="1"/>
    <row r="1008492" customFormat="1"/>
    <row r="1008493" customFormat="1"/>
    <row r="1008494" customFormat="1"/>
    <row r="1008495" customFormat="1"/>
    <row r="1008496" customFormat="1"/>
    <row r="1008497" customFormat="1"/>
    <row r="1008498" customFormat="1"/>
    <row r="1008499" customFormat="1"/>
    <row r="1008500" customFormat="1"/>
    <row r="1008501" customFormat="1"/>
    <row r="1008502" customFormat="1"/>
    <row r="1008503" customFormat="1"/>
    <row r="1008504" customFormat="1"/>
    <row r="1008505" customFormat="1"/>
    <row r="1008506" customFormat="1"/>
    <row r="1008507" customFormat="1"/>
    <row r="1008508" customFormat="1"/>
    <row r="1008509" customFormat="1"/>
    <row r="1008510" customFormat="1"/>
    <row r="1008511" customFormat="1"/>
    <row r="1008512" customFormat="1"/>
    <row r="1008513" customFormat="1"/>
    <row r="1008514" customFormat="1"/>
    <row r="1008515" customFormat="1"/>
    <row r="1008516" customFormat="1"/>
    <row r="1008517" customFormat="1"/>
    <row r="1008518" customFormat="1"/>
    <row r="1008519" customFormat="1"/>
    <row r="1008520" customFormat="1"/>
    <row r="1008521" customFormat="1"/>
    <row r="1008522" customFormat="1"/>
    <row r="1008523" customFormat="1"/>
    <row r="1008524" customFormat="1"/>
    <row r="1008525" customFormat="1"/>
    <row r="1008526" customFormat="1"/>
    <row r="1008527" customFormat="1"/>
    <row r="1008528" customFormat="1"/>
    <row r="1008529" customFormat="1"/>
    <row r="1008530" customFormat="1"/>
    <row r="1008531" customFormat="1"/>
    <row r="1008532" customFormat="1"/>
    <row r="1008533" customFormat="1"/>
    <row r="1008534" customFormat="1"/>
    <row r="1008535" customFormat="1"/>
    <row r="1008536" customFormat="1"/>
    <row r="1008537" customFormat="1"/>
    <row r="1008538" customFormat="1"/>
    <row r="1008539" customFormat="1"/>
    <row r="1008540" customFormat="1"/>
    <row r="1008541" customFormat="1"/>
    <row r="1008542" customFormat="1"/>
    <row r="1008543" customFormat="1"/>
    <row r="1008544" customFormat="1"/>
    <row r="1008545" customFormat="1"/>
    <row r="1008546" customFormat="1"/>
    <row r="1008547" customFormat="1"/>
    <row r="1008548" customFormat="1"/>
    <row r="1008549" customFormat="1"/>
    <row r="1008550" customFormat="1"/>
    <row r="1008551" customFormat="1"/>
    <row r="1008552" customFormat="1"/>
    <row r="1008553" customFormat="1"/>
    <row r="1008554" customFormat="1"/>
    <row r="1008555" customFormat="1"/>
    <row r="1008556" customFormat="1"/>
    <row r="1008557" customFormat="1"/>
    <row r="1008558" customFormat="1"/>
    <row r="1008559" customFormat="1"/>
    <row r="1008560" customFormat="1"/>
    <row r="1008561" customFormat="1"/>
    <row r="1008562" customFormat="1"/>
    <row r="1008563" customFormat="1"/>
    <row r="1008564" customFormat="1"/>
    <row r="1008565" customFormat="1"/>
    <row r="1008566" customFormat="1"/>
    <row r="1008567" customFormat="1"/>
    <row r="1008568" customFormat="1"/>
    <row r="1008569" customFormat="1"/>
    <row r="1008570" customFormat="1"/>
    <row r="1008571" customFormat="1"/>
    <row r="1008572" customFormat="1"/>
    <row r="1008573" customFormat="1"/>
    <row r="1008574" customFormat="1"/>
    <row r="1008575" customFormat="1"/>
    <row r="1008576" customFormat="1"/>
    <row r="1008577" customFormat="1"/>
    <row r="1008578" customFormat="1"/>
    <row r="1008579" customFormat="1"/>
    <row r="1008580" customFormat="1"/>
    <row r="1008581" customFormat="1"/>
    <row r="1008582" customFormat="1"/>
    <row r="1008583" customFormat="1"/>
    <row r="1008584" customFormat="1"/>
    <row r="1008585" customFormat="1"/>
    <row r="1008586" customFormat="1"/>
    <row r="1008587" customFormat="1"/>
    <row r="1008588" customFormat="1"/>
    <row r="1008589" customFormat="1"/>
    <row r="1008590" customFormat="1"/>
    <row r="1008591" customFormat="1"/>
    <row r="1008592" customFormat="1"/>
    <row r="1008593" customFormat="1"/>
    <row r="1008594" customFormat="1"/>
    <row r="1008595" customFormat="1"/>
    <row r="1008596" customFormat="1"/>
    <row r="1008597" customFormat="1"/>
    <row r="1008598" customFormat="1"/>
    <row r="1008599" customFormat="1"/>
    <row r="1008600" customFormat="1"/>
    <row r="1008601" customFormat="1"/>
    <row r="1008602" customFormat="1"/>
    <row r="1008603" customFormat="1"/>
    <row r="1008604" customFormat="1"/>
    <row r="1008605" customFormat="1"/>
    <row r="1008606" customFormat="1"/>
    <row r="1008607" customFormat="1"/>
    <row r="1008608" customFormat="1"/>
    <row r="1008609" customFormat="1"/>
    <row r="1008610" customFormat="1"/>
    <row r="1008611" customFormat="1"/>
    <row r="1008612" customFormat="1"/>
    <row r="1008613" customFormat="1"/>
    <row r="1008614" customFormat="1"/>
    <row r="1008615" customFormat="1"/>
    <row r="1008616" customFormat="1"/>
    <row r="1008617" customFormat="1"/>
    <row r="1008618" customFormat="1"/>
    <row r="1008619" customFormat="1"/>
    <row r="1008620" customFormat="1"/>
    <row r="1008621" customFormat="1"/>
    <row r="1008622" customFormat="1"/>
    <row r="1008623" customFormat="1"/>
    <row r="1008624" customFormat="1"/>
    <row r="1008625" customFormat="1"/>
    <row r="1008626" customFormat="1"/>
    <row r="1008627" customFormat="1"/>
    <row r="1008628" customFormat="1"/>
    <row r="1008629" customFormat="1"/>
    <row r="1008630" customFormat="1"/>
    <row r="1008631" customFormat="1"/>
    <row r="1008632" customFormat="1"/>
    <row r="1008633" customFormat="1"/>
    <row r="1008634" customFormat="1"/>
    <row r="1008635" customFormat="1"/>
    <row r="1008636" customFormat="1"/>
    <row r="1008637" customFormat="1"/>
    <row r="1008638" customFormat="1"/>
    <row r="1008639" customFormat="1"/>
    <row r="1008640" customFormat="1"/>
    <row r="1008641" customFormat="1"/>
    <row r="1008642" customFormat="1"/>
    <row r="1008643" customFormat="1"/>
    <row r="1008644" customFormat="1"/>
    <row r="1008645" customFormat="1"/>
    <row r="1008646" customFormat="1"/>
    <row r="1008647" customFormat="1"/>
    <row r="1008648" customFormat="1"/>
    <row r="1008649" customFormat="1"/>
    <row r="1008650" customFormat="1"/>
    <row r="1008651" customFormat="1"/>
    <row r="1008652" customFormat="1"/>
    <row r="1008653" customFormat="1"/>
    <row r="1008654" customFormat="1"/>
    <row r="1008655" customFormat="1"/>
    <row r="1008656" customFormat="1"/>
    <row r="1008657" customFormat="1"/>
    <row r="1008658" customFormat="1"/>
    <row r="1008659" customFormat="1"/>
    <row r="1008660" customFormat="1"/>
    <row r="1008661" customFormat="1"/>
    <row r="1008662" customFormat="1"/>
    <row r="1008663" customFormat="1"/>
    <row r="1008664" customFormat="1"/>
    <row r="1008665" customFormat="1"/>
    <row r="1008666" customFormat="1"/>
    <row r="1008667" customFormat="1"/>
    <row r="1008668" customFormat="1"/>
    <row r="1008669" customFormat="1"/>
    <row r="1008670" customFormat="1"/>
    <row r="1008671" customFormat="1"/>
    <row r="1008672" customFormat="1"/>
    <row r="1008673" customFormat="1"/>
    <row r="1008674" customFormat="1"/>
    <row r="1008675" customFormat="1"/>
    <row r="1008676" customFormat="1"/>
    <row r="1008677" customFormat="1"/>
    <row r="1008678" customFormat="1"/>
    <row r="1008679" customFormat="1"/>
    <row r="1008680" customFormat="1"/>
    <row r="1008681" customFormat="1"/>
    <row r="1008682" customFormat="1"/>
    <row r="1008683" customFormat="1"/>
    <row r="1008684" customFormat="1"/>
    <row r="1008685" customFormat="1"/>
    <row r="1008686" customFormat="1"/>
    <row r="1008687" customFormat="1"/>
    <row r="1008688" customFormat="1"/>
    <row r="1008689" customFormat="1"/>
    <row r="1008690" customFormat="1"/>
    <row r="1008691" customFormat="1"/>
    <row r="1008692" customFormat="1"/>
    <row r="1008693" customFormat="1"/>
    <row r="1008694" customFormat="1"/>
    <row r="1008695" customFormat="1"/>
    <row r="1008696" customFormat="1"/>
    <row r="1008697" customFormat="1"/>
    <row r="1008698" customFormat="1"/>
    <row r="1008699" customFormat="1"/>
    <row r="1008700" customFormat="1"/>
    <row r="1008701" customFormat="1"/>
    <row r="1008702" customFormat="1"/>
    <row r="1008703" customFormat="1"/>
    <row r="1008704" customFormat="1"/>
    <row r="1008705" customFormat="1"/>
    <row r="1008706" customFormat="1"/>
    <row r="1008707" customFormat="1"/>
    <row r="1008708" customFormat="1"/>
    <row r="1008709" customFormat="1"/>
    <row r="1008710" customFormat="1"/>
    <row r="1008711" customFormat="1"/>
    <row r="1008712" customFormat="1"/>
    <row r="1008713" customFormat="1"/>
    <row r="1008714" customFormat="1"/>
    <row r="1008715" customFormat="1"/>
    <row r="1008716" customFormat="1"/>
    <row r="1008717" customFormat="1"/>
    <row r="1008718" customFormat="1"/>
    <row r="1008719" customFormat="1"/>
    <row r="1008720" customFormat="1"/>
    <row r="1008721" customFormat="1"/>
    <row r="1008722" customFormat="1"/>
    <row r="1008723" customFormat="1"/>
    <row r="1008724" customFormat="1"/>
    <row r="1008725" customFormat="1"/>
    <row r="1008726" customFormat="1"/>
    <row r="1008727" customFormat="1"/>
    <row r="1008728" customFormat="1"/>
    <row r="1008729" customFormat="1"/>
    <row r="1008730" customFormat="1"/>
    <row r="1008731" customFormat="1"/>
    <row r="1008732" customFormat="1"/>
    <row r="1008733" customFormat="1"/>
    <row r="1008734" customFormat="1"/>
    <row r="1008735" customFormat="1"/>
    <row r="1008736" customFormat="1"/>
    <row r="1008737" customFormat="1"/>
    <row r="1008738" customFormat="1"/>
    <row r="1008739" customFormat="1"/>
    <row r="1008740" customFormat="1"/>
    <row r="1008741" customFormat="1"/>
    <row r="1008742" customFormat="1"/>
    <row r="1008743" customFormat="1"/>
    <row r="1008744" customFormat="1"/>
    <row r="1008745" customFormat="1"/>
    <row r="1008746" customFormat="1"/>
    <row r="1008747" customFormat="1"/>
    <row r="1008748" customFormat="1"/>
    <row r="1008749" customFormat="1"/>
    <row r="1008750" customFormat="1"/>
    <row r="1008751" customFormat="1"/>
    <row r="1008752" customFormat="1"/>
    <row r="1008753" customFormat="1"/>
    <row r="1008754" customFormat="1"/>
    <row r="1008755" customFormat="1"/>
    <row r="1008756" customFormat="1"/>
    <row r="1008757" customFormat="1"/>
    <row r="1008758" customFormat="1"/>
    <row r="1008759" customFormat="1"/>
    <row r="1008760" customFormat="1"/>
    <row r="1008761" customFormat="1"/>
    <row r="1008762" customFormat="1"/>
    <row r="1008763" customFormat="1"/>
    <row r="1008764" customFormat="1"/>
    <row r="1008765" customFormat="1"/>
    <row r="1008766" customFormat="1"/>
    <row r="1008767" customFormat="1"/>
    <row r="1008768" customFormat="1"/>
    <row r="1008769" customFormat="1"/>
    <row r="1008770" customFormat="1"/>
    <row r="1008771" customFormat="1"/>
    <row r="1008772" customFormat="1"/>
    <row r="1008773" customFormat="1"/>
    <row r="1008774" customFormat="1"/>
    <row r="1008775" customFormat="1"/>
    <row r="1008776" customFormat="1"/>
    <row r="1008777" customFormat="1"/>
    <row r="1008778" customFormat="1"/>
    <row r="1008779" customFormat="1"/>
    <row r="1008780" customFormat="1"/>
    <row r="1008781" customFormat="1"/>
    <row r="1008782" customFormat="1"/>
    <row r="1008783" customFormat="1"/>
    <row r="1008784" customFormat="1"/>
    <row r="1008785" customFormat="1"/>
    <row r="1008786" customFormat="1"/>
    <row r="1008787" customFormat="1"/>
    <row r="1008788" customFormat="1"/>
    <row r="1008789" customFormat="1"/>
    <row r="1008790" customFormat="1"/>
    <row r="1008791" customFormat="1"/>
    <row r="1008792" customFormat="1"/>
    <row r="1008793" customFormat="1"/>
    <row r="1008794" customFormat="1"/>
    <row r="1008795" customFormat="1"/>
    <row r="1008796" customFormat="1"/>
    <row r="1008797" customFormat="1"/>
    <row r="1008798" customFormat="1"/>
    <row r="1008799" customFormat="1"/>
    <row r="1008800" customFormat="1"/>
    <row r="1008801" customFormat="1"/>
    <row r="1008802" customFormat="1"/>
    <row r="1008803" customFormat="1"/>
    <row r="1008804" customFormat="1"/>
    <row r="1008805" customFormat="1"/>
    <row r="1008806" customFormat="1"/>
    <row r="1008807" customFormat="1"/>
    <row r="1008808" customFormat="1"/>
    <row r="1008809" customFormat="1"/>
    <row r="1008810" customFormat="1"/>
    <row r="1008811" customFormat="1"/>
    <row r="1008812" customFormat="1"/>
    <row r="1008813" customFormat="1"/>
    <row r="1008814" customFormat="1"/>
    <row r="1008815" customFormat="1"/>
    <row r="1008816" customFormat="1"/>
    <row r="1008817" customFormat="1"/>
    <row r="1008818" customFormat="1"/>
    <row r="1008819" customFormat="1"/>
    <row r="1008820" customFormat="1"/>
    <row r="1008821" customFormat="1"/>
    <row r="1008822" customFormat="1"/>
    <row r="1008823" customFormat="1"/>
    <row r="1008824" customFormat="1"/>
    <row r="1008825" customFormat="1"/>
    <row r="1008826" customFormat="1"/>
    <row r="1008827" customFormat="1"/>
    <row r="1008828" customFormat="1"/>
    <row r="1008829" customFormat="1"/>
    <row r="1008830" customFormat="1"/>
    <row r="1008831" customFormat="1"/>
    <row r="1008832" customFormat="1"/>
    <row r="1008833" customFormat="1"/>
    <row r="1008834" customFormat="1"/>
    <row r="1008835" customFormat="1"/>
    <row r="1008836" customFormat="1"/>
    <row r="1008837" customFormat="1"/>
    <row r="1008838" customFormat="1"/>
    <row r="1008839" customFormat="1"/>
    <row r="1008840" customFormat="1"/>
    <row r="1008841" customFormat="1"/>
    <row r="1008842" customFormat="1"/>
    <row r="1008843" customFormat="1"/>
    <row r="1008844" customFormat="1"/>
    <row r="1008845" customFormat="1"/>
    <row r="1008846" customFormat="1"/>
    <row r="1008847" customFormat="1"/>
    <row r="1008848" customFormat="1"/>
    <row r="1008849" customFormat="1"/>
    <row r="1008850" customFormat="1"/>
    <row r="1008851" customFormat="1"/>
    <row r="1008852" customFormat="1"/>
    <row r="1008853" customFormat="1"/>
    <row r="1008854" customFormat="1"/>
    <row r="1008855" customFormat="1"/>
    <row r="1008856" customFormat="1"/>
    <row r="1008857" customFormat="1"/>
    <row r="1008858" customFormat="1"/>
    <row r="1008859" customFormat="1"/>
    <row r="1008860" customFormat="1"/>
    <row r="1008861" customFormat="1"/>
    <row r="1008862" customFormat="1"/>
    <row r="1008863" customFormat="1"/>
    <row r="1008864" customFormat="1"/>
    <row r="1008865" customFormat="1"/>
    <row r="1008866" customFormat="1"/>
    <row r="1008867" customFormat="1"/>
    <row r="1008868" customFormat="1"/>
    <row r="1008869" customFormat="1"/>
    <row r="1008870" customFormat="1"/>
    <row r="1008871" customFormat="1"/>
    <row r="1008872" customFormat="1"/>
    <row r="1008873" customFormat="1"/>
    <row r="1008874" customFormat="1"/>
    <row r="1008875" customFormat="1"/>
    <row r="1008876" customFormat="1"/>
    <row r="1008877" customFormat="1"/>
    <row r="1008878" customFormat="1"/>
    <row r="1008879" customFormat="1"/>
    <row r="1008880" customFormat="1"/>
    <row r="1008881" customFormat="1"/>
    <row r="1008882" customFormat="1"/>
    <row r="1008883" customFormat="1"/>
    <row r="1008884" customFormat="1"/>
    <row r="1008885" customFormat="1"/>
    <row r="1008886" customFormat="1"/>
    <row r="1008887" customFormat="1"/>
    <row r="1008888" customFormat="1"/>
    <row r="1008889" customFormat="1"/>
    <row r="1008890" customFormat="1"/>
    <row r="1008891" customFormat="1"/>
    <row r="1008892" customFormat="1"/>
    <row r="1008893" customFormat="1"/>
    <row r="1008894" customFormat="1"/>
    <row r="1008895" customFormat="1"/>
    <row r="1008896" customFormat="1"/>
    <row r="1008897" customFormat="1"/>
    <row r="1008898" customFormat="1"/>
    <row r="1008899" customFormat="1"/>
    <row r="1008900" customFormat="1"/>
    <row r="1008901" customFormat="1"/>
    <row r="1008902" customFormat="1"/>
    <row r="1008903" customFormat="1"/>
    <row r="1008904" customFormat="1"/>
    <row r="1008905" customFormat="1"/>
    <row r="1008906" customFormat="1"/>
    <row r="1008907" customFormat="1"/>
    <row r="1008908" customFormat="1"/>
    <row r="1008909" customFormat="1"/>
    <row r="1008910" customFormat="1"/>
    <row r="1008911" customFormat="1"/>
    <row r="1008912" customFormat="1"/>
    <row r="1008913" customFormat="1"/>
    <row r="1008914" customFormat="1"/>
    <row r="1008915" customFormat="1"/>
    <row r="1008916" customFormat="1"/>
    <row r="1008917" customFormat="1"/>
    <row r="1008918" customFormat="1"/>
    <row r="1008919" customFormat="1"/>
    <row r="1008920" customFormat="1"/>
    <row r="1008921" customFormat="1"/>
    <row r="1008922" customFormat="1"/>
    <row r="1008923" customFormat="1"/>
    <row r="1008924" customFormat="1"/>
    <row r="1008925" customFormat="1"/>
    <row r="1008926" customFormat="1"/>
    <row r="1008927" customFormat="1"/>
    <row r="1008928" customFormat="1"/>
    <row r="1008929" customFormat="1"/>
    <row r="1008930" customFormat="1"/>
    <row r="1008931" customFormat="1"/>
    <row r="1008932" customFormat="1"/>
    <row r="1008933" customFormat="1"/>
    <row r="1008934" customFormat="1"/>
    <row r="1008935" customFormat="1"/>
    <row r="1008936" customFormat="1"/>
    <row r="1008937" customFormat="1"/>
    <row r="1008938" customFormat="1"/>
    <row r="1008939" customFormat="1"/>
    <row r="1008940" customFormat="1"/>
    <row r="1008941" customFormat="1"/>
    <row r="1008942" customFormat="1"/>
    <row r="1008943" customFormat="1"/>
    <row r="1008944" customFormat="1"/>
    <row r="1008945" customFormat="1"/>
    <row r="1008946" customFormat="1"/>
    <row r="1008947" customFormat="1"/>
    <row r="1008948" customFormat="1"/>
    <row r="1008949" customFormat="1"/>
    <row r="1008950" customFormat="1"/>
    <row r="1008951" customFormat="1"/>
    <row r="1008952" customFormat="1"/>
    <row r="1008953" customFormat="1"/>
    <row r="1008954" customFormat="1"/>
    <row r="1008955" customFormat="1"/>
    <row r="1008956" customFormat="1"/>
    <row r="1008957" customFormat="1"/>
    <row r="1008958" customFormat="1"/>
    <row r="1008959" customFormat="1"/>
    <row r="1008960" customFormat="1"/>
    <row r="1008961" customFormat="1"/>
    <row r="1008962" customFormat="1"/>
    <row r="1008963" customFormat="1"/>
    <row r="1008964" customFormat="1"/>
    <row r="1008965" customFormat="1"/>
    <row r="1008966" customFormat="1"/>
    <row r="1008967" customFormat="1"/>
    <row r="1008968" customFormat="1"/>
    <row r="1008969" customFormat="1"/>
    <row r="1008970" customFormat="1"/>
    <row r="1008971" customFormat="1"/>
    <row r="1008972" customFormat="1"/>
    <row r="1008973" customFormat="1"/>
    <row r="1008974" customFormat="1"/>
    <row r="1008975" customFormat="1"/>
    <row r="1008976" customFormat="1"/>
    <row r="1008977" customFormat="1"/>
    <row r="1008978" customFormat="1"/>
    <row r="1008979" customFormat="1"/>
    <row r="1008980" customFormat="1"/>
    <row r="1008981" customFormat="1"/>
    <row r="1008982" customFormat="1"/>
    <row r="1008983" customFormat="1"/>
    <row r="1008984" customFormat="1"/>
    <row r="1008985" customFormat="1"/>
    <row r="1008986" customFormat="1"/>
    <row r="1008987" customFormat="1"/>
    <row r="1008988" customFormat="1"/>
    <row r="1008989" customFormat="1"/>
    <row r="1008990" customFormat="1"/>
    <row r="1008991" customFormat="1"/>
    <row r="1008992" customFormat="1"/>
    <row r="1008993" customFormat="1"/>
    <row r="1008994" customFormat="1"/>
    <row r="1008995" customFormat="1"/>
    <row r="1008996" customFormat="1"/>
    <row r="1008997" customFormat="1"/>
    <row r="1008998" customFormat="1"/>
    <row r="1008999" customFormat="1"/>
    <row r="1009000" customFormat="1"/>
    <row r="1009001" customFormat="1"/>
    <row r="1009002" customFormat="1"/>
    <row r="1009003" customFormat="1"/>
    <row r="1009004" customFormat="1"/>
    <row r="1009005" customFormat="1"/>
    <row r="1009006" customFormat="1"/>
    <row r="1009007" customFormat="1"/>
    <row r="1009008" customFormat="1"/>
    <row r="1009009" customFormat="1"/>
    <row r="1009010" customFormat="1"/>
    <row r="1009011" customFormat="1"/>
    <row r="1009012" customFormat="1"/>
    <row r="1009013" customFormat="1"/>
    <row r="1009014" customFormat="1"/>
    <row r="1009015" customFormat="1"/>
    <row r="1009016" customFormat="1"/>
    <row r="1009017" customFormat="1"/>
    <row r="1009018" customFormat="1"/>
    <row r="1009019" customFormat="1"/>
    <row r="1009020" customFormat="1"/>
    <row r="1009021" customFormat="1"/>
    <row r="1009022" customFormat="1"/>
    <row r="1009023" customFormat="1"/>
    <row r="1009024" customFormat="1"/>
    <row r="1009025" customFormat="1"/>
    <row r="1009026" customFormat="1"/>
    <row r="1009027" customFormat="1"/>
    <row r="1009028" customFormat="1"/>
    <row r="1009029" customFormat="1"/>
    <row r="1009030" customFormat="1"/>
    <row r="1009031" customFormat="1"/>
    <row r="1009032" customFormat="1"/>
    <row r="1009033" customFormat="1"/>
    <row r="1009034" customFormat="1"/>
    <row r="1009035" customFormat="1"/>
    <row r="1009036" customFormat="1"/>
    <row r="1009037" customFormat="1"/>
    <row r="1009038" customFormat="1"/>
    <row r="1009039" customFormat="1"/>
    <row r="1009040" customFormat="1"/>
    <row r="1009041" customFormat="1"/>
    <row r="1009042" customFormat="1"/>
    <row r="1009043" customFormat="1"/>
    <row r="1009044" customFormat="1"/>
    <row r="1009045" customFormat="1"/>
    <row r="1009046" customFormat="1"/>
    <row r="1009047" customFormat="1"/>
    <row r="1009048" customFormat="1"/>
    <row r="1009049" customFormat="1"/>
    <row r="1009050" customFormat="1"/>
    <row r="1009051" customFormat="1"/>
    <row r="1009052" customFormat="1"/>
    <row r="1009053" customFormat="1"/>
    <row r="1009054" customFormat="1"/>
    <row r="1009055" customFormat="1"/>
    <row r="1009056" customFormat="1"/>
    <row r="1009057" customFormat="1"/>
    <row r="1009058" customFormat="1"/>
    <row r="1009059" customFormat="1"/>
    <row r="1009060" customFormat="1"/>
    <row r="1009061" customFormat="1"/>
    <row r="1009062" customFormat="1"/>
    <row r="1009063" customFormat="1"/>
    <row r="1009064" customFormat="1"/>
    <row r="1009065" customFormat="1"/>
    <row r="1009066" customFormat="1"/>
    <row r="1009067" customFormat="1"/>
    <row r="1009068" customFormat="1"/>
    <row r="1009069" customFormat="1"/>
    <row r="1009070" customFormat="1"/>
    <row r="1009071" customFormat="1"/>
    <row r="1009072" customFormat="1"/>
    <row r="1009073" customFormat="1"/>
    <row r="1009074" customFormat="1"/>
    <row r="1009075" customFormat="1"/>
    <row r="1009076" customFormat="1"/>
    <row r="1009077" customFormat="1"/>
    <row r="1009078" customFormat="1"/>
    <row r="1009079" customFormat="1"/>
    <row r="1009080" customFormat="1"/>
    <row r="1009081" customFormat="1"/>
    <row r="1009082" customFormat="1"/>
    <row r="1009083" customFormat="1"/>
    <row r="1009084" customFormat="1"/>
    <row r="1009085" customFormat="1"/>
    <row r="1009086" customFormat="1"/>
    <row r="1009087" customFormat="1"/>
    <row r="1009088" customFormat="1"/>
    <row r="1009089" customFormat="1"/>
    <row r="1009090" customFormat="1"/>
    <row r="1009091" customFormat="1"/>
    <row r="1009092" customFormat="1"/>
    <row r="1009093" customFormat="1"/>
    <row r="1009094" customFormat="1"/>
    <row r="1009095" customFormat="1"/>
    <row r="1009096" customFormat="1"/>
    <row r="1009097" customFormat="1"/>
    <row r="1009098" customFormat="1"/>
    <row r="1009099" customFormat="1"/>
    <row r="1009100" customFormat="1"/>
    <row r="1009101" customFormat="1"/>
    <row r="1009102" customFormat="1"/>
    <row r="1009103" customFormat="1"/>
    <row r="1009104" customFormat="1"/>
    <row r="1009105" customFormat="1"/>
    <row r="1009106" customFormat="1"/>
    <row r="1009107" customFormat="1"/>
    <row r="1009108" customFormat="1"/>
    <row r="1009109" customFormat="1"/>
    <row r="1009110" customFormat="1"/>
    <row r="1009111" customFormat="1"/>
    <row r="1009112" customFormat="1"/>
    <row r="1009113" customFormat="1"/>
    <row r="1009114" customFormat="1"/>
    <row r="1009115" customFormat="1"/>
    <row r="1009116" customFormat="1"/>
    <row r="1009117" customFormat="1"/>
    <row r="1009118" customFormat="1"/>
    <row r="1009119" customFormat="1"/>
    <row r="1009120" customFormat="1"/>
    <row r="1009121" customFormat="1"/>
    <row r="1009122" customFormat="1"/>
    <row r="1009123" customFormat="1"/>
    <row r="1009124" customFormat="1"/>
    <row r="1009125" customFormat="1"/>
    <row r="1009126" customFormat="1"/>
    <row r="1009127" customFormat="1"/>
    <row r="1009128" customFormat="1"/>
    <row r="1009129" customFormat="1"/>
    <row r="1009130" customFormat="1"/>
    <row r="1009131" customFormat="1"/>
    <row r="1009132" customFormat="1"/>
    <row r="1009133" customFormat="1"/>
    <row r="1009134" customFormat="1"/>
    <row r="1009135" customFormat="1"/>
    <row r="1009136" customFormat="1"/>
    <row r="1009137" customFormat="1"/>
    <row r="1009138" customFormat="1"/>
    <row r="1009139" customFormat="1"/>
    <row r="1009140" customFormat="1"/>
    <row r="1009141" customFormat="1"/>
    <row r="1009142" customFormat="1"/>
    <row r="1009143" customFormat="1"/>
    <row r="1009144" customFormat="1"/>
    <row r="1009145" customFormat="1"/>
    <row r="1009146" customFormat="1"/>
    <row r="1009147" customFormat="1"/>
    <row r="1009148" customFormat="1"/>
    <row r="1009149" customFormat="1"/>
    <row r="1009150" customFormat="1"/>
    <row r="1009151" customFormat="1"/>
    <row r="1009152" customFormat="1"/>
    <row r="1009153" customFormat="1"/>
    <row r="1009154" customFormat="1"/>
    <row r="1009155" customFormat="1"/>
    <row r="1009156" customFormat="1"/>
    <row r="1009157" customFormat="1"/>
    <row r="1009158" customFormat="1"/>
    <row r="1009159" customFormat="1"/>
    <row r="1009160" customFormat="1"/>
    <row r="1009161" customFormat="1"/>
    <row r="1009162" customFormat="1"/>
    <row r="1009163" customFormat="1"/>
    <row r="1009164" customFormat="1"/>
    <row r="1009165" customFormat="1"/>
    <row r="1009166" customFormat="1"/>
    <row r="1009167" customFormat="1"/>
    <row r="1009168" customFormat="1"/>
    <row r="1009169" customFormat="1"/>
    <row r="1009170" customFormat="1"/>
    <row r="1009171" customFormat="1"/>
    <row r="1009172" customFormat="1"/>
    <row r="1009173" customFormat="1"/>
    <row r="1009174" customFormat="1"/>
    <row r="1009175" customFormat="1"/>
    <row r="1009176" customFormat="1"/>
    <row r="1009177" customFormat="1"/>
    <row r="1009178" customFormat="1"/>
    <row r="1009179" customFormat="1"/>
    <row r="1009180" customFormat="1"/>
    <row r="1009181" customFormat="1"/>
    <row r="1009182" customFormat="1"/>
    <row r="1009183" customFormat="1"/>
    <row r="1009184" customFormat="1"/>
    <row r="1009185" customFormat="1"/>
    <row r="1009186" customFormat="1"/>
    <row r="1009187" customFormat="1"/>
    <row r="1009188" customFormat="1"/>
    <row r="1009189" customFormat="1"/>
    <row r="1009190" customFormat="1"/>
    <row r="1009191" customFormat="1"/>
    <row r="1009192" customFormat="1"/>
    <row r="1009193" customFormat="1"/>
    <row r="1009194" customFormat="1"/>
    <row r="1009195" customFormat="1"/>
    <row r="1009196" customFormat="1"/>
    <row r="1009197" customFormat="1"/>
    <row r="1009198" customFormat="1"/>
    <row r="1009199" customFormat="1"/>
    <row r="1009200" customFormat="1"/>
    <row r="1009201" customFormat="1"/>
    <row r="1009202" customFormat="1"/>
    <row r="1009203" customFormat="1"/>
    <row r="1009204" customFormat="1"/>
    <row r="1009205" customFormat="1"/>
    <row r="1009206" customFormat="1"/>
    <row r="1009207" customFormat="1"/>
    <row r="1009208" customFormat="1"/>
    <row r="1009209" customFormat="1"/>
    <row r="1009210" customFormat="1"/>
    <row r="1009211" customFormat="1"/>
    <row r="1009212" customFormat="1"/>
    <row r="1009213" customFormat="1"/>
    <row r="1009214" customFormat="1"/>
    <row r="1009215" customFormat="1"/>
    <row r="1009216" customFormat="1"/>
    <row r="1009217" customFormat="1"/>
    <row r="1009218" customFormat="1"/>
    <row r="1009219" customFormat="1"/>
    <row r="1009220" customFormat="1"/>
    <row r="1009221" customFormat="1"/>
    <row r="1009222" customFormat="1"/>
    <row r="1009223" customFormat="1"/>
    <row r="1009224" customFormat="1"/>
    <row r="1009225" customFormat="1"/>
    <row r="1009226" customFormat="1"/>
    <row r="1009227" customFormat="1"/>
    <row r="1009228" customFormat="1"/>
    <row r="1009229" customFormat="1"/>
    <row r="1009230" customFormat="1"/>
    <row r="1009231" customFormat="1"/>
    <row r="1009232" customFormat="1"/>
    <row r="1009233" customFormat="1"/>
    <row r="1009234" customFormat="1"/>
    <row r="1009235" customFormat="1"/>
    <row r="1009236" customFormat="1"/>
    <row r="1009237" customFormat="1"/>
    <row r="1009238" customFormat="1"/>
    <row r="1009239" customFormat="1"/>
    <row r="1009240" customFormat="1"/>
    <row r="1009241" customFormat="1"/>
    <row r="1009242" customFormat="1"/>
    <row r="1009243" customFormat="1"/>
    <row r="1009244" customFormat="1"/>
    <row r="1009245" customFormat="1"/>
    <row r="1009246" customFormat="1"/>
    <row r="1009247" customFormat="1"/>
    <row r="1009248" customFormat="1"/>
    <row r="1009249" customFormat="1"/>
    <row r="1009250" customFormat="1"/>
    <row r="1009251" customFormat="1"/>
    <row r="1009252" customFormat="1"/>
    <row r="1009253" customFormat="1"/>
    <row r="1009254" customFormat="1"/>
    <row r="1009255" customFormat="1"/>
    <row r="1009256" customFormat="1"/>
    <row r="1009257" customFormat="1"/>
    <row r="1009258" customFormat="1"/>
    <row r="1009259" customFormat="1"/>
    <row r="1009260" customFormat="1"/>
    <row r="1009261" customFormat="1"/>
    <row r="1009262" customFormat="1"/>
    <row r="1009263" customFormat="1"/>
    <row r="1009264" customFormat="1"/>
    <row r="1009265" customFormat="1"/>
    <row r="1009266" customFormat="1"/>
    <row r="1009267" customFormat="1"/>
    <row r="1009268" customFormat="1"/>
    <row r="1009269" customFormat="1"/>
    <row r="1009270" customFormat="1"/>
    <row r="1009271" customFormat="1"/>
    <row r="1009272" customFormat="1"/>
    <row r="1009273" customFormat="1"/>
    <row r="1009274" customFormat="1"/>
    <row r="1009275" customFormat="1"/>
    <row r="1009276" customFormat="1"/>
    <row r="1009277" customFormat="1"/>
    <row r="1009278" customFormat="1"/>
    <row r="1009279" customFormat="1"/>
    <row r="1009280" customFormat="1"/>
    <row r="1009281" customFormat="1"/>
    <row r="1009282" customFormat="1"/>
    <row r="1009283" customFormat="1"/>
    <row r="1009284" customFormat="1"/>
    <row r="1009285" customFormat="1"/>
    <row r="1009286" customFormat="1"/>
    <row r="1009287" customFormat="1"/>
    <row r="1009288" customFormat="1"/>
    <row r="1009289" customFormat="1"/>
    <row r="1009290" customFormat="1"/>
    <row r="1009291" customFormat="1"/>
    <row r="1009292" customFormat="1"/>
    <row r="1009293" customFormat="1"/>
    <row r="1009294" customFormat="1"/>
    <row r="1009295" customFormat="1"/>
    <row r="1009296" customFormat="1"/>
    <row r="1009297" customFormat="1"/>
    <row r="1009298" customFormat="1"/>
    <row r="1009299" customFormat="1"/>
    <row r="1009300" customFormat="1"/>
    <row r="1009301" customFormat="1"/>
    <row r="1009302" customFormat="1"/>
    <row r="1009303" customFormat="1"/>
    <row r="1009304" customFormat="1"/>
    <row r="1009305" customFormat="1"/>
    <row r="1009306" customFormat="1"/>
    <row r="1009307" customFormat="1"/>
    <row r="1009308" customFormat="1"/>
    <row r="1009309" customFormat="1"/>
    <row r="1009310" customFormat="1"/>
    <row r="1009311" customFormat="1"/>
    <row r="1009312" customFormat="1"/>
    <row r="1009313" customFormat="1"/>
    <row r="1009314" customFormat="1"/>
    <row r="1009315" customFormat="1"/>
    <row r="1009316" customFormat="1"/>
    <row r="1009317" customFormat="1"/>
    <row r="1009318" customFormat="1"/>
    <row r="1009319" customFormat="1"/>
    <row r="1009320" customFormat="1"/>
    <row r="1009321" customFormat="1"/>
    <row r="1009322" customFormat="1"/>
    <row r="1009323" customFormat="1"/>
    <row r="1009324" customFormat="1"/>
    <row r="1009325" customFormat="1"/>
    <row r="1009326" customFormat="1"/>
    <row r="1009327" customFormat="1"/>
    <row r="1009328" customFormat="1"/>
    <row r="1009329" customFormat="1"/>
    <row r="1009330" customFormat="1"/>
    <row r="1009331" customFormat="1"/>
    <row r="1009332" customFormat="1"/>
    <row r="1009333" customFormat="1"/>
    <row r="1009334" customFormat="1"/>
    <row r="1009335" customFormat="1"/>
    <row r="1009336" customFormat="1"/>
    <row r="1009337" customFormat="1"/>
    <row r="1009338" customFormat="1"/>
    <row r="1009339" customFormat="1"/>
    <row r="1009340" customFormat="1"/>
    <row r="1009341" customFormat="1"/>
    <row r="1009342" customFormat="1"/>
    <row r="1009343" customFormat="1"/>
    <row r="1009344" customFormat="1"/>
    <row r="1009345" customFormat="1"/>
    <row r="1009346" customFormat="1"/>
    <row r="1009347" customFormat="1"/>
    <row r="1009348" customFormat="1"/>
    <row r="1009349" customFormat="1"/>
    <row r="1009350" customFormat="1"/>
    <row r="1009351" customFormat="1"/>
    <row r="1009352" customFormat="1"/>
    <row r="1009353" customFormat="1"/>
    <row r="1009354" customFormat="1"/>
    <row r="1009355" customFormat="1"/>
    <row r="1009356" customFormat="1"/>
    <row r="1009357" customFormat="1"/>
    <row r="1009358" customFormat="1"/>
    <row r="1009359" customFormat="1"/>
    <row r="1009360" customFormat="1"/>
    <row r="1009361" customFormat="1"/>
    <row r="1009362" customFormat="1"/>
    <row r="1009363" customFormat="1"/>
    <row r="1009364" customFormat="1"/>
    <row r="1009365" customFormat="1"/>
    <row r="1009366" customFormat="1"/>
    <row r="1009367" customFormat="1"/>
    <row r="1009368" customFormat="1"/>
    <row r="1009369" customFormat="1"/>
    <row r="1009370" customFormat="1"/>
    <row r="1009371" customFormat="1"/>
    <row r="1009372" customFormat="1"/>
    <row r="1009373" customFormat="1"/>
    <row r="1009374" customFormat="1"/>
    <row r="1009375" customFormat="1"/>
    <row r="1009376" customFormat="1"/>
    <row r="1009377" customFormat="1"/>
    <row r="1009378" customFormat="1"/>
    <row r="1009379" customFormat="1"/>
    <row r="1009380" customFormat="1"/>
    <row r="1009381" customFormat="1"/>
    <row r="1009382" customFormat="1"/>
    <row r="1009383" customFormat="1"/>
    <row r="1009384" customFormat="1"/>
    <row r="1009385" customFormat="1"/>
    <row r="1009386" customFormat="1"/>
    <row r="1009387" customFormat="1"/>
    <row r="1009388" customFormat="1"/>
    <row r="1009389" customFormat="1"/>
    <row r="1009390" customFormat="1"/>
    <row r="1009391" customFormat="1"/>
    <row r="1009392" customFormat="1"/>
    <row r="1009393" customFormat="1"/>
    <row r="1009394" customFormat="1"/>
    <row r="1009395" customFormat="1"/>
    <row r="1009396" customFormat="1"/>
    <row r="1009397" customFormat="1"/>
    <row r="1009398" customFormat="1"/>
    <row r="1009399" customFormat="1"/>
    <row r="1009400" customFormat="1"/>
    <row r="1009401" customFormat="1"/>
    <row r="1009402" customFormat="1"/>
    <row r="1009403" customFormat="1"/>
    <row r="1009404" customFormat="1"/>
    <row r="1009405" customFormat="1"/>
    <row r="1009406" customFormat="1"/>
    <row r="1009407" customFormat="1"/>
    <row r="1009408" customFormat="1"/>
    <row r="1009409" customFormat="1"/>
    <row r="1009410" customFormat="1"/>
    <row r="1009411" customFormat="1"/>
    <row r="1009412" customFormat="1"/>
    <row r="1009413" customFormat="1"/>
    <row r="1009414" customFormat="1"/>
    <row r="1009415" customFormat="1"/>
    <row r="1009416" customFormat="1"/>
    <row r="1009417" customFormat="1"/>
    <row r="1009418" customFormat="1"/>
    <row r="1009419" customFormat="1"/>
    <row r="1009420" customFormat="1"/>
    <row r="1009421" customFormat="1"/>
    <row r="1009422" customFormat="1"/>
    <row r="1009423" customFormat="1"/>
    <row r="1009424" customFormat="1"/>
    <row r="1009425" customFormat="1"/>
    <row r="1009426" customFormat="1"/>
    <row r="1009427" customFormat="1"/>
    <row r="1009428" customFormat="1"/>
    <row r="1009429" customFormat="1"/>
    <row r="1009430" customFormat="1"/>
    <row r="1009431" customFormat="1"/>
    <row r="1009432" customFormat="1"/>
    <row r="1009433" customFormat="1"/>
    <row r="1009434" customFormat="1"/>
    <row r="1009435" customFormat="1"/>
    <row r="1009436" customFormat="1"/>
    <row r="1009437" customFormat="1"/>
    <row r="1009438" customFormat="1"/>
    <row r="1009439" customFormat="1"/>
    <row r="1009440" customFormat="1"/>
    <row r="1009441" customFormat="1"/>
    <row r="1009442" customFormat="1"/>
    <row r="1009443" customFormat="1"/>
    <row r="1009444" customFormat="1"/>
    <row r="1009445" customFormat="1"/>
    <row r="1009446" customFormat="1"/>
    <row r="1009447" customFormat="1"/>
    <row r="1009448" customFormat="1"/>
    <row r="1009449" customFormat="1"/>
    <row r="1009450" customFormat="1"/>
    <row r="1009451" customFormat="1"/>
    <row r="1009452" customFormat="1"/>
    <row r="1009453" customFormat="1"/>
    <row r="1009454" customFormat="1"/>
    <row r="1009455" customFormat="1"/>
    <row r="1009456" customFormat="1"/>
    <row r="1009457" customFormat="1"/>
    <row r="1009458" customFormat="1"/>
    <row r="1009459" customFormat="1"/>
    <row r="1009460" customFormat="1"/>
    <row r="1009461" customFormat="1"/>
    <row r="1009462" customFormat="1"/>
    <row r="1009463" customFormat="1"/>
    <row r="1009464" customFormat="1"/>
    <row r="1009465" customFormat="1"/>
    <row r="1009466" customFormat="1"/>
    <row r="1009467" customFormat="1"/>
    <row r="1009468" customFormat="1"/>
    <row r="1009469" customFormat="1"/>
    <row r="1009470" customFormat="1"/>
    <row r="1009471" customFormat="1"/>
    <row r="1009472" customFormat="1"/>
    <row r="1009473" customFormat="1"/>
    <row r="1009474" customFormat="1"/>
    <row r="1009475" customFormat="1"/>
    <row r="1009476" customFormat="1"/>
    <row r="1009477" customFormat="1"/>
    <row r="1009478" customFormat="1"/>
    <row r="1009479" customFormat="1"/>
    <row r="1009480" customFormat="1"/>
    <row r="1009481" customFormat="1"/>
    <row r="1009482" customFormat="1"/>
    <row r="1009483" customFormat="1"/>
    <row r="1009484" customFormat="1"/>
    <row r="1009485" customFormat="1"/>
    <row r="1009486" customFormat="1"/>
    <row r="1009487" customFormat="1"/>
    <row r="1009488" customFormat="1"/>
    <row r="1009489" customFormat="1"/>
    <row r="1009490" customFormat="1"/>
    <row r="1009491" customFormat="1"/>
    <row r="1009492" customFormat="1"/>
    <row r="1009493" customFormat="1"/>
    <row r="1009494" customFormat="1"/>
    <row r="1009495" customFormat="1"/>
    <row r="1009496" customFormat="1"/>
    <row r="1009497" customFormat="1"/>
    <row r="1009498" customFormat="1"/>
    <row r="1009499" customFormat="1"/>
    <row r="1009500" customFormat="1"/>
    <row r="1009501" customFormat="1"/>
    <row r="1009502" customFormat="1"/>
    <row r="1009503" customFormat="1"/>
    <row r="1009504" customFormat="1"/>
    <row r="1009505" customFormat="1"/>
    <row r="1009506" customFormat="1"/>
    <row r="1009507" customFormat="1"/>
    <row r="1009508" customFormat="1"/>
    <row r="1009509" customFormat="1"/>
    <row r="1009510" customFormat="1"/>
    <row r="1009511" customFormat="1"/>
    <row r="1009512" customFormat="1"/>
    <row r="1009513" customFormat="1"/>
    <row r="1009514" customFormat="1"/>
    <row r="1009515" customFormat="1"/>
    <row r="1009516" customFormat="1"/>
    <row r="1009517" customFormat="1"/>
    <row r="1009518" customFormat="1"/>
    <row r="1009519" customFormat="1"/>
    <row r="1009520" customFormat="1"/>
    <row r="1009521" customFormat="1"/>
    <row r="1009522" customFormat="1"/>
    <row r="1009523" customFormat="1"/>
    <row r="1009524" customFormat="1"/>
    <row r="1009525" customFormat="1"/>
    <row r="1009526" customFormat="1"/>
    <row r="1009527" customFormat="1"/>
    <row r="1009528" customFormat="1"/>
    <row r="1009529" customFormat="1"/>
    <row r="1009530" customFormat="1"/>
    <row r="1009531" customFormat="1"/>
    <row r="1009532" customFormat="1"/>
    <row r="1009533" customFormat="1"/>
    <row r="1009534" customFormat="1"/>
    <row r="1009535" customFormat="1"/>
    <row r="1009536" customFormat="1"/>
    <row r="1009537" customFormat="1"/>
    <row r="1009538" customFormat="1"/>
    <row r="1009539" customFormat="1"/>
    <row r="1009540" customFormat="1"/>
    <row r="1009541" customFormat="1"/>
    <row r="1009542" customFormat="1"/>
    <row r="1009543" customFormat="1"/>
    <row r="1009544" customFormat="1"/>
    <row r="1009545" customFormat="1"/>
    <row r="1009546" customFormat="1"/>
    <row r="1009547" customFormat="1"/>
    <row r="1009548" customFormat="1"/>
    <row r="1009549" customFormat="1"/>
    <row r="1009550" customFormat="1"/>
    <row r="1009551" customFormat="1"/>
    <row r="1009552" customFormat="1"/>
    <row r="1009553" customFormat="1"/>
    <row r="1009554" customFormat="1"/>
    <row r="1009555" customFormat="1"/>
    <row r="1009556" customFormat="1"/>
    <row r="1009557" customFormat="1"/>
    <row r="1009558" customFormat="1"/>
    <row r="1009559" customFormat="1"/>
    <row r="1009560" customFormat="1"/>
    <row r="1009561" customFormat="1"/>
    <row r="1009562" customFormat="1"/>
    <row r="1009563" customFormat="1"/>
    <row r="1009564" customFormat="1"/>
    <row r="1009565" customFormat="1"/>
    <row r="1009566" customFormat="1"/>
    <row r="1009567" customFormat="1"/>
    <row r="1009568" customFormat="1"/>
    <row r="1009569" customFormat="1"/>
    <row r="1009570" customFormat="1"/>
    <row r="1009571" customFormat="1"/>
    <row r="1009572" customFormat="1"/>
    <row r="1009573" customFormat="1"/>
    <row r="1009574" customFormat="1"/>
    <row r="1009575" customFormat="1"/>
    <row r="1009576" customFormat="1"/>
    <row r="1009577" customFormat="1"/>
    <row r="1009578" customFormat="1"/>
    <row r="1009579" customFormat="1"/>
    <row r="1009580" customFormat="1"/>
    <row r="1009581" customFormat="1"/>
    <row r="1009582" customFormat="1"/>
    <row r="1009583" customFormat="1"/>
    <row r="1009584" customFormat="1"/>
    <row r="1009585" customFormat="1"/>
    <row r="1009586" customFormat="1"/>
    <row r="1009587" customFormat="1"/>
    <row r="1009588" customFormat="1"/>
    <row r="1009589" customFormat="1"/>
    <row r="1009590" customFormat="1"/>
    <row r="1009591" customFormat="1"/>
    <row r="1009592" customFormat="1"/>
    <row r="1009593" customFormat="1"/>
    <row r="1009594" customFormat="1"/>
    <row r="1009595" customFormat="1"/>
    <row r="1009596" customFormat="1"/>
    <row r="1009597" customFormat="1"/>
    <row r="1009598" customFormat="1"/>
    <row r="1009599" customFormat="1"/>
    <row r="1009600" customFormat="1"/>
    <row r="1009601" customFormat="1"/>
    <row r="1009602" customFormat="1"/>
    <row r="1009603" customFormat="1"/>
    <row r="1009604" customFormat="1"/>
    <row r="1009605" customFormat="1"/>
    <row r="1009606" customFormat="1"/>
    <row r="1009607" customFormat="1"/>
    <row r="1009608" customFormat="1"/>
    <row r="1009609" customFormat="1"/>
    <row r="1009610" customFormat="1"/>
    <row r="1009611" customFormat="1"/>
    <row r="1009612" customFormat="1"/>
    <row r="1009613" customFormat="1"/>
    <row r="1009614" customFormat="1"/>
    <row r="1009615" customFormat="1"/>
    <row r="1009616" customFormat="1"/>
    <row r="1009617" customFormat="1"/>
    <row r="1009618" customFormat="1"/>
    <row r="1009619" customFormat="1"/>
    <row r="1009620" customFormat="1"/>
    <row r="1009621" customFormat="1"/>
    <row r="1009622" customFormat="1"/>
    <row r="1009623" customFormat="1"/>
    <row r="1009624" customFormat="1"/>
    <row r="1009625" customFormat="1"/>
    <row r="1009626" customFormat="1"/>
    <row r="1009627" customFormat="1"/>
    <row r="1009628" customFormat="1"/>
    <row r="1009629" customFormat="1"/>
    <row r="1009630" customFormat="1"/>
    <row r="1009631" customFormat="1"/>
    <row r="1009632" customFormat="1"/>
    <row r="1009633" customFormat="1"/>
    <row r="1009634" customFormat="1"/>
    <row r="1009635" customFormat="1"/>
    <row r="1009636" customFormat="1"/>
    <row r="1009637" customFormat="1"/>
    <row r="1009638" customFormat="1"/>
    <row r="1009639" customFormat="1"/>
    <row r="1009640" customFormat="1"/>
    <row r="1009641" customFormat="1"/>
    <row r="1009642" customFormat="1"/>
    <row r="1009643" customFormat="1"/>
    <row r="1009644" customFormat="1"/>
    <row r="1009645" customFormat="1"/>
    <row r="1009646" customFormat="1"/>
    <row r="1009647" customFormat="1"/>
    <row r="1009648" customFormat="1"/>
    <row r="1009649" customFormat="1"/>
    <row r="1009650" customFormat="1"/>
    <row r="1009651" customFormat="1"/>
    <row r="1009652" customFormat="1"/>
    <row r="1009653" customFormat="1"/>
    <row r="1009654" customFormat="1"/>
    <row r="1009655" customFormat="1"/>
    <row r="1009656" customFormat="1"/>
    <row r="1009657" customFormat="1"/>
    <row r="1009658" customFormat="1"/>
    <row r="1009659" customFormat="1"/>
    <row r="1009660" customFormat="1"/>
    <row r="1009661" customFormat="1"/>
    <row r="1009662" customFormat="1"/>
    <row r="1009663" customFormat="1"/>
    <row r="1009664" customFormat="1"/>
    <row r="1009665" customFormat="1"/>
    <row r="1009666" customFormat="1"/>
    <row r="1009667" customFormat="1"/>
    <row r="1009668" customFormat="1"/>
    <row r="1009669" customFormat="1"/>
    <row r="1009670" customFormat="1"/>
    <row r="1009671" customFormat="1"/>
    <row r="1009672" customFormat="1"/>
    <row r="1009673" customFormat="1"/>
    <row r="1009674" customFormat="1"/>
    <row r="1009675" customFormat="1"/>
    <row r="1009676" customFormat="1"/>
    <row r="1009677" customFormat="1"/>
    <row r="1009678" customFormat="1"/>
    <row r="1009679" customFormat="1"/>
    <row r="1009680" customFormat="1"/>
    <row r="1009681" customFormat="1"/>
    <row r="1009682" customFormat="1"/>
    <row r="1009683" customFormat="1"/>
    <row r="1009684" customFormat="1"/>
    <row r="1009685" customFormat="1"/>
    <row r="1009686" customFormat="1"/>
    <row r="1009687" customFormat="1"/>
    <row r="1009688" customFormat="1"/>
    <row r="1009689" customFormat="1"/>
    <row r="1009690" customFormat="1"/>
    <row r="1009691" customFormat="1"/>
    <row r="1009692" customFormat="1"/>
    <row r="1009693" customFormat="1"/>
    <row r="1009694" customFormat="1"/>
    <row r="1009695" customFormat="1"/>
    <row r="1009696" customFormat="1"/>
    <row r="1009697" customFormat="1"/>
    <row r="1009698" customFormat="1"/>
    <row r="1009699" customFormat="1"/>
    <row r="1009700" customFormat="1"/>
    <row r="1009701" customFormat="1"/>
    <row r="1009702" customFormat="1"/>
    <row r="1009703" customFormat="1"/>
    <row r="1009704" customFormat="1"/>
    <row r="1009705" customFormat="1"/>
    <row r="1009706" customFormat="1"/>
    <row r="1009707" customFormat="1"/>
    <row r="1009708" customFormat="1"/>
    <row r="1009709" customFormat="1"/>
    <row r="1009710" customFormat="1"/>
    <row r="1009711" customFormat="1"/>
    <row r="1009712" customFormat="1"/>
    <row r="1009713" customFormat="1"/>
    <row r="1009714" customFormat="1"/>
    <row r="1009715" customFormat="1"/>
    <row r="1009716" customFormat="1"/>
    <row r="1009717" customFormat="1"/>
    <row r="1009718" customFormat="1"/>
    <row r="1009719" customFormat="1"/>
    <row r="1009720" customFormat="1"/>
    <row r="1009721" customFormat="1"/>
    <row r="1009722" customFormat="1"/>
    <row r="1009723" customFormat="1"/>
    <row r="1009724" customFormat="1"/>
    <row r="1009725" customFormat="1"/>
    <row r="1009726" customFormat="1"/>
    <row r="1009727" customFormat="1"/>
    <row r="1009728" customFormat="1"/>
    <row r="1009729" customFormat="1"/>
    <row r="1009730" customFormat="1"/>
    <row r="1009731" customFormat="1"/>
    <row r="1009732" customFormat="1"/>
    <row r="1009733" customFormat="1"/>
    <row r="1009734" customFormat="1"/>
    <row r="1009735" customFormat="1"/>
    <row r="1009736" customFormat="1"/>
    <row r="1009737" customFormat="1"/>
    <row r="1009738" customFormat="1"/>
    <row r="1009739" customFormat="1"/>
    <row r="1009740" customFormat="1"/>
    <row r="1009741" customFormat="1"/>
    <row r="1009742" customFormat="1"/>
    <row r="1009743" customFormat="1"/>
    <row r="1009744" customFormat="1"/>
    <row r="1009745" customFormat="1"/>
    <row r="1009746" customFormat="1"/>
    <row r="1009747" customFormat="1"/>
    <row r="1009748" customFormat="1"/>
    <row r="1009749" customFormat="1"/>
    <row r="1009750" customFormat="1"/>
    <row r="1009751" customFormat="1"/>
    <row r="1009752" customFormat="1"/>
    <row r="1009753" customFormat="1"/>
    <row r="1009754" customFormat="1"/>
    <row r="1009755" customFormat="1"/>
    <row r="1009756" customFormat="1"/>
    <row r="1009757" customFormat="1"/>
    <row r="1009758" customFormat="1"/>
    <row r="1009759" customFormat="1"/>
    <row r="1009760" customFormat="1"/>
    <row r="1009761" customFormat="1"/>
    <row r="1009762" customFormat="1"/>
    <row r="1009763" customFormat="1"/>
    <row r="1009764" customFormat="1"/>
    <row r="1009765" customFormat="1"/>
    <row r="1009766" customFormat="1"/>
    <row r="1009767" customFormat="1"/>
    <row r="1009768" customFormat="1"/>
    <row r="1009769" customFormat="1"/>
    <row r="1009770" customFormat="1"/>
    <row r="1009771" customFormat="1"/>
    <row r="1009772" customFormat="1"/>
    <row r="1009773" customFormat="1"/>
    <row r="1009774" customFormat="1"/>
    <row r="1009775" customFormat="1"/>
    <row r="1009776" customFormat="1"/>
    <row r="1009777" customFormat="1"/>
    <row r="1009778" customFormat="1"/>
    <row r="1009779" customFormat="1"/>
    <row r="1009780" customFormat="1"/>
    <row r="1009781" customFormat="1"/>
    <row r="1009782" customFormat="1"/>
    <row r="1009783" customFormat="1"/>
    <row r="1009784" customFormat="1"/>
    <row r="1009785" customFormat="1"/>
    <row r="1009786" customFormat="1"/>
    <row r="1009787" customFormat="1"/>
    <row r="1009788" customFormat="1"/>
    <row r="1009789" customFormat="1"/>
    <row r="1009790" customFormat="1"/>
    <row r="1009791" customFormat="1"/>
    <row r="1009792" customFormat="1"/>
    <row r="1009793" customFormat="1"/>
    <row r="1009794" customFormat="1"/>
    <row r="1009795" customFormat="1"/>
    <row r="1009796" customFormat="1"/>
    <row r="1009797" customFormat="1"/>
    <row r="1009798" customFormat="1"/>
    <row r="1009799" customFormat="1"/>
    <row r="1009800" customFormat="1"/>
    <row r="1009801" customFormat="1"/>
    <row r="1009802" customFormat="1"/>
    <row r="1009803" customFormat="1"/>
    <row r="1009804" customFormat="1"/>
    <row r="1009805" customFormat="1"/>
    <row r="1009806" customFormat="1"/>
    <row r="1009807" customFormat="1"/>
    <row r="1009808" customFormat="1"/>
    <row r="1009809" customFormat="1"/>
    <row r="1009810" customFormat="1"/>
    <row r="1009811" customFormat="1"/>
    <row r="1009812" customFormat="1"/>
    <row r="1009813" customFormat="1"/>
    <row r="1009814" customFormat="1"/>
    <row r="1009815" customFormat="1"/>
    <row r="1009816" customFormat="1"/>
    <row r="1009817" customFormat="1"/>
    <row r="1009818" customFormat="1"/>
    <row r="1009819" customFormat="1"/>
    <row r="1009820" customFormat="1"/>
    <row r="1009821" customFormat="1"/>
    <row r="1009822" customFormat="1"/>
    <row r="1009823" customFormat="1"/>
    <row r="1009824" customFormat="1"/>
    <row r="1009825" customFormat="1"/>
    <row r="1009826" customFormat="1"/>
    <row r="1009827" customFormat="1"/>
    <row r="1009828" customFormat="1"/>
    <row r="1009829" customFormat="1"/>
    <row r="1009830" customFormat="1"/>
    <row r="1009831" customFormat="1"/>
    <row r="1009832" customFormat="1"/>
    <row r="1009833" customFormat="1"/>
    <row r="1009834" customFormat="1"/>
    <row r="1009835" customFormat="1"/>
    <row r="1009836" customFormat="1"/>
    <row r="1009837" customFormat="1"/>
    <row r="1009838" customFormat="1"/>
    <row r="1009839" customFormat="1"/>
    <row r="1009840" customFormat="1"/>
    <row r="1009841" customFormat="1"/>
    <row r="1009842" customFormat="1"/>
    <row r="1009843" customFormat="1"/>
    <row r="1009844" customFormat="1"/>
    <row r="1009845" customFormat="1"/>
    <row r="1009846" customFormat="1"/>
    <row r="1009847" customFormat="1"/>
    <row r="1009848" customFormat="1"/>
    <row r="1009849" customFormat="1"/>
    <row r="1009850" customFormat="1"/>
    <row r="1009851" customFormat="1"/>
    <row r="1009852" customFormat="1"/>
    <row r="1009853" customFormat="1"/>
    <row r="1009854" customFormat="1"/>
    <row r="1009855" customFormat="1"/>
    <row r="1009856" customFormat="1"/>
    <row r="1009857" customFormat="1"/>
    <row r="1009858" customFormat="1"/>
    <row r="1009859" customFormat="1"/>
    <row r="1009860" customFormat="1"/>
    <row r="1009861" customFormat="1"/>
    <row r="1009862" customFormat="1"/>
    <row r="1009863" customFormat="1"/>
    <row r="1009864" customFormat="1"/>
    <row r="1009865" customFormat="1"/>
    <row r="1009866" customFormat="1"/>
    <row r="1009867" customFormat="1"/>
    <row r="1009868" customFormat="1"/>
    <row r="1009869" customFormat="1"/>
    <row r="1009870" customFormat="1"/>
    <row r="1009871" customFormat="1"/>
    <row r="1009872" customFormat="1"/>
    <row r="1009873" customFormat="1"/>
    <row r="1009874" customFormat="1"/>
    <row r="1009875" customFormat="1"/>
    <row r="1009876" customFormat="1"/>
    <row r="1009877" customFormat="1"/>
    <row r="1009878" customFormat="1"/>
    <row r="1009879" customFormat="1"/>
    <row r="1009880" customFormat="1"/>
    <row r="1009881" customFormat="1"/>
    <row r="1009882" customFormat="1"/>
    <row r="1009883" customFormat="1"/>
    <row r="1009884" customFormat="1"/>
    <row r="1009885" customFormat="1"/>
    <row r="1009886" customFormat="1"/>
    <row r="1009887" customFormat="1"/>
    <row r="1009888" customFormat="1"/>
    <row r="1009889" customFormat="1"/>
    <row r="1009890" customFormat="1"/>
    <row r="1009891" customFormat="1"/>
    <row r="1009892" customFormat="1"/>
    <row r="1009893" customFormat="1"/>
    <row r="1009894" customFormat="1"/>
    <row r="1009895" customFormat="1"/>
    <row r="1009896" customFormat="1"/>
    <row r="1009897" customFormat="1"/>
    <row r="1009898" customFormat="1"/>
    <row r="1009899" customFormat="1"/>
    <row r="1009900" customFormat="1"/>
    <row r="1009901" customFormat="1"/>
    <row r="1009902" customFormat="1"/>
    <row r="1009903" customFormat="1"/>
    <row r="1009904" customFormat="1"/>
    <row r="1009905" customFormat="1"/>
    <row r="1009906" customFormat="1"/>
    <row r="1009907" customFormat="1"/>
    <row r="1009908" customFormat="1"/>
    <row r="1009909" customFormat="1"/>
    <row r="1009910" customFormat="1"/>
    <row r="1009911" customFormat="1"/>
    <row r="1009912" customFormat="1"/>
    <row r="1009913" customFormat="1"/>
    <row r="1009914" customFormat="1"/>
    <row r="1009915" customFormat="1"/>
    <row r="1009916" customFormat="1"/>
    <row r="1009917" customFormat="1"/>
    <row r="1009918" customFormat="1"/>
    <row r="1009919" customFormat="1"/>
    <row r="1009920" customFormat="1"/>
    <row r="1009921" customFormat="1"/>
    <row r="1009922" customFormat="1"/>
    <row r="1009923" customFormat="1"/>
    <row r="1009924" customFormat="1"/>
    <row r="1009925" customFormat="1"/>
    <row r="1009926" customFormat="1"/>
    <row r="1009927" customFormat="1"/>
    <row r="1009928" customFormat="1"/>
    <row r="1009929" customFormat="1"/>
    <row r="1009930" customFormat="1"/>
    <row r="1009931" customFormat="1"/>
    <row r="1009932" customFormat="1"/>
    <row r="1009933" customFormat="1"/>
    <row r="1009934" customFormat="1"/>
    <row r="1009935" customFormat="1"/>
    <row r="1009936" customFormat="1"/>
    <row r="1009937" customFormat="1"/>
    <row r="1009938" customFormat="1"/>
    <row r="1009939" customFormat="1"/>
    <row r="1009940" customFormat="1"/>
    <row r="1009941" customFormat="1"/>
    <row r="1009942" customFormat="1"/>
    <row r="1009943" customFormat="1"/>
    <row r="1009944" customFormat="1"/>
    <row r="1009945" customFormat="1"/>
    <row r="1009946" customFormat="1"/>
    <row r="1009947" customFormat="1"/>
    <row r="1009948" customFormat="1"/>
    <row r="1009949" customFormat="1"/>
    <row r="1009950" customFormat="1"/>
    <row r="1009951" customFormat="1"/>
    <row r="1009952" customFormat="1"/>
    <row r="1009953" customFormat="1"/>
    <row r="1009954" customFormat="1"/>
    <row r="1009955" customFormat="1"/>
    <row r="1009956" customFormat="1"/>
    <row r="1009957" customFormat="1"/>
    <row r="1009958" customFormat="1"/>
    <row r="1009959" customFormat="1"/>
    <row r="1009960" customFormat="1"/>
    <row r="1009961" customFormat="1"/>
    <row r="1009962" customFormat="1"/>
    <row r="1009963" customFormat="1"/>
    <row r="1009964" customFormat="1"/>
    <row r="1009965" customFormat="1"/>
    <row r="1009966" customFormat="1"/>
    <row r="1009967" customFormat="1"/>
    <row r="1009968" customFormat="1"/>
    <row r="1009969" customFormat="1"/>
    <row r="1009970" customFormat="1"/>
    <row r="1009971" customFormat="1"/>
    <row r="1009972" customFormat="1"/>
    <row r="1009973" customFormat="1"/>
    <row r="1009974" customFormat="1"/>
    <row r="1009975" customFormat="1"/>
    <row r="1009976" customFormat="1"/>
    <row r="1009977" customFormat="1"/>
    <row r="1009978" customFormat="1"/>
    <row r="1009979" customFormat="1"/>
    <row r="1009980" customFormat="1"/>
    <row r="1009981" customFormat="1"/>
    <row r="1009982" customFormat="1"/>
    <row r="1009983" customFormat="1"/>
    <row r="1009984" customFormat="1"/>
    <row r="1009985" customFormat="1"/>
    <row r="1009986" customFormat="1"/>
    <row r="1009987" customFormat="1"/>
    <row r="1009988" customFormat="1"/>
    <row r="1009989" customFormat="1"/>
    <row r="1009990" customFormat="1"/>
    <row r="1009991" customFormat="1"/>
    <row r="1009992" customFormat="1"/>
    <row r="1009993" customFormat="1"/>
    <row r="1009994" customFormat="1"/>
    <row r="1009995" customFormat="1"/>
    <row r="1009996" customFormat="1"/>
    <row r="1009997" customFormat="1"/>
    <row r="1009998" customFormat="1"/>
    <row r="1009999" customFormat="1"/>
    <row r="1010000" customFormat="1"/>
    <row r="1010001" customFormat="1"/>
    <row r="1010002" customFormat="1"/>
    <row r="1010003" customFormat="1"/>
    <row r="1010004" customFormat="1"/>
    <row r="1010005" customFormat="1"/>
    <row r="1010006" customFormat="1"/>
    <row r="1010007" customFormat="1"/>
    <row r="1010008" customFormat="1"/>
    <row r="1010009" customFormat="1"/>
    <row r="1010010" customFormat="1"/>
    <row r="1010011" customFormat="1"/>
    <row r="1010012" customFormat="1"/>
    <row r="1010013" customFormat="1"/>
    <row r="1010014" customFormat="1"/>
    <row r="1010015" customFormat="1"/>
    <row r="1010016" customFormat="1"/>
    <row r="1010017" customFormat="1"/>
    <row r="1010018" customFormat="1"/>
    <row r="1010019" customFormat="1"/>
    <row r="1010020" customFormat="1"/>
    <row r="1010021" customFormat="1"/>
    <row r="1010022" customFormat="1"/>
    <row r="1010023" customFormat="1"/>
    <row r="1010024" customFormat="1"/>
    <row r="1010025" customFormat="1"/>
    <row r="1010026" customFormat="1"/>
    <row r="1010027" customFormat="1"/>
    <row r="1010028" customFormat="1"/>
    <row r="1010029" customFormat="1"/>
    <row r="1010030" customFormat="1"/>
    <row r="1010031" customFormat="1"/>
    <row r="1010032" customFormat="1"/>
    <row r="1010033" customFormat="1"/>
    <row r="1010034" customFormat="1"/>
    <row r="1010035" customFormat="1"/>
    <row r="1010036" customFormat="1"/>
    <row r="1010037" customFormat="1"/>
    <row r="1010038" customFormat="1"/>
    <row r="1010039" customFormat="1"/>
    <row r="1010040" customFormat="1"/>
    <row r="1010041" customFormat="1"/>
    <row r="1010042" customFormat="1"/>
    <row r="1010043" customFormat="1"/>
    <row r="1010044" customFormat="1"/>
    <row r="1010045" customFormat="1"/>
    <row r="1010046" customFormat="1"/>
    <row r="1010047" customFormat="1"/>
    <row r="1010048" customFormat="1"/>
    <row r="1010049" customFormat="1"/>
    <row r="1010050" customFormat="1"/>
    <row r="1010051" customFormat="1"/>
    <row r="1010052" customFormat="1"/>
    <row r="1010053" customFormat="1"/>
    <row r="1010054" customFormat="1"/>
    <row r="1010055" customFormat="1"/>
    <row r="1010056" customFormat="1"/>
    <row r="1010057" customFormat="1"/>
    <row r="1010058" customFormat="1"/>
    <row r="1010059" customFormat="1"/>
    <row r="1010060" customFormat="1"/>
    <row r="1010061" customFormat="1"/>
    <row r="1010062" customFormat="1"/>
    <row r="1010063" customFormat="1"/>
    <row r="1010064" customFormat="1"/>
    <row r="1010065" customFormat="1"/>
    <row r="1010066" customFormat="1"/>
    <row r="1010067" customFormat="1"/>
    <row r="1010068" customFormat="1"/>
    <row r="1010069" customFormat="1"/>
    <row r="1010070" customFormat="1"/>
    <row r="1010071" customFormat="1"/>
    <row r="1010072" customFormat="1"/>
    <row r="1010073" customFormat="1"/>
    <row r="1010074" customFormat="1"/>
    <row r="1010075" customFormat="1"/>
    <row r="1010076" customFormat="1"/>
    <row r="1010077" customFormat="1"/>
    <row r="1010078" customFormat="1"/>
    <row r="1010079" customFormat="1"/>
    <row r="1010080" customFormat="1"/>
    <row r="1010081" customFormat="1"/>
    <row r="1010082" customFormat="1"/>
    <row r="1010083" customFormat="1"/>
    <row r="1010084" customFormat="1"/>
    <row r="1010085" customFormat="1"/>
    <row r="1010086" customFormat="1"/>
    <row r="1010087" customFormat="1"/>
    <row r="1010088" customFormat="1"/>
    <row r="1010089" customFormat="1"/>
    <row r="1010090" customFormat="1"/>
    <row r="1010091" customFormat="1"/>
    <row r="1010092" customFormat="1"/>
    <row r="1010093" customFormat="1"/>
    <row r="1010094" customFormat="1"/>
    <row r="1010095" customFormat="1"/>
    <row r="1010096" customFormat="1"/>
    <row r="1010097" customFormat="1"/>
    <row r="1010098" customFormat="1"/>
    <row r="1010099" customFormat="1"/>
    <row r="1010100" customFormat="1"/>
    <row r="1010101" customFormat="1"/>
    <row r="1010102" customFormat="1"/>
    <row r="1010103" customFormat="1"/>
    <row r="1010104" customFormat="1"/>
    <row r="1010105" customFormat="1"/>
    <row r="1010106" customFormat="1"/>
    <row r="1010107" customFormat="1"/>
    <row r="1010108" customFormat="1"/>
    <row r="1010109" customFormat="1"/>
    <row r="1010110" customFormat="1"/>
    <row r="1010111" customFormat="1"/>
    <row r="1010112" customFormat="1"/>
    <row r="1010113" customFormat="1"/>
    <row r="1010114" customFormat="1"/>
    <row r="1010115" customFormat="1"/>
    <row r="1010116" customFormat="1"/>
    <row r="1010117" customFormat="1"/>
    <row r="1010118" customFormat="1"/>
    <row r="1010119" customFormat="1"/>
    <row r="1010120" customFormat="1"/>
    <row r="1010121" customFormat="1"/>
    <row r="1010122" customFormat="1"/>
    <row r="1010123" customFormat="1"/>
    <row r="1010124" customFormat="1"/>
    <row r="1010125" customFormat="1"/>
    <row r="1010126" customFormat="1"/>
    <row r="1010127" customFormat="1"/>
    <row r="1010128" customFormat="1"/>
    <row r="1010129" customFormat="1"/>
    <row r="1010130" customFormat="1"/>
    <row r="1010131" customFormat="1"/>
    <row r="1010132" customFormat="1"/>
    <row r="1010133" customFormat="1"/>
    <row r="1010134" customFormat="1"/>
    <row r="1010135" customFormat="1"/>
    <row r="1010136" customFormat="1"/>
    <row r="1010137" customFormat="1"/>
    <row r="1010138" customFormat="1"/>
    <row r="1010139" customFormat="1"/>
    <row r="1010140" customFormat="1"/>
    <row r="1010141" customFormat="1"/>
    <row r="1010142" customFormat="1"/>
    <row r="1010143" customFormat="1"/>
    <row r="1010144" customFormat="1"/>
    <row r="1010145" customFormat="1"/>
    <row r="1010146" customFormat="1"/>
    <row r="1010147" customFormat="1"/>
    <row r="1010148" customFormat="1"/>
    <row r="1010149" customFormat="1"/>
    <row r="1010150" customFormat="1"/>
    <row r="1010151" customFormat="1"/>
    <row r="1010152" customFormat="1"/>
    <row r="1010153" customFormat="1"/>
    <row r="1010154" customFormat="1"/>
    <row r="1010155" customFormat="1"/>
    <row r="1010156" customFormat="1"/>
    <row r="1010157" customFormat="1"/>
    <row r="1010158" customFormat="1"/>
    <row r="1010159" customFormat="1"/>
    <row r="1010160" customFormat="1"/>
    <row r="1010161" customFormat="1"/>
    <row r="1010162" customFormat="1"/>
    <row r="1010163" customFormat="1"/>
    <row r="1010164" customFormat="1"/>
    <row r="1010165" customFormat="1"/>
    <row r="1010166" customFormat="1"/>
    <row r="1010167" customFormat="1"/>
    <row r="1010168" customFormat="1"/>
    <row r="1010169" customFormat="1"/>
    <row r="1010170" customFormat="1"/>
    <row r="1010171" customFormat="1"/>
    <row r="1010172" customFormat="1"/>
    <row r="1010173" customFormat="1"/>
    <row r="1010174" customFormat="1"/>
    <row r="1010175" customFormat="1"/>
    <row r="1010176" customFormat="1"/>
    <row r="1010177" customFormat="1"/>
    <row r="1010178" customFormat="1"/>
    <row r="1010179" customFormat="1"/>
    <row r="1010180" customFormat="1"/>
    <row r="1010181" customFormat="1"/>
    <row r="1010182" customFormat="1"/>
    <row r="1010183" customFormat="1"/>
    <row r="1010184" customFormat="1"/>
    <row r="1010185" customFormat="1"/>
    <row r="1010186" customFormat="1"/>
    <row r="1010187" customFormat="1"/>
    <row r="1010188" customFormat="1"/>
    <row r="1010189" customFormat="1"/>
    <row r="1010190" customFormat="1"/>
    <row r="1010191" customFormat="1"/>
    <row r="1010192" customFormat="1"/>
    <row r="1010193" customFormat="1"/>
    <row r="1010194" customFormat="1"/>
    <row r="1010195" customFormat="1"/>
    <row r="1010196" customFormat="1"/>
    <row r="1010197" customFormat="1"/>
    <row r="1010198" customFormat="1"/>
    <row r="1010199" customFormat="1"/>
    <row r="1010200" customFormat="1"/>
    <row r="1010201" customFormat="1"/>
    <row r="1010202" customFormat="1"/>
    <row r="1010203" customFormat="1"/>
    <row r="1010204" customFormat="1"/>
    <row r="1010205" customFormat="1"/>
    <row r="1010206" customFormat="1"/>
    <row r="1010207" customFormat="1"/>
    <row r="1010208" customFormat="1"/>
    <row r="1010209" customFormat="1"/>
    <row r="1010210" customFormat="1"/>
    <row r="1010211" customFormat="1"/>
    <row r="1010212" customFormat="1"/>
    <row r="1010213" customFormat="1"/>
    <row r="1010214" customFormat="1"/>
    <row r="1010215" customFormat="1"/>
    <row r="1010216" customFormat="1"/>
    <row r="1010217" customFormat="1"/>
    <row r="1010218" customFormat="1"/>
    <row r="1010219" customFormat="1"/>
    <row r="1010220" customFormat="1"/>
    <row r="1010221" customFormat="1"/>
    <row r="1010222" customFormat="1"/>
    <row r="1010223" customFormat="1"/>
    <row r="1010224" customFormat="1"/>
    <row r="1010225" customFormat="1"/>
    <row r="1010226" customFormat="1"/>
    <row r="1010227" customFormat="1"/>
    <row r="1010228" customFormat="1"/>
    <row r="1010229" customFormat="1"/>
    <row r="1010230" customFormat="1"/>
    <row r="1010231" customFormat="1"/>
    <row r="1010232" customFormat="1"/>
    <row r="1010233" customFormat="1"/>
    <row r="1010234" customFormat="1"/>
    <row r="1010235" customFormat="1"/>
    <row r="1010236" customFormat="1"/>
    <row r="1010237" customFormat="1"/>
    <row r="1010238" customFormat="1"/>
    <row r="1010239" customFormat="1"/>
    <row r="1010240" customFormat="1"/>
    <row r="1010241" customFormat="1"/>
    <row r="1010242" customFormat="1"/>
    <row r="1010243" customFormat="1"/>
    <row r="1010244" customFormat="1"/>
    <row r="1010245" customFormat="1"/>
    <row r="1010246" customFormat="1"/>
    <row r="1010247" customFormat="1"/>
    <row r="1010248" customFormat="1"/>
    <row r="1010249" customFormat="1"/>
    <row r="1010250" customFormat="1"/>
    <row r="1010251" customFormat="1"/>
    <row r="1010252" customFormat="1"/>
    <row r="1010253" customFormat="1"/>
    <row r="1010254" customFormat="1"/>
    <row r="1010255" customFormat="1"/>
    <row r="1010256" customFormat="1"/>
    <row r="1010257" customFormat="1"/>
    <row r="1010258" customFormat="1"/>
    <row r="1010259" customFormat="1"/>
    <row r="1010260" customFormat="1"/>
    <row r="1010261" customFormat="1"/>
    <row r="1010262" customFormat="1"/>
    <row r="1010263" customFormat="1"/>
    <row r="1010264" customFormat="1"/>
    <row r="1010265" customFormat="1"/>
    <row r="1010266" customFormat="1"/>
    <row r="1010267" customFormat="1"/>
    <row r="1010268" customFormat="1"/>
    <row r="1010269" customFormat="1"/>
    <row r="1010270" customFormat="1"/>
    <row r="1010271" customFormat="1"/>
    <row r="1010272" customFormat="1"/>
    <row r="1010273" customFormat="1"/>
    <row r="1010274" customFormat="1"/>
    <row r="1010275" customFormat="1"/>
    <row r="1010276" customFormat="1"/>
    <row r="1010277" customFormat="1"/>
    <row r="1010278" customFormat="1"/>
    <row r="1010279" customFormat="1"/>
    <row r="1010280" customFormat="1"/>
    <row r="1010281" customFormat="1"/>
    <row r="1010282" customFormat="1"/>
    <row r="1010283" customFormat="1"/>
    <row r="1010284" customFormat="1"/>
    <row r="1010285" customFormat="1"/>
    <row r="1010286" customFormat="1"/>
    <row r="1010287" customFormat="1"/>
    <row r="1010288" customFormat="1"/>
    <row r="1010289" customFormat="1"/>
    <row r="1010290" customFormat="1"/>
    <row r="1010291" customFormat="1"/>
    <row r="1010292" customFormat="1"/>
    <row r="1010293" customFormat="1"/>
    <row r="1010294" customFormat="1"/>
    <row r="1010295" customFormat="1"/>
    <row r="1010296" customFormat="1"/>
    <row r="1010297" customFormat="1"/>
    <row r="1010298" customFormat="1"/>
    <row r="1010299" customFormat="1"/>
    <row r="1010300" customFormat="1"/>
    <row r="1010301" customFormat="1"/>
    <row r="1010302" customFormat="1"/>
    <row r="1010303" customFormat="1"/>
    <row r="1010304" customFormat="1"/>
    <row r="1010305" customFormat="1"/>
    <row r="1010306" customFormat="1"/>
    <row r="1010307" customFormat="1"/>
    <row r="1010308" customFormat="1"/>
    <row r="1010309" customFormat="1"/>
    <row r="1010310" customFormat="1"/>
    <row r="1010311" customFormat="1"/>
    <row r="1010312" customFormat="1"/>
    <row r="1010313" customFormat="1"/>
    <row r="1010314" customFormat="1"/>
    <row r="1010315" customFormat="1"/>
    <row r="1010316" customFormat="1"/>
    <row r="1010317" customFormat="1"/>
    <row r="1010318" customFormat="1"/>
    <row r="1010319" customFormat="1"/>
    <row r="1010320" customFormat="1"/>
    <row r="1010321" customFormat="1"/>
    <row r="1010322" customFormat="1"/>
    <row r="1010323" customFormat="1"/>
    <row r="1010324" customFormat="1"/>
    <row r="1010325" customFormat="1"/>
    <row r="1010326" customFormat="1"/>
    <row r="1010327" customFormat="1"/>
    <row r="1010328" customFormat="1"/>
    <row r="1010329" customFormat="1"/>
    <row r="1010330" customFormat="1"/>
    <row r="1010331" customFormat="1"/>
    <row r="1010332" customFormat="1"/>
    <row r="1010333" customFormat="1"/>
    <row r="1010334" customFormat="1"/>
    <row r="1010335" customFormat="1"/>
    <row r="1010336" customFormat="1"/>
    <row r="1010337" customFormat="1"/>
    <row r="1010338" customFormat="1"/>
    <row r="1010339" customFormat="1"/>
    <row r="1010340" customFormat="1"/>
    <row r="1010341" customFormat="1"/>
    <row r="1010342" customFormat="1"/>
    <row r="1010343" customFormat="1"/>
    <row r="1010344" customFormat="1"/>
    <row r="1010345" customFormat="1"/>
    <row r="1010346" customFormat="1"/>
    <row r="1010347" customFormat="1"/>
    <row r="1010348" customFormat="1"/>
    <row r="1010349" customFormat="1"/>
    <row r="1010350" customFormat="1"/>
    <row r="1010351" customFormat="1"/>
    <row r="1010352" customFormat="1"/>
    <row r="1010353" customFormat="1"/>
    <row r="1010354" customFormat="1"/>
    <row r="1010355" customFormat="1"/>
    <row r="1010356" customFormat="1"/>
    <row r="1010357" customFormat="1"/>
    <row r="1010358" customFormat="1"/>
    <row r="1010359" customFormat="1"/>
    <row r="1010360" customFormat="1"/>
    <row r="1010361" customFormat="1"/>
    <row r="1010362" customFormat="1"/>
    <row r="1010363" customFormat="1"/>
    <row r="1010364" customFormat="1"/>
    <row r="1010365" customFormat="1"/>
    <row r="1010366" customFormat="1"/>
    <row r="1010367" customFormat="1"/>
    <row r="1010368" customFormat="1"/>
    <row r="1010369" customFormat="1"/>
    <row r="1010370" customFormat="1"/>
    <row r="1010371" customFormat="1"/>
    <row r="1010372" customFormat="1"/>
    <row r="1010373" customFormat="1"/>
    <row r="1010374" customFormat="1"/>
    <row r="1010375" customFormat="1"/>
    <row r="1010376" customFormat="1"/>
    <row r="1010377" customFormat="1"/>
    <row r="1010378" customFormat="1"/>
    <row r="1010379" customFormat="1"/>
    <row r="1010380" customFormat="1"/>
    <row r="1010381" customFormat="1"/>
    <row r="1010382" customFormat="1"/>
    <row r="1010383" customFormat="1"/>
    <row r="1010384" customFormat="1"/>
    <row r="1010385" customFormat="1"/>
    <row r="1010386" customFormat="1"/>
    <row r="1010387" customFormat="1"/>
    <row r="1010388" customFormat="1"/>
    <row r="1010389" customFormat="1"/>
    <row r="1010390" customFormat="1"/>
    <row r="1010391" customFormat="1"/>
    <row r="1010392" customFormat="1"/>
    <row r="1010393" customFormat="1"/>
    <row r="1010394" customFormat="1"/>
    <row r="1010395" customFormat="1"/>
    <row r="1010396" customFormat="1"/>
    <row r="1010397" customFormat="1"/>
    <row r="1010398" customFormat="1"/>
    <row r="1010399" customFormat="1"/>
    <row r="1010400" customFormat="1"/>
    <row r="1010401" customFormat="1"/>
    <row r="1010402" customFormat="1"/>
    <row r="1010403" customFormat="1"/>
    <row r="1010404" customFormat="1"/>
    <row r="1010405" customFormat="1"/>
    <row r="1010406" customFormat="1"/>
    <row r="1010407" customFormat="1"/>
    <row r="1010408" customFormat="1"/>
    <row r="1010409" customFormat="1"/>
    <row r="1010410" customFormat="1"/>
    <row r="1010411" customFormat="1"/>
    <row r="1010412" customFormat="1"/>
    <row r="1010413" customFormat="1"/>
    <row r="1010414" customFormat="1"/>
    <row r="1010415" customFormat="1"/>
    <row r="1010416" customFormat="1"/>
    <row r="1010417" customFormat="1"/>
    <row r="1010418" customFormat="1"/>
    <row r="1010419" customFormat="1"/>
    <row r="1010420" customFormat="1"/>
    <row r="1010421" customFormat="1"/>
    <row r="1010422" customFormat="1"/>
    <row r="1010423" customFormat="1"/>
    <row r="1010424" customFormat="1"/>
    <row r="1010425" customFormat="1"/>
    <row r="1010426" customFormat="1"/>
    <row r="1010427" customFormat="1"/>
    <row r="1010428" customFormat="1"/>
    <row r="1010429" customFormat="1"/>
    <row r="1010430" customFormat="1"/>
    <row r="1010431" customFormat="1"/>
    <row r="1010432" customFormat="1"/>
    <row r="1010433" customFormat="1"/>
    <row r="1010434" customFormat="1"/>
    <row r="1010435" customFormat="1"/>
    <row r="1010436" customFormat="1"/>
    <row r="1010437" customFormat="1"/>
    <row r="1010438" customFormat="1"/>
    <row r="1010439" customFormat="1"/>
    <row r="1010440" customFormat="1"/>
    <row r="1010441" customFormat="1"/>
    <row r="1010442" customFormat="1"/>
    <row r="1010443" customFormat="1"/>
    <row r="1010444" customFormat="1"/>
    <row r="1010445" customFormat="1"/>
    <row r="1010446" customFormat="1"/>
    <row r="1010447" customFormat="1"/>
    <row r="1010448" customFormat="1"/>
    <row r="1010449" customFormat="1"/>
    <row r="1010450" customFormat="1"/>
    <row r="1010451" customFormat="1"/>
    <row r="1010452" customFormat="1"/>
    <row r="1010453" customFormat="1"/>
    <row r="1010454" customFormat="1"/>
    <row r="1010455" customFormat="1"/>
    <row r="1010456" customFormat="1"/>
    <row r="1010457" customFormat="1"/>
    <row r="1010458" customFormat="1"/>
    <row r="1010459" customFormat="1"/>
    <row r="1010460" customFormat="1"/>
    <row r="1010461" customFormat="1"/>
    <row r="1010462" customFormat="1"/>
    <row r="1010463" customFormat="1"/>
    <row r="1010464" customFormat="1"/>
    <row r="1010465" customFormat="1"/>
    <row r="1010466" customFormat="1"/>
    <row r="1010467" customFormat="1"/>
    <row r="1010468" customFormat="1"/>
    <row r="1010469" customFormat="1"/>
    <row r="1010470" customFormat="1"/>
    <row r="1010471" customFormat="1"/>
    <row r="1010472" customFormat="1"/>
    <row r="1010473" customFormat="1"/>
    <row r="1010474" customFormat="1"/>
    <row r="1010475" customFormat="1"/>
    <row r="1010476" customFormat="1"/>
    <row r="1010477" customFormat="1"/>
    <row r="1010478" customFormat="1"/>
    <row r="1010479" customFormat="1"/>
    <row r="1010480" customFormat="1"/>
    <row r="1010481" customFormat="1"/>
    <row r="1010482" customFormat="1"/>
    <row r="1010483" customFormat="1"/>
    <row r="1010484" customFormat="1"/>
    <row r="1010485" customFormat="1"/>
    <row r="1010486" customFormat="1"/>
    <row r="1010487" customFormat="1"/>
    <row r="1010488" customFormat="1"/>
    <row r="1010489" customFormat="1"/>
    <row r="1010490" customFormat="1"/>
    <row r="1010491" customFormat="1"/>
    <row r="1010492" customFormat="1"/>
    <row r="1010493" customFormat="1"/>
    <row r="1010494" customFormat="1"/>
    <row r="1010495" customFormat="1"/>
    <row r="1010496" customFormat="1"/>
    <row r="1010497" customFormat="1"/>
    <row r="1010498" customFormat="1"/>
    <row r="1010499" customFormat="1"/>
    <row r="1010500" customFormat="1"/>
    <row r="1010501" customFormat="1"/>
    <row r="1010502" customFormat="1"/>
    <row r="1010503" customFormat="1"/>
    <row r="1010504" customFormat="1"/>
    <row r="1010505" customFormat="1"/>
    <row r="1010506" customFormat="1"/>
    <row r="1010507" customFormat="1"/>
    <row r="1010508" customFormat="1"/>
    <row r="1010509" customFormat="1"/>
    <row r="1010510" customFormat="1"/>
    <row r="1010511" customFormat="1"/>
    <row r="1010512" customFormat="1"/>
    <row r="1010513" customFormat="1"/>
    <row r="1010514" customFormat="1"/>
    <row r="1010515" customFormat="1"/>
    <row r="1010516" customFormat="1"/>
    <row r="1010517" customFormat="1"/>
    <row r="1010518" customFormat="1"/>
    <row r="1010519" customFormat="1"/>
    <row r="1010520" customFormat="1"/>
    <row r="1010521" customFormat="1"/>
    <row r="1010522" customFormat="1"/>
    <row r="1010523" customFormat="1"/>
    <row r="1010524" customFormat="1"/>
    <row r="1010525" customFormat="1"/>
    <row r="1010526" customFormat="1"/>
    <row r="1010527" customFormat="1"/>
    <row r="1010528" customFormat="1"/>
    <row r="1010529" customFormat="1"/>
    <row r="1010530" customFormat="1"/>
    <row r="1010531" customFormat="1"/>
    <row r="1010532" customFormat="1"/>
    <row r="1010533" customFormat="1"/>
    <row r="1010534" customFormat="1"/>
    <row r="1010535" customFormat="1"/>
    <row r="1010536" customFormat="1"/>
    <row r="1010537" customFormat="1"/>
    <row r="1010538" customFormat="1"/>
    <row r="1010539" customFormat="1"/>
    <row r="1010540" customFormat="1"/>
    <row r="1010541" customFormat="1"/>
    <row r="1010542" customFormat="1"/>
    <row r="1010543" customFormat="1"/>
    <row r="1010544" customFormat="1"/>
    <row r="1010545" customFormat="1"/>
    <row r="1010546" customFormat="1"/>
    <row r="1010547" customFormat="1"/>
    <row r="1010548" customFormat="1"/>
    <row r="1010549" customFormat="1"/>
    <row r="1010550" customFormat="1"/>
    <row r="1010551" customFormat="1"/>
    <row r="1010552" customFormat="1"/>
    <row r="1010553" customFormat="1"/>
    <row r="1010554" customFormat="1"/>
    <row r="1010555" customFormat="1"/>
    <row r="1010556" customFormat="1"/>
    <row r="1010557" customFormat="1"/>
    <row r="1010558" customFormat="1"/>
    <row r="1010559" customFormat="1"/>
    <row r="1010560" customFormat="1"/>
    <row r="1010561" customFormat="1"/>
    <row r="1010562" customFormat="1"/>
    <row r="1010563" customFormat="1"/>
    <row r="1010564" customFormat="1"/>
    <row r="1010565" customFormat="1"/>
    <row r="1010566" customFormat="1"/>
    <row r="1010567" customFormat="1"/>
    <row r="1010568" customFormat="1"/>
    <row r="1010569" customFormat="1"/>
    <row r="1010570" customFormat="1"/>
    <row r="1010571" customFormat="1"/>
    <row r="1010572" customFormat="1"/>
    <row r="1010573" customFormat="1"/>
    <row r="1010574" customFormat="1"/>
    <row r="1010575" customFormat="1"/>
    <row r="1010576" customFormat="1"/>
    <row r="1010577" customFormat="1"/>
    <row r="1010578" customFormat="1"/>
    <row r="1010579" customFormat="1"/>
    <row r="1010580" customFormat="1"/>
    <row r="1010581" customFormat="1"/>
    <row r="1010582" customFormat="1"/>
    <row r="1010583" customFormat="1"/>
    <row r="1010584" customFormat="1"/>
    <row r="1010585" customFormat="1"/>
    <row r="1010586" customFormat="1"/>
    <row r="1010587" customFormat="1"/>
    <row r="1010588" customFormat="1"/>
    <row r="1010589" customFormat="1"/>
    <row r="1010590" customFormat="1"/>
    <row r="1010591" customFormat="1"/>
    <row r="1010592" customFormat="1"/>
    <row r="1010593" customFormat="1"/>
    <row r="1010594" customFormat="1"/>
    <row r="1010595" customFormat="1"/>
    <row r="1010596" customFormat="1"/>
    <row r="1010597" customFormat="1"/>
    <row r="1010598" customFormat="1"/>
    <row r="1010599" customFormat="1"/>
    <row r="1010600" customFormat="1"/>
    <row r="1010601" customFormat="1"/>
    <row r="1010602" customFormat="1"/>
    <row r="1010603" customFormat="1"/>
    <row r="1010604" customFormat="1"/>
    <row r="1010605" customFormat="1"/>
    <row r="1010606" customFormat="1"/>
    <row r="1010607" customFormat="1"/>
    <row r="1010608" customFormat="1"/>
    <row r="1010609" customFormat="1"/>
    <row r="1010610" customFormat="1"/>
    <row r="1010611" customFormat="1"/>
    <row r="1010612" customFormat="1"/>
    <row r="1010613" customFormat="1"/>
    <row r="1010614" customFormat="1"/>
    <row r="1010615" customFormat="1"/>
    <row r="1010616" customFormat="1"/>
    <row r="1010617" customFormat="1"/>
    <row r="1010618" customFormat="1"/>
    <row r="1010619" customFormat="1"/>
    <row r="1010620" customFormat="1"/>
    <row r="1010621" customFormat="1"/>
    <row r="1010622" customFormat="1"/>
    <row r="1010623" customFormat="1"/>
    <row r="1010624" customFormat="1"/>
    <row r="1010625" customFormat="1"/>
    <row r="1010626" customFormat="1"/>
    <row r="1010627" customFormat="1"/>
    <row r="1010628" customFormat="1"/>
    <row r="1010629" customFormat="1"/>
    <row r="1010630" customFormat="1"/>
    <row r="1010631" customFormat="1"/>
    <row r="1010632" customFormat="1"/>
    <row r="1010633" customFormat="1"/>
    <row r="1010634" customFormat="1"/>
    <row r="1010635" customFormat="1"/>
    <row r="1010636" customFormat="1"/>
    <row r="1010637" customFormat="1"/>
    <row r="1010638" customFormat="1"/>
    <row r="1010639" customFormat="1"/>
    <row r="1010640" customFormat="1"/>
    <row r="1010641" customFormat="1"/>
    <row r="1010642" customFormat="1"/>
    <row r="1010643" customFormat="1"/>
    <row r="1010644" customFormat="1"/>
    <row r="1010645" customFormat="1"/>
    <row r="1010646" customFormat="1"/>
    <row r="1010647" customFormat="1"/>
    <row r="1010648" customFormat="1"/>
    <row r="1010649" customFormat="1"/>
    <row r="1010650" customFormat="1"/>
    <row r="1010651" customFormat="1"/>
    <row r="1010652" customFormat="1"/>
    <row r="1010653" customFormat="1"/>
    <row r="1010654" customFormat="1"/>
    <row r="1010655" customFormat="1"/>
    <row r="1010656" customFormat="1"/>
    <row r="1010657" customFormat="1"/>
    <row r="1010658" customFormat="1"/>
    <row r="1010659" customFormat="1"/>
    <row r="1010660" customFormat="1"/>
    <row r="1010661" customFormat="1"/>
    <row r="1010662" customFormat="1"/>
    <row r="1010663" customFormat="1"/>
    <row r="1010664" customFormat="1"/>
    <row r="1010665" customFormat="1"/>
    <row r="1010666" customFormat="1"/>
    <row r="1010667" customFormat="1"/>
    <row r="1010668" customFormat="1"/>
    <row r="1010669" customFormat="1"/>
    <row r="1010670" customFormat="1"/>
    <row r="1010671" customFormat="1"/>
    <row r="1010672" customFormat="1"/>
    <row r="1010673" customFormat="1"/>
    <row r="1010674" customFormat="1"/>
    <row r="1010675" customFormat="1"/>
    <row r="1010676" customFormat="1"/>
    <row r="1010677" customFormat="1"/>
    <row r="1010678" customFormat="1"/>
    <row r="1010679" customFormat="1"/>
    <row r="1010680" customFormat="1"/>
    <row r="1010681" customFormat="1"/>
    <row r="1010682" customFormat="1"/>
    <row r="1010683" customFormat="1"/>
    <row r="1010684" customFormat="1"/>
    <row r="1010685" customFormat="1"/>
    <row r="1010686" customFormat="1"/>
    <row r="1010687" customFormat="1"/>
    <row r="1010688" customFormat="1"/>
    <row r="1010689" customFormat="1"/>
    <row r="1010690" customFormat="1"/>
    <row r="1010691" customFormat="1"/>
    <row r="1010692" customFormat="1"/>
    <row r="1010693" customFormat="1"/>
    <row r="1010694" customFormat="1"/>
    <row r="1010695" customFormat="1"/>
    <row r="1010696" customFormat="1"/>
    <row r="1010697" customFormat="1"/>
    <row r="1010698" customFormat="1"/>
    <row r="1010699" customFormat="1"/>
    <row r="1010700" customFormat="1"/>
    <row r="1010701" customFormat="1"/>
    <row r="1010702" customFormat="1"/>
    <row r="1010703" customFormat="1"/>
    <row r="1010704" customFormat="1"/>
    <row r="1010705" customFormat="1"/>
    <row r="1010706" customFormat="1"/>
    <row r="1010707" customFormat="1"/>
    <row r="1010708" customFormat="1"/>
    <row r="1010709" customFormat="1"/>
    <row r="1010710" customFormat="1"/>
    <row r="1010711" customFormat="1"/>
    <row r="1010712" customFormat="1"/>
    <row r="1010713" customFormat="1"/>
    <row r="1010714" customFormat="1"/>
    <row r="1010715" customFormat="1"/>
    <row r="1010716" customFormat="1"/>
    <row r="1010717" customFormat="1"/>
    <row r="1010718" customFormat="1"/>
    <row r="1010719" customFormat="1"/>
    <row r="1010720" customFormat="1"/>
    <row r="1010721" customFormat="1"/>
    <row r="1010722" customFormat="1"/>
    <row r="1010723" customFormat="1"/>
    <row r="1010724" customFormat="1"/>
    <row r="1010725" customFormat="1"/>
    <row r="1010726" customFormat="1"/>
    <row r="1010727" customFormat="1"/>
    <row r="1010728" customFormat="1"/>
    <row r="1010729" customFormat="1"/>
    <row r="1010730" customFormat="1"/>
    <row r="1010731" customFormat="1"/>
    <row r="1010732" customFormat="1"/>
    <row r="1010733" customFormat="1"/>
    <row r="1010734" customFormat="1"/>
    <row r="1010735" customFormat="1"/>
    <row r="1010736" customFormat="1"/>
    <row r="1010737" customFormat="1"/>
    <row r="1010738" customFormat="1"/>
    <row r="1010739" customFormat="1"/>
    <row r="1010740" customFormat="1"/>
    <row r="1010741" customFormat="1"/>
    <row r="1010742" customFormat="1"/>
    <row r="1010743" customFormat="1"/>
    <row r="1010744" customFormat="1"/>
    <row r="1010745" customFormat="1"/>
    <row r="1010746" customFormat="1"/>
    <row r="1010747" customFormat="1"/>
    <row r="1010748" customFormat="1"/>
    <row r="1010749" customFormat="1"/>
    <row r="1010750" customFormat="1"/>
    <row r="1010751" customFormat="1"/>
    <row r="1010752" customFormat="1"/>
    <row r="1010753" customFormat="1"/>
    <row r="1010754" customFormat="1"/>
    <row r="1010755" customFormat="1"/>
    <row r="1010756" customFormat="1"/>
    <row r="1010757" customFormat="1"/>
    <row r="1010758" customFormat="1"/>
    <row r="1010759" customFormat="1"/>
    <row r="1010760" customFormat="1"/>
    <row r="1010761" customFormat="1"/>
    <row r="1010762" customFormat="1"/>
    <row r="1010763" customFormat="1"/>
    <row r="1010764" customFormat="1"/>
    <row r="1010765" customFormat="1"/>
    <row r="1010766" customFormat="1"/>
    <row r="1010767" customFormat="1"/>
    <row r="1010768" customFormat="1"/>
    <row r="1010769" customFormat="1"/>
    <row r="1010770" customFormat="1"/>
    <row r="1010771" customFormat="1"/>
    <row r="1010772" customFormat="1"/>
    <row r="1010773" customFormat="1"/>
    <row r="1010774" customFormat="1"/>
    <row r="1010775" customFormat="1"/>
    <row r="1010776" customFormat="1"/>
    <row r="1010777" customFormat="1"/>
    <row r="1010778" customFormat="1"/>
    <row r="1010779" customFormat="1"/>
    <row r="1010780" customFormat="1"/>
    <row r="1010781" customFormat="1"/>
    <row r="1010782" customFormat="1"/>
    <row r="1010783" customFormat="1"/>
    <row r="1010784" customFormat="1"/>
    <row r="1010785" customFormat="1"/>
    <row r="1010786" customFormat="1"/>
    <row r="1010787" customFormat="1"/>
    <row r="1010788" customFormat="1"/>
    <row r="1010789" customFormat="1"/>
    <row r="1010790" customFormat="1"/>
    <row r="1010791" customFormat="1"/>
    <row r="1010792" customFormat="1"/>
    <row r="1010793" customFormat="1"/>
    <row r="1010794" customFormat="1"/>
    <row r="1010795" customFormat="1"/>
    <row r="1010796" customFormat="1"/>
    <row r="1010797" customFormat="1"/>
    <row r="1010798" customFormat="1"/>
    <row r="1010799" customFormat="1"/>
    <row r="1010800" customFormat="1"/>
    <row r="1010801" customFormat="1"/>
    <row r="1010802" customFormat="1"/>
    <row r="1010803" customFormat="1"/>
    <row r="1010804" customFormat="1"/>
    <row r="1010805" customFormat="1"/>
    <row r="1010806" customFormat="1"/>
    <row r="1010807" customFormat="1"/>
    <row r="1010808" customFormat="1"/>
    <row r="1010809" customFormat="1"/>
    <row r="1010810" customFormat="1"/>
    <row r="1010811" customFormat="1"/>
    <row r="1010812" customFormat="1"/>
    <row r="1010813" customFormat="1"/>
    <row r="1010814" customFormat="1"/>
    <row r="1010815" customFormat="1"/>
    <row r="1010816" customFormat="1"/>
    <row r="1010817" customFormat="1"/>
    <row r="1010818" customFormat="1"/>
    <row r="1010819" customFormat="1"/>
    <row r="1010820" customFormat="1"/>
    <row r="1010821" customFormat="1"/>
    <row r="1010822" customFormat="1"/>
    <row r="1010823" customFormat="1"/>
    <row r="1010824" customFormat="1"/>
    <row r="1010825" customFormat="1"/>
    <row r="1010826" customFormat="1"/>
    <row r="1010827" customFormat="1"/>
    <row r="1010828" customFormat="1"/>
    <row r="1010829" customFormat="1"/>
    <row r="1010830" customFormat="1"/>
    <row r="1010831" customFormat="1"/>
    <row r="1010832" customFormat="1"/>
    <row r="1010833" customFormat="1"/>
    <row r="1010834" customFormat="1"/>
    <row r="1010835" customFormat="1"/>
    <row r="1010836" customFormat="1"/>
    <row r="1010837" customFormat="1"/>
    <row r="1010838" customFormat="1"/>
    <row r="1010839" customFormat="1"/>
    <row r="1010840" customFormat="1"/>
    <row r="1010841" customFormat="1"/>
    <row r="1010842" customFormat="1"/>
    <row r="1010843" customFormat="1"/>
    <row r="1010844" customFormat="1"/>
    <row r="1010845" customFormat="1"/>
    <row r="1010846" customFormat="1"/>
    <row r="1010847" customFormat="1"/>
    <row r="1010848" customFormat="1"/>
    <row r="1010849" customFormat="1"/>
    <row r="1010850" customFormat="1"/>
    <row r="1010851" customFormat="1"/>
    <row r="1010852" customFormat="1"/>
    <row r="1010853" customFormat="1"/>
    <row r="1010854" customFormat="1"/>
    <row r="1010855" customFormat="1"/>
    <row r="1010856" customFormat="1"/>
    <row r="1010857" customFormat="1"/>
    <row r="1010858" customFormat="1"/>
    <row r="1010859" customFormat="1"/>
    <row r="1010860" customFormat="1"/>
    <row r="1010861" customFormat="1"/>
    <row r="1010862" customFormat="1"/>
    <row r="1010863" customFormat="1"/>
    <row r="1010864" customFormat="1"/>
    <row r="1010865" customFormat="1"/>
    <row r="1010866" customFormat="1"/>
    <row r="1010867" customFormat="1"/>
    <row r="1010868" customFormat="1"/>
    <row r="1010869" customFormat="1"/>
    <row r="1010870" customFormat="1"/>
    <row r="1010871" customFormat="1"/>
    <row r="1010872" customFormat="1"/>
    <row r="1010873" customFormat="1"/>
    <row r="1010874" customFormat="1"/>
    <row r="1010875" customFormat="1"/>
    <row r="1010876" customFormat="1"/>
    <row r="1010877" customFormat="1"/>
    <row r="1010878" customFormat="1"/>
    <row r="1010879" customFormat="1"/>
    <row r="1010880" customFormat="1"/>
    <row r="1010881" customFormat="1"/>
    <row r="1010882" customFormat="1"/>
    <row r="1010883" customFormat="1"/>
    <row r="1010884" customFormat="1"/>
    <row r="1010885" customFormat="1"/>
    <row r="1010886" customFormat="1"/>
    <row r="1010887" customFormat="1"/>
    <row r="1010888" customFormat="1"/>
    <row r="1010889" customFormat="1"/>
    <row r="1010890" customFormat="1"/>
    <row r="1010891" customFormat="1"/>
    <row r="1010892" customFormat="1"/>
    <row r="1010893" customFormat="1"/>
    <row r="1010894" customFormat="1"/>
    <row r="1010895" customFormat="1"/>
    <row r="1010896" customFormat="1"/>
    <row r="1010897" customFormat="1"/>
    <row r="1010898" customFormat="1"/>
    <row r="1010899" customFormat="1"/>
    <row r="1010900" customFormat="1"/>
    <row r="1010901" customFormat="1"/>
    <row r="1010902" customFormat="1"/>
    <row r="1010903" customFormat="1"/>
    <row r="1010904" customFormat="1"/>
    <row r="1010905" customFormat="1"/>
    <row r="1010906" customFormat="1"/>
    <row r="1010907" customFormat="1"/>
    <row r="1010908" customFormat="1"/>
    <row r="1010909" customFormat="1"/>
    <row r="1010910" customFormat="1"/>
    <row r="1010911" customFormat="1"/>
    <row r="1010912" customFormat="1"/>
    <row r="1010913" customFormat="1"/>
    <row r="1010914" customFormat="1"/>
    <row r="1010915" customFormat="1"/>
    <row r="1010916" customFormat="1"/>
    <row r="1010917" customFormat="1"/>
    <row r="1010918" customFormat="1"/>
    <row r="1010919" customFormat="1"/>
    <row r="1010920" customFormat="1"/>
    <row r="1010921" customFormat="1"/>
    <row r="1010922" customFormat="1"/>
    <row r="1010923" customFormat="1"/>
    <row r="1010924" customFormat="1"/>
    <row r="1010925" customFormat="1"/>
    <row r="1010926" customFormat="1"/>
    <row r="1010927" customFormat="1"/>
    <row r="1010928" customFormat="1"/>
    <row r="1010929" customFormat="1"/>
    <row r="1010930" customFormat="1"/>
    <row r="1010931" customFormat="1"/>
    <row r="1010932" customFormat="1"/>
    <row r="1010933" customFormat="1"/>
    <row r="1010934" customFormat="1"/>
    <row r="1010935" customFormat="1"/>
    <row r="1010936" customFormat="1"/>
    <row r="1010937" customFormat="1"/>
    <row r="1010938" customFormat="1"/>
    <row r="1010939" customFormat="1"/>
    <row r="1010940" customFormat="1"/>
    <row r="1010941" customFormat="1"/>
    <row r="1010942" customFormat="1"/>
    <row r="1010943" customFormat="1"/>
    <row r="1010944" customFormat="1"/>
    <row r="1010945" customFormat="1"/>
    <row r="1010946" customFormat="1"/>
    <row r="1010947" customFormat="1"/>
    <row r="1010948" customFormat="1"/>
    <row r="1010949" customFormat="1"/>
    <row r="1010950" customFormat="1"/>
    <row r="1010951" customFormat="1"/>
    <row r="1010952" customFormat="1"/>
    <row r="1010953" customFormat="1"/>
    <row r="1010954" customFormat="1"/>
    <row r="1010955" customFormat="1"/>
    <row r="1010956" customFormat="1"/>
    <row r="1010957" customFormat="1"/>
    <row r="1010958" customFormat="1"/>
    <row r="1010959" customFormat="1"/>
    <row r="1010960" customFormat="1"/>
    <row r="1010961" customFormat="1"/>
    <row r="1010962" customFormat="1"/>
    <row r="1010963" customFormat="1"/>
    <row r="1010964" customFormat="1"/>
    <row r="1010965" customFormat="1"/>
    <row r="1010966" customFormat="1"/>
    <row r="1010967" customFormat="1"/>
    <row r="1010968" customFormat="1"/>
    <row r="1010969" customFormat="1"/>
    <row r="1010970" customFormat="1"/>
    <row r="1010971" customFormat="1"/>
    <row r="1010972" customFormat="1"/>
    <row r="1010973" customFormat="1"/>
    <row r="1010974" customFormat="1"/>
    <row r="1010975" customFormat="1"/>
    <row r="1010976" customFormat="1"/>
    <row r="1010977" customFormat="1"/>
    <row r="1010978" customFormat="1"/>
    <row r="1010979" customFormat="1"/>
    <row r="1010980" customFormat="1"/>
    <row r="1010981" customFormat="1"/>
    <row r="1010982" customFormat="1"/>
    <row r="1010983" customFormat="1"/>
    <row r="1010984" customFormat="1"/>
    <row r="1010985" customFormat="1"/>
    <row r="1010986" customFormat="1"/>
    <row r="1010987" customFormat="1"/>
    <row r="1010988" customFormat="1"/>
    <row r="1010989" customFormat="1"/>
    <row r="1010990" customFormat="1"/>
    <row r="1010991" customFormat="1"/>
    <row r="1010992" customFormat="1"/>
    <row r="1010993" customFormat="1"/>
    <row r="1010994" customFormat="1"/>
    <row r="1010995" customFormat="1"/>
    <row r="1010996" customFormat="1"/>
    <row r="1010997" customFormat="1"/>
    <row r="1010998" customFormat="1"/>
    <row r="1010999" customFormat="1"/>
    <row r="1011000" customFormat="1"/>
    <row r="1011001" customFormat="1"/>
    <row r="1011002" customFormat="1"/>
    <row r="1011003" customFormat="1"/>
    <row r="1011004" customFormat="1"/>
    <row r="1011005" customFormat="1"/>
    <row r="1011006" customFormat="1"/>
    <row r="1011007" customFormat="1"/>
    <row r="1011008" customFormat="1"/>
    <row r="1011009" customFormat="1"/>
    <row r="1011010" customFormat="1"/>
    <row r="1011011" customFormat="1"/>
    <row r="1011012" customFormat="1"/>
    <row r="1011013" customFormat="1"/>
    <row r="1011014" customFormat="1"/>
    <row r="1011015" customFormat="1"/>
    <row r="1011016" customFormat="1"/>
    <row r="1011017" customFormat="1"/>
    <row r="1011018" customFormat="1"/>
    <row r="1011019" customFormat="1"/>
    <row r="1011020" customFormat="1"/>
    <row r="1011021" customFormat="1"/>
    <row r="1011022" customFormat="1"/>
    <row r="1011023" customFormat="1"/>
    <row r="1011024" customFormat="1"/>
    <row r="1011025" customFormat="1"/>
    <row r="1011026" customFormat="1"/>
    <row r="1011027" customFormat="1"/>
    <row r="1011028" customFormat="1"/>
    <row r="1011029" customFormat="1"/>
    <row r="1011030" customFormat="1"/>
    <row r="1011031" customFormat="1"/>
    <row r="1011032" customFormat="1"/>
    <row r="1011033" customFormat="1"/>
    <row r="1011034" customFormat="1"/>
    <row r="1011035" customFormat="1"/>
    <row r="1011036" customFormat="1"/>
    <row r="1011037" customFormat="1"/>
    <row r="1011038" customFormat="1"/>
    <row r="1011039" customFormat="1"/>
    <row r="1011040" customFormat="1"/>
    <row r="1011041" customFormat="1"/>
    <row r="1011042" customFormat="1"/>
    <row r="1011043" customFormat="1"/>
    <row r="1011044" customFormat="1"/>
    <row r="1011045" customFormat="1"/>
    <row r="1011046" customFormat="1"/>
    <row r="1011047" customFormat="1"/>
    <row r="1011048" customFormat="1"/>
    <row r="1011049" customFormat="1"/>
    <row r="1011050" customFormat="1"/>
    <row r="1011051" customFormat="1"/>
    <row r="1011052" customFormat="1"/>
    <row r="1011053" customFormat="1"/>
    <row r="1011054" customFormat="1"/>
    <row r="1011055" customFormat="1"/>
    <row r="1011056" customFormat="1"/>
    <row r="1011057" customFormat="1"/>
    <row r="1011058" customFormat="1"/>
    <row r="1011059" customFormat="1"/>
    <row r="1011060" customFormat="1"/>
    <row r="1011061" customFormat="1"/>
    <row r="1011062" customFormat="1"/>
    <row r="1011063" customFormat="1"/>
    <row r="1011064" customFormat="1"/>
    <row r="1011065" customFormat="1"/>
    <row r="1011066" customFormat="1"/>
    <row r="1011067" customFormat="1"/>
    <row r="1011068" customFormat="1"/>
    <row r="1011069" customFormat="1"/>
    <row r="1011070" customFormat="1"/>
    <row r="1011071" customFormat="1"/>
    <row r="1011072" customFormat="1"/>
    <row r="1011073" customFormat="1"/>
    <row r="1011074" customFormat="1"/>
    <row r="1011075" customFormat="1"/>
    <row r="1011076" customFormat="1"/>
    <row r="1011077" customFormat="1"/>
    <row r="1011078" customFormat="1"/>
    <row r="1011079" customFormat="1"/>
    <row r="1011080" customFormat="1"/>
    <row r="1011081" customFormat="1"/>
    <row r="1011082" customFormat="1"/>
    <row r="1011083" customFormat="1"/>
    <row r="1011084" customFormat="1"/>
    <row r="1011085" customFormat="1"/>
    <row r="1011086" customFormat="1"/>
    <row r="1011087" customFormat="1"/>
    <row r="1011088" customFormat="1"/>
    <row r="1011089" customFormat="1"/>
    <row r="1011090" customFormat="1"/>
    <row r="1011091" customFormat="1"/>
    <row r="1011092" customFormat="1"/>
    <row r="1011093" customFormat="1"/>
    <row r="1011094" customFormat="1"/>
    <row r="1011095" customFormat="1"/>
    <row r="1011096" customFormat="1"/>
    <row r="1011097" customFormat="1"/>
    <row r="1011098" customFormat="1"/>
    <row r="1011099" customFormat="1"/>
    <row r="1011100" customFormat="1"/>
    <row r="1011101" customFormat="1"/>
    <row r="1011102" customFormat="1"/>
    <row r="1011103" customFormat="1"/>
    <row r="1011104" customFormat="1"/>
    <row r="1011105" customFormat="1"/>
    <row r="1011106" customFormat="1"/>
    <row r="1011107" customFormat="1"/>
    <row r="1011108" customFormat="1"/>
    <row r="1011109" customFormat="1"/>
    <row r="1011110" customFormat="1"/>
    <row r="1011111" customFormat="1"/>
    <row r="1011112" customFormat="1"/>
    <row r="1011113" customFormat="1"/>
    <row r="1011114" customFormat="1"/>
    <row r="1011115" customFormat="1"/>
    <row r="1011116" customFormat="1"/>
    <row r="1011117" customFormat="1"/>
    <row r="1011118" customFormat="1"/>
    <row r="1011119" customFormat="1"/>
    <row r="1011120" customFormat="1"/>
    <row r="1011121" customFormat="1"/>
    <row r="1011122" customFormat="1"/>
    <row r="1011123" customFormat="1"/>
    <row r="1011124" customFormat="1"/>
    <row r="1011125" customFormat="1"/>
    <row r="1011126" customFormat="1"/>
    <row r="1011127" customFormat="1"/>
    <row r="1011128" customFormat="1"/>
    <row r="1011129" customFormat="1"/>
    <row r="1011130" customFormat="1"/>
    <row r="1011131" customFormat="1"/>
    <row r="1011132" customFormat="1"/>
    <row r="1011133" customFormat="1"/>
    <row r="1011134" customFormat="1"/>
    <row r="1011135" customFormat="1"/>
    <row r="1011136" customFormat="1"/>
    <row r="1011137" customFormat="1"/>
    <row r="1011138" customFormat="1"/>
    <row r="1011139" customFormat="1"/>
    <row r="1011140" customFormat="1"/>
    <row r="1011141" customFormat="1"/>
    <row r="1011142" customFormat="1"/>
    <row r="1011143" customFormat="1"/>
    <row r="1011144" customFormat="1"/>
    <row r="1011145" customFormat="1"/>
    <row r="1011146" customFormat="1"/>
    <row r="1011147" customFormat="1"/>
    <row r="1011148" customFormat="1"/>
    <row r="1011149" customFormat="1"/>
    <row r="1011150" customFormat="1"/>
    <row r="1011151" customFormat="1"/>
    <row r="1011152" customFormat="1"/>
    <row r="1011153" customFormat="1"/>
    <row r="1011154" customFormat="1"/>
    <row r="1011155" customFormat="1"/>
    <row r="1011156" customFormat="1"/>
    <row r="1011157" customFormat="1"/>
    <row r="1011158" customFormat="1"/>
    <row r="1011159" customFormat="1"/>
    <row r="1011160" customFormat="1"/>
    <row r="1011161" customFormat="1"/>
    <row r="1011162" customFormat="1"/>
    <row r="1011163" customFormat="1"/>
    <row r="1011164" customFormat="1"/>
    <row r="1011165" customFormat="1"/>
    <row r="1011166" customFormat="1"/>
    <row r="1011167" customFormat="1"/>
    <row r="1011168" customFormat="1"/>
    <row r="1011169" customFormat="1"/>
    <row r="1011170" customFormat="1"/>
    <row r="1011171" customFormat="1"/>
    <row r="1011172" customFormat="1"/>
    <row r="1011173" customFormat="1"/>
    <row r="1011174" customFormat="1"/>
    <row r="1011175" customFormat="1"/>
    <row r="1011176" customFormat="1"/>
    <row r="1011177" customFormat="1"/>
    <row r="1011178" customFormat="1"/>
    <row r="1011179" customFormat="1"/>
    <row r="1011180" customFormat="1"/>
    <row r="1011181" customFormat="1"/>
    <row r="1011182" customFormat="1"/>
    <row r="1011183" customFormat="1"/>
    <row r="1011184" customFormat="1"/>
    <row r="1011185" customFormat="1"/>
    <row r="1011186" customFormat="1"/>
    <row r="1011187" customFormat="1"/>
    <row r="1011188" customFormat="1"/>
    <row r="1011189" customFormat="1"/>
    <row r="1011190" customFormat="1"/>
    <row r="1011191" customFormat="1"/>
    <row r="1011192" customFormat="1"/>
    <row r="1011193" customFormat="1"/>
    <row r="1011194" customFormat="1"/>
    <row r="1011195" customFormat="1"/>
    <row r="1011196" customFormat="1"/>
    <row r="1011197" customFormat="1"/>
    <row r="1011198" customFormat="1"/>
    <row r="1011199" customFormat="1"/>
    <row r="1011200" customFormat="1"/>
    <row r="1011201" customFormat="1"/>
    <row r="1011202" customFormat="1"/>
    <row r="1011203" customFormat="1"/>
    <row r="1011204" customFormat="1"/>
    <row r="1011205" customFormat="1"/>
    <row r="1011206" customFormat="1"/>
    <row r="1011207" customFormat="1"/>
    <row r="1011208" customFormat="1"/>
    <row r="1011209" customFormat="1"/>
    <row r="1011210" customFormat="1"/>
    <row r="1011211" customFormat="1"/>
    <row r="1011212" customFormat="1"/>
    <row r="1011213" customFormat="1"/>
    <row r="1011214" customFormat="1"/>
    <row r="1011215" customFormat="1"/>
    <row r="1011216" customFormat="1"/>
    <row r="1011217" customFormat="1"/>
    <row r="1011218" customFormat="1"/>
    <row r="1011219" customFormat="1"/>
    <row r="1011220" customFormat="1"/>
    <row r="1011221" customFormat="1"/>
    <row r="1011222" customFormat="1"/>
    <row r="1011223" customFormat="1"/>
    <row r="1011224" customFormat="1"/>
    <row r="1011225" customFormat="1"/>
    <row r="1011226" customFormat="1"/>
    <row r="1011227" customFormat="1"/>
    <row r="1011228" customFormat="1"/>
    <row r="1011229" customFormat="1"/>
    <row r="1011230" customFormat="1"/>
    <row r="1011231" customFormat="1"/>
    <row r="1011232" customFormat="1"/>
    <row r="1011233" customFormat="1"/>
    <row r="1011234" customFormat="1"/>
    <row r="1011235" customFormat="1"/>
    <row r="1011236" customFormat="1"/>
    <row r="1011237" customFormat="1"/>
    <row r="1011238" customFormat="1"/>
    <row r="1011239" customFormat="1"/>
    <row r="1011240" customFormat="1"/>
    <row r="1011241" customFormat="1"/>
    <row r="1011242" customFormat="1"/>
    <row r="1011243" customFormat="1"/>
    <row r="1011244" customFormat="1"/>
    <row r="1011245" customFormat="1"/>
    <row r="1011246" customFormat="1"/>
    <row r="1011247" customFormat="1"/>
    <row r="1011248" customFormat="1"/>
    <row r="1011249" customFormat="1"/>
    <row r="1011250" customFormat="1"/>
    <row r="1011251" customFormat="1"/>
    <row r="1011252" customFormat="1"/>
    <row r="1011253" customFormat="1"/>
    <row r="1011254" customFormat="1"/>
    <row r="1011255" customFormat="1"/>
    <row r="1011256" customFormat="1"/>
    <row r="1011257" customFormat="1"/>
    <row r="1011258" customFormat="1"/>
    <row r="1011259" customFormat="1"/>
    <row r="1011260" customFormat="1"/>
    <row r="1011261" customFormat="1"/>
    <row r="1011262" customFormat="1"/>
    <row r="1011263" customFormat="1"/>
    <row r="1011264" customFormat="1"/>
    <row r="1011265" customFormat="1"/>
    <row r="1011266" customFormat="1"/>
    <row r="1011267" customFormat="1"/>
    <row r="1011268" customFormat="1"/>
    <row r="1011269" customFormat="1"/>
    <row r="1011270" customFormat="1"/>
    <row r="1011271" customFormat="1"/>
    <row r="1011272" customFormat="1"/>
    <row r="1011273" customFormat="1"/>
    <row r="1011274" customFormat="1"/>
    <row r="1011275" customFormat="1"/>
    <row r="1011276" customFormat="1"/>
    <row r="1011277" customFormat="1"/>
    <row r="1011278" customFormat="1"/>
    <row r="1011279" customFormat="1"/>
    <row r="1011280" customFormat="1"/>
    <row r="1011281" customFormat="1"/>
    <row r="1011282" customFormat="1"/>
    <row r="1011283" customFormat="1"/>
    <row r="1011284" customFormat="1"/>
    <row r="1011285" customFormat="1"/>
    <row r="1011286" customFormat="1"/>
    <row r="1011287" customFormat="1"/>
    <row r="1011288" customFormat="1"/>
    <row r="1011289" customFormat="1"/>
    <row r="1011290" customFormat="1"/>
    <row r="1011291" customFormat="1"/>
    <row r="1011292" customFormat="1"/>
    <row r="1011293" customFormat="1"/>
    <row r="1011294" customFormat="1"/>
    <row r="1011295" customFormat="1"/>
    <row r="1011296" customFormat="1"/>
    <row r="1011297" customFormat="1"/>
    <row r="1011298" customFormat="1"/>
    <row r="1011299" customFormat="1"/>
    <row r="1011300" customFormat="1"/>
    <row r="1011301" customFormat="1"/>
    <row r="1011302" customFormat="1"/>
    <row r="1011303" customFormat="1"/>
    <row r="1011304" customFormat="1"/>
    <row r="1011305" customFormat="1"/>
    <row r="1011306" customFormat="1"/>
    <row r="1011307" customFormat="1"/>
    <row r="1011308" customFormat="1"/>
    <row r="1011309" customFormat="1"/>
    <row r="1011310" customFormat="1"/>
    <row r="1011311" customFormat="1"/>
    <row r="1011312" customFormat="1"/>
    <row r="1011313" customFormat="1"/>
    <row r="1011314" customFormat="1"/>
    <row r="1011315" customFormat="1"/>
    <row r="1011316" customFormat="1"/>
    <row r="1011317" customFormat="1"/>
    <row r="1011318" customFormat="1"/>
    <row r="1011319" customFormat="1"/>
    <row r="1011320" customFormat="1"/>
    <row r="1011321" customFormat="1"/>
    <row r="1011322" customFormat="1"/>
    <row r="1011323" customFormat="1"/>
    <row r="1011324" customFormat="1"/>
    <row r="1011325" customFormat="1"/>
    <row r="1011326" customFormat="1"/>
    <row r="1011327" customFormat="1"/>
    <row r="1011328" customFormat="1"/>
    <row r="1011329" customFormat="1"/>
    <row r="1011330" customFormat="1"/>
    <row r="1011331" customFormat="1"/>
    <row r="1011332" customFormat="1"/>
    <row r="1011333" customFormat="1"/>
    <row r="1011334" customFormat="1"/>
    <row r="1011335" customFormat="1"/>
    <row r="1011336" customFormat="1"/>
    <row r="1011337" customFormat="1"/>
    <row r="1011338" customFormat="1"/>
    <row r="1011339" customFormat="1"/>
    <row r="1011340" customFormat="1"/>
    <row r="1011341" customFormat="1"/>
    <row r="1011342" customFormat="1"/>
    <row r="1011343" customFormat="1"/>
    <row r="1011344" customFormat="1"/>
    <row r="1011345" customFormat="1"/>
    <row r="1011346" customFormat="1"/>
    <row r="1011347" customFormat="1"/>
    <row r="1011348" customFormat="1"/>
    <row r="1011349" customFormat="1"/>
    <row r="1011350" customFormat="1"/>
    <row r="1011351" customFormat="1"/>
    <row r="1011352" customFormat="1"/>
    <row r="1011353" customFormat="1"/>
    <row r="1011354" customFormat="1"/>
    <row r="1011355" customFormat="1"/>
    <row r="1011356" customFormat="1"/>
    <row r="1011357" customFormat="1"/>
    <row r="1011358" customFormat="1"/>
    <row r="1011359" customFormat="1"/>
    <row r="1011360" customFormat="1"/>
    <row r="1011361" customFormat="1"/>
    <row r="1011362" customFormat="1"/>
    <row r="1011363" customFormat="1"/>
    <row r="1011364" customFormat="1"/>
    <row r="1011365" customFormat="1"/>
    <row r="1011366" customFormat="1"/>
    <row r="1011367" customFormat="1"/>
    <row r="1011368" customFormat="1"/>
    <row r="1011369" customFormat="1"/>
    <row r="1011370" customFormat="1"/>
    <row r="1011371" customFormat="1"/>
    <row r="1011372" customFormat="1"/>
    <row r="1011373" customFormat="1"/>
    <row r="1011374" customFormat="1"/>
    <row r="1011375" customFormat="1"/>
    <row r="1011376" customFormat="1"/>
    <row r="1011377" customFormat="1"/>
    <row r="1011378" customFormat="1"/>
    <row r="1011379" customFormat="1"/>
    <row r="1011380" customFormat="1"/>
    <row r="1011381" customFormat="1"/>
    <row r="1011382" customFormat="1"/>
    <row r="1011383" customFormat="1"/>
    <row r="1011384" customFormat="1"/>
    <row r="1011385" customFormat="1"/>
    <row r="1011386" customFormat="1"/>
    <row r="1011387" customFormat="1"/>
    <row r="1011388" customFormat="1"/>
    <row r="1011389" customFormat="1"/>
    <row r="1011390" customFormat="1"/>
    <row r="1011391" customFormat="1"/>
    <row r="1011392" customFormat="1"/>
    <row r="1011393" customFormat="1"/>
    <row r="1011394" customFormat="1"/>
    <row r="1011395" customFormat="1"/>
    <row r="1011396" customFormat="1"/>
    <row r="1011397" customFormat="1"/>
    <row r="1011398" customFormat="1"/>
    <row r="1011399" customFormat="1"/>
    <row r="1011400" customFormat="1"/>
    <row r="1011401" customFormat="1"/>
    <row r="1011402" customFormat="1"/>
    <row r="1011403" customFormat="1"/>
    <row r="1011404" customFormat="1"/>
    <row r="1011405" customFormat="1"/>
    <row r="1011406" customFormat="1"/>
    <row r="1011407" customFormat="1"/>
    <row r="1011408" customFormat="1"/>
    <row r="1011409" customFormat="1"/>
    <row r="1011410" customFormat="1"/>
    <row r="1011411" customFormat="1"/>
    <row r="1011412" customFormat="1"/>
    <row r="1011413" customFormat="1"/>
    <row r="1011414" customFormat="1"/>
    <row r="1011415" customFormat="1"/>
    <row r="1011416" customFormat="1"/>
    <row r="1011417" customFormat="1"/>
    <row r="1011418" customFormat="1"/>
    <row r="1011419" customFormat="1"/>
    <row r="1011420" customFormat="1"/>
    <row r="1011421" customFormat="1"/>
    <row r="1011422" customFormat="1"/>
    <row r="1011423" customFormat="1"/>
    <row r="1011424" customFormat="1"/>
    <row r="1011425" customFormat="1"/>
    <row r="1011426" customFormat="1"/>
    <row r="1011427" customFormat="1"/>
    <row r="1011428" customFormat="1"/>
    <row r="1011429" customFormat="1"/>
    <row r="1011430" customFormat="1"/>
    <row r="1011431" customFormat="1"/>
    <row r="1011432" customFormat="1"/>
    <row r="1011433" customFormat="1"/>
    <row r="1011434" customFormat="1"/>
    <row r="1011435" customFormat="1"/>
    <row r="1011436" customFormat="1"/>
    <row r="1011437" customFormat="1"/>
    <row r="1011438" customFormat="1"/>
    <row r="1011439" customFormat="1"/>
    <row r="1011440" customFormat="1"/>
    <row r="1011441" customFormat="1"/>
    <row r="1011442" customFormat="1"/>
    <row r="1011443" customFormat="1"/>
    <row r="1011444" customFormat="1"/>
    <row r="1011445" customFormat="1"/>
    <row r="1011446" customFormat="1"/>
    <row r="1011447" customFormat="1"/>
    <row r="1011448" customFormat="1"/>
    <row r="1011449" customFormat="1"/>
    <row r="1011450" customFormat="1"/>
    <row r="1011451" customFormat="1"/>
    <row r="1011452" customFormat="1"/>
    <row r="1011453" customFormat="1"/>
    <row r="1011454" customFormat="1"/>
    <row r="1011455" customFormat="1"/>
    <row r="1011456" customFormat="1"/>
    <row r="1011457" customFormat="1"/>
    <row r="1011458" customFormat="1"/>
    <row r="1011459" customFormat="1"/>
    <row r="1011460" customFormat="1"/>
    <row r="1011461" customFormat="1"/>
    <row r="1011462" customFormat="1"/>
    <row r="1011463" customFormat="1"/>
    <row r="1011464" customFormat="1"/>
    <row r="1011465" customFormat="1"/>
    <row r="1011466" customFormat="1"/>
    <row r="1011467" customFormat="1"/>
    <row r="1011468" customFormat="1"/>
    <row r="1011469" customFormat="1"/>
    <row r="1011470" customFormat="1"/>
    <row r="1011471" customFormat="1"/>
    <row r="1011472" customFormat="1"/>
    <row r="1011473" customFormat="1"/>
    <row r="1011474" customFormat="1"/>
    <row r="1011475" customFormat="1"/>
    <row r="1011476" customFormat="1"/>
    <row r="1011477" customFormat="1"/>
    <row r="1011478" customFormat="1"/>
    <row r="1011479" customFormat="1"/>
    <row r="1011480" customFormat="1"/>
    <row r="1011481" customFormat="1"/>
    <row r="1011482" customFormat="1"/>
    <row r="1011483" customFormat="1"/>
    <row r="1011484" customFormat="1"/>
    <row r="1011485" customFormat="1"/>
    <row r="1011486" customFormat="1"/>
    <row r="1011487" customFormat="1"/>
    <row r="1011488" customFormat="1"/>
    <row r="1011489" customFormat="1"/>
    <row r="1011490" customFormat="1"/>
    <row r="1011491" customFormat="1"/>
    <row r="1011492" customFormat="1"/>
    <row r="1011493" customFormat="1"/>
    <row r="1011494" customFormat="1"/>
    <row r="1011495" customFormat="1"/>
    <row r="1011496" customFormat="1"/>
    <row r="1011497" customFormat="1"/>
    <row r="1011498" customFormat="1"/>
    <row r="1011499" customFormat="1"/>
    <row r="1011500" customFormat="1"/>
    <row r="1011501" customFormat="1"/>
    <row r="1011502" customFormat="1"/>
    <row r="1011503" customFormat="1"/>
    <row r="1011504" customFormat="1"/>
    <row r="1011505" customFormat="1"/>
    <row r="1011506" customFormat="1"/>
    <row r="1011507" customFormat="1"/>
    <row r="1011508" customFormat="1"/>
    <row r="1011509" customFormat="1"/>
    <row r="1011510" customFormat="1"/>
    <row r="1011511" customFormat="1"/>
    <row r="1011512" customFormat="1"/>
    <row r="1011513" customFormat="1"/>
    <row r="1011514" customFormat="1"/>
    <row r="1011515" customFormat="1"/>
    <row r="1011516" customFormat="1"/>
    <row r="1011517" customFormat="1"/>
    <row r="1011518" customFormat="1"/>
    <row r="1011519" customFormat="1"/>
    <row r="1011520" customFormat="1"/>
    <row r="1011521" customFormat="1"/>
    <row r="1011522" customFormat="1"/>
    <row r="1011523" customFormat="1"/>
    <row r="1011524" customFormat="1"/>
    <row r="1011525" customFormat="1"/>
    <row r="1011526" customFormat="1"/>
    <row r="1011527" customFormat="1"/>
    <row r="1011528" customFormat="1"/>
    <row r="1011529" customFormat="1"/>
    <row r="1011530" customFormat="1"/>
    <row r="1011531" customFormat="1"/>
    <row r="1011532" customFormat="1"/>
    <row r="1011533" customFormat="1"/>
    <row r="1011534" customFormat="1"/>
    <row r="1011535" customFormat="1"/>
    <row r="1011536" customFormat="1"/>
    <row r="1011537" customFormat="1"/>
    <row r="1011538" customFormat="1"/>
    <row r="1011539" customFormat="1"/>
    <row r="1011540" customFormat="1"/>
    <row r="1011541" customFormat="1"/>
    <row r="1011542" customFormat="1"/>
    <row r="1011543" customFormat="1"/>
    <row r="1011544" customFormat="1"/>
    <row r="1011545" customFormat="1"/>
    <row r="1011546" customFormat="1"/>
    <row r="1011547" customFormat="1"/>
    <row r="1011548" customFormat="1"/>
    <row r="1011549" customFormat="1"/>
    <row r="1011550" customFormat="1"/>
    <row r="1011551" customFormat="1"/>
    <row r="1011552" customFormat="1"/>
    <row r="1011553" customFormat="1"/>
    <row r="1011554" customFormat="1"/>
    <row r="1011555" customFormat="1"/>
    <row r="1011556" customFormat="1"/>
    <row r="1011557" customFormat="1"/>
    <row r="1011558" customFormat="1"/>
    <row r="1011559" customFormat="1"/>
    <row r="1011560" customFormat="1"/>
    <row r="1011561" customFormat="1"/>
    <row r="1011562" customFormat="1"/>
    <row r="1011563" customFormat="1"/>
    <row r="1011564" customFormat="1"/>
    <row r="1011565" customFormat="1"/>
    <row r="1011566" customFormat="1"/>
    <row r="1011567" customFormat="1"/>
    <row r="1011568" customFormat="1"/>
    <row r="1011569" customFormat="1"/>
    <row r="1011570" customFormat="1"/>
    <row r="1011571" customFormat="1"/>
    <row r="1011572" customFormat="1"/>
    <row r="1011573" customFormat="1"/>
    <row r="1011574" customFormat="1"/>
    <row r="1011575" customFormat="1"/>
    <row r="1011576" customFormat="1"/>
    <row r="1011577" customFormat="1"/>
    <row r="1011578" customFormat="1"/>
    <row r="1011579" customFormat="1"/>
    <row r="1011580" customFormat="1"/>
    <row r="1011581" customFormat="1"/>
    <row r="1011582" customFormat="1"/>
    <row r="1011583" customFormat="1"/>
    <row r="1011584" customFormat="1"/>
    <row r="1011585" customFormat="1"/>
    <row r="1011586" customFormat="1"/>
    <row r="1011587" customFormat="1"/>
    <row r="1011588" customFormat="1"/>
    <row r="1011589" customFormat="1"/>
    <row r="1011590" customFormat="1"/>
    <row r="1011591" customFormat="1"/>
    <row r="1011592" customFormat="1"/>
    <row r="1011593" customFormat="1"/>
    <row r="1011594" customFormat="1"/>
    <row r="1011595" customFormat="1"/>
    <row r="1011596" customFormat="1"/>
    <row r="1011597" customFormat="1"/>
    <row r="1011598" customFormat="1"/>
    <row r="1011599" customFormat="1"/>
    <row r="1011600" customFormat="1"/>
    <row r="1011601" customFormat="1"/>
    <row r="1011602" customFormat="1"/>
    <row r="1011603" customFormat="1"/>
    <row r="1011604" customFormat="1"/>
    <row r="1011605" customFormat="1"/>
    <row r="1011606" customFormat="1"/>
    <row r="1011607" customFormat="1"/>
    <row r="1011608" customFormat="1"/>
    <row r="1011609" customFormat="1"/>
    <row r="1011610" customFormat="1"/>
    <row r="1011611" customFormat="1"/>
    <row r="1011612" customFormat="1"/>
    <row r="1011613" customFormat="1"/>
    <row r="1011614" customFormat="1"/>
    <row r="1011615" customFormat="1"/>
    <row r="1011616" customFormat="1"/>
    <row r="1011617" customFormat="1"/>
    <row r="1011618" customFormat="1"/>
    <row r="1011619" customFormat="1"/>
    <row r="1011620" customFormat="1"/>
    <row r="1011621" customFormat="1"/>
    <row r="1011622" customFormat="1"/>
    <row r="1011623" customFormat="1"/>
    <row r="1011624" customFormat="1"/>
    <row r="1011625" customFormat="1"/>
    <row r="1011626" customFormat="1"/>
    <row r="1011627" customFormat="1"/>
    <row r="1011628" customFormat="1"/>
    <row r="1011629" customFormat="1"/>
    <row r="1011630" customFormat="1"/>
    <row r="1011631" customFormat="1"/>
    <row r="1011632" customFormat="1"/>
    <row r="1011633" customFormat="1"/>
    <row r="1011634" customFormat="1"/>
    <row r="1011635" customFormat="1"/>
    <row r="1011636" customFormat="1"/>
    <row r="1011637" customFormat="1"/>
    <row r="1011638" customFormat="1"/>
    <row r="1011639" customFormat="1"/>
    <row r="1011640" customFormat="1"/>
    <row r="1011641" customFormat="1"/>
    <row r="1011642" customFormat="1"/>
    <row r="1011643" customFormat="1"/>
    <row r="1011644" customFormat="1"/>
    <row r="1011645" customFormat="1"/>
    <row r="1011646" customFormat="1"/>
    <row r="1011647" customFormat="1"/>
    <row r="1011648" customFormat="1"/>
    <row r="1011649" customFormat="1"/>
    <row r="1011650" customFormat="1"/>
    <row r="1011651" customFormat="1"/>
    <row r="1011652" customFormat="1"/>
    <row r="1011653" customFormat="1"/>
    <row r="1011654" customFormat="1"/>
    <row r="1011655" customFormat="1"/>
    <row r="1011656" customFormat="1"/>
    <row r="1011657" customFormat="1"/>
    <row r="1011658" customFormat="1"/>
    <row r="1011659" customFormat="1"/>
    <row r="1011660" customFormat="1"/>
    <row r="1011661" customFormat="1"/>
    <row r="1011662" customFormat="1"/>
    <row r="1011663" customFormat="1"/>
    <row r="1011664" customFormat="1"/>
    <row r="1011665" customFormat="1"/>
    <row r="1011666" customFormat="1"/>
    <row r="1011667" customFormat="1"/>
    <row r="1011668" customFormat="1"/>
    <row r="1011669" customFormat="1"/>
    <row r="1011670" customFormat="1"/>
    <row r="1011671" customFormat="1"/>
    <row r="1011672" customFormat="1"/>
    <row r="1011673" customFormat="1"/>
    <row r="1011674" customFormat="1"/>
    <row r="1011675" customFormat="1"/>
    <row r="1011676" customFormat="1"/>
    <row r="1011677" customFormat="1"/>
    <row r="1011678" customFormat="1"/>
    <row r="1011679" customFormat="1"/>
    <row r="1011680" customFormat="1"/>
    <row r="1011681" customFormat="1"/>
    <row r="1011682" customFormat="1"/>
    <row r="1011683" customFormat="1"/>
    <row r="1011684" customFormat="1"/>
    <row r="1011685" customFormat="1"/>
    <row r="1011686" customFormat="1"/>
    <row r="1011687" customFormat="1"/>
    <row r="1011688" customFormat="1"/>
    <row r="1011689" customFormat="1"/>
    <row r="1011690" customFormat="1"/>
    <row r="1011691" customFormat="1"/>
    <row r="1011692" customFormat="1"/>
    <row r="1011693" customFormat="1"/>
    <row r="1011694" customFormat="1"/>
    <row r="1011695" customFormat="1"/>
    <row r="1011696" customFormat="1"/>
    <row r="1011697" customFormat="1"/>
    <row r="1011698" customFormat="1"/>
    <row r="1011699" customFormat="1"/>
    <row r="1011700" customFormat="1"/>
    <row r="1011701" customFormat="1"/>
    <row r="1011702" customFormat="1"/>
    <row r="1011703" customFormat="1"/>
    <row r="1011704" customFormat="1"/>
    <row r="1011705" customFormat="1"/>
    <row r="1011706" customFormat="1"/>
    <row r="1011707" customFormat="1"/>
    <row r="1011708" customFormat="1"/>
    <row r="1011709" customFormat="1"/>
    <row r="1011710" customFormat="1"/>
    <row r="1011711" customFormat="1"/>
    <row r="1011712" customFormat="1"/>
    <row r="1011713" customFormat="1"/>
    <row r="1011714" customFormat="1"/>
    <row r="1011715" customFormat="1"/>
    <row r="1011716" customFormat="1"/>
    <row r="1011717" customFormat="1"/>
    <row r="1011718" customFormat="1"/>
    <row r="1011719" customFormat="1"/>
    <row r="1011720" customFormat="1"/>
    <row r="1011721" customFormat="1"/>
    <row r="1011722" customFormat="1"/>
    <row r="1011723" customFormat="1"/>
    <row r="1011724" customFormat="1"/>
    <row r="1011725" customFormat="1"/>
    <row r="1011726" customFormat="1"/>
    <row r="1011727" customFormat="1"/>
    <row r="1011728" customFormat="1"/>
    <row r="1011729" customFormat="1"/>
    <row r="1011730" customFormat="1"/>
    <row r="1011731" customFormat="1"/>
    <row r="1011732" customFormat="1"/>
    <row r="1011733" customFormat="1"/>
    <row r="1011734" customFormat="1"/>
    <row r="1011735" customFormat="1"/>
    <row r="1011736" customFormat="1"/>
    <row r="1011737" customFormat="1"/>
    <row r="1011738" customFormat="1"/>
    <row r="1011739" customFormat="1"/>
    <row r="1011740" customFormat="1"/>
    <row r="1011741" customFormat="1"/>
    <row r="1011742" customFormat="1"/>
    <row r="1011743" customFormat="1"/>
    <row r="1011744" customFormat="1"/>
    <row r="1011745" customFormat="1"/>
    <row r="1011746" customFormat="1"/>
    <row r="1011747" customFormat="1"/>
    <row r="1011748" customFormat="1"/>
    <row r="1011749" customFormat="1"/>
    <row r="1011750" customFormat="1"/>
    <row r="1011751" customFormat="1"/>
    <row r="1011752" customFormat="1"/>
    <row r="1011753" customFormat="1"/>
    <row r="1011754" customFormat="1"/>
    <row r="1011755" customFormat="1"/>
    <row r="1011756" customFormat="1"/>
    <row r="1011757" customFormat="1"/>
    <row r="1011758" customFormat="1"/>
    <row r="1011759" customFormat="1"/>
    <row r="1011760" customFormat="1"/>
    <row r="1011761" customFormat="1"/>
    <row r="1011762" customFormat="1"/>
    <row r="1011763" customFormat="1"/>
    <row r="1011764" customFormat="1"/>
    <row r="1011765" customFormat="1"/>
    <row r="1011766" customFormat="1"/>
    <row r="1011767" customFormat="1"/>
    <row r="1011768" customFormat="1"/>
    <row r="1011769" customFormat="1"/>
    <row r="1011770" customFormat="1"/>
    <row r="1011771" customFormat="1"/>
    <row r="1011772" customFormat="1"/>
    <row r="1011773" customFormat="1"/>
    <row r="1011774" customFormat="1"/>
    <row r="1011775" customFormat="1"/>
    <row r="1011776" customFormat="1"/>
    <row r="1011777" customFormat="1"/>
    <row r="1011778" customFormat="1"/>
    <row r="1011779" customFormat="1"/>
    <row r="1011780" customFormat="1"/>
    <row r="1011781" customFormat="1"/>
    <row r="1011782" customFormat="1"/>
    <row r="1011783" customFormat="1"/>
    <row r="1011784" customFormat="1"/>
    <row r="1011785" customFormat="1"/>
    <row r="1011786" customFormat="1"/>
    <row r="1011787" customFormat="1"/>
    <row r="1011788" customFormat="1"/>
    <row r="1011789" customFormat="1"/>
    <row r="1011790" customFormat="1"/>
    <row r="1011791" customFormat="1"/>
    <row r="1011792" customFormat="1"/>
    <row r="1011793" customFormat="1"/>
    <row r="1011794" customFormat="1"/>
    <row r="1011795" customFormat="1"/>
    <row r="1011796" customFormat="1"/>
    <row r="1011797" customFormat="1"/>
    <row r="1011798" customFormat="1"/>
    <row r="1011799" customFormat="1"/>
    <row r="1011800" customFormat="1"/>
    <row r="1011801" customFormat="1"/>
    <row r="1011802" customFormat="1"/>
    <row r="1011803" customFormat="1"/>
    <row r="1011804" customFormat="1"/>
    <row r="1011805" customFormat="1"/>
    <row r="1011806" customFormat="1"/>
    <row r="1011807" customFormat="1"/>
    <row r="1011808" customFormat="1"/>
    <row r="1011809" customFormat="1"/>
    <row r="1011810" customFormat="1"/>
    <row r="1011811" customFormat="1"/>
    <row r="1011812" customFormat="1"/>
    <row r="1011813" customFormat="1"/>
    <row r="1011814" customFormat="1"/>
    <row r="1011815" customFormat="1"/>
    <row r="1011816" customFormat="1"/>
    <row r="1011817" customFormat="1"/>
    <row r="1011818" customFormat="1"/>
    <row r="1011819" customFormat="1"/>
    <row r="1011820" customFormat="1"/>
    <row r="1011821" customFormat="1"/>
    <row r="1011822" customFormat="1"/>
    <row r="1011823" customFormat="1"/>
    <row r="1011824" customFormat="1"/>
    <row r="1011825" customFormat="1"/>
    <row r="1011826" customFormat="1"/>
    <row r="1011827" customFormat="1"/>
    <row r="1011828" customFormat="1"/>
    <row r="1011829" customFormat="1"/>
    <row r="1011830" customFormat="1"/>
    <row r="1011831" customFormat="1"/>
    <row r="1011832" customFormat="1"/>
    <row r="1011833" customFormat="1"/>
    <row r="1011834" customFormat="1"/>
    <row r="1011835" customFormat="1"/>
    <row r="1011836" customFormat="1"/>
    <row r="1011837" customFormat="1"/>
    <row r="1011838" customFormat="1"/>
    <row r="1011839" customFormat="1"/>
    <row r="1011840" customFormat="1"/>
    <row r="1011841" customFormat="1"/>
    <row r="1011842" customFormat="1"/>
    <row r="1011843" customFormat="1"/>
    <row r="1011844" customFormat="1"/>
    <row r="1011845" customFormat="1"/>
    <row r="1011846" customFormat="1"/>
    <row r="1011847" customFormat="1"/>
    <row r="1011848" customFormat="1"/>
    <row r="1011849" customFormat="1"/>
    <row r="1011850" customFormat="1"/>
    <row r="1011851" customFormat="1"/>
    <row r="1011852" customFormat="1"/>
    <row r="1011853" customFormat="1"/>
    <row r="1011854" customFormat="1"/>
    <row r="1011855" customFormat="1"/>
    <row r="1011856" customFormat="1"/>
    <row r="1011857" customFormat="1"/>
    <row r="1011858" customFormat="1"/>
    <row r="1011859" customFormat="1"/>
    <row r="1011860" customFormat="1"/>
    <row r="1011861" customFormat="1"/>
    <row r="1011862" customFormat="1"/>
    <row r="1011863" customFormat="1"/>
    <row r="1011864" customFormat="1"/>
    <row r="1011865" customFormat="1"/>
    <row r="1011866" customFormat="1"/>
    <row r="1011867" customFormat="1"/>
    <row r="1011868" customFormat="1"/>
    <row r="1011869" customFormat="1"/>
    <row r="1011870" customFormat="1"/>
    <row r="1011871" customFormat="1"/>
    <row r="1011872" customFormat="1"/>
    <row r="1011873" customFormat="1"/>
    <row r="1011874" customFormat="1"/>
    <row r="1011875" customFormat="1"/>
    <row r="1011876" customFormat="1"/>
    <row r="1011877" customFormat="1"/>
    <row r="1011878" customFormat="1"/>
    <row r="1011879" customFormat="1"/>
    <row r="1011880" customFormat="1"/>
    <row r="1011881" customFormat="1"/>
    <row r="1011882" customFormat="1"/>
    <row r="1011883" customFormat="1"/>
    <row r="1011884" customFormat="1"/>
    <row r="1011885" customFormat="1"/>
    <row r="1011886" customFormat="1"/>
    <row r="1011887" customFormat="1"/>
    <row r="1011888" customFormat="1"/>
    <row r="1011889" customFormat="1"/>
    <row r="1011890" customFormat="1"/>
    <row r="1011891" customFormat="1"/>
    <row r="1011892" customFormat="1"/>
    <row r="1011893" customFormat="1"/>
    <row r="1011894" customFormat="1"/>
    <row r="1011895" customFormat="1"/>
    <row r="1011896" customFormat="1"/>
    <row r="1011897" customFormat="1"/>
    <row r="1011898" customFormat="1"/>
    <row r="1011899" customFormat="1"/>
    <row r="1011900" customFormat="1"/>
    <row r="1011901" customFormat="1"/>
    <row r="1011902" customFormat="1"/>
    <row r="1011903" customFormat="1"/>
    <row r="1011904" customFormat="1"/>
    <row r="1011905" customFormat="1"/>
    <row r="1011906" customFormat="1"/>
    <row r="1011907" customFormat="1"/>
    <row r="1011908" customFormat="1"/>
    <row r="1011909" customFormat="1"/>
    <row r="1011910" customFormat="1"/>
    <row r="1011911" customFormat="1"/>
    <row r="1011912" customFormat="1"/>
    <row r="1011913" customFormat="1"/>
    <row r="1011914" customFormat="1"/>
    <row r="1011915" customFormat="1"/>
    <row r="1011916" customFormat="1"/>
    <row r="1011917" customFormat="1"/>
    <row r="1011918" customFormat="1"/>
    <row r="1011919" customFormat="1"/>
    <row r="1011920" customFormat="1"/>
    <row r="1011921" customFormat="1"/>
    <row r="1011922" customFormat="1"/>
    <row r="1011923" customFormat="1"/>
    <row r="1011924" customFormat="1"/>
    <row r="1011925" customFormat="1"/>
    <row r="1011926" customFormat="1"/>
    <row r="1011927" customFormat="1"/>
    <row r="1011928" customFormat="1"/>
    <row r="1011929" customFormat="1"/>
    <row r="1011930" customFormat="1"/>
    <row r="1011931" customFormat="1"/>
    <row r="1011932" customFormat="1"/>
    <row r="1011933" customFormat="1"/>
    <row r="1011934" customFormat="1"/>
    <row r="1011935" customFormat="1"/>
    <row r="1011936" customFormat="1"/>
    <row r="1011937" customFormat="1"/>
    <row r="1011938" customFormat="1"/>
    <row r="1011939" customFormat="1"/>
    <row r="1011940" customFormat="1"/>
    <row r="1011941" customFormat="1"/>
    <row r="1011942" customFormat="1"/>
    <row r="1011943" customFormat="1"/>
    <row r="1011944" customFormat="1"/>
    <row r="1011945" customFormat="1"/>
    <row r="1011946" customFormat="1"/>
    <row r="1011947" customFormat="1"/>
    <row r="1011948" customFormat="1"/>
    <row r="1011949" customFormat="1"/>
    <row r="1011950" customFormat="1"/>
    <row r="1011951" customFormat="1"/>
    <row r="1011952" customFormat="1"/>
    <row r="1011953" customFormat="1"/>
    <row r="1011954" customFormat="1"/>
    <row r="1011955" customFormat="1"/>
    <row r="1011956" customFormat="1"/>
    <row r="1011957" customFormat="1"/>
    <row r="1011958" customFormat="1"/>
    <row r="1011959" customFormat="1"/>
    <row r="1011960" customFormat="1"/>
    <row r="1011961" customFormat="1"/>
    <row r="1011962" customFormat="1"/>
    <row r="1011963" customFormat="1"/>
    <row r="1011964" customFormat="1"/>
    <row r="1011965" customFormat="1"/>
    <row r="1011966" customFormat="1"/>
    <row r="1011967" customFormat="1"/>
    <row r="1011968" customFormat="1"/>
    <row r="1011969" customFormat="1"/>
    <row r="1011970" customFormat="1"/>
    <row r="1011971" customFormat="1"/>
    <row r="1011972" customFormat="1"/>
    <row r="1011973" customFormat="1"/>
    <row r="1011974" customFormat="1"/>
    <row r="1011975" customFormat="1"/>
    <row r="1011976" customFormat="1"/>
    <row r="1011977" customFormat="1"/>
    <row r="1011978" customFormat="1"/>
    <row r="1011979" customFormat="1"/>
    <row r="1011980" customFormat="1"/>
    <row r="1011981" customFormat="1"/>
    <row r="1011982" customFormat="1"/>
    <row r="1011983" customFormat="1"/>
    <row r="1011984" customFormat="1"/>
    <row r="1011985" customFormat="1"/>
    <row r="1011986" customFormat="1"/>
    <row r="1011987" customFormat="1"/>
    <row r="1011988" customFormat="1"/>
    <row r="1011989" customFormat="1"/>
    <row r="1011990" customFormat="1"/>
    <row r="1011991" customFormat="1"/>
    <row r="1011992" customFormat="1"/>
    <row r="1011993" customFormat="1"/>
    <row r="1011994" customFormat="1"/>
    <row r="1011995" customFormat="1"/>
    <row r="1011996" customFormat="1"/>
    <row r="1011997" customFormat="1"/>
    <row r="1011998" customFormat="1"/>
    <row r="1011999" customFormat="1"/>
    <row r="1012000" customFormat="1"/>
    <row r="1012001" customFormat="1"/>
    <row r="1012002" customFormat="1"/>
    <row r="1012003" customFormat="1"/>
    <row r="1012004" customFormat="1"/>
    <row r="1012005" customFormat="1"/>
    <row r="1012006" customFormat="1"/>
    <row r="1012007" customFormat="1"/>
    <row r="1012008" customFormat="1"/>
    <row r="1012009" customFormat="1"/>
    <row r="1012010" customFormat="1"/>
    <row r="1012011" customFormat="1"/>
    <row r="1012012" customFormat="1"/>
    <row r="1012013" customFormat="1"/>
    <row r="1012014" customFormat="1"/>
    <row r="1012015" customFormat="1"/>
    <row r="1012016" customFormat="1"/>
    <row r="1012017" customFormat="1"/>
    <row r="1012018" customFormat="1"/>
    <row r="1012019" customFormat="1"/>
    <row r="1012020" customFormat="1"/>
    <row r="1012021" customFormat="1"/>
    <row r="1012022" customFormat="1"/>
    <row r="1012023" customFormat="1"/>
    <row r="1012024" customFormat="1"/>
    <row r="1012025" customFormat="1"/>
    <row r="1012026" customFormat="1"/>
    <row r="1012027" customFormat="1"/>
    <row r="1012028" customFormat="1"/>
    <row r="1012029" customFormat="1"/>
    <row r="1012030" customFormat="1"/>
    <row r="1012031" customFormat="1"/>
    <row r="1012032" customFormat="1"/>
    <row r="1012033" customFormat="1"/>
    <row r="1012034" customFormat="1"/>
    <row r="1012035" customFormat="1"/>
    <row r="1012036" customFormat="1"/>
    <row r="1012037" customFormat="1"/>
    <row r="1012038" customFormat="1"/>
    <row r="1012039" customFormat="1"/>
    <row r="1012040" customFormat="1"/>
    <row r="1012041" customFormat="1"/>
    <row r="1012042" customFormat="1"/>
    <row r="1012043" customFormat="1"/>
    <row r="1012044" customFormat="1"/>
    <row r="1012045" customFormat="1"/>
    <row r="1012046" customFormat="1"/>
    <row r="1012047" customFormat="1"/>
    <row r="1012048" customFormat="1"/>
    <row r="1012049" customFormat="1"/>
    <row r="1012050" customFormat="1"/>
    <row r="1012051" customFormat="1"/>
    <row r="1012052" customFormat="1"/>
    <row r="1012053" customFormat="1"/>
    <row r="1012054" customFormat="1"/>
    <row r="1012055" customFormat="1"/>
    <row r="1012056" customFormat="1"/>
    <row r="1012057" customFormat="1"/>
    <row r="1012058" customFormat="1"/>
    <row r="1012059" customFormat="1"/>
    <row r="1012060" customFormat="1"/>
    <row r="1012061" customFormat="1"/>
    <row r="1012062" customFormat="1"/>
    <row r="1012063" customFormat="1"/>
    <row r="1012064" customFormat="1"/>
    <row r="1012065" customFormat="1"/>
    <row r="1012066" customFormat="1"/>
    <row r="1012067" customFormat="1"/>
    <row r="1012068" customFormat="1"/>
    <row r="1012069" customFormat="1"/>
    <row r="1012070" customFormat="1"/>
    <row r="1012071" customFormat="1"/>
    <row r="1012072" customFormat="1"/>
    <row r="1012073" customFormat="1"/>
    <row r="1012074" customFormat="1"/>
    <row r="1012075" customFormat="1"/>
    <row r="1012076" customFormat="1"/>
    <row r="1012077" customFormat="1"/>
    <row r="1012078" customFormat="1"/>
    <row r="1012079" customFormat="1"/>
    <row r="1012080" customFormat="1"/>
    <row r="1012081" customFormat="1"/>
    <row r="1012082" customFormat="1"/>
    <row r="1012083" customFormat="1"/>
    <row r="1012084" customFormat="1"/>
    <row r="1012085" customFormat="1"/>
    <row r="1012086" customFormat="1"/>
    <row r="1012087" customFormat="1"/>
    <row r="1012088" customFormat="1"/>
    <row r="1012089" customFormat="1"/>
    <row r="1012090" customFormat="1"/>
    <row r="1012091" customFormat="1"/>
    <row r="1012092" customFormat="1"/>
    <row r="1012093" customFormat="1"/>
    <row r="1012094" customFormat="1"/>
    <row r="1012095" customFormat="1"/>
    <row r="1012096" customFormat="1"/>
    <row r="1012097" customFormat="1"/>
    <row r="1012098" customFormat="1"/>
    <row r="1012099" customFormat="1"/>
    <row r="1012100" customFormat="1"/>
    <row r="1012101" customFormat="1"/>
    <row r="1012102" customFormat="1"/>
    <row r="1012103" customFormat="1"/>
    <row r="1012104" customFormat="1"/>
    <row r="1012105" customFormat="1"/>
    <row r="1012106" customFormat="1"/>
    <row r="1012107" customFormat="1"/>
    <row r="1012108" customFormat="1"/>
    <row r="1012109" customFormat="1"/>
    <row r="1012110" customFormat="1"/>
    <row r="1012111" customFormat="1"/>
    <row r="1012112" customFormat="1"/>
    <row r="1012113" customFormat="1"/>
    <row r="1012114" customFormat="1"/>
    <row r="1012115" customFormat="1"/>
    <row r="1012116" customFormat="1"/>
    <row r="1012117" customFormat="1"/>
    <row r="1012118" customFormat="1"/>
    <row r="1012119" customFormat="1"/>
    <row r="1012120" customFormat="1"/>
    <row r="1012121" customFormat="1"/>
    <row r="1012122" customFormat="1"/>
    <row r="1012123" customFormat="1"/>
    <row r="1012124" customFormat="1"/>
    <row r="1012125" customFormat="1"/>
    <row r="1012126" customFormat="1"/>
    <row r="1012127" customFormat="1"/>
    <row r="1012128" customFormat="1"/>
    <row r="1012129" customFormat="1"/>
    <row r="1012130" customFormat="1"/>
    <row r="1012131" customFormat="1"/>
    <row r="1012132" customFormat="1"/>
    <row r="1012133" customFormat="1"/>
    <row r="1012134" customFormat="1"/>
    <row r="1012135" customFormat="1"/>
    <row r="1012136" customFormat="1"/>
    <row r="1012137" customFormat="1"/>
    <row r="1012138" customFormat="1"/>
    <row r="1012139" customFormat="1"/>
    <row r="1012140" customFormat="1"/>
    <row r="1012141" customFormat="1"/>
    <row r="1012142" customFormat="1"/>
    <row r="1012143" customFormat="1"/>
    <row r="1012144" customFormat="1"/>
    <row r="1012145" customFormat="1"/>
    <row r="1012146" customFormat="1"/>
    <row r="1012147" customFormat="1"/>
    <row r="1012148" customFormat="1"/>
    <row r="1012149" customFormat="1"/>
    <row r="1012150" customFormat="1"/>
    <row r="1012151" customFormat="1"/>
    <row r="1012152" customFormat="1"/>
    <row r="1012153" customFormat="1"/>
    <row r="1012154" customFormat="1"/>
    <row r="1012155" customFormat="1"/>
    <row r="1012156" customFormat="1"/>
    <row r="1012157" customFormat="1"/>
    <row r="1012158" customFormat="1"/>
    <row r="1012159" customFormat="1"/>
    <row r="1012160" customFormat="1"/>
    <row r="1012161" customFormat="1"/>
    <row r="1012162" customFormat="1"/>
    <row r="1012163" customFormat="1"/>
    <row r="1012164" customFormat="1"/>
    <row r="1012165" customFormat="1"/>
    <row r="1012166" customFormat="1"/>
    <row r="1012167" customFormat="1"/>
    <row r="1012168" customFormat="1"/>
    <row r="1012169" customFormat="1"/>
    <row r="1012170" customFormat="1"/>
    <row r="1012171" customFormat="1"/>
    <row r="1012172" customFormat="1"/>
    <row r="1012173" customFormat="1"/>
    <row r="1012174" customFormat="1"/>
    <row r="1012175" customFormat="1"/>
    <row r="1012176" customFormat="1"/>
    <row r="1012177" customFormat="1"/>
    <row r="1012178" customFormat="1"/>
    <row r="1012179" customFormat="1"/>
    <row r="1012180" customFormat="1"/>
    <row r="1012181" customFormat="1"/>
    <row r="1012182" customFormat="1"/>
    <row r="1012183" customFormat="1"/>
    <row r="1012184" customFormat="1"/>
    <row r="1012185" customFormat="1"/>
    <row r="1012186" customFormat="1"/>
    <row r="1012187" customFormat="1"/>
    <row r="1012188" customFormat="1"/>
    <row r="1012189" customFormat="1"/>
    <row r="1012190" customFormat="1"/>
    <row r="1012191" customFormat="1"/>
    <row r="1012192" customFormat="1"/>
    <row r="1012193" customFormat="1"/>
    <row r="1012194" customFormat="1"/>
    <row r="1012195" customFormat="1"/>
    <row r="1012196" customFormat="1"/>
    <row r="1012197" customFormat="1"/>
    <row r="1012198" customFormat="1"/>
    <row r="1012199" customFormat="1"/>
    <row r="1012200" customFormat="1"/>
    <row r="1012201" customFormat="1"/>
    <row r="1012202" customFormat="1"/>
    <row r="1012203" customFormat="1"/>
    <row r="1012204" customFormat="1"/>
    <row r="1012205" customFormat="1"/>
    <row r="1012206" customFormat="1"/>
    <row r="1012207" customFormat="1"/>
    <row r="1012208" customFormat="1"/>
    <row r="1012209" customFormat="1"/>
    <row r="1012210" customFormat="1"/>
    <row r="1012211" customFormat="1"/>
    <row r="1012212" customFormat="1"/>
    <row r="1012213" customFormat="1"/>
    <row r="1012214" customFormat="1"/>
    <row r="1012215" customFormat="1"/>
    <row r="1012216" customFormat="1"/>
    <row r="1012217" customFormat="1"/>
    <row r="1012218" customFormat="1"/>
    <row r="1012219" customFormat="1"/>
    <row r="1012220" customFormat="1"/>
    <row r="1012221" customFormat="1"/>
    <row r="1012222" customFormat="1"/>
    <row r="1012223" customFormat="1"/>
    <row r="1012224" customFormat="1"/>
    <row r="1012225" customFormat="1"/>
    <row r="1012226" customFormat="1"/>
    <row r="1012227" customFormat="1"/>
    <row r="1012228" customFormat="1"/>
    <row r="1012229" customFormat="1"/>
    <row r="1012230" customFormat="1"/>
    <row r="1012231" customFormat="1"/>
    <row r="1012232" customFormat="1"/>
    <row r="1012233" customFormat="1"/>
    <row r="1012234" customFormat="1"/>
    <row r="1012235" customFormat="1"/>
    <row r="1012236" customFormat="1"/>
    <row r="1012237" customFormat="1"/>
    <row r="1012238" customFormat="1"/>
    <row r="1012239" customFormat="1"/>
    <row r="1012240" customFormat="1"/>
    <row r="1012241" customFormat="1"/>
    <row r="1012242" customFormat="1"/>
    <row r="1012243" customFormat="1"/>
    <row r="1012244" customFormat="1"/>
    <row r="1012245" customFormat="1"/>
    <row r="1012246" customFormat="1"/>
    <row r="1012247" customFormat="1"/>
    <row r="1012248" customFormat="1"/>
    <row r="1012249" customFormat="1"/>
    <row r="1012250" customFormat="1"/>
    <row r="1012251" customFormat="1"/>
    <row r="1012252" customFormat="1"/>
    <row r="1012253" customFormat="1"/>
    <row r="1012254" customFormat="1"/>
    <row r="1012255" customFormat="1"/>
    <row r="1012256" customFormat="1"/>
    <row r="1012257" customFormat="1"/>
    <row r="1012258" customFormat="1"/>
    <row r="1012259" customFormat="1"/>
    <row r="1012260" customFormat="1"/>
    <row r="1012261" customFormat="1"/>
    <row r="1012262" customFormat="1"/>
    <row r="1012263" customFormat="1"/>
    <row r="1012264" customFormat="1"/>
    <row r="1012265" customFormat="1"/>
    <row r="1012266" customFormat="1"/>
    <row r="1012267" customFormat="1"/>
    <row r="1012268" customFormat="1"/>
    <row r="1012269" customFormat="1"/>
    <row r="1012270" customFormat="1"/>
    <row r="1012271" customFormat="1"/>
    <row r="1012272" customFormat="1"/>
    <row r="1012273" customFormat="1"/>
    <row r="1012274" customFormat="1"/>
    <row r="1012275" customFormat="1"/>
    <row r="1012276" customFormat="1"/>
    <row r="1012277" customFormat="1"/>
    <row r="1012278" customFormat="1"/>
    <row r="1012279" customFormat="1"/>
    <row r="1012280" customFormat="1"/>
    <row r="1012281" customFormat="1"/>
    <row r="1012282" customFormat="1"/>
    <row r="1012283" customFormat="1"/>
    <row r="1012284" customFormat="1"/>
    <row r="1012285" customFormat="1"/>
    <row r="1012286" customFormat="1"/>
    <row r="1012287" customFormat="1"/>
    <row r="1012288" customFormat="1"/>
    <row r="1012289" customFormat="1"/>
    <row r="1012290" customFormat="1"/>
    <row r="1012291" customFormat="1"/>
    <row r="1012292" customFormat="1"/>
    <row r="1012293" customFormat="1"/>
    <row r="1012294" customFormat="1"/>
    <row r="1012295" customFormat="1"/>
    <row r="1012296" customFormat="1"/>
    <row r="1012297" customFormat="1"/>
    <row r="1012298" customFormat="1"/>
    <row r="1012299" customFormat="1"/>
    <row r="1012300" customFormat="1"/>
    <row r="1012301" customFormat="1"/>
    <row r="1012302" customFormat="1"/>
    <row r="1012303" customFormat="1"/>
    <row r="1012304" customFormat="1"/>
    <row r="1012305" customFormat="1"/>
    <row r="1012306" customFormat="1"/>
    <row r="1012307" customFormat="1"/>
    <row r="1012308" customFormat="1"/>
    <row r="1012309" customFormat="1"/>
    <row r="1012310" customFormat="1"/>
    <row r="1012311" customFormat="1"/>
    <row r="1012312" customFormat="1"/>
    <row r="1012313" customFormat="1"/>
    <row r="1012314" customFormat="1"/>
    <row r="1012315" customFormat="1"/>
    <row r="1012316" customFormat="1"/>
    <row r="1012317" customFormat="1"/>
    <row r="1012318" customFormat="1"/>
    <row r="1012319" customFormat="1"/>
    <row r="1012320" customFormat="1"/>
    <row r="1012321" customFormat="1"/>
    <row r="1012322" customFormat="1"/>
    <row r="1012323" customFormat="1"/>
    <row r="1012324" customFormat="1"/>
    <row r="1012325" customFormat="1"/>
    <row r="1012326" customFormat="1"/>
    <row r="1012327" customFormat="1"/>
    <row r="1012328" customFormat="1"/>
    <row r="1012329" customFormat="1"/>
    <row r="1012330" customFormat="1"/>
    <row r="1012331" customFormat="1"/>
    <row r="1012332" customFormat="1"/>
    <row r="1012333" customFormat="1"/>
    <row r="1012334" customFormat="1"/>
    <row r="1012335" customFormat="1"/>
    <row r="1012336" customFormat="1"/>
    <row r="1012337" customFormat="1"/>
    <row r="1012338" customFormat="1"/>
    <row r="1012339" customFormat="1"/>
    <row r="1012340" customFormat="1"/>
    <row r="1012341" customFormat="1"/>
    <row r="1012342" customFormat="1"/>
    <row r="1012343" customFormat="1"/>
    <row r="1012344" customFormat="1"/>
    <row r="1012345" customFormat="1"/>
    <row r="1012346" customFormat="1"/>
    <row r="1012347" customFormat="1"/>
    <row r="1012348" customFormat="1"/>
    <row r="1012349" customFormat="1"/>
    <row r="1012350" customFormat="1"/>
    <row r="1012351" customFormat="1"/>
    <row r="1012352" customFormat="1"/>
    <row r="1012353" customFormat="1"/>
    <row r="1012354" customFormat="1"/>
    <row r="1012355" customFormat="1"/>
    <row r="1012356" customFormat="1"/>
    <row r="1012357" customFormat="1"/>
    <row r="1012358" customFormat="1"/>
    <row r="1012359" customFormat="1"/>
    <row r="1012360" customFormat="1"/>
    <row r="1012361" customFormat="1"/>
    <row r="1012362" customFormat="1"/>
    <row r="1012363" customFormat="1"/>
    <row r="1012364" customFormat="1"/>
    <row r="1012365" customFormat="1"/>
    <row r="1012366" customFormat="1"/>
    <row r="1012367" customFormat="1"/>
    <row r="1012368" customFormat="1"/>
    <row r="1012369" customFormat="1"/>
    <row r="1012370" customFormat="1"/>
    <row r="1012371" customFormat="1"/>
    <row r="1012372" customFormat="1"/>
    <row r="1012373" customFormat="1"/>
    <row r="1012374" customFormat="1"/>
    <row r="1012375" customFormat="1"/>
    <row r="1012376" customFormat="1"/>
    <row r="1012377" customFormat="1"/>
    <row r="1012378" customFormat="1"/>
    <row r="1012379" customFormat="1"/>
    <row r="1012380" customFormat="1"/>
    <row r="1012381" customFormat="1"/>
    <row r="1012382" customFormat="1"/>
    <row r="1012383" customFormat="1"/>
    <row r="1012384" customFormat="1"/>
    <row r="1012385" customFormat="1"/>
    <row r="1012386" customFormat="1"/>
    <row r="1012387" customFormat="1"/>
    <row r="1012388" customFormat="1"/>
    <row r="1012389" customFormat="1"/>
    <row r="1012390" customFormat="1"/>
    <row r="1012391" customFormat="1"/>
    <row r="1012392" customFormat="1"/>
    <row r="1012393" customFormat="1"/>
    <row r="1012394" customFormat="1"/>
    <row r="1012395" customFormat="1"/>
    <row r="1012396" customFormat="1"/>
    <row r="1012397" customFormat="1"/>
    <row r="1012398" customFormat="1"/>
    <row r="1012399" customFormat="1"/>
    <row r="1012400" customFormat="1"/>
    <row r="1012401" customFormat="1"/>
    <row r="1012402" customFormat="1"/>
    <row r="1012403" customFormat="1"/>
    <row r="1012404" customFormat="1"/>
    <row r="1012405" customFormat="1"/>
    <row r="1012406" customFormat="1"/>
    <row r="1012407" customFormat="1"/>
    <row r="1012408" customFormat="1"/>
    <row r="1012409" customFormat="1"/>
    <row r="1012410" customFormat="1"/>
    <row r="1012411" customFormat="1"/>
    <row r="1012412" customFormat="1"/>
    <row r="1012413" customFormat="1"/>
    <row r="1012414" customFormat="1"/>
    <row r="1012415" customFormat="1"/>
    <row r="1012416" customFormat="1"/>
    <row r="1012417" customFormat="1"/>
    <row r="1012418" customFormat="1"/>
    <row r="1012419" customFormat="1"/>
    <row r="1012420" customFormat="1"/>
    <row r="1012421" customFormat="1"/>
    <row r="1012422" customFormat="1"/>
    <row r="1012423" customFormat="1"/>
    <row r="1012424" customFormat="1"/>
    <row r="1012425" customFormat="1"/>
    <row r="1012426" customFormat="1"/>
    <row r="1012427" customFormat="1"/>
    <row r="1012428" customFormat="1"/>
    <row r="1012429" customFormat="1"/>
    <row r="1012430" customFormat="1"/>
    <row r="1012431" customFormat="1"/>
    <row r="1012432" customFormat="1"/>
    <row r="1012433" customFormat="1"/>
    <row r="1012434" customFormat="1"/>
    <row r="1012435" customFormat="1"/>
    <row r="1012436" customFormat="1"/>
    <row r="1012437" customFormat="1"/>
    <row r="1012438" customFormat="1"/>
    <row r="1012439" customFormat="1"/>
    <row r="1012440" customFormat="1"/>
    <row r="1012441" customFormat="1"/>
    <row r="1012442" customFormat="1"/>
    <row r="1012443" customFormat="1"/>
    <row r="1012444" customFormat="1"/>
    <row r="1012445" customFormat="1"/>
    <row r="1012446" customFormat="1"/>
    <row r="1012447" customFormat="1"/>
    <row r="1012448" customFormat="1"/>
    <row r="1012449" customFormat="1"/>
    <row r="1012450" customFormat="1"/>
    <row r="1012451" customFormat="1"/>
    <row r="1012452" customFormat="1"/>
    <row r="1012453" customFormat="1"/>
    <row r="1012454" customFormat="1"/>
    <row r="1012455" customFormat="1"/>
    <row r="1012456" customFormat="1"/>
    <row r="1012457" customFormat="1"/>
    <row r="1012458" customFormat="1"/>
    <row r="1012459" customFormat="1"/>
    <row r="1012460" customFormat="1"/>
    <row r="1012461" customFormat="1"/>
    <row r="1012462" customFormat="1"/>
    <row r="1012463" customFormat="1"/>
    <row r="1012464" customFormat="1"/>
    <row r="1012465" customFormat="1"/>
    <row r="1012466" customFormat="1"/>
    <row r="1012467" customFormat="1"/>
    <row r="1012468" customFormat="1"/>
    <row r="1012469" customFormat="1"/>
    <row r="1012470" customFormat="1"/>
    <row r="1012471" customFormat="1"/>
    <row r="1012472" customFormat="1"/>
    <row r="1012473" customFormat="1"/>
    <row r="1012474" customFormat="1"/>
    <row r="1012475" customFormat="1"/>
    <row r="1012476" customFormat="1"/>
    <row r="1012477" customFormat="1"/>
    <row r="1012478" customFormat="1"/>
    <row r="1012479" customFormat="1"/>
    <row r="1012480" customFormat="1"/>
    <row r="1012481" customFormat="1"/>
    <row r="1012482" customFormat="1"/>
    <row r="1012483" customFormat="1"/>
    <row r="1012484" customFormat="1"/>
    <row r="1012485" customFormat="1"/>
    <row r="1012486" customFormat="1"/>
    <row r="1012487" customFormat="1"/>
    <row r="1012488" customFormat="1"/>
    <row r="1012489" customFormat="1"/>
    <row r="1012490" customFormat="1"/>
    <row r="1012491" customFormat="1"/>
    <row r="1012492" customFormat="1"/>
    <row r="1012493" customFormat="1"/>
    <row r="1012494" customFormat="1"/>
    <row r="1012495" customFormat="1"/>
    <row r="1012496" customFormat="1"/>
    <row r="1012497" customFormat="1"/>
    <row r="1012498" customFormat="1"/>
    <row r="1012499" customFormat="1"/>
    <row r="1012500" customFormat="1"/>
    <row r="1012501" customFormat="1"/>
    <row r="1012502" customFormat="1"/>
    <row r="1012503" customFormat="1"/>
    <row r="1012504" customFormat="1"/>
    <row r="1012505" customFormat="1"/>
    <row r="1012506" customFormat="1"/>
    <row r="1012507" customFormat="1"/>
    <row r="1012508" customFormat="1"/>
    <row r="1012509" customFormat="1"/>
    <row r="1012510" customFormat="1"/>
    <row r="1012511" customFormat="1"/>
    <row r="1012512" customFormat="1"/>
    <row r="1012513" customFormat="1"/>
    <row r="1012514" customFormat="1"/>
    <row r="1012515" customFormat="1"/>
    <row r="1012516" customFormat="1"/>
    <row r="1012517" customFormat="1"/>
    <row r="1012518" customFormat="1"/>
    <row r="1012519" customFormat="1"/>
    <row r="1012520" customFormat="1"/>
    <row r="1012521" customFormat="1"/>
    <row r="1012522" customFormat="1"/>
    <row r="1012523" customFormat="1"/>
    <row r="1012524" customFormat="1"/>
    <row r="1012525" customFormat="1"/>
    <row r="1012526" customFormat="1"/>
    <row r="1012527" customFormat="1"/>
    <row r="1012528" customFormat="1"/>
    <row r="1012529" customFormat="1"/>
    <row r="1012530" customFormat="1"/>
    <row r="1012531" customFormat="1"/>
    <row r="1012532" customFormat="1"/>
    <row r="1012533" customFormat="1"/>
    <row r="1012534" customFormat="1"/>
    <row r="1012535" customFormat="1"/>
    <row r="1012536" customFormat="1"/>
    <row r="1012537" customFormat="1"/>
    <row r="1012538" customFormat="1"/>
    <row r="1012539" customFormat="1"/>
    <row r="1012540" customFormat="1"/>
    <row r="1012541" customFormat="1"/>
    <row r="1012542" customFormat="1"/>
    <row r="1012543" customFormat="1"/>
    <row r="1012544" customFormat="1"/>
    <row r="1012545" customFormat="1"/>
    <row r="1012546" customFormat="1"/>
    <row r="1012547" customFormat="1"/>
    <row r="1012548" customFormat="1"/>
    <row r="1012549" customFormat="1"/>
    <row r="1012550" customFormat="1"/>
    <row r="1012551" customFormat="1"/>
    <row r="1012552" customFormat="1"/>
    <row r="1012553" customFormat="1"/>
    <row r="1012554" customFormat="1"/>
    <row r="1012555" customFormat="1"/>
    <row r="1012556" customFormat="1"/>
    <row r="1012557" customFormat="1"/>
    <row r="1012558" customFormat="1"/>
    <row r="1012559" customFormat="1"/>
    <row r="1012560" customFormat="1"/>
    <row r="1012561" customFormat="1"/>
    <row r="1012562" customFormat="1"/>
    <row r="1012563" customFormat="1"/>
    <row r="1012564" customFormat="1"/>
    <row r="1012565" customFormat="1"/>
    <row r="1012566" customFormat="1"/>
    <row r="1012567" customFormat="1"/>
    <row r="1012568" customFormat="1"/>
    <row r="1012569" customFormat="1"/>
    <row r="1012570" customFormat="1"/>
    <row r="1012571" customFormat="1"/>
    <row r="1012572" customFormat="1"/>
    <row r="1012573" customFormat="1"/>
    <row r="1012574" customFormat="1"/>
    <row r="1012575" customFormat="1"/>
    <row r="1012576" customFormat="1"/>
    <row r="1012577" customFormat="1"/>
    <row r="1012578" customFormat="1"/>
    <row r="1012579" customFormat="1"/>
    <row r="1012580" customFormat="1"/>
    <row r="1012581" customFormat="1"/>
    <row r="1012582" customFormat="1"/>
    <row r="1012583" customFormat="1"/>
    <row r="1012584" customFormat="1"/>
    <row r="1012585" customFormat="1"/>
    <row r="1012586" customFormat="1"/>
    <row r="1012587" customFormat="1"/>
    <row r="1012588" customFormat="1"/>
    <row r="1012589" customFormat="1"/>
    <row r="1012590" customFormat="1"/>
    <row r="1012591" customFormat="1"/>
    <row r="1012592" customFormat="1"/>
    <row r="1012593" customFormat="1"/>
    <row r="1012594" customFormat="1"/>
    <row r="1012595" customFormat="1"/>
    <row r="1012596" customFormat="1"/>
    <row r="1012597" customFormat="1"/>
    <row r="1012598" customFormat="1"/>
    <row r="1012599" customFormat="1"/>
    <row r="1012600" customFormat="1"/>
    <row r="1012601" customFormat="1"/>
    <row r="1012602" customFormat="1"/>
    <row r="1012603" customFormat="1"/>
    <row r="1012604" customFormat="1"/>
    <row r="1012605" customFormat="1"/>
    <row r="1012606" customFormat="1"/>
    <row r="1012607" customFormat="1"/>
    <row r="1012608" customFormat="1"/>
    <row r="1012609" customFormat="1"/>
    <row r="1012610" customFormat="1"/>
    <row r="1012611" customFormat="1"/>
    <row r="1012612" customFormat="1"/>
    <row r="1012613" customFormat="1"/>
    <row r="1012614" customFormat="1"/>
    <row r="1012615" customFormat="1"/>
    <row r="1012616" customFormat="1"/>
    <row r="1012617" customFormat="1"/>
    <row r="1012618" customFormat="1"/>
    <row r="1012619" customFormat="1"/>
    <row r="1012620" customFormat="1"/>
    <row r="1012621" customFormat="1"/>
    <row r="1012622" customFormat="1"/>
    <row r="1012623" customFormat="1"/>
    <row r="1012624" customFormat="1"/>
    <row r="1012625" customFormat="1"/>
    <row r="1012626" customFormat="1"/>
    <row r="1012627" customFormat="1"/>
    <row r="1012628" customFormat="1"/>
    <row r="1012629" customFormat="1"/>
    <row r="1012630" customFormat="1"/>
    <row r="1012631" customFormat="1"/>
    <row r="1012632" customFormat="1"/>
    <row r="1012633" customFormat="1"/>
    <row r="1012634" customFormat="1"/>
    <row r="1012635" customFormat="1"/>
    <row r="1012636" customFormat="1"/>
    <row r="1012637" customFormat="1"/>
    <row r="1012638" customFormat="1"/>
    <row r="1012639" customFormat="1"/>
    <row r="1012640" customFormat="1"/>
    <row r="1012641" customFormat="1"/>
    <row r="1012642" customFormat="1"/>
    <row r="1012643" customFormat="1"/>
    <row r="1012644" customFormat="1"/>
    <row r="1012645" customFormat="1"/>
    <row r="1012646" customFormat="1"/>
    <row r="1012647" customFormat="1"/>
    <row r="1012648" customFormat="1"/>
    <row r="1012649" customFormat="1"/>
    <row r="1012650" customFormat="1"/>
    <row r="1012651" customFormat="1"/>
    <row r="1012652" customFormat="1"/>
    <row r="1012653" customFormat="1"/>
    <row r="1012654" customFormat="1"/>
    <row r="1012655" customFormat="1"/>
    <row r="1012656" customFormat="1"/>
    <row r="1012657" customFormat="1"/>
    <row r="1012658" customFormat="1"/>
    <row r="1012659" customFormat="1"/>
    <row r="1012660" customFormat="1"/>
    <row r="1012661" customFormat="1"/>
    <row r="1012662" customFormat="1"/>
    <row r="1012663" customFormat="1"/>
    <row r="1012664" customFormat="1"/>
    <row r="1012665" customFormat="1"/>
    <row r="1012666" customFormat="1"/>
    <row r="1012667" customFormat="1"/>
    <row r="1012668" customFormat="1"/>
    <row r="1012669" customFormat="1"/>
    <row r="1012670" customFormat="1"/>
    <row r="1012671" customFormat="1"/>
    <row r="1012672" customFormat="1"/>
    <row r="1012673" customFormat="1"/>
    <row r="1012674" customFormat="1"/>
    <row r="1012675" customFormat="1"/>
    <row r="1012676" customFormat="1"/>
    <row r="1012677" customFormat="1"/>
    <row r="1012678" customFormat="1"/>
    <row r="1012679" customFormat="1"/>
    <row r="1012680" customFormat="1"/>
    <row r="1012681" customFormat="1"/>
    <row r="1012682" customFormat="1"/>
    <row r="1012683" customFormat="1"/>
    <row r="1012684" customFormat="1"/>
    <row r="1012685" customFormat="1"/>
    <row r="1012686" customFormat="1"/>
    <row r="1012687" customFormat="1"/>
    <row r="1012688" customFormat="1"/>
    <row r="1012689" customFormat="1"/>
    <row r="1012690" customFormat="1"/>
    <row r="1012691" customFormat="1"/>
    <row r="1012692" customFormat="1"/>
    <row r="1012693" customFormat="1"/>
    <row r="1012694" customFormat="1"/>
    <row r="1012695" customFormat="1"/>
    <row r="1012696" customFormat="1"/>
    <row r="1012697" customFormat="1"/>
    <row r="1012698" customFormat="1"/>
    <row r="1012699" customFormat="1"/>
    <row r="1012700" customFormat="1"/>
    <row r="1012701" customFormat="1"/>
    <row r="1012702" customFormat="1"/>
    <row r="1012703" customFormat="1"/>
    <row r="1012704" customFormat="1"/>
    <row r="1012705" customFormat="1"/>
    <row r="1012706" customFormat="1"/>
    <row r="1012707" customFormat="1"/>
    <row r="1012708" customFormat="1"/>
    <row r="1012709" customFormat="1"/>
    <row r="1012710" customFormat="1"/>
    <row r="1012711" customFormat="1"/>
    <row r="1012712" customFormat="1"/>
    <row r="1012713" customFormat="1"/>
    <row r="1012714" customFormat="1"/>
    <row r="1012715" customFormat="1"/>
    <row r="1012716" customFormat="1"/>
    <row r="1012717" customFormat="1"/>
    <row r="1012718" customFormat="1"/>
    <row r="1012719" customFormat="1"/>
    <row r="1012720" customFormat="1"/>
    <row r="1012721" customFormat="1"/>
    <row r="1012722" customFormat="1"/>
    <row r="1012723" customFormat="1"/>
    <row r="1012724" customFormat="1"/>
    <row r="1012725" customFormat="1"/>
    <row r="1012726" customFormat="1"/>
    <row r="1012727" customFormat="1"/>
    <row r="1012728" customFormat="1"/>
    <row r="1012729" customFormat="1"/>
    <row r="1012730" customFormat="1"/>
    <row r="1012731" customFormat="1"/>
    <row r="1012732" customFormat="1"/>
    <row r="1012733" customFormat="1"/>
    <row r="1012734" customFormat="1"/>
    <row r="1012735" customFormat="1"/>
    <row r="1012736" customFormat="1"/>
    <row r="1012737" customFormat="1"/>
    <row r="1012738" customFormat="1"/>
    <row r="1012739" customFormat="1"/>
    <row r="1012740" customFormat="1"/>
    <row r="1012741" customFormat="1"/>
    <row r="1012742" customFormat="1"/>
    <row r="1012743" customFormat="1"/>
    <row r="1012744" customFormat="1"/>
    <row r="1012745" customFormat="1"/>
    <row r="1012746" customFormat="1"/>
    <row r="1012747" customFormat="1"/>
    <row r="1012748" customFormat="1"/>
    <row r="1012749" customFormat="1"/>
    <row r="1012750" customFormat="1"/>
    <row r="1012751" customFormat="1"/>
    <row r="1012752" customFormat="1"/>
    <row r="1012753" customFormat="1"/>
    <row r="1012754" customFormat="1"/>
    <row r="1012755" customFormat="1"/>
    <row r="1012756" customFormat="1"/>
    <row r="1012757" customFormat="1"/>
    <row r="1012758" customFormat="1"/>
    <row r="1012759" customFormat="1"/>
    <row r="1012760" customFormat="1"/>
    <row r="1012761" customFormat="1"/>
    <row r="1012762" customFormat="1"/>
    <row r="1012763" customFormat="1"/>
    <row r="1012764" customFormat="1"/>
    <row r="1012765" customFormat="1"/>
    <row r="1012766" customFormat="1"/>
    <row r="1012767" customFormat="1"/>
    <row r="1012768" customFormat="1"/>
    <row r="1012769" customFormat="1"/>
    <row r="1012770" customFormat="1"/>
    <row r="1012771" customFormat="1"/>
    <row r="1012772" customFormat="1"/>
    <row r="1012773" customFormat="1"/>
    <row r="1012774" customFormat="1"/>
    <row r="1012775" customFormat="1"/>
    <row r="1012776" customFormat="1"/>
    <row r="1012777" customFormat="1"/>
    <row r="1012778" customFormat="1"/>
    <row r="1012779" customFormat="1"/>
    <row r="1012780" customFormat="1"/>
    <row r="1012781" customFormat="1"/>
    <row r="1012782" customFormat="1"/>
    <row r="1012783" customFormat="1"/>
    <row r="1012784" customFormat="1"/>
    <row r="1012785" customFormat="1"/>
    <row r="1012786" customFormat="1"/>
    <row r="1012787" customFormat="1"/>
    <row r="1012788" customFormat="1"/>
    <row r="1012789" customFormat="1"/>
    <row r="1012790" customFormat="1"/>
    <row r="1012791" customFormat="1"/>
    <row r="1012792" customFormat="1"/>
    <row r="1012793" customFormat="1"/>
    <row r="1012794" customFormat="1"/>
    <row r="1012795" customFormat="1"/>
    <row r="1012796" customFormat="1"/>
    <row r="1012797" customFormat="1"/>
    <row r="1012798" customFormat="1"/>
    <row r="1012799" customFormat="1"/>
    <row r="1012800" customFormat="1"/>
    <row r="1012801" customFormat="1"/>
    <row r="1012802" customFormat="1"/>
    <row r="1012803" customFormat="1"/>
    <row r="1012804" customFormat="1"/>
    <row r="1012805" customFormat="1"/>
    <row r="1012806" customFormat="1"/>
    <row r="1012807" customFormat="1"/>
    <row r="1012808" customFormat="1"/>
    <row r="1012809" customFormat="1"/>
    <row r="1012810" customFormat="1"/>
    <row r="1012811" customFormat="1"/>
    <row r="1012812" customFormat="1"/>
    <row r="1012813" customFormat="1"/>
    <row r="1012814" customFormat="1"/>
    <row r="1012815" customFormat="1"/>
    <row r="1012816" customFormat="1"/>
    <row r="1012817" customFormat="1"/>
    <row r="1012818" customFormat="1"/>
    <row r="1012819" customFormat="1"/>
    <row r="1012820" customFormat="1"/>
    <row r="1012821" customFormat="1"/>
    <row r="1012822" customFormat="1"/>
    <row r="1012823" customFormat="1"/>
    <row r="1012824" customFormat="1"/>
    <row r="1012825" customFormat="1"/>
    <row r="1012826" customFormat="1"/>
    <row r="1012827" customFormat="1"/>
    <row r="1012828" customFormat="1"/>
    <row r="1012829" customFormat="1"/>
    <row r="1012830" customFormat="1"/>
    <row r="1012831" customFormat="1"/>
    <row r="1012832" customFormat="1"/>
    <row r="1012833" customFormat="1"/>
    <row r="1012834" customFormat="1"/>
    <row r="1012835" customFormat="1"/>
    <row r="1012836" customFormat="1"/>
    <row r="1012837" customFormat="1"/>
    <row r="1012838" customFormat="1"/>
    <row r="1012839" customFormat="1"/>
    <row r="1012840" customFormat="1"/>
    <row r="1012841" customFormat="1"/>
    <row r="1012842" customFormat="1"/>
    <row r="1012843" customFormat="1"/>
    <row r="1012844" customFormat="1"/>
    <row r="1012845" customFormat="1"/>
    <row r="1012846" customFormat="1"/>
    <row r="1012847" customFormat="1"/>
    <row r="1012848" customFormat="1"/>
    <row r="1012849" customFormat="1"/>
    <row r="1012850" customFormat="1"/>
    <row r="1012851" customFormat="1"/>
    <row r="1012852" customFormat="1"/>
    <row r="1012853" customFormat="1"/>
    <row r="1012854" customFormat="1"/>
    <row r="1012855" customFormat="1"/>
    <row r="1012856" customFormat="1"/>
    <row r="1012857" customFormat="1"/>
    <row r="1012858" customFormat="1"/>
    <row r="1012859" customFormat="1"/>
    <row r="1012860" customFormat="1"/>
    <row r="1012861" customFormat="1"/>
    <row r="1012862" customFormat="1"/>
    <row r="1012863" customFormat="1"/>
    <row r="1012864" customFormat="1"/>
    <row r="1012865" customFormat="1"/>
    <row r="1012866" customFormat="1"/>
    <row r="1012867" customFormat="1"/>
    <row r="1012868" customFormat="1"/>
    <row r="1012869" customFormat="1"/>
    <row r="1012870" customFormat="1"/>
    <row r="1012871" customFormat="1"/>
    <row r="1012872" customFormat="1"/>
    <row r="1012873" customFormat="1"/>
    <row r="1012874" customFormat="1"/>
    <row r="1012875" customFormat="1"/>
    <row r="1012876" customFormat="1"/>
    <row r="1012877" customFormat="1"/>
    <row r="1012878" customFormat="1"/>
    <row r="1012879" customFormat="1"/>
    <row r="1012880" customFormat="1"/>
    <row r="1012881" customFormat="1"/>
    <row r="1012882" customFormat="1"/>
    <row r="1012883" customFormat="1"/>
    <row r="1012884" customFormat="1"/>
    <row r="1012885" customFormat="1"/>
    <row r="1012886" customFormat="1"/>
    <row r="1012887" customFormat="1"/>
    <row r="1012888" customFormat="1"/>
    <row r="1012889" customFormat="1"/>
    <row r="1012890" customFormat="1"/>
    <row r="1012891" customFormat="1"/>
    <row r="1012892" customFormat="1"/>
    <row r="1012893" customFormat="1"/>
    <row r="1012894" customFormat="1"/>
    <row r="1012895" customFormat="1"/>
    <row r="1012896" customFormat="1"/>
    <row r="1012897" customFormat="1"/>
    <row r="1012898" customFormat="1"/>
    <row r="1012899" customFormat="1"/>
    <row r="1012900" customFormat="1"/>
    <row r="1012901" customFormat="1"/>
    <row r="1012902" customFormat="1"/>
    <row r="1012903" customFormat="1"/>
    <row r="1012904" customFormat="1"/>
    <row r="1012905" customFormat="1"/>
    <row r="1012906" customFormat="1"/>
    <row r="1012907" customFormat="1"/>
    <row r="1012908" customFormat="1"/>
    <row r="1012909" customFormat="1"/>
    <row r="1012910" customFormat="1"/>
    <row r="1012911" customFormat="1"/>
    <row r="1012912" customFormat="1"/>
    <row r="1012913" customFormat="1"/>
    <row r="1012914" customFormat="1"/>
    <row r="1012915" customFormat="1"/>
    <row r="1012916" customFormat="1"/>
    <row r="1012917" customFormat="1"/>
    <row r="1012918" customFormat="1"/>
    <row r="1012919" customFormat="1"/>
    <row r="1012920" customFormat="1"/>
    <row r="1012921" customFormat="1"/>
    <row r="1012922" customFormat="1"/>
    <row r="1012923" customFormat="1"/>
    <row r="1012924" customFormat="1"/>
    <row r="1012925" customFormat="1"/>
    <row r="1012926" customFormat="1"/>
    <row r="1012927" customFormat="1"/>
    <row r="1012928" customFormat="1"/>
    <row r="1012929" customFormat="1"/>
    <row r="1012930" customFormat="1"/>
    <row r="1012931" customFormat="1"/>
    <row r="1012932" customFormat="1"/>
    <row r="1012933" customFormat="1"/>
    <row r="1012934" customFormat="1"/>
    <row r="1012935" customFormat="1"/>
    <row r="1012936" customFormat="1"/>
    <row r="1012937" customFormat="1"/>
    <row r="1012938" customFormat="1"/>
    <row r="1012939" customFormat="1"/>
    <row r="1012940" customFormat="1"/>
    <row r="1012941" customFormat="1"/>
    <row r="1012942" customFormat="1"/>
    <row r="1012943" customFormat="1"/>
    <row r="1012944" customFormat="1"/>
    <row r="1012945" customFormat="1"/>
    <row r="1012946" customFormat="1"/>
    <row r="1012947" customFormat="1"/>
    <row r="1012948" customFormat="1"/>
    <row r="1012949" customFormat="1"/>
    <row r="1012950" customFormat="1"/>
    <row r="1012951" customFormat="1"/>
    <row r="1012952" customFormat="1"/>
    <row r="1012953" customFormat="1"/>
    <row r="1012954" customFormat="1"/>
    <row r="1012955" customFormat="1"/>
    <row r="1012956" customFormat="1"/>
    <row r="1012957" customFormat="1"/>
    <row r="1012958" customFormat="1"/>
    <row r="1012959" customFormat="1"/>
    <row r="1012960" customFormat="1"/>
    <row r="1012961" customFormat="1"/>
    <row r="1012962" customFormat="1"/>
    <row r="1012963" customFormat="1"/>
    <row r="1012964" customFormat="1"/>
    <row r="1012965" customFormat="1"/>
    <row r="1012966" customFormat="1"/>
    <row r="1012967" customFormat="1"/>
    <row r="1012968" customFormat="1"/>
    <row r="1012969" customFormat="1"/>
    <row r="1012970" customFormat="1"/>
    <row r="1012971" customFormat="1"/>
    <row r="1012972" customFormat="1"/>
    <row r="1012973" customFormat="1"/>
    <row r="1012974" customFormat="1"/>
    <row r="1012975" customFormat="1"/>
    <row r="1012976" customFormat="1"/>
    <row r="1012977" customFormat="1"/>
    <row r="1012978" customFormat="1"/>
    <row r="1012979" customFormat="1"/>
    <row r="1012980" customFormat="1"/>
    <row r="1012981" customFormat="1"/>
    <row r="1012982" customFormat="1"/>
    <row r="1012983" customFormat="1"/>
    <row r="1012984" customFormat="1"/>
    <row r="1012985" customFormat="1"/>
    <row r="1012986" customFormat="1"/>
    <row r="1012987" customFormat="1"/>
    <row r="1012988" customFormat="1"/>
    <row r="1012989" customFormat="1"/>
    <row r="1012990" customFormat="1"/>
    <row r="1012991" customFormat="1"/>
    <row r="1012992" customFormat="1"/>
    <row r="1012993" customFormat="1"/>
    <row r="1012994" customFormat="1"/>
    <row r="1012995" customFormat="1"/>
    <row r="1012996" customFormat="1"/>
    <row r="1012997" customFormat="1"/>
    <row r="1012998" customFormat="1"/>
    <row r="1012999" customFormat="1"/>
    <row r="1013000" customFormat="1"/>
    <row r="1013001" customFormat="1"/>
    <row r="1013002" customFormat="1"/>
    <row r="1013003" customFormat="1"/>
    <row r="1013004" customFormat="1"/>
    <row r="1013005" customFormat="1"/>
    <row r="1013006" customFormat="1"/>
    <row r="1013007" customFormat="1"/>
    <row r="1013008" customFormat="1"/>
    <row r="1013009" customFormat="1"/>
    <row r="1013010" customFormat="1"/>
    <row r="1013011" customFormat="1"/>
    <row r="1013012" customFormat="1"/>
    <row r="1013013" customFormat="1"/>
    <row r="1013014" customFormat="1"/>
    <row r="1013015" customFormat="1"/>
    <row r="1013016" customFormat="1"/>
    <row r="1013017" customFormat="1"/>
    <row r="1013018" customFormat="1"/>
    <row r="1013019" customFormat="1"/>
    <row r="1013020" customFormat="1"/>
    <row r="1013021" customFormat="1"/>
    <row r="1013022" customFormat="1"/>
    <row r="1013023" customFormat="1"/>
    <row r="1013024" customFormat="1"/>
    <row r="1013025" customFormat="1"/>
    <row r="1013026" customFormat="1"/>
    <row r="1013027" customFormat="1"/>
    <row r="1013028" customFormat="1"/>
    <row r="1013029" customFormat="1"/>
    <row r="1013030" customFormat="1"/>
    <row r="1013031" customFormat="1"/>
    <row r="1013032" customFormat="1"/>
    <row r="1013033" customFormat="1"/>
    <row r="1013034" customFormat="1"/>
    <row r="1013035" customFormat="1"/>
    <row r="1013036" customFormat="1"/>
    <row r="1013037" customFormat="1"/>
    <row r="1013038" customFormat="1"/>
    <row r="1013039" customFormat="1"/>
    <row r="1013040" customFormat="1"/>
    <row r="1013041" customFormat="1"/>
    <row r="1013042" customFormat="1"/>
    <row r="1013043" customFormat="1"/>
    <row r="1013044" customFormat="1"/>
    <row r="1013045" customFormat="1"/>
    <row r="1013046" customFormat="1"/>
    <row r="1013047" customFormat="1"/>
    <row r="1013048" customFormat="1"/>
    <row r="1013049" customFormat="1"/>
    <row r="1013050" customFormat="1"/>
    <row r="1013051" customFormat="1"/>
    <row r="1013052" customFormat="1"/>
    <row r="1013053" customFormat="1"/>
    <row r="1013054" customFormat="1"/>
    <row r="1013055" customFormat="1"/>
    <row r="1013056" customFormat="1"/>
    <row r="1013057" customFormat="1"/>
    <row r="1013058" customFormat="1"/>
    <row r="1013059" customFormat="1"/>
    <row r="1013060" customFormat="1"/>
    <row r="1013061" customFormat="1"/>
    <row r="1013062" customFormat="1"/>
    <row r="1013063" customFormat="1"/>
    <row r="1013064" customFormat="1"/>
    <row r="1013065" customFormat="1"/>
    <row r="1013066" customFormat="1"/>
    <row r="1013067" customFormat="1"/>
    <row r="1013068" customFormat="1"/>
    <row r="1013069" customFormat="1"/>
    <row r="1013070" customFormat="1"/>
    <row r="1013071" customFormat="1"/>
    <row r="1013072" customFormat="1"/>
    <row r="1013073" customFormat="1"/>
    <row r="1013074" customFormat="1"/>
    <row r="1013075" customFormat="1"/>
    <row r="1013076" customFormat="1"/>
    <row r="1013077" customFormat="1"/>
    <row r="1013078" customFormat="1"/>
    <row r="1013079" customFormat="1"/>
    <row r="1013080" customFormat="1"/>
    <row r="1013081" customFormat="1"/>
    <row r="1013082" customFormat="1"/>
    <row r="1013083" customFormat="1"/>
    <row r="1013084" customFormat="1"/>
    <row r="1013085" customFormat="1"/>
    <row r="1013086" customFormat="1"/>
    <row r="1013087" customFormat="1"/>
    <row r="1013088" customFormat="1"/>
    <row r="1013089" customFormat="1"/>
    <row r="1013090" customFormat="1"/>
    <row r="1013091" customFormat="1"/>
    <row r="1013092" customFormat="1"/>
    <row r="1013093" customFormat="1"/>
    <row r="1013094" customFormat="1"/>
    <row r="1013095" customFormat="1"/>
    <row r="1013096" customFormat="1"/>
    <row r="1013097" customFormat="1"/>
    <row r="1013098" customFormat="1"/>
    <row r="1013099" customFormat="1"/>
    <row r="1013100" customFormat="1"/>
    <row r="1013101" customFormat="1"/>
    <row r="1013102" customFormat="1"/>
    <row r="1013103" customFormat="1"/>
    <row r="1013104" customFormat="1"/>
    <row r="1013105" customFormat="1"/>
    <row r="1013106" customFormat="1"/>
    <row r="1013107" customFormat="1"/>
    <row r="1013108" customFormat="1"/>
    <row r="1013109" customFormat="1"/>
    <row r="1013110" customFormat="1"/>
    <row r="1013111" customFormat="1"/>
    <row r="1013112" customFormat="1"/>
    <row r="1013113" customFormat="1"/>
    <row r="1013114" customFormat="1"/>
    <row r="1013115" customFormat="1"/>
    <row r="1013116" customFormat="1"/>
    <row r="1013117" customFormat="1"/>
    <row r="1013118" customFormat="1"/>
    <row r="1013119" customFormat="1"/>
    <row r="1013120" customFormat="1"/>
    <row r="1013121" customFormat="1"/>
    <row r="1013122" customFormat="1"/>
    <row r="1013123" customFormat="1"/>
    <row r="1013124" customFormat="1"/>
    <row r="1013125" customFormat="1"/>
    <row r="1013126" customFormat="1"/>
    <row r="1013127" customFormat="1"/>
    <row r="1013128" customFormat="1"/>
    <row r="1013129" customFormat="1"/>
    <row r="1013130" customFormat="1"/>
    <row r="1013131" customFormat="1"/>
    <row r="1013132" customFormat="1"/>
    <row r="1013133" customFormat="1"/>
    <row r="1013134" customFormat="1"/>
    <row r="1013135" customFormat="1"/>
    <row r="1013136" customFormat="1"/>
    <row r="1013137" customFormat="1"/>
    <row r="1013138" customFormat="1"/>
    <row r="1013139" customFormat="1"/>
    <row r="1013140" customFormat="1"/>
    <row r="1013141" customFormat="1"/>
    <row r="1013142" customFormat="1"/>
    <row r="1013143" customFormat="1"/>
    <row r="1013144" customFormat="1"/>
    <row r="1013145" customFormat="1"/>
    <row r="1013146" customFormat="1"/>
    <row r="1013147" customFormat="1"/>
    <row r="1013148" customFormat="1"/>
    <row r="1013149" customFormat="1"/>
    <row r="1013150" customFormat="1"/>
    <row r="1013151" customFormat="1"/>
    <row r="1013152" customFormat="1"/>
    <row r="1013153" customFormat="1"/>
    <row r="1013154" customFormat="1"/>
    <row r="1013155" customFormat="1"/>
    <row r="1013156" customFormat="1"/>
    <row r="1013157" customFormat="1"/>
    <row r="1013158" customFormat="1"/>
    <row r="1013159" customFormat="1"/>
    <row r="1013160" customFormat="1"/>
    <row r="1013161" customFormat="1"/>
    <row r="1013162" customFormat="1"/>
    <row r="1013163" customFormat="1"/>
    <row r="1013164" customFormat="1"/>
    <row r="1013165" customFormat="1"/>
    <row r="1013166" customFormat="1"/>
    <row r="1013167" customFormat="1"/>
    <row r="1013168" customFormat="1"/>
    <row r="1013169" customFormat="1"/>
    <row r="1013170" customFormat="1"/>
    <row r="1013171" customFormat="1"/>
    <row r="1013172" customFormat="1"/>
    <row r="1013173" customFormat="1"/>
    <row r="1013174" customFormat="1"/>
    <row r="1013175" customFormat="1"/>
    <row r="1013176" customFormat="1"/>
    <row r="1013177" customFormat="1"/>
    <row r="1013178" customFormat="1"/>
    <row r="1013179" customFormat="1"/>
    <row r="1013180" customFormat="1"/>
    <row r="1013181" customFormat="1"/>
    <row r="1013182" customFormat="1"/>
    <row r="1013183" customFormat="1"/>
    <row r="1013184" customFormat="1"/>
    <row r="1013185" customFormat="1"/>
    <row r="1013186" customFormat="1"/>
    <row r="1013187" customFormat="1"/>
    <row r="1013188" customFormat="1"/>
    <row r="1013189" customFormat="1"/>
    <row r="1013190" customFormat="1"/>
    <row r="1013191" customFormat="1"/>
    <row r="1013192" customFormat="1"/>
    <row r="1013193" customFormat="1"/>
    <row r="1013194" customFormat="1"/>
    <row r="1013195" customFormat="1"/>
    <row r="1013196" customFormat="1"/>
    <row r="1013197" customFormat="1"/>
    <row r="1013198" customFormat="1"/>
    <row r="1013199" customFormat="1"/>
    <row r="1013200" customFormat="1"/>
    <row r="1013201" customFormat="1"/>
    <row r="1013202" customFormat="1"/>
    <row r="1013203" customFormat="1"/>
    <row r="1013204" customFormat="1"/>
    <row r="1013205" customFormat="1"/>
    <row r="1013206" customFormat="1"/>
    <row r="1013207" customFormat="1"/>
    <row r="1013208" customFormat="1"/>
    <row r="1013209" customFormat="1"/>
    <row r="1013210" customFormat="1"/>
    <row r="1013211" customFormat="1"/>
    <row r="1013212" customFormat="1"/>
    <row r="1013213" customFormat="1"/>
    <row r="1013214" customFormat="1"/>
    <row r="1013215" customFormat="1"/>
    <row r="1013216" customFormat="1"/>
    <row r="1013217" customFormat="1"/>
    <row r="1013218" customFormat="1"/>
    <row r="1013219" customFormat="1"/>
    <row r="1013220" customFormat="1"/>
    <row r="1013221" customFormat="1"/>
    <row r="1013222" customFormat="1"/>
    <row r="1013223" customFormat="1"/>
    <row r="1013224" customFormat="1"/>
    <row r="1013225" customFormat="1"/>
    <row r="1013226" customFormat="1"/>
    <row r="1013227" customFormat="1"/>
    <row r="1013228" customFormat="1"/>
    <row r="1013229" customFormat="1"/>
    <row r="1013230" customFormat="1"/>
    <row r="1013231" customFormat="1"/>
    <row r="1013232" customFormat="1"/>
    <row r="1013233" customFormat="1"/>
    <row r="1013234" customFormat="1"/>
    <row r="1013235" customFormat="1"/>
    <row r="1013236" customFormat="1"/>
    <row r="1013237" customFormat="1"/>
    <row r="1013238" customFormat="1"/>
    <row r="1013239" customFormat="1"/>
    <row r="1013240" customFormat="1"/>
    <row r="1013241" customFormat="1"/>
    <row r="1013242" customFormat="1"/>
    <row r="1013243" customFormat="1"/>
    <row r="1013244" customFormat="1"/>
    <row r="1013245" customFormat="1"/>
    <row r="1013246" customFormat="1"/>
    <row r="1013247" customFormat="1"/>
    <row r="1013248" customFormat="1"/>
    <row r="1013249" customFormat="1"/>
    <row r="1013250" customFormat="1"/>
    <row r="1013251" customFormat="1"/>
    <row r="1013252" customFormat="1"/>
    <row r="1013253" customFormat="1"/>
    <row r="1013254" customFormat="1"/>
    <row r="1013255" customFormat="1"/>
    <row r="1013256" customFormat="1"/>
    <row r="1013257" customFormat="1"/>
    <row r="1013258" customFormat="1"/>
    <row r="1013259" customFormat="1"/>
    <row r="1013260" customFormat="1"/>
    <row r="1013261" customFormat="1"/>
    <row r="1013262" customFormat="1"/>
    <row r="1013263" customFormat="1"/>
    <row r="1013264" customFormat="1"/>
    <row r="1013265" customFormat="1"/>
    <row r="1013266" customFormat="1"/>
    <row r="1013267" customFormat="1"/>
    <row r="1013268" customFormat="1"/>
    <row r="1013269" customFormat="1"/>
    <row r="1013270" customFormat="1"/>
    <row r="1013271" customFormat="1"/>
    <row r="1013272" customFormat="1"/>
    <row r="1013273" customFormat="1"/>
    <row r="1013274" customFormat="1"/>
    <row r="1013275" customFormat="1"/>
    <row r="1013276" customFormat="1"/>
    <row r="1013277" customFormat="1"/>
    <row r="1013278" customFormat="1"/>
    <row r="1013279" customFormat="1"/>
    <row r="1013280" customFormat="1"/>
    <row r="1013281" customFormat="1"/>
    <row r="1013282" customFormat="1"/>
    <row r="1013283" customFormat="1"/>
    <row r="1013284" customFormat="1"/>
    <row r="1013285" customFormat="1"/>
    <row r="1013286" customFormat="1"/>
    <row r="1013287" customFormat="1"/>
    <row r="1013288" customFormat="1"/>
    <row r="1013289" customFormat="1"/>
    <row r="1013290" customFormat="1"/>
    <row r="1013291" customFormat="1"/>
    <row r="1013292" customFormat="1"/>
    <row r="1013293" customFormat="1"/>
    <row r="1013294" customFormat="1"/>
    <row r="1013295" customFormat="1"/>
    <row r="1013296" customFormat="1"/>
    <row r="1013297" customFormat="1"/>
    <row r="1013298" customFormat="1"/>
    <row r="1013299" customFormat="1"/>
    <row r="1013300" customFormat="1"/>
    <row r="1013301" customFormat="1"/>
    <row r="1013302" customFormat="1"/>
    <row r="1013303" customFormat="1"/>
    <row r="1013304" customFormat="1"/>
    <row r="1013305" customFormat="1"/>
    <row r="1013306" customFormat="1"/>
    <row r="1013307" customFormat="1"/>
    <row r="1013308" customFormat="1"/>
    <row r="1013309" customFormat="1"/>
    <row r="1013310" customFormat="1"/>
    <row r="1013311" customFormat="1"/>
    <row r="1013312" customFormat="1"/>
    <row r="1013313" customFormat="1"/>
    <row r="1013314" customFormat="1"/>
    <row r="1013315" customFormat="1"/>
    <row r="1013316" customFormat="1"/>
    <row r="1013317" customFormat="1"/>
    <row r="1013318" customFormat="1"/>
    <row r="1013319" customFormat="1"/>
    <row r="1013320" customFormat="1"/>
    <row r="1013321" customFormat="1"/>
    <row r="1013322" customFormat="1"/>
    <row r="1013323" customFormat="1"/>
    <row r="1013324" customFormat="1"/>
    <row r="1013325" customFormat="1"/>
    <row r="1013326" customFormat="1"/>
    <row r="1013327" customFormat="1"/>
    <row r="1013328" customFormat="1"/>
    <row r="1013329" customFormat="1"/>
    <row r="1013330" customFormat="1"/>
    <row r="1013331" customFormat="1"/>
    <row r="1013332" customFormat="1"/>
    <row r="1013333" customFormat="1"/>
    <row r="1013334" customFormat="1"/>
    <row r="1013335" customFormat="1"/>
    <row r="1013336" customFormat="1"/>
    <row r="1013337" customFormat="1"/>
    <row r="1013338" customFormat="1"/>
    <row r="1013339" customFormat="1"/>
    <row r="1013340" customFormat="1"/>
    <row r="1013341" customFormat="1"/>
    <row r="1013342" customFormat="1"/>
    <row r="1013343" customFormat="1"/>
    <row r="1013344" customFormat="1"/>
    <row r="1013345" customFormat="1"/>
    <row r="1013346" customFormat="1"/>
    <row r="1013347" customFormat="1"/>
    <row r="1013348" customFormat="1"/>
    <row r="1013349" customFormat="1"/>
    <row r="1013350" customFormat="1"/>
    <row r="1013351" customFormat="1"/>
    <row r="1013352" customFormat="1"/>
    <row r="1013353" customFormat="1"/>
    <row r="1013354" customFormat="1"/>
    <row r="1013355" customFormat="1"/>
    <row r="1013356" customFormat="1"/>
    <row r="1013357" customFormat="1"/>
    <row r="1013358" customFormat="1"/>
    <row r="1013359" customFormat="1"/>
    <row r="1013360" customFormat="1"/>
    <row r="1013361" customFormat="1"/>
    <row r="1013362" customFormat="1"/>
    <row r="1013363" customFormat="1"/>
    <row r="1013364" customFormat="1"/>
    <row r="1013365" customFormat="1"/>
    <row r="1013366" customFormat="1"/>
    <row r="1013367" customFormat="1"/>
    <row r="1013368" customFormat="1"/>
    <row r="1013369" customFormat="1"/>
    <row r="1013370" customFormat="1"/>
    <row r="1013371" customFormat="1"/>
    <row r="1013372" customFormat="1"/>
    <row r="1013373" customFormat="1"/>
    <row r="1013374" customFormat="1"/>
    <row r="1013375" customFormat="1"/>
    <row r="1013376" customFormat="1"/>
    <row r="1013377" customFormat="1"/>
    <row r="1013378" customFormat="1"/>
    <row r="1013379" customFormat="1"/>
    <row r="1013380" customFormat="1"/>
    <row r="1013381" customFormat="1"/>
    <row r="1013382" customFormat="1"/>
    <row r="1013383" customFormat="1"/>
    <row r="1013384" customFormat="1"/>
    <row r="1013385" customFormat="1"/>
    <row r="1013386" customFormat="1"/>
    <row r="1013387" customFormat="1"/>
    <row r="1013388" customFormat="1"/>
    <row r="1013389" customFormat="1"/>
    <row r="1013390" customFormat="1"/>
    <row r="1013391" customFormat="1"/>
    <row r="1013392" customFormat="1"/>
    <row r="1013393" customFormat="1"/>
    <row r="1013394" customFormat="1"/>
    <row r="1013395" customFormat="1"/>
    <row r="1013396" customFormat="1"/>
    <row r="1013397" customFormat="1"/>
    <row r="1013398" customFormat="1"/>
    <row r="1013399" customFormat="1"/>
    <row r="1013400" customFormat="1"/>
    <row r="1013401" customFormat="1"/>
    <row r="1013402" customFormat="1"/>
    <row r="1013403" customFormat="1"/>
    <row r="1013404" customFormat="1"/>
    <row r="1013405" customFormat="1"/>
    <row r="1013406" customFormat="1"/>
    <row r="1013407" customFormat="1"/>
    <row r="1013408" customFormat="1"/>
    <row r="1013409" customFormat="1"/>
    <row r="1013410" customFormat="1"/>
    <row r="1013411" customFormat="1"/>
    <row r="1013412" customFormat="1"/>
    <row r="1013413" customFormat="1"/>
    <row r="1013414" customFormat="1"/>
    <row r="1013415" customFormat="1"/>
    <row r="1013416" customFormat="1"/>
    <row r="1013417" customFormat="1"/>
    <row r="1013418" customFormat="1"/>
    <row r="1013419" customFormat="1"/>
    <row r="1013420" customFormat="1"/>
    <row r="1013421" customFormat="1"/>
    <row r="1013422" customFormat="1"/>
    <row r="1013423" customFormat="1"/>
    <row r="1013424" customFormat="1"/>
    <row r="1013425" customFormat="1"/>
    <row r="1013426" customFormat="1"/>
    <row r="1013427" customFormat="1"/>
    <row r="1013428" customFormat="1"/>
    <row r="1013429" customFormat="1"/>
    <row r="1013430" customFormat="1"/>
    <row r="1013431" customFormat="1"/>
    <row r="1013432" customFormat="1"/>
    <row r="1013433" customFormat="1"/>
    <row r="1013434" customFormat="1"/>
    <row r="1013435" customFormat="1"/>
    <row r="1013436" customFormat="1"/>
    <row r="1013437" customFormat="1"/>
    <row r="1013438" customFormat="1"/>
    <row r="1013439" customFormat="1"/>
    <row r="1013440" customFormat="1"/>
    <row r="1013441" customFormat="1"/>
    <row r="1013442" customFormat="1"/>
    <row r="1013443" customFormat="1"/>
    <row r="1013444" customFormat="1"/>
    <row r="1013445" customFormat="1"/>
    <row r="1013446" customFormat="1"/>
    <row r="1013447" customFormat="1"/>
    <row r="1013448" customFormat="1"/>
    <row r="1013449" customFormat="1"/>
    <row r="1013450" customFormat="1"/>
    <row r="1013451" customFormat="1"/>
    <row r="1013452" customFormat="1"/>
    <row r="1013453" customFormat="1"/>
    <row r="1013454" customFormat="1"/>
    <row r="1013455" customFormat="1"/>
    <row r="1013456" customFormat="1"/>
    <row r="1013457" customFormat="1"/>
    <row r="1013458" customFormat="1"/>
    <row r="1013459" customFormat="1"/>
    <row r="1013460" customFormat="1"/>
    <row r="1013461" customFormat="1"/>
    <row r="1013462" customFormat="1"/>
    <row r="1013463" customFormat="1"/>
    <row r="1013464" customFormat="1"/>
    <row r="1013465" customFormat="1"/>
    <row r="1013466" customFormat="1"/>
    <row r="1013467" customFormat="1"/>
    <row r="1013468" customFormat="1"/>
    <row r="1013469" customFormat="1"/>
    <row r="1013470" customFormat="1"/>
    <row r="1013471" customFormat="1"/>
    <row r="1013472" customFormat="1"/>
    <row r="1013473" customFormat="1"/>
    <row r="1013474" customFormat="1"/>
    <row r="1013475" customFormat="1"/>
    <row r="1013476" customFormat="1"/>
    <row r="1013477" customFormat="1"/>
    <row r="1013478" customFormat="1"/>
    <row r="1013479" customFormat="1"/>
    <row r="1013480" customFormat="1"/>
    <row r="1013481" customFormat="1"/>
    <row r="1013482" customFormat="1"/>
    <row r="1013483" customFormat="1"/>
    <row r="1013484" customFormat="1"/>
    <row r="1013485" customFormat="1"/>
    <row r="1013486" customFormat="1"/>
    <row r="1013487" customFormat="1"/>
    <row r="1013488" customFormat="1"/>
    <row r="1013489" customFormat="1"/>
    <row r="1013490" customFormat="1"/>
    <row r="1013491" customFormat="1"/>
    <row r="1013492" customFormat="1"/>
    <row r="1013493" customFormat="1"/>
    <row r="1013494" customFormat="1"/>
    <row r="1013495" customFormat="1"/>
    <row r="1013496" customFormat="1"/>
    <row r="1013497" customFormat="1"/>
    <row r="1013498" customFormat="1"/>
    <row r="1013499" customFormat="1"/>
    <row r="1013500" customFormat="1"/>
    <row r="1013501" customFormat="1"/>
    <row r="1013502" customFormat="1"/>
    <row r="1013503" customFormat="1"/>
    <row r="1013504" customFormat="1"/>
    <row r="1013505" customFormat="1"/>
    <row r="1013506" customFormat="1"/>
    <row r="1013507" customFormat="1"/>
    <row r="1013508" customFormat="1"/>
    <row r="1013509" customFormat="1"/>
    <row r="1013510" customFormat="1"/>
    <row r="1013511" customFormat="1"/>
    <row r="1013512" customFormat="1"/>
    <row r="1013513" customFormat="1"/>
    <row r="1013514" customFormat="1"/>
    <row r="1013515" customFormat="1"/>
    <row r="1013516" customFormat="1"/>
    <row r="1013517" customFormat="1"/>
    <row r="1013518" customFormat="1"/>
    <row r="1013519" customFormat="1"/>
    <row r="1013520" customFormat="1"/>
    <row r="1013521" customFormat="1"/>
    <row r="1013522" customFormat="1"/>
    <row r="1013523" customFormat="1"/>
    <row r="1013524" customFormat="1"/>
    <row r="1013525" customFormat="1"/>
    <row r="1013526" customFormat="1"/>
    <row r="1013527" customFormat="1"/>
    <row r="1013528" customFormat="1"/>
    <row r="1013529" customFormat="1"/>
    <row r="1013530" customFormat="1"/>
    <row r="1013531" customFormat="1"/>
    <row r="1013532" customFormat="1"/>
    <row r="1013533" customFormat="1"/>
    <row r="1013534" customFormat="1"/>
    <row r="1013535" customFormat="1"/>
    <row r="1013536" customFormat="1"/>
    <row r="1013537" customFormat="1"/>
    <row r="1013538" customFormat="1"/>
    <row r="1013539" customFormat="1"/>
    <row r="1013540" customFormat="1"/>
    <row r="1013541" customFormat="1"/>
    <row r="1013542" customFormat="1"/>
    <row r="1013543" customFormat="1"/>
    <row r="1013544" customFormat="1"/>
    <row r="1013545" customFormat="1"/>
    <row r="1013546" customFormat="1"/>
    <row r="1013547" customFormat="1"/>
    <row r="1013548" customFormat="1"/>
    <row r="1013549" customFormat="1"/>
    <row r="1013550" customFormat="1"/>
    <row r="1013551" customFormat="1"/>
    <row r="1013552" customFormat="1"/>
    <row r="1013553" customFormat="1"/>
    <row r="1013554" customFormat="1"/>
    <row r="1013555" customFormat="1"/>
    <row r="1013556" customFormat="1"/>
    <row r="1013557" customFormat="1"/>
    <row r="1013558" customFormat="1"/>
    <row r="1013559" customFormat="1"/>
    <row r="1013560" customFormat="1"/>
    <row r="1013561" customFormat="1"/>
    <row r="1013562" customFormat="1"/>
    <row r="1013563" customFormat="1"/>
    <row r="1013564" customFormat="1"/>
    <row r="1013565" customFormat="1"/>
    <row r="1013566" customFormat="1"/>
    <row r="1013567" customFormat="1"/>
    <row r="1013568" customFormat="1"/>
    <row r="1013569" customFormat="1"/>
    <row r="1013570" customFormat="1"/>
    <row r="1013571" customFormat="1"/>
    <row r="1013572" customFormat="1"/>
    <row r="1013573" customFormat="1"/>
    <row r="1013574" customFormat="1"/>
    <row r="1013575" customFormat="1"/>
    <row r="1013576" customFormat="1"/>
    <row r="1013577" customFormat="1"/>
    <row r="1013578" customFormat="1"/>
    <row r="1013579" customFormat="1"/>
    <row r="1013580" customFormat="1"/>
    <row r="1013581" customFormat="1"/>
    <row r="1013582" customFormat="1"/>
    <row r="1013583" customFormat="1"/>
    <row r="1013584" customFormat="1"/>
    <row r="1013585" customFormat="1"/>
    <row r="1013586" customFormat="1"/>
    <row r="1013587" customFormat="1"/>
    <row r="1013588" customFormat="1"/>
    <row r="1013589" customFormat="1"/>
    <row r="1013590" customFormat="1"/>
    <row r="1013591" customFormat="1"/>
    <row r="1013592" customFormat="1"/>
    <row r="1013593" customFormat="1"/>
    <row r="1013594" customFormat="1"/>
    <row r="1013595" customFormat="1"/>
    <row r="1013596" customFormat="1"/>
    <row r="1013597" customFormat="1"/>
    <row r="1013598" customFormat="1"/>
    <row r="1013599" customFormat="1"/>
    <row r="1013600" customFormat="1"/>
    <row r="1013601" customFormat="1"/>
    <row r="1013602" customFormat="1"/>
    <row r="1013603" customFormat="1"/>
    <row r="1013604" customFormat="1"/>
    <row r="1013605" customFormat="1"/>
    <row r="1013606" customFormat="1"/>
    <row r="1013607" customFormat="1"/>
    <row r="1013608" customFormat="1"/>
    <row r="1013609" customFormat="1"/>
    <row r="1013610" customFormat="1"/>
    <row r="1013611" customFormat="1"/>
    <row r="1013612" customFormat="1"/>
    <row r="1013613" customFormat="1"/>
    <row r="1013614" customFormat="1"/>
    <row r="1013615" customFormat="1"/>
    <row r="1013616" customFormat="1"/>
    <row r="1013617" customFormat="1"/>
    <row r="1013618" customFormat="1"/>
    <row r="1013619" customFormat="1"/>
    <row r="1013620" customFormat="1"/>
    <row r="1013621" customFormat="1"/>
    <row r="1013622" customFormat="1"/>
    <row r="1013623" customFormat="1"/>
    <row r="1013624" customFormat="1"/>
    <row r="1013625" customFormat="1"/>
    <row r="1013626" customFormat="1"/>
    <row r="1013627" customFormat="1"/>
    <row r="1013628" customFormat="1"/>
    <row r="1013629" customFormat="1"/>
    <row r="1013630" customFormat="1"/>
    <row r="1013631" customFormat="1"/>
    <row r="1013632" customFormat="1"/>
    <row r="1013633" customFormat="1"/>
    <row r="1013634" customFormat="1"/>
    <row r="1013635" customFormat="1"/>
    <row r="1013636" customFormat="1"/>
    <row r="1013637" customFormat="1"/>
    <row r="1013638" customFormat="1"/>
    <row r="1013639" customFormat="1"/>
    <row r="1013640" customFormat="1"/>
    <row r="1013641" customFormat="1"/>
    <row r="1013642" customFormat="1"/>
    <row r="1013643" customFormat="1"/>
    <row r="1013644" customFormat="1"/>
    <row r="1013645" customFormat="1"/>
    <row r="1013646" customFormat="1"/>
    <row r="1013647" customFormat="1"/>
    <row r="1013648" customFormat="1"/>
    <row r="1013649" customFormat="1"/>
    <row r="1013650" customFormat="1"/>
    <row r="1013651" customFormat="1"/>
    <row r="1013652" customFormat="1"/>
    <row r="1013653" customFormat="1"/>
    <row r="1013654" customFormat="1"/>
    <row r="1013655" customFormat="1"/>
    <row r="1013656" customFormat="1"/>
    <row r="1013657" customFormat="1"/>
    <row r="1013658" customFormat="1"/>
    <row r="1013659" customFormat="1"/>
    <row r="1013660" customFormat="1"/>
    <row r="1013661" customFormat="1"/>
    <row r="1013662" customFormat="1"/>
    <row r="1013663" customFormat="1"/>
    <row r="1013664" customFormat="1"/>
    <row r="1013665" customFormat="1"/>
    <row r="1013666" customFormat="1"/>
    <row r="1013667" customFormat="1"/>
    <row r="1013668" customFormat="1"/>
    <row r="1013669" customFormat="1"/>
    <row r="1013670" customFormat="1"/>
    <row r="1013671" customFormat="1"/>
    <row r="1013672" customFormat="1"/>
    <row r="1013673" customFormat="1"/>
    <row r="1013674" customFormat="1"/>
    <row r="1013675" customFormat="1"/>
    <row r="1013676" customFormat="1"/>
    <row r="1013677" customFormat="1"/>
    <row r="1013678" customFormat="1"/>
    <row r="1013679" customFormat="1"/>
    <row r="1013680" customFormat="1"/>
    <row r="1013681" customFormat="1"/>
    <row r="1013682" customFormat="1"/>
    <row r="1013683" customFormat="1"/>
    <row r="1013684" customFormat="1"/>
    <row r="1013685" customFormat="1"/>
    <row r="1013686" customFormat="1"/>
    <row r="1013687" customFormat="1"/>
    <row r="1013688" customFormat="1"/>
    <row r="1013689" customFormat="1"/>
    <row r="1013690" customFormat="1"/>
    <row r="1013691" customFormat="1"/>
    <row r="1013692" customFormat="1"/>
    <row r="1013693" customFormat="1"/>
    <row r="1013694" customFormat="1"/>
    <row r="1013695" customFormat="1"/>
    <row r="1013696" customFormat="1"/>
    <row r="1013697" customFormat="1"/>
    <row r="1013698" customFormat="1"/>
    <row r="1013699" customFormat="1"/>
    <row r="1013700" customFormat="1"/>
    <row r="1013701" customFormat="1"/>
    <row r="1013702" customFormat="1"/>
    <row r="1013703" customFormat="1"/>
    <row r="1013704" customFormat="1"/>
    <row r="1013705" customFormat="1"/>
    <row r="1013706" customFormat="1"/>
    <row r="1013707" customFormat="1"/>
    <row r="1013708" customFormat="1"/>
    <row r="1013709" customFormat="1"/>
    <row r="1013710" customFormat="1"/>
    <row r="1013711" customFormat="1"/>
    <row r="1013712" customFormat="1"/>
    <row r="1013713" customFormat="1"/>
    <row r="1013714" customFormat="1"/>
    <row r="1013715" customFormat="1"/>
    <row r="1013716" customFormat="1"/>
    <row r="1013717" customFormat="1"/>
    <row r="1013718" customFormat="1"/>
    <row r="1013719" customFormat="1"/>
    <row r="1013720" customFormat="1"/>
    <row r="1013721" customFormat="1"/>
    <row r="1013722" customFormat="1"/>
    <row r="1013723" customFormat="1"/>
    <row r="1013724" customFormat="1"/>
    <row r="1013725" customFormat="1"/>
    <row r="1013726" customFormat="1"/>
    <row r="1013727" customFormat="1"/>
    <row r="1013728" customFormat="1"/>
    <row r="1013729" customFormat="1"/>
    <row r="1013730" customFormat="1"/>
    <row r="1013731" customFormat="1"/>
    <row r="1013732" customFormat="1"/>
    <row r="1013733" customFormat="1"/>
    <row r="1013734" customFormat="1"/>
    <row r="1013735" customFormat="1"/>
    <row r="1013736" customFormat="1"/>
    <row r="1013737" customFormat="1"/>
    <row r="1013738" customFormat="1"/>
    <row r="1013739" customFormat="1"/>
    <row r="1013740" customFormat="1"/>
    <row r="1013741" customFormat="1"/>
    <row r="1013742" customFormat="1"/>
    <row r="1013743" customFormat="1"/>
    <row r="1013744" customFormat="1"/>
    <row r="1013745" customFormat="1"/>
    <row r="1013746" customFormat="1"/>
    <row r="1013747" customFormat="1"/>
    <row r="1013748" customFormat="1"/>
    <row r="1013749" customFormat="1"/>
    <row r="1013750" customFormat="1"/>
    <row r="1013751" customFormat="1"/>
    <row r="1013752" customFormat="1"/>
    <row r="1013753" customFormat="1"/>
    <row r="1013754" customFormat="1"/>
    <row r="1013755" customFormat="1"/>
    <row r="1013756" customFormat="1"/>
    <row r="1013757" customFormat="1"/>
    <row r="1013758" customFormat="1"/>
    <row r="1013759" customFormat="1"/>
    <row r="1013760" customFormat="1"/>
    <row r="1013761" customFormat="1"/>
    <row r="1013762" customFormat="1"/>
    <row r="1013763" customFormat="1"/>
    <row r="1013764" customFormat="1"/>
    <row r="1013765" customFormat="1"/>
    <row r="1013766" customFormat="1"/>
    <row r="1013767" customFormat="1"/>
    <row r="1013768" customFormat="1"/>
    <row r="1013769" customFormat="1"/>
    <row r="1013770" customFormat="1"/>
    <row r="1013771" customFormat="1"/>
    <row r="1013772" customFormat="1"/>
    <row r="1013773" customFormat="1"/>
    <row r="1013774" customFormat="1"/>
    <row r="1013775" customFormat="1"/>
    <row r="1013776" customFormat="1"/>
    <row r="1013777" customFormat="1"/>
    <row r="1013778" customFormat="1"/>
    <row r="1013779" customFormat="1"/>
    <row r="1013780" customFormat="1"/>
    <row r="1013781" customFormat="1"/>
    <row r="1013782" customFormat="1"/>
    <row r="1013783" customFormat="1"/>
    <row r="1013784" customFormat="1"/>
    <row r="1013785" customFormat="1"/>
    <row r="1013786" customFormat="1"/>
    <row r="1013787" customFormat="1"/>
    <row r="1013788" customFormat="1"/>
    <row r="1013789" customFormat="1"/>
    <row r="1013790" customFormat="1"/>
    <row r="1013791" customFormat="1"/>
    <row r="1013792" customFormat="1"/>
    <row r="1013793" customFormat="1"/>
    <row r="1013794" customFormat="1"/>
    <row r="1013795" customFormat="1"/>
    <row r="1013796" customFormat="1"/>
    <row r="1013797" customFormat="1"/>
    <row r="1013798" customFormat="1"/>
    <row r="1013799" customFormat="1"/>
    <row r="1013800" customFormat="1"/>
    <row r="1013801" customFormat="1"/>
    <row r="1013802" customFormat="1"/>
    <row r="1013803" customFormat="1"/>
    <row r="1013804" customFormat="1"/>
    <row r="1013805" customFormat="1"/>
    <row r="1013806" customFormat="1"/>
    <row r="1013807" customFormat="1"/>
    <row r="1013808" customFormat="1"/>
    <row r="1013809" customFormat="1"/>
    <row r="1013810" customFormat="1"/>
    <row r="1013811" customFormat="1"/>
    <row r="1013812" customFormat="1"/>
    <row r="1013813" customFormat="1"/>
    <row r="1013814" customFormat="1"/>
    <row r="1013815" customFormat="1"/>
    <row r="1013816" customFormat="1"/>
    <row r="1013817" customFormat="1"/>
    <row r="1013818" customFormat="1"/>
    <row r="1013819" customFormat="1"/>
    <row r="1013820" customFormat="1"/>
    <row r="1013821" customFormat="1"/>
    <row r="1013822" customFormat="1"/>
    <row r="1013823" customFormat="1"/>
    <row r="1013824" customFormat="1"/>
    <row r="1013825" customFormat="1"/>
    <row r="1013826" customFormat="1"/>
    <row r="1013827" customFormat="1"/>
    <row r="1013828" customFormat="1"/>
    <row r="1013829" customFormat="1"/>
    <row r="1013830" customFormat="1"/>
    <row r="1013831" customFormat="1"/>
    <row r="1013832" customFormat="1"/>
    <row r="1013833" customFormat="1"/>
    <row r="1013834" customFormat="1"/>
    <row r="1013835" customFormat="1"/>
    <row r="1013836" customFormat="1"/>
    <row r="1013837" customFormat="1"/>
    <row r="1013838" customFormat="1"/>
    <row r="1013839" customFormat="1"/>
    <row r="1013840" customFormat="1"/>
    <row r="1013841" customFormat="1"/>
    <row r="1013842" customFormat="1"/>
    <row r="1013843" customFormat="1"/>
    <row r="1013844" customFormat="1"/>
    <row r="1013845" customFormat="1"/>
    <row r="1013846" customFormat="1"/>
    <row r="1013847" customFormat="1"/>
    <row r="1013848" customFormat="1"/>
    <row r="1013849" customFormat="1"/>
    <row r="1013850" customFormat="1"/>
    <row r="1013851" customFormat="1"/>
    <row r="1013852" customFormat="1"/>
    <row r="1013853" customFormat="1"/>
    <row r="1013854" customFormat="1"/>
    <row r="1013855" customFormat="1"/>
    <row r="1013856" customFormat="1"/>
    <row r="1013857" customFormat="1"/>
    <row r="1013858" customFormat="1"/>
    <row r="1013859" customFormat="1"/>
    <row r="1013860" customFormat="1"/>
    <row r="1013861" customFormat="1"/>
    <row r="1013862" customFormat="1"/>
    <row r="1013863" customFormat="1"/>
    <row r="1013864" customFormat="1"/>
    <row r="1013865" customFormat="1"/>
    <row r="1013866" customFormat="1"/>
    <row r="1013867" customFormat="1"/>
    <row r="1013868" customFormat="1"/>
    <row r="1013869" customFormat="1"/>
    <row r="1013870" customFormat="1"/>
    <row r="1013871" customFormat="1"/>
    <row r="1013872" customFormat="1"/>
    <row r="1013873" customFormat="1"/>
    <row r="1013874" customFormat="1"/>
    <row r="1013875" customFormat="1"/>
    <row r="1013876" customFormat="1"/>
    <row r="1013877" customFormat="1"/>
    <row r="1013878" customFormat="1"/>
    <row r="1013879" customFormat="1"/>
    <row r="1013880" customFormat="1"/>
    <row r="1013881" customFormat="1"/>
    <row r="1013882" customFormat="1"/>
    <row r="1013883" customFormat="1"/>
    <row r="1013884" customFormat="1"/>
    <row r="1013885" customFormat="1"/>
    <row r="1013886" customFormat="1"/>
    <row r="1013887" customFormat="1"/>
    <row r="1013888" customFormat="1"/>
    <row r="1013889" customFormat="1"/>
    <row r="1013890" customFormat="1"/>
    <row r="1013891" customFormat="1"/>
    <row r="1013892" customFormat="1"/>
    <row r="1013893" customFormat="1"/>
    <row r="1013894" customFormat="1"/>
    <row r="1013895" customFormat="1"/>
    <row r="1013896" customFormat="1"/>
    <row r="1013897" customFormat="1"/>
    <row r="1013898" customFormat="1"/>
    <row r="1013899" customFormat="1"/>
    <row r="1013900" customFormat="1"/>
    <row r="1013901" customFormat="1"/>
    <row r="1013902" customFormat="1"/>
    <row r="1013903" customFormat="1"/>
    <row r="1013904" customFormat="1"/>
    <row r="1013905" customFormat="1"/>
    <row r="1013906" customFormat="1"/>
    <row r="1013907" customFormat="1"/>
    <row r="1013908" customFormat="1"/>
    <row r="1013909" customFormat="1"/>
    <row r="1013910" customFormat="1"/>
    <row r="1013911" customFormat="1"/>
    <row r="1013912" customFormat="1"/>
    <row r="1013913" customFormat="1"/>
    <row r="1013914" customFormat="1"/>
    <row r="1013915" customFormat="1"/>
    <row r="1013916" customFormat="1"/>
    <row r="1013917" customFormat="1"/>
    <row r="1013918" customFormat="1"/>
    <row r="1013919" customFormat="1"/>
    <row r="1013920" customFormat="1"/>
    <row r="1013921" customFormat="1"/>
    <row r="1013922" customFormat="1"/>
    <row r="1013923" customFormat="1"/>
    <row r="1013924" customFormat="1"/>
    <row r="1013925" customFormat="1"/>
    <row r="1013926" customFormat="1"/>
    <row r="1013927" customFormat="1"/>
    <row r="1013928" customFormat="1"/>
    <row r="1013929" customFormat="1"/>
    <row r="1013930" customFormat="1"/>
    <row r="1013931" customFormat="1"/>
    <row r="1013932" customFormat="1"/>
    <row r="1013933" customFormat="1"/>
    <row r="1013934" customFormat="1"/>
    <row r="1013935" customFormat="1"/>
    <row r="1013936" customFormat="1"/>
    <row r="1013937" customFormat="1"/>
    <row r="1013938" customFormat="1"/>
    <row r="1013939" customFormat="1"/>
    <row r="1013940" customFormat="1"/>
    <row r="1013941" customFormat="1"/>
    <row r="1013942" customFormat="1"/>
    <row r="1013943" customFormat="1"/>
    <row r="1013944" customFormat="1"/>
    <row r="1013945" customFormat="1"/>
    <row r="1013946" customFormat="1"/>
    <row r="1013947" customFormat="1"/>
    <row r="1013948" customFormat="1"/>
    <row r="1013949" customFormat="1"/>
    <row r="1013950" customFormat="1"/>
    <row r="1013951" customFormat="1"/>
    <row r="1013952" customFormat="1"/>
    <row r="1013953" customFormat="1"/>
    <row r="1013954" customFormat="1"/>
    <row r="1013955" customFormat="1"/>
    <row r="1013956" customFormat="1"/>
    <row r="1013957" customFormat="1"/>
    <row r="1013958" customFormat="1"/>
    <row r="1013959" customFormat="1"/>
    <row r="1013960" customFormat="1"/>
    <row r="1013961" customFormat="1"/>
    <row r="1013962" customFormat="1"/>
    <row r="1013963" customFormat="1"/>
    <row r="1013964" customFormat="1"/>
    <row r="1013965" customFormat="1"/>
    <row r="1013966" customFormat="1"/>
    <row r="1013967" customFormat="1"/>
    <row r="1013968" customFormat="1"/>
    <row r="1013969" customFormat="1"/>
    <row r="1013970" customFormat="1"/>
    <row r="1013971" customFormat="1"/>
    <row r="1013972" customFormat="1"/>
    <row r="1013973" customFormat="1"/>
    <row r="1013974" customFormat="1"/>
    <row r="1013975" customFormat="1"/>
    <row r="1013976" customFormat="1"/>
    <row r="1013977" customFormat="1"/>
    <row r="1013978" customFormat="1"/>
    <row r="1013979" customFormat="1"/>
    <row r="1013980" customFormat="1"/>
    <row r="1013981" customFormat="1"/>
    <row r="1013982" customFormat="1"/>
    <row r="1013983" customFormat="1"/>
    <row r="1013984" customFormat="1"/>
    <row r="1013985" customFormat="1"/>
    <row r="1013986" customFormat="1"/>
    <row r="1013987" customFormat="1"/>
    <row r="1013988" customFormat="1"/>
    <row r="1013989" customFormat="1"/>
    <row r="1013990" customFormat="1"/>
    <row r="1013991" customFormat="1"/>
    <row r="1013992" customFormat="1"/>
    <row r="1013993" customFormat="1"/>
    <row r="1013994" customFormat="1"/>
    <row r="1013995" customFormat="1"/>
    <row r="1013996" customFormat="1"/>
    <row r="1013997" customFormat="1"/>
    <row r="1013998" customFormat="1"/>
    <row r="1013999" customFormat="1"/>
    <row r="1014000" customFormat="1"/>
    <row r="1014001" customFormat="1"/>
    <row r="1014002" customFormat="1"/>
    <row r="1014003" customFormat="1"/>
    <row r="1014004" customFormat="1"/>
    <row r="1014005" customFormat="1"/>
    <row r="1014006" customFormat="1"/>
    <row r="1014007" customFormat="1"/>
    <row r="1014008" customFormat="1"/>
    <row r="1014009" customFormat="1"/>
    <row r="1014010" customFormat="1"/>
    <row r="1014011" customFormat="1"/>
    <row r="1014012" customFormat="1"/>
    <row r="1014013" customFormat="1"/>
    <row r="1014014" customFormat="1"/>
    <row r="1014015" customFormat="1"/>
    <row r="1014016" customFormat="1"/>
    <row r="1014017" customFormat="1"/>
    <row r="1014018" customFormat="1"/>
    <row r="1014019" customFormat="1"/>
    <row r="1014020" customFormat="1"/>
    <row r="1014021" customFormat="1"/>
    <row r="1014022" customFormat="1"/>
    <row r="1014023" customFormat="1"/>
    <row r="1014024" customFormat="1"/>
    <row r="1014025" customFormat="1"/>
    <row r="1014026" customFormat="1"/>
    <row r="1014027" customFormat="1"/>
    <row r="1014028" customFormat="1"/>
    <row r="1014029" customFormat="1"/>
    <row r="1014030" customFormat="1"/>
    <row r="1014031" customFormat="1"/>
    <row r="1014032" customFormat="1"/>
    <row r="1014033" customFormat="1"/>
    <row r="1014034" customFormat="1"/>
    <row r="1014035" customFormat="1"/>
    <row r="1014036" customFormat="1"/>
    <row r="1014037" customFormat="1"/>
    <row r="1014038" customFormat="1"/>
    <row r="1014039" customFormat="1"/>
    <row r="1014040" customFormat="1"/>
    <row r="1014041" customFormat="1"/>
    <row r="1014042" customFormat="1"/>
    <row r="1014043" customFormat="1"/>
    <row r="1014044" customFormat="1"/>
    <row r="1014045" customFormat="1"/>
    <row r="1014046" customFormat="1"/>
    <row r="1014047" customFormat="1"/>
    <row r="1014048" customFormat="1"/>
    <row r="1014049" customFormat="1"/>
    <row r="1014050" customFormat="1"/>
    <row r="1014051" customFormat="1"/>
    <row r="1014052" customFormat="1"/>
    <row r="1014053" customFormat="1"/>
    <row r="1014054" customFormat="1"/>
    <row r="1014055" customFormat="1"/>
    <row r="1014056" customFormat="1"/>
    <row r="1014057" customFormat="1"/>
    <row r="1014058" customFormat="1"/>
    <row r="1014059" customFormat="1"/>
    <row r="1014060" customFormat="1"/>
    <row r="1014061" customFormat="1"/>
    <row r="1014062" customFormat="1"/>
    <row r="1014063" customFormat="1"/>
    <row r="1014064" customFormat="1"/>
    <row r="1014065" customFormat="1"/>
    <row r="1014066" customFormat="1"/>
    <row r="1014067" customFormat="1"/>
    <row r="1014068" customFormat="1"/>
    <row r="1014069" customFormat="1"/>
    <row r="1014070" customFormat="1"/>
    <row r="1014071" customFormat="1"/>
    <row r="1014072" customFormat="1"/>
    <row r="1014073" customFormat="1"/>
    <row r="1014074" customFormat="1"/>
    <row r="1014075" customFormat="1"/>
    <row r="1014076" customFormat="1"/>
    <row r="1014077" customFormat="1"/>
    <row r="1014078" customFormat="1"/>
    <row r="1014079" customFormat="1"/>
    <row r="1014080" customFormat="1"/>
    <row r="1014081" customFormat="1"/>
    <row r="1014082" customFormat="1"/>
    <row r="1014083" customFormat="1"/>
    <row r="1014084" customFormat="1"/>
    <row r="1014085" customFormat="1"/>
    <row r="1014086" customFormat="1"/>
    <row r="1014087" customFormat="1"/>
    <row r="1014088" customFormat="1"/>
    <row r="1014089" customFormat="1"/>
    <row r="1014090" customFormat="1"/>
    <row r="1014091" customFormat="1"/>
    <row r="1014092" customFormat="1"/>
    <row r="1014093" customFormat="1"/>
    <row r="1014094" customFormat="1"/>
    <row r="1014095" customFormat="1"/>
    <row r="1014096" customFormat="1"/>
    <row r="1014097" customFormat="1"/>
    <row r="1014098" customFormat="1"/>
    <row r="1014099" customFormat="1"/>
    <row r="1014100" customFormat="1"/>
    <row r="1014101" customFormat="1"/>
    <row r="1014102" customFormat="1"/>
    <row r="1014103" customFormat="1"/>
    <row r="1014104" customFormat="1"/>
    <row r="1014105" customFormat="1"/>
    <row r="1014106" customFormat="1"/>
    <row r="1014107" customFormat="1"/>
    <row r="1014108" customFormat="1"/>
    <row r="1014109" customFormat="1"/>
    <row r="1014110" customFormat="1"/>
    <row r="1014111" customFormat="1"/>
    <row r="1014112" customFormat="1"/>
    <row r="1014113" customFormat="1"/>
    <row r="1014114" customFormat="1"/>
    <row r="1014115" customFormat="1"/>
    <row r="1014116" customFormat="1"/>
    <row r="1014117" customFormat="1"/>
    <row r="1014118" customFormat="1"/>
    <row r="1014119" customFormat="1"/>
    <row r="1014120" customFormat="1"/>
    <row r="1014121" customFormat="1"/>
    <row r="1014122" customFormat="1"/>
    <row r="1014123" customFormat="1"/>
    <row r="1014124" customFormat="1"/>
    <row r="1014125" customFormat="1"/>
    <row r="1014126" customFormat="1"/>
    <row r="1014127" customFormat="1"/>
    <row r="1014128" customFormat="1"/>
    <row r="1014129" customFormat="1"/>
    <row r="1014130" customFormat="1"/>
    <row r="1014131" customFormat="1"/>
    <row r="1014132" customFormat="1"/>
    <row r="1014133" customFormat="1"/>
    <row r="1014134" customFormat="1"/>
    <row r="1014135" customFormat="1"/>
    <row r="1014136" customFormat="1"/>
    <row r="1014137" customFormat="1"/>
    <row r="1014138" customFormat="1"/>
    <row r="1014139" customFormat="1"/>
    <row r="1014140" customFormat="1"/>
    <row r="1014141" customFormat="1"/>
    <row r="1014142" customFormat="1"/>
    <row r="1014143" customFormat="1"/>
    <row r="1014144" customFormat="1"/>
    <row r="1014145" customFormat="1"/>
    <row r="1014146" customFormat="1"/>
    <row r="1014147" customFormat="1"/>
    <row r="1014148" customFormat="1"/>
    <row r="1014149" customFormat="1"/>
    <row r="1014150" customFormat="1"/>
    <row r="1014151" customFormat="1"/>
    <row r="1014152" customFormat="1"/>
    <row r="1014153" customFormat="1"/>
    <row r="1014154" customFormat="1"/>
    <row r="1014155" customFormat="1"/>
    <row r="1014156" customFormat="1"/>
    <row r="1014157" customFormat="1"/>
    <row r="1014158" customFormat="1"/>
    <row r="1014159" customFormat="1"/>
    <row r="1014160" customFormat="1"/>
    <row r="1014161" customFormat="1"/>
    <row r="1014162" customFormat="1"/>
    <row r="1014163" customFormat="1"/>
    <row r="1014164" customFormat="1"/>
    <row r="1014165" customFormat="1"/>
    <row r="1014166" customFormat="1"/>
    <row r="1014167" customFormat="1"/>
    <row r="1014168" customFormat="1"/>
    <row r="1014169" customFormat="1"/>
    <row r="1014170" customFormat="1"/>
    <row r="1014171" customFormat="1"/>
    <row r="1014172" customFormat="1"/>
    <row r="1014173" customFormat="1"/>
    <row r="1014174" customFormat="1"/>
    <row r="1014175" customFormat="1"/>
    <row r="1014176" customFormat="1"/>
    <row r="1014177" customFormat="1"/>
    <row r="1014178" customFormat="1"/>
    <row r="1014179" customFormat="1"/>
    <row r="1014180" customFormat="1"/>
    <row r="1014181" customFormat="1"/>
    <row r="1014182" customFormat="1"/>
    <row r="1014183" customFormat="1"/>
    <row r="1014184" customFormat="1"/>
    <row r="1014185" customFormat="1"/>
    <row r="1014186" customFormat="1"/>
    <row r="1014187" customFormat="1"/>
    <row r="1014188" customFormat="1"/>
    <row r="1014189" customFormat="1"/>
    <row r="1014190" customFormat="1"/>
    <row r="1014191" customFormat="1"/>
    <row r="1014192" customFormat="1"/>
    <row r="1014193" customFormat="1"/>
    <row r="1014194" customFormat="1"/>
    <row r="1014195" customFormat="1"/>
    <row r="1014196" customFormat="1"/>
    <row r="1014197" customFormat="1"/>
    <row r="1014198" customFormat="1"/>
    <row r="1014199" customFormat="1"/>
    <row r="1014200" customFormat="1"/>
    <row r="1014201" customFormat="1"/>
    <row r="1014202" customFormat="1"/>
    <row r="1014203" customFormat="1"/>
    <row r="1014204" customFormat="1"/>
    <row r="1014205" customFormat="1"/>
    <row r="1014206" customFormat="1"/>
    <row r="1014207" customFormat="1"/>
    <row r="1014208" customFormat="1"/>
    <row r="1014209" customFormat="1"/>
    <row r="1014210" customFormat="1"/>
    <row r="1014211" customFormat="1"/>
    <row r="1014212" customFormat="1"/>
    <row r="1014213" customFormat="1"/>
    <row r="1014214" customFormat="1"/>
    <row r="1014215" customFormat="1"/>
    <row r="1014216" customFormat="1"/>
    <row r="1014217" customFormat="1"/>
    <row r="1014218" customFormat="1"/>
    <row r="1014219" customFormat="1"/>
    <row r="1014220" customFormat="1"/>
    <row r="1014221" customFormat="1"/>
    <row r="1014222" customFormat="1"/>
    <row r="1014223" customFormat="1"/>
    <row r="1014224" customFormat="1"/>
    <row r="1014225" customFormat="1"/>
    <row r="1014226" customFormat="1"/>
    <row r="1014227" customFormat="1"/>
    <row r="1014228" customFormat="1"/>
    <row r="1014229" customFormat="1"/>
    <row r="1014230" customFormat="1"/>
    <row r="1014231" customFormat="1"/>
    <row r="1014232" customFormat="1"/>
    <row r="1014233" customFormat="1"/>
    <row r="1014234" customFormat="1"/>
    <row r="1014235" customFormat="1"/>
    <row r="1014236" customFormat="1"/>
    <row r="1014237" customFormat="1"/>
    <row r="1014238" customFormat="1"/>
    <row r="1014239" customFormat="1"/>
    <row r="1014240" customFormat="1"/>
    <row r="1014241" customFormat="1"/>
    <row r="1014242" customFormat="1"/>
    <row r="1014243" customFormat="1"/>
    <row r="1014244" customFormat="1"/>
    <row r="1014245" customFormat="1"/>
    <row r="1014246" customFormat="1"/>
    <row r="1014247" customFormat="1"/>
    <row r="1014248" customFormat="1"/>
    <row r="1014249" customFormat="1"/>
    <row r="1014250" customFormat="1"/>
    <row r="1014251" customFormat="1"/>
    <row r="1014252" customFormat="1"/>
    <row r="1014253" customFormat="1"/>
    <row r="1014254" customFormat="1"/>
    <row r="1014255" customFormat="1"/>
    <row r="1014256" customFormat="1"/>
    <row r="1014257" customFormat="1"/>
    <row r="1014258" customFormat="1"/>
    <row r="1014259" customFormat="1"/>
    <row r="1014260" customFormat="1"/>
    <row r="1014261" customFormat="1"/>
    <row r="1014262" customFormat="1"/>
    <row r="1014263" customFormat="1"/>
    <row r="1014264" customFormat="1"/>
    <row r="1014265" customFormat="1"/>
    <row r="1014266" customFormat="1"/>
    <row r="1014267" customFormat="1"/>
    <row r="1014268" customFormat="1"/>
    <row r="1014269" customFormat="1"/>
    <row r="1014270" customFormat="1"/>
    <row r="1014271" customFormat="1"/>
    <row r="1014272" customFormat="1"/>
    <row r="1014273" customFormat="1"/>
    <row r="1014274" customFormat="1"/>
    <row r="1014275" customFormat="1"/>
    <row r="1014276" customFormat="1"/>
    <row r="1014277" customFormat="1"/>
    <row r="1014278" customFormat="1"/>
    <row r="1014279" customFormat="1"/>
    <row r="1014280" customFormat="1"/>
    <row r="1014281" customFormat="1"/>
    <row r="1014282" customFormat="1"/>
    <row r="1014283" customFormat="1"/>
    <row r="1014284" customFormat="1"/>
    <row r="1014285" customFormat="1"/>
    <row r="1014286" customFormat="1"/>
    <row r="1014287" customFormat="1"/>
    <row r="1014288" customFormat="1"/>
    <row r="1014289" customFormat="1"/>
    <row r="1014290" customFormat="1"/>
    <row r="1014291" customFormat="1"/>
    <row r="1014292" customFormat="1"/>
    <row r="1014293" customFormat="1"/>
    <row r="1014294" customFormat="1"/>
    <row r="1014295" customFormat="1"/>
    <row r="1014296" customFormat="1"/>
    <row r="1014297" customFormat="1"/>
    <row r="1014298" customFormat="1"/>
    <row r="1014299" customFormat="1"/>
    <row r="1014300" customFormat="1"/>
    <row r="1014301" customFormat="1"/>
    <row r="1014302" customFormat="1"/>
    <row r="1014303" customFormat="1"/>
    <row r="1014304" customFormat="1"/>
    <row r="1014305" customFormat="1"/>
    <row r="1014306" customFormat="1"/>
    <row r="1014307" customFormat="1"/>
    <row r="1014308" customFormat="1"/>
    <row r="1014309" customFormat="1"/>
    <row r="1014310" customFormat="1"/>
    <row r="1014311" customFormat="1"/>
    <row r="1014312" customFormat="1"/>
    <row r="1014313" customFormat="1"/>
    <row r="1014314" customFormat="1"/>
    <row r="1014315" customFormat="1"/>
    <row r="1014316" customFormat="1"/>
    <row r="1014317" customFormat="1"/>
    <row r="1014318" customFormat="1"/>
    <row r="1014319" customFormat="1"/>
    <row r="1014320" customFormat="1"/>
    <row r="1014321" customFormat="1"/>
    <row r="1014322" customFormat="1"/>
    <row r="1014323" customFormat="1"/>
    <row r="1014324" customFormat="1"/>
    <row r="1014325" customFormat="1"/>
    <row r="1014326" customFormat="1"/>
    <row r="1014327" customFormat="1"/>
    <row r="1014328" customFormat="1"/>
    <row r="1014329" customFormat="1"/>
    <row r="1014330" customFormat="1"/>
    <row r="1014331" customFormat="1"/>
    <row r="1014332" customFormat="1"/>
    <row r="1014333" customFormat="1"/>
    <row r="1014334" customFormat="1"/>
    <row r="1014335" customFormat="1"/>
    <row r="1014336" customFormat="1"/>
    <row r="1014337" customFormat="1"/>
    <row r="1014338" customFormat="1"/>
    <row r="1014339" customFormat="1"/>
    <row r="1014340" customFormat="1"/>
    <row r="1014341" customFormat="1"/>
    <row r="1014342" customFormat="1"/>
    <row r="1014343" customFormat="1"/>
    <row r="1014344" customFormat="1"/>
    <row r="1014345" customFormat="1"/>
    <row r="1014346" customFormat="1"/>
    <row r="1014347" customFormat="1"/>
    <row r="1014348" customFormat="1"/>
    <row r="1014349" customFormat="1"/>
    <row r="1014350" customFormat="1"/>
    <row r="1014351" customFormat="1"/>
    <row r="1014352" customFormat="1"/>
    <row r="1014353" customFormat="1"/>
    <row r="1014354" customFormat="1"/>
    <row r="1014355" customFormat="1"/>
    <row r="1014356" customFormat="1"/>
    <row r="1014357" customFormat="1"/>
    <row r="1014358" customFormat="1"/>
    <row r="1014359" customFormat="1"/>
    <row r="1014360" customFormat="1"/>
    <row r="1014361" customFormat="1"/>
    <row r="1014362" customFormat="1"/>
    <row r="1014363" customFormat="1"/>
    <row r="1014364" customFormat="1"/>
    <row r="1014365" customFormat="1"/>
    <row r="1014366" customFormat="1"/>
    <row r="1014367" customFormat="1"/>
    <row r="1014368" customFormat="1"/>
    <row r="1014369" customFormat="1"/>
    <row r="1014370" customFormat="1"/>
    <row r="1014371" customFormat="1"/>
    <row r="1014372" customFormat="1"/>
    <row r="1014373" customFormat="1"/>
    <row r="1014374" customFormat="1"/>
    <row r="1014375" customFormat="1"/>
    <row r="1014376" customFormat="1"/>
    <row r="1014377" customFormat="1"/>
    <row r="1014378" customFormat="1"/>
    <row r="1014379" customFormat="1"/>
    <row r="1014380" customFormat="1"/>
    <row r="1014381" customFormat="1"/>
    <row r="1014382" customFormat="1"/>
    <row r="1014383" customFormat="1"/>
    <row r="1014384" customFormat="1"/>
    <row r="1014385" customFormat="1"/>
    <row r="1014386" customFormat="1"/>
    <row r="1014387" customFormat="1"/>
    <row r="1014388" customFormat="1"/>
    <row r="1014389" customFormat="1"/>
    <row r="1014390" customFormat="1"/>
    <row r="1014391" customFormat="1"/>
    <row r="1014392" customFormat="1"/>
    <row r="1014393" customFormat="1"/>
    <row r="1014394" customFormat="1"/>
    <row r="1014395" customFormat="1"/>
    <row r="1014396" customFormat="1"/>
    <row r="1014397" customFormat="1"/>
    <row r="1014398" customFormat="1"/>
    <row r="1014399" customFormat="1"/>
    <row r="1014400" customFormat="1"/>
    <row r="1014401" customFormat="1"/>
    <row r="1014402" customFormat="1"/>
    <row r="1014403" customFormat="1"/>
    <row r="1014404" customFormat="1"/>
    <row r="1014405" customFormat="1"/>
    <row r="1014406" customFormat="1"/>
    <row r="1014407" customFormat="1"/>
    <row r="1014408" customFormat="1"/>
    <row r="1014409" customFormat="1"/>
    <row r="1014410" customFormat="1"/>
    <row r="1014411" customFormat="1"/>
    <row r="1014412" customFormat="1"/>
    <row r="1014413" customFormat="1"/>
    <row r="1014414" customFormat="1"/>
    <row r="1014415" customFormat="1"/>
    <row r="1014416" customFormat="1"/>
    <row r="1014417" customFormat="1"/>
    <row r="1014418" customFormat="1"/>
    <row r="1014419" customFormat="1"/>
    <row r="1014420" customFormat="1"/>
    <row r="1014421" customFormat="1"/>
    <row r="1014422" customFormat="1"/>
    <row r="1014423" customFormat="1"/>
    <row r="1014424" customFormat="1"/>
    <row r="1014425" customFormat="1"/>
    <row r="1014426" customFormat="1"/>
    <row r="1014427" customFormat="1"/>
    <row r="1014428" customFormat="1"/>
    <row r="1014429" customFormat="1"/>
    <row r="1014430" customFormat="1"/>
    <row r="1014431" customFormat="1"/>
    <row r="1014432" customFormat="1"/>
    <row r="1014433" customFormat="1"/>
    <row r="1014434" customFormat="1"/>
    <row r="1014435" customFormat="1"/>
    <row r="1014436" customFormat="1"/>
    <row r="1014437" customFormat="1"/>
    <row r="1014438" customFormat="1"/>
    <row r="1014439" customFormat="1"/>
    <row r="1014440" customFormat="1"/>
    <row r="1014441" customFormat="1"/>
    <row r="1014442" customFormat="1"/>
    <row r="1014443" customFormat="1"/>
    <row r="1014444" customFormat="1"/>
    <row r="1014445" customFormat="1"/>
    <row r="1014446" customFormat="1"/>
    <row r="1014447" customFormat="1"/>
    <row r="1014448" customFormat="1"/>
    <row r="1014449" customFormat="1"/>
    <row r="1014450" customFormat="1"/>
    <row r="1014451" customFormat="1"/>
    <row r="1014452" customFormat="1"/>
    <row r="1014453" customFormat="1"/>
    <row r="1014454" customFormat="1"/>
    <row r="1014455" customFormat="1"/>
    <row r="1014456" customFormat="1"/>
    <row r="1014457" customFormat="1"/>
    <row r="1014458" customFormat="1"/>
    <row r="1014459" customFormat="1"/>
    <row r="1014460" customFormat="1"/>
    <row r="1014461" customFormat="1"/>
    <row r="1014462" customFormat="1"/>
    <row r="1014463" customFormat="1"/>
    <row r="1014464" customFormat="1"/>
    <row r="1014465" customFormat="1"/>
    <row r="1014466" customFormat="1"/>
    <row r="1014467" customFormat="1"/>
    <row r="1014468" customFormat="1"/>
    <row r="1014469" customFormat="1"/>
    <row r="1014470" customFormat="1"/>
    <row r="1014471" customFormat="1"/>
    <row r="1014472" customFormat="1"/>
    <row r="1014473" customFormat="1"/>
    <row r="1014474" customFormat="1"/>
    <row r="1014475" customFormat="1"/>
    <row r="1014476" customFormat="1"/>
    <row r="1014477" customFormat="1"/>
    <row r="1014478" customFormat="1"/>
    <row r="1014479" customFormat="1"/>
    <row r="1014480" customFormat="1"/>
    <row r="1014481" customFormat="1"/>
    <row r="1014482" customFormat="1"/>
    <row r="1014483" customFormat="1"/>
    <row r="1014484" customFormat="1"/>
    <row r="1014485" customFormat="1"/>
    <row r="1014486" customFormat="1"/>
    <row r="1014487" customFormat="1"/>
    <row r="1014488" customFormat="1"/>
    <row r="1014489" customFormat="1"/>
    <row r="1014490" customFormat="1"/>
    <row r="1014491" customFormat="1"/>
    <row r="1014492" customFormat="1"/>
    <row r="1014493" customFormat="1"/>
    <row r="1014494" customFormat="1"/>
    <row r="1014495" customFormat="1"/>
    <row r="1014496" customFormat="1"/>
    <row r="1014497" customFormat="1"/>
    <row r="1014498" customFormat="1"/>
    <row r="1014499" customFormat="1"/>
    <row r="1014500" customFormat="1"/>
    <row r="1014501" customFormat="1"/>
    <row r="1014502" customFormat="1"/>
    <row r="1014503" customFormat="1"/>
    <row r="1014504" customFormat="1"/>
    <row r="1014505" customFormat="1"/>
    <row r="1014506" customFormat="1"/>
    <row r="1014507" customFormat="1"/>
    <row r="1014508" customFormat="1"/>
    <row r="1014509" customFormat="1"/>
    <row r="1014510" customFormat="1"/>
    <row r="1014511" customFormat="1"/>
    <row r="1014512" customFormat="1"/>
    <row r="1014513" customFormat="1"/>
    <row r="1014514" customFormat="1"/>
    <row r="1014515" customFormat="1"/>
    <row r="1014516" customFormat="1"/>
    <row r="1014517" customFormat="1"/>
    <row r="1014518" customFormat="1"/>
    <row r="1014519" customFormat="1"/>
    <row r="1014520" customFormat="1"/>
    <row r="1014521" customFormat="1"/>
    <row r="1014522" customFormat="1"/>
    <row r="1014523" customFormat="1"/>
    <row r="1014524" customFormat="1"/>
    <row r="1014525" customFormat="1"/>
    <row r="1014526" customFormat="1"/>
    <row r="1014527" customFormat="1"/>
    <row r="1014528" customFormat="1"/>
    <row r="1014529" customFormat="1"/>
    <row r="1014530" customFormat="1"/>
    <row r="1014531" customFormat="1"/>
    <row r="1014532" customFormat="1"/>
    <row r="1014533" customFormat="1"/>
    <row r="1014534" customFormat="1"/>
    <row r="1014535" customFormat="1"/>
    <row r="1014536" customFormat="1"/>
    <row r="1014537" customFormat="1"/>
    <row r="1014538" customFormat="1"/>
    <row r="1014539" customFormat="1"/>
    <row r="1014540" customFormat="1"/>
    <row r="1014541" customFormat="1"/>
    <row r="1014542" customFormat="1"/>
    <row r="1014543" customFormat="1"/>
    <row r="1014544" customFormat="1"/>
    <row r="1014545" customFormat="1"/>
    <row r="1014546" customFormat="1"/>
    <row r="1014547" customFormat="1"/>
    <row r="1014548" customFormat="1"/>
    <row r="1014549" customFormat="1"/>
    <row r="1014550" customFormat="1"/>
    <row r="1014551" customFormat="1"/>
    <row r="1014552" customFormat="1"/>
    <row r="1014553" customFormat="1"/>
    <row r="1014554" customFormat="1"/>
    <row r="1014555" customFormat="1"/>
    <row r="1014556" customFormat="1"/>
    <row r="1014557" customFormat="1"/>
    <row r="1014558" customFormat="1"/>
    <row r="1014559" customFormat="1"/>
    <row r="1014560" customFormat="1"/>
    <row r="1014561" customFormat="1"/>
    <row r="1014562" customFormat="1"/>
    <row r="1014563" customFormat="1"/>
    <row r="1014564" customFormat="1"/>
    <row r="1014565" customFormat="1"/>
    <row r="1014566" customFormat="1"/>
    <row r="1014567" customFormat="1"/>
    <row r="1014568" customFormat="1"/>
    <row r="1014569" customFormat="1"/>
    <row r="1014570" customFormat="1"/>
    <row r="1014571" customFormat="1"/>
    <row r="1014572" customFormat="1"/>
    <row r="1014573" customFormat="1"/>
    <row r="1014574" customFormat="1"/>
    <row r="1014575" customFormat="1"/>
    <row r="1014576" customFormat="1"/>
    <row r="1014577" customFormat="1"/>
    <row r="1014578" customFormat="1"/>
    <row r="1014579" customFormat="1"/>
    <row r="1014580" customFormat="1"/>
    <row r="1014581" customFormat="1"/>
    <row r="1014582" customFormat="1"/>
    <row r="1014583" customFormat="1"/>
    <row r="1014584" customFormat="1"/>
    <row r="1014585" customFormat="1"/>
    <row r="1014586" customFormat="1"/>
    <row r="1014587" customFormat="1"/>
    <row r="1014588" customFormat="1"/>
    <row r="1014589" customFormat="1"/>
    <row r="1014590" customFormat="1"/>
    <row r="1014591" customFormat="1"/>
    <row r="1014592" customFormat="1"/>
    <row r="1014593" customFormat="1"/>
    <row r="1014594" customFormat="1"/>
    <row r="1014595" customFormat="1"/>
    <row r="1014596" customFormat="1"/>
    <row r="1014597" customFormat="1"/>
    <row r="1014598" customFormat="1"/>
    <row r="1014599" customFormat="1"/>
    <row r="1014600" customFormat="1"/>
    <row r="1014601" customFormat="1"/>
    <row r="1014602" customFormat="1"/>
    <row r="1014603" customFormat="1"/>
    <row r="1014604" customFormat="1"/>
    <row r="1014605" customFormat="1"/>
    <row r="1014606" customFormat="1"/>
    <row r="1014607" customFormat="1"/>
    <row r="1014608" customFormat="1"/>
    <row r="1014609" customFormat="1"/>
    <row r="1014610" customFormat="1"/>
    <row r="1014611" customFormat="1"/>
    <row r="1014612" customFormat="1"/>
    <row r="1014613" customFormat="1"/>
    <row r="1014614" customFormat="1"/>
    <row r="1014615" customFormat="1"/>
    <row r="1014616" customFormat="1"/>
    <row r="1014617" customFormat="1"/>
    <row r="1014618" customFormat="1"/>
    <row r="1014619" customFormat="1"/>
    <row r="1014620" customFormat="1"/>
    <row r="1014621" customFormat="1"/>
    <row r="1014622" customFormat="1"/>
    <row r="1014623" customFormat="1"/>
    <row r="1014624" customFormat="1"/>
    <row r="1014625" customFormat="1"/>
    <row r="1014626" customFormat="1"/>
    <row r="1014627" customFormat="1"/>
    <row r="1014628" customFormat="1"/>
    <row r="1014629" customFormat="1"/>
    <row r="1014630" customFormat="1"/>
    <row r="1014631" customFormat="1"/>
    <row r="1014632" customFormat="1"/>
    <row r="1014633" customFormat="1"/>
    <row r="1014634" customFormat="1"/>
    <row r="1014635" customFormat="1"/>
    <row r="1014636" customFormat="1"/>
    <row r="1014637" customFormat="1"/>
    <row r="1014638" customFormat="1"/>
    <row r="1014639" customFormat="1"/>
    <row r="1014640" customFormat="1"/>
    <row r="1014641" customFormat="1"/>
    <row r="1014642" customFormat="1"/>
    <row r="1014643" customFormat="1"/>
    <row r="1014644" customFormat="1"/>
    <row r="1014645" customFormat="1"/>
    <row r="1014646" customFormat="1"/>
    <row r="1014647" customFormat="1"/>
    <row r="1014648" customFormat="1"/>
    <row r="1014649" customFormat="1"/>
    <row r="1014650" customFormat="1"/>
    <row r="1014651" customFormat="1"/>
    <row r="1014652" customFormat="1"/>
    <row r="1014653" customFormat="1"/>
    <row r="1014654" customFormat="1"/>
    <row r="1014655" customFormat="1"/>
    <row r="1014656" customFormat="1"/>
    <row r="1014657" customFormat="1"/>
    <row r="1014658" customFormat="1"/>
    <row r="1014659" customFormat="1"/>
    <row r="1014660" customFormat="1"/>
    <row r="1014661" customFormat="1"/>
    <row r="1014662" customFormat="1"/>
    <row r="1014663" customFormat="1"/>
    <row r="1014664" customFormat="1"/>
    <row r="1014665" customFormat="1"/>
    <row r="1014666" customFormat="1"/>
    <row r="1014667" customFormat="1"/>
    <row r="1014668" customFormat="1"/>
    <row r="1014669" customFormat="1"/>
    <row r="1014670" customFormat="1"/>
    <row r="1014671" customFormat="1"/>
    <row r="1014672" customFormat="1"/>
    <row r="1014673" customFormat="1"/>
    <row r="1014674" customFormat="1"/>
    <row r="1014675" customFormat="1"/>
    <row r="1014676" customFormat="1"/>
    <row r="1014677" customFormat="1"/>
    <row r="1014678" customFormat="1"/>
    <row r="1014679" customFormat="1"/>
    <row r="1014680" customFormat="1"/>
    <row r="1014681" customFormat="1"/>
    <row r="1014682" customFormat="1"/>
    <row r="1014683" customFormat="1"/>
    <row r="1014684" customFormat="1"/>
    <row r="1014685" customFormat="1"/>
    <row r="1014686" customFormat="1"/>
    <row r="1014687" customFormat="1"/>
    <row r="1014688" customFormat="1"/>
    <row r="1014689" customFormat="1"/>
    <row r="1014690" customFormat="1"/>
    <row r="1014691" customFormat="1"/>
    <row r="1014692" customFormat="1"/>
    <row r="1014693" customFormat="1"/>
    <row r="1014694" customFormat="1"/>
    <row r="1014695" customFormat="1"/>
    <row r="1014696" customFormat="1"/>
    <row r="1014697" customFormat="1"/>
    <row r="1014698" customFormat="1"/>
    <row r="1014699" customFormat="1"/>
    <row r="1014700" customFormat="1"/>
    <row r="1014701" customFormat="1"/>
    <row r="1014702" customFormat="1"/>
    <row r="1014703" customFormat="1"/>
    <row r="1014704" customFormat="1"/>
    <row r="1014705" customFormat="1"/>
    <row r="1014706" customFormat="1"/>
    <row r="1014707" customFormat="1"/>
    <row r="1014708" customFormat="1"/>
    <row r="1014709" customFormat="1"/>
    <row r="1014710" customFormat="1"/>
    <row r="1014711" customFormat="1"/>
    <row r="1014712" customFormat="1"/>
    <row r="1014713" customFormat="1"/>
    <row r="1014714" customFormat="1"/>
    <row r="1014715" customFormat="1"/>
    <row r="1014716" customFormat="1"/>
    <row r="1014717" customFormat="1"/>
    <row r="1014718" customFormat="1"/>
    <row r="1014719" customFormat="1"/>
    <row r="1014720" customFormat="1"/>
    <row r="1014721" customFormat="1"/>
    <row r="1014722" customFormat="1"/>
    <row r="1014723" customFormat="1"/>
    <row r="1014724" customFormat="1"/>
    <row r="1014725" customFormat="1"/>
    <row r="1014726" customFormat="1"/>
    <row r="1014727" customFormat="1"/>
    <row r="1014728" customFormat="1"/>
    <row r="1014729" customFormat="1"/>
    <row r="1014730" customFormat="1"/>
    <row r="1014731" customFormat="1"/>
    <row r="1014732" customFormat="1"/>
    <row r="1014733" customFormat="1"/>
    <row r="1014734" customFormat="1"/>
    <row r="1014735" customFormat="1"/>
    <row r="1014736" customFormat="1"/>
    <row r="1014737" customFormat="1"/>
    <row r="1014738" customFormat="1"/>
    <row r="1014739" customFormat="1"/>
    <row r="1014740" customFormat="1"/>
    <row r="1014741" customFormat="1"/>
    <row r="1014742" customFormat="1"/>
    <row r="1014743" customFormat="1"/>
    <row r="1014744" customFormat="1"/>
    <row r="1014745" customFormat="1"/>
    <row r="1014746" customFormat="1"/>
    <row r="1014747" customFormat="1"/>
    <row r="1014748" customFormat="1"/>
    <row r="1014749" customFormat="1"/>
    <row r="1014750" customFormat="1"/>
    <row r="1014751" customFormat="1"/>
    <row r="1014752" customFormat="1"/>
    <row r="1014753" customFormat="1"/>
    <row r="1014754" customFormat="1"/>
    <row r="1014755" customFormat="1"/>
    <row r="1014756" customFormat="1"/>
    <row r="1014757" customFormat="1"/>
    <row r="1014758" customFormat="1"/>
    <row r="1014759" customFormat="1"/>
    <row r="1014760" customFormat="1"/>
    <row r="1014761" customFormat="1"/>
    <row r="1014762" customFormat="1"/>
    <row r="1014763" customFormat="1"/>
    <row r="1014764" customFormat="1"/>
    <row r="1014765" customFormat="1"/>
    <row r="1014766" customFormat="1"/>
    <row r="1014767" customFormat="1"/>
    <row r="1014768" customFormat="1"/>
    <row r="1014769" customFormat="1"/>
    <row r="1014770" customFormat="1"/>
    <row r="1014771" customFormat="1"/>
    <row r="1014772" customFormat="1"/>
    <row r="1014773" customFormat="1"/>
    <row r="1014774" customFormat="1"/>
    <row r="1014775" customFormat="1"/>
    <row r="1014776" customFormat="1"/>
    <row r="1014777" customFormat="1"/>
    <row r="1014778" customFormat="1"/>
    <row r="1014779" customFormat="1"/>
    <row r="1014780" customFormat="1"/>
    <row r="1014781" customFormat="1"/>
    <row r="1014782" customFormat="1"/>
    <row r="1014783" customFormat="1"/>
    <row r="1014784" customFormat="1"/>
    <row r="1014785" customFormat="1"/>
    <row r="1014786" customFormat="1"/>
    <row r="1014787" customFormat="1"/>
    <row r="1014788" customFormat="1"/>
    <row r="1014789" customFormat="1"/>
    <row r="1014790" customFormat="1"/>
    <row r="1014791" customFormat="1"/>
    <row r="1014792" customFormat="1"/>
    <row r="1014793" customFormat="1"/>
    <row r="1014794" customFormat="1"/>
    <row r="1014795" customFormat="1"/>
    <row r="1014796" customFormat="1"/>
    <row r="1014797" customFormat="1"/>
    <row r="1014798" customFormat="1"/>
    <row r="1014799" customFormat="1"/>
    <row r="1014800" customFormat="1"/>
    <row r="1014801" customFormat="1"/>
    <row r="1014802" customFormat="1"/>
    <row r="1014803" customFormat="1"/>
    <row r="1014804" customFormat="1"/>
    <row r="1014805" customFormat="1"/>
    <row r="1014806" customFormat="1"/>
    <row r="1014807" customFormat="1"/>
    <row r="1014808" customFormat="1"/>
    <row r="1014809" customFormat="1"/>
    <row r="1014810" customFormat="1"/>
    <row r="1014811" customFormat="1"/>
    <row r="1014812" customFormat="1"/>
    <row r="1014813" customFormat="1"/>
    <row r="1014814" customFormat="1"/>
    <row r="1014815" customFormat="1"/>
    <row r="1014816" customFormat="1"/>
    <row r="1014817" customFormat="1"/>
    <row r="1014818" customFormat="1"/>
    <row r="1014819" customFormat="1"/>
    <row r="1014820" customFormat="1"/>
    <row r="1014821" customFormat="1"/>
    <row r="1014822" customFormat="1"/>
    <row r="1014823" customFormat="1"/>
    <row r="1014824" customFormat="1"/>
    <row r="1014825" customFormat="1"/>
    <row r="1014826" customFormat="1"/>
    <row r="1014827" customFormat="1"/>
    <row r="1014828" customFormat="1"/>
    <row r="1014829" customFormat="1"/>
    <row r="1014830" customFormat="1"/>
    <row r="1014831" customFormat="1"/>
    <row r="1014832" customFormat="1"/>
    <row r="1014833" customFormat="1"/>
    <row r="1014834" customFormat="1"/>
    <row r="1014835" customFormat="1"/>
    <row r="1014836" customFormat="1"/>
    <row r="1014837" customFormat="1"/>
    <row r="1014838" customFormat="1"/>
    <row r="1014839" customFormat="1"/>
    <row r="1014840" customFormat="1"/>
    <row r="1014841" customFormat="1"/>
    <row r="1014842" customFormat="1"/>
    <row r="1014843" customFormat="1"/>
    <row r="1014844" customFormat="1"/>
    <row r="1014845" customFormat="1"/>
    <row r="1014846" customFormat="1"/>
    <row r="1014847" customFormat="1"/>
    <row r="1014848" customFormat="1"/>
    <row r="1014849" customFormat="1"/>
    <row r="1014850" customFormat="1"/>
    <row r="1014851" customFormat="1"/>
    <row r="1014852" customFormat="1"/>
    <row r="1014853" customFormat="1"/>
    <row r="1014854" customFormat="1"/>
    <row r="1014855" customFormat="1"/>
    <row r="1014856" customFormat="1"/>
    <row r="1014857" customFormat="1"/>
    <row r="1014858" customFormat="1"/>
    <row r="1014859" customFormat="1"/>
    <row r="1014860" customFormat="1"/>
    <row r="1014861" customFormat="1"/>
    <row r="1014862" customFormat="1"/>
    <row r="1014863" customFormat="1"/>
    <row r="1014864" customFormat="1"/>
    <row r="1014865" customFormat="1"/>
    <row r="1014866" customFormat="1"/>
    <row r="1014867" customFormat="1"/>
    <row r="1014868" customFormat="1"/>
    <row r="1014869" customFormat="1"/>
    <row r="1014870" customFormat="1"/>
    <row r="1014871" customFormat="1"/>
    <row r="1014872" customFormat="1"/>
    <row r="1014873" customFormat="1"/>
    <row r="1014874" customFormat="1"/>
    <row r="1014875" customFormat="1"/>
    <row r="1014876" customFormat="1"/>
    <row r="1014877" customFormat="1"/>
    <row r="1014878" customFormat="1"/>
    <row r="1014879" customFormat="1"/>
    <row r="1014880" customFormat="1"/>
    <row r="1014881" customFormat="1"/>
    <row r="1014882" customFormat="1"/>
    <row r="1014883" customFormat="1"/>
    <row r="1014884" customFormat="1"/>
    <row r="1014885" customFormat="1"/>
    <row r="1014886" customFormat="1"/>
    <row r="1014887" customFormat="1"/>
    <row r="1014888" customFormat="1"/>
    <row r="1014889" customFormat="1"/>
    <row r="1014890" customFormat="1"/>
    <row r="1014891" customFormat="1"/>
    <row r="1014892" customFormat="1"/>
    <row r="1014893" customFormat="1"/>
    <row r="1014894" customFormat="1"/>
    <row r="1014895" customFormat="1"/>
    <row r="1014896" customFormat="1"/>
    <row r="1014897" customFormat="1"/>
    <row r="1014898" customFormat="1"/>
    <row r="1014899" customFormat="1"/>
    <row r="1014900" customFormat="1"/>
    <row r="1014901" customFormat="1"/>
    <row r="1014902" customFormat="1"/>
    <row r="1014903" customFormat="1"/>
    <row r="1014904" customFormat="1"/>
    <row r="1014905" customFormat="1"/>
    <row r="1014906" customFormat="1"/>
    <row r="1014907" customFormat="1"/>
    <row r="1014908" customFormat="1"/>
    <row r="1014909" customFormat="1"/>
    <row r="1014910" customFormat="1"/>
    <row r="1014911" customFormat="1"/>
    <row r="1014912" customFormat="1"/>
    <row r="1014913" customFormat="1"/>
    <row r="1014914" customFormat="1"/>
    <row r="1014915" customFormat="1"/>
    <row r="1014916" customFormat="1"/>
    <row r="1014917" customFormat="1"/>
    <row r="1014918" customFormat="1"/>
    <row r="1014919" customFormat="1"/>
    <row r="1014920" customFormat="1"/>
    <row r="1014921" customFormat="1"/>
    <row r="1014922" customFormat="1"/>
    <row r="1014923" customFormat="1"/>
    <row r="1014924" customFormat="1"/>
    <row r="1014925" customFormat="1"/>
    <row r="1014926" customFormat="1"/>
    <row r="1014927" customFormat="1"/>
    <row r="1014928" customFormat="1"/>
    <row r="1014929" customFormat="1"/>
    <row r="1014930" customFormat="1"/>
    <row r="1014931" customFormat="1"/>
    <row r="1014932" customFormat="1"/>
    <row r="1014933" customFormat="1"/>
    <row r="1014934" customFormat="1"/>
    <row r="1014935" customFormat="1"/>
    <row r="1014936" customFormat="1"/>
    <row r="1014937" customFormat="1"/>
    <row r="1014938" customFormat="1"/>
    <row r="1014939" customFormat="1"/>
    <row r="1014940" customFormat="1"/>
    <row r="1014941" customFormat="1"/>
    <row r="1014942" customFormat="1"/>
    <row r="1014943" customFormat="1"/>
    <row r="1014944" customFormat="1"/>
    <row r="1014945" customFormat="1"/>
    <row r="1014946" customFormat="1"/>
    <row r="1014947" customFormat="1"/>
    <row r="1014948" customFormat="1"/>
    <row r="1014949" customFormat="1"/>
    <row r="1014950" customFormat="1"/>
    <row r="1014951" customFormat="1"/>
    <row r="1014952" customFormat="1"/>
    <row r="1014953" customFormat="1"/>
    <row r="1014954" customFormat="1"/>
    <row r="1014955" customFormat="1"/>
    <row r="1014956" customFormat="1"/>
    <row r="1014957" customFormat="1"/>
    <row r="1014958" customFormat="1"/>
    <row r="1014959" customFormat="1"/>
    <row r="1014960" customFormat="1"/>
    <row r="1014961" customFormat="1"/>
    <row r="1014962" customFormat="1"/>
    <row r="1014963" customFormat="1"/>
    <row r="1014964" customFormat="1"/>
    <row r="1014965" customFormat="1"/>
    <row r="1014966" customFormat="1"/>
    <row r="1014967" customFormat="1"/>
    <row r="1014968" customFormat="1"/>
    <row r="1014969" customFormat="1"/>
    <row r="1014970" customFormat="1"/>
    <row r="1014971" customFormat="1"/>
    <row r="1014972" customFormat="1"/>
    <row r="1014973" customFormat="1"/>
    <row r="1014974" customFormat="1"/>
    <row r="1014975" customFormat="1"/>
    <row r="1014976" customFormat="1"/>
    <row r="1014977" customFormat="1"/>
    <row r="1014978" customFormat="1"/>
    <row r="1014979" customFormat="1"/>
    <row r="1014980" customFormat="1"/>
    <row r="1014981" customFormat="1"/>
    <row r="1014982" customFormat="1"/>
    <row r="1014983" customFormat="1"/>
    <row r="1014984" customFormat="1"/>
    <row r="1014985" customFormat="1"/>
    <row r="1014986" customFormat="1"/>
    <row r="1014987" customFormat="1"/>
    <row r="1014988" customFormat="1"/>
    <row r="1014989" customFormat="1"/>
    <row r="1014990" customFormat="1"/>
    <row r="1014991" customFormat="1"/>
    <row r="1014992" customFormat="1"/>
    <row r="1014993" customFormat="1"/>
    <row r="1014994" customFormat="1"/>
    <row r="1014995" customFormat="1"/>
    <row r="1014996" customFormat="1"/>
    <row r="1014997" customFormat="1"/>
    <row r="1014998" customFormat="1"/>
    <row r="1014999" customFormat="1"/>
    <row r="1015000" customFormat="1"/>
    <row r="1015001" customFormat="1"/>
    <row r="1015002" customFormat="1"/>
    <row r="1015003" customFormat="1"/>
    <row r="1015004" customFormat="1"/>
    <row r="1015005" customFormat="1"/>
    <row r="1015006" customFormat="1"/>
    <row r="1015007" customFormat="1"/>
    <row r="1015008" customFormat="1"/>
    <row r="1015009" customFormat="1"/>
    <row r="1015010" customFormat="1"/>
    <row r="1015011" customFormat="1"/>
    <row r="1015012" customFormat="1"/>
    <row r="1015013" customFormat="1"/>
    <row r="1015014" customFormat="1"/>
    <row r="1015015" customFormat="1"/>
    <row r="1015016" customFormat="1"/>
    <row r="1015017" customFormat="1"/>
    <row r="1015018" customFormat="1"/>
    <row r="1015019" customFormat="1"/>
    <row r="1015020" customFormat="1"/>
    <row r="1015021" customFormat="1"/>
    <row r="1015022" customFormat="1"/>
    <row r="1015023" customFormat="1"/>
    <row r="1015024" customFormat="1"/>
    <row r="1015025" customFormat="1"/>
    <row r="1015026" customFormat="1"/>
    <row r="1015027" customFormat="1"/>
    <row r="1015028" customFormat="1"/>
    <row r="1015029" customFormat="1"/>
    <row r="1015030" customFormat="1"/>
    <row r="1015031" customFormat="1"/>
    <row r="1015032" customFormat="1"/>
    <row r="1015033" customFormat="1"/>
    <row r="1015034" customFormat="1"/>
    <row r="1015035" customFormat="1"/>
    <row r="1015036" customFormat="1"/>
    <row r="1015037" customFormat="1"/>
    <row r="1015038" customFormat="1"/>
    <row r="1015039" customFormat="1"/>
    <row r="1015040" customFormat="1"/>
    <row r="1015041" customFormat="1"/>
    <row r="1015042" customFormat="1"/>
    <row r="1015043" customFormat="1"/>
    <row r="1015044" customFormat="1"/>
    <row r="1015045" customFormat="1"/>
    <row r="1015046" customFormat="1"/>
    <row r="1015047" customFormat="1"/>
    <row r="1015048" customFormat="1"/>
    <row r="1015049" customFormat="1"/>
    <row r="1015050" customFormat="1"/>
    <row r="1015051" customFormat="1"/>
    <row r="1015052" customFormat="1"/>
    <row r="1015053" customFormat="1"/>
    <row r="1015054" customFormat="1"/>
    <row r="1015055" customFormat="1"/>
    <row r="1015056" customFormat="1"/>
    <row r="1015057" customFormat="1"/>
    <row r="1015058" customFormat="1"/>
    <row r="1015059" customFormat="1"/>
    <row r="1015060" customFormat="1"/>
    <row r="1015061" customFormat="1"/>
    <row r="1015062" customFormat="1"/>
    <row r="1015063" customFormat="1"/>
    <row r="1015064" customFormat="1"/>
    <row r="1015065" customFormat="1"/>
    <row r="1015066" customFormat="1"/>
    <row r="1015067" customFormat="1"/>
    <row r="1015068" customFormat="1"/>
    <row r="1015069" customFormat="1"/>
    <row r="1015070" customFormat="1"/>
    <row r="1015071" customFormat="1"/>
    <row r="1015072" customFormat="1"/>
    <row r="1015073" customFormat="1"/>
    <row r="1015074" customFormat="1"/>
    <row r="1015075" customFormat="1"/>
    <row r="1015076" customFormat="1"/>
    <row r="1015077" customFormat="1"/>
    <row r="1015078" customFormat="1"/>
    <row r="1015079" customFormat="1"/>
    <row r="1015080" customFormat="1"/>
    <row r="1015081" customFormat="1"/>
    <row r="1015082" customFormat="1"/>
    <row r="1015083" customFormat="1"/>
    <row r="1015084" customFormat="1"/>
    <row r="1015085" customFormat="1"/>
    <row r="1015086" customFormat="1"/>
    <row r="1015087" customFormat="1"/>
    <row r="1015088" customFormat="1"/>
    <row r="1015089" customFormat="1"/>
    <row r="1015090" customFormat="1"/>
    <row r="1015091" customFormat="1"/>
    <row r="1015092" customFormat="1"/>
    <row r="1015093" customFormat="1"/>
    <row r="1015094" customFormat="1"/>
    <row r="1015095" customFormat="1"/>
    <row r="1015096" customFormat="1"/>
    <row r="1015097" customFormat="1"/>
    <row r="1015098" customFormat="1"/>
    <row r="1015099" customFormat="1"/>
    <row r="1015100" customFormat="1"/>
    <row r="1015101" customFormat="1"/>
    <row r="1015102" customFormat="1"/>
    <row r="1015103" customFormat="1"/>
    <row r="1015104" customFormat="1"/>
    <row r="1015105" customFormat="1"/>
    <row r="1015106" customFormat="1"/>
    <row r="1015107" customFormat="1"/>
    <row r="1015108" customFormat="1"/>
    <row r="1015109" customFormat="1"/>
    <row r="1015110" customFormat="1"/>
    <row r="1015111" customFormat="1"/>
    <row r="1015112" customFormat="1"/>
    <row r="1015113" customFormat="1"/>
    <row r="1015114" customFormat="1"/>
    <row r="1015115" customFormat="1"/>
    <row r="1015116" customFormat="1"/>
    <row r="1015117" customFormat="1"/>
    <row r="1015118" customFormat="1"/>
    <row r="1015119" customFormat="1"/>
    <row r="1015120" customFormat="1"/>
    <row r="1015121" customFormat="1"/>
    <row r="1015122" customFormat="1"/>
    <row r="1015123" customFormat="1"/>
    <row r="1015124" customFormat="1"/>
    <row r="1015125" customFormat="1"/>
    <row r="1015126" customFormat="1"/>
    <row r="1015127" customFormat="1"/>
    <row r="1015128" customFormat="1"/>
    <row r="1015129" customFormat="1"/>
    <row r="1015130" customFormat="1"/>
    <row r="1015131" customFormat="1"/>
    <row r="1015132" customFormat="1"/>
    <row r="1015133" customFormat="1"/>
    <row r="1015134" customFormat="1"/>
    <row r="1015135" customFormat="1"/>
    <row r="1015136" customFormat="1"/>
    <row r="1015137" customFormat="1"/>
    <row r="1015138" customFormat="1"/>
    <row r="1015139" customFormat="1"/>
    <row r="1015140" customFormat="1"/>
    <row r="1015141" customFormat="1"/>
    <row r="1015142" customFormat="1"/>
    <row r="1015143" customFormat="1"/>
    <row r="1015144" customFormat="1"/>
    <row r="1015145" customFormat="1"/>
    <row r="1015146" customFormat="1"/>
    <row r="1015147" customFormat="1"/>
    <row r="1015148" customFormat="1"/>
    <row r="1015149" customFormat="1"/>
    <row r="1015150" customFormat="1"/>
    <row r="1015151" customFormat="1"/>
    <row r="1015152" customFormat="1"/>
    <row r="1015153" customFormat="1"/>
    <row r="1015154" customFormat="1"/>
    <row r="1015155" customFormat="1"/>
    <row r="1015156" customFormat="1"/>
    <row r="1015157" customFormat="1"/>
    <row r="1015158" customFormat="1"/>
    <row r="1015159" customFormat="1"/>
    <row r="1015160" customFormat="1"/>
    <row r="1015161" customFormat="1"/>
    <row r="1015162" customFormat="1"/>
    <row r="1015163" customFormat="1"/>
    <row r="1015164" customFormat="1"/>
    <row r="1015165" customFormat="1"/>
    <row r="1015166" customFormat="1"/>
    <row r="1015167" customFormat="1"/>
    <row r="1015168" customFormat="1"/>
    <row r="1015169" customFormat="1"/>
    <row r="1015170" customFormat="1"/>
    <row r="1015171" customFormat="1"/>
    <row r="1015172" customFormat="1"/>
    <row r="1015173" customFormat="1"/>
    <row r="1015174" customFormat="1"/>
    <row r="1015175" customFormat="1"/>
    <row r="1015176" customFormat="1"/>
    <row r="1015177" customFormat="1"/>
    <row r="1015178" customFormat="1"/>
    <row r="1015179" customFormat="1"/>
    <row r="1015180" customFormat="1"/>
    <row r="1015181" customFormat="1"/>
    <row r="1015182" customFormat="1"/>
    <row r="1015183" customFormat="1"/>
    <row r="1015184" customFormat="1"/>
    <row r="1015185" customFormat="1"/>
    <row r="1015186" customFormat="1"/>
    <row r="1015187" customFormat="1"/>
    <row r="1015188" customFormat="1"/>
    <row r="1015189" customFormat="1"/>
    <row r="1015190" customFormat="1"/>
    <row r="1015191" customFormat="1"/>
    <row r="1015192" customFormat="1"/>
    <row r="1015193" customFormat="1"/>
    <row r="1015194" customFormat="1"/>
    <row r="1015195" customFormat="1"/>
    <row r="1015196" customFormat="1"/>
    <row r="1015197" customFormat="1"/>
    <row r="1015198" customFormat="1"/>
    <row r="1015199" customFormat="1"/>
    <row r="1015200" customFormat="1"/>
    <row r="1015201" customFormat="1"/>
    <row r="1015202" customFormat="1"/>
    <row r="1015203" customFormat="1"/>
    <row r="1015204" customFormat="1"/>
    <row r="1015205" customFormat="1"/>
    <row r="1015206" customFormat="1"/>
    <row r="1015207" customFormat="1"/>
    <row r="1015208" customFormat="1"/>
    <row r="1015209" customFormat="1"/>
    <row r="1015210" customFormat="1"/>
    <row r="1015211" customFormat="1"/>
    <row r="1015212" customFormat="1"/>
    <row r="1015213" customFormat="1"/>
    <row r="1015214" customFormat="1"/>
    <row r="1015215" customFormat="1"/>
    <row r="1015216" customFormat="1"/>
    <row r="1015217" customFormat="1"/>
    <row r="1015218" customFormat="1"/>
    <row r="1015219" customFormat="1"/>
    <row r="1015220" customFormat="1"/>
    <row r="1015221" customFormat="1"/>
    <row r="1015222" customFormat="1"/>
    <row r="1015223" customFormat="1"/>
    <row r="1015224" customFormat="1"/>
    <row r="1015225" customFormat="1"/>
    <row r="1015226" customFormat="1"/>
    <row r="1015227" customFormat="1"/>
    <row r="1015228" customFormat="1"/>
    <row r="1015229" customFormat="1"/>
    <row r="1015230" customFormat="1"/>
    <row r="1015231" customFormat="1"/>
    <row r="1015232" customFormat="1"/>
    <row r="1015233" customFormat="1"/>
    <row r="1015234" customFormat="1"/>
    <row r="1015235" customFormat="1"/>
    <row r="1015236" customFormat="1"/>
    <row r="1015237" customFormat="1"/>
    <row r="1015238" customFormat="1"/>
    <row r="1015239" customFormat="1"/>
    <row r="1015240" customFormat="1"/>
    <row r="1015241" customFormat="1"/>
    <row r="1015242" customFormat="1"/>
    <row r="1015243" customFormat="1"/>
    <row r="1015244" customFormat="1"/>
    <row r="1015245" customFormat="1"/>
    <row r="1015246" customFormat="1"/>
    <row r="1015247" customFormat="1"/>
    <row r="1015248" customFormat="1"/>
    <row r="1015249" customFormat="1"/>
    <row r="1015250" customFormat="1"/>
    <row r="1015251" customFormat="1"/>
    <row r="1015252" customFormat="1"/>
    <row r="1015253" customFormat="1"/>
    <row r="1015254" customFormat="1"/>
    <row r="1015255" customFormat="1"/>
    <row r="1015256" customFormat="1"/>
    <row r="1015257" customFormat="1"/>
    <row r="1015258" customFormat="1"/>
    <row r="1015259" customFormat="1"/>
    <row r="1015260" customFormat="1"/>
    <row r="1015261" customFormat="1"/>
    <row r="1015262" customFormat="1"/>
    <row r="1015263" customFormat="1"/>
    <row r="1015264" customFormat="1"/>
    <row r="1015265" customFormat="1"/>
    <row r="1015266" customFormat="1"/>
    <row r="1015267" customFormat="1"/>
    <row r="1015268" customFormat="1"/>
    <row r="1015269" customFormat="1"/>
    <row r="1015270" customFormat="1"/>
    <row r="1015271" customFormat="1"/>
    <row r="1015272" customFormat="1"/>
    <row r="1015273" customFormat="1"/>
    <row r="1015274" customFormat="1"/>
    <row r="1015275" customFormat="1"/>
    <row r="1015276" customFormat="1"/>
    <row r="1015277" customFormat="1"/>
    <row r="1015278" customFormat="1"/>
    <row r="1015279" customFormat="1"/>
    <row r="1015280" customFormat="1"/>
    <row r="1015281" customFormat="1"/>
    <row r="1015282" customFormat="1"/>
    <row r="1015283" customFormat="1"/>
    <row r="1015284" customFormat="1"/>
    <row r="1015285" customFormat="1"/>
    <row r="1015286" customFormat="1"/>
    <row r="1015287" customFormat="1"/>
    <row r="1015288" customFormat="1"/>
    <row r="1015289" customFormat="1"/>
    <row r="1015290" customFormat="1"/>
    <row r="1015291" customFormat="1"/>
    <row r="1015292" customFormat="1"/>
    <row r="1015293" customFormat="1"/>
    <row r="1015294" customFormat="1"/>
    <row r="1015295" customFormat="1"/>
    <row r="1015296" customFormat="1"/>
    <row r="1015297" customFormat="1"/>
    <row r="1015298" customFormat="1"/>
    <row r="1015299" customFormat="1"/>
    <row r="1015300" customFormat="1"/>
    <row r="1015301" customFormat="1"/>
    <row r="1015302" customFormat="1"/>
    <row r="1015303" customFormat="1"/>
    <row r="1015304" customFormat="1"/>
    <row r="1015305" customFormat="1"/>
    <row r="1015306" customFormat="1"/>
    <row r="1015307" customFormat="1"/>
    <row r="1015308" customFormat="1"/>
    <row r="1015309" customFormat="1"/>
    <row r="1015310" customFormat="1"/>
    <row r="1015311" customFormat="1"/>
    <row r="1015312" customFormat="1"/>
    <row r="1015313" customFormat="1"/>
    <row r="1015314" customFormat="1"/>
    <row r="1015315" customFormat="1"/>
    <row r="1015316" customFormat="1"/>
    <row r="1015317" customFormat="1"/>
    <row r="1015318" customFormat="1"/>
    <row r="1015319" customFormat="1"/>
    <row r="1015320" customFormat="1"/>
    <row r="1015321" customFormat="1"/>
    <row r="1015322" customFormat="1"/>
    <row r="1015323" customFormat="1"/>
    <row r="1015324" customFormat="1"/>
    <row r="1015325" customFormat="1"/>
    <row r="1015326" customFormat="1"/>
    <row r="1015327" customFormat="1"/>
    <row r="1015328" customFormat="1"/>
    <row r="1015329" customFormat="1"/>
    <row r="1015330" customFormat="1"/>
    <row r="1015331" customFormat="1"/>
    <row r="1015332" customFormat="1"/>
    <row r="1015333" customFormat="1"/>
    <row r="1015334" customFormat="1"/>
    <row r="1015335" customFormat="1"/>
    <row r="1015336" customFormat="1"/>
    <row r="1015337" customFormat="1"/>
    <row r="1015338" customFormat="1"/>
    <row r="1015339" customFormat="1"/>
    <row r="1015340" customFormat="1"/>
    <row r="1015341" customFormat="1"/>
    <row r="1015342" customFormat="1"/>
    <row r="1015343" customFormat="1"/>
    <row r="1015344" customFormat="1"/>
    <row r="1015345" customFormat="1"/>
    <row r="1015346" customFormat="1"/>
    <row r="1015347" customFormat="1"/>
    <row r="1015348" customFormat="1"/>
    <row r="1015349" customFormat="1"/>
    <row r="1015350" customFormat="1"/>
    <row r="1015351" customFormat="1"/>
    <row r="1015352" customFormat="1"/>
    <row r="1015353" customFormat="1"/>
    <row r="1015354" customFormat="1"/>
    <row r="1015355" customFormat="1"/>
    <row r="1015356" customFormat="1"/>
    <row r="1015357" customFormat="1"/>
    <row r="1015358" customFormat="1"/>
    <row r="1015359" customFormat="1"/>
    <row r="1015360" customFormat="1"/>
    <row r="1015361" customFormat="1"/>
    <row r="1015362" customFormat="1"/>
    <row r="1015363" customFormat="1"/>
    <row r="1015364" customFormat="1"/>
    <row r="1015365" customFormat="1"/>
    <row r="1015366" customFormat="1"/>
    <row r="1015367" customFormat="1"/>
    <row r="1015368" customFormat="1"/>
    <row r="1015369" customFormat="1"/>
    <row r="1015370" customFormat="1"/>
    <row r="1015371" customFormat="1"/>
    <row r="1015372" customFormat="1"/>
    <row r="1015373" customFormat="1"/>
    <row r="1015374" customFormat="1"/>
    <row r="1015375" customFormat="1"/>
    <row r="1015376" customFormat="1"/>
    <row r="1015377" customFormat="1"/>
    <row r="1015378" customFormat="1"/>
    <row r="1015379" customFormat="1"/>
    <row r="1015380" customFormat="1"/>
    <row r="1015381" customFormat="1"/>
    <row r="1015382" customFormat="1"/>
    <row r="1015383" customFormat="1"/>
    <row r="1015384" customFormat="1"/>
    <row r="1015385" customFormat="1"/>
    <row r="1015386" customFormat="1"/>
    <row r="1015387" customFormat="1"/>
    <row r="1015388" customFormat="1"/>
    <row r="1015389" customFormat="1"/>
    <row r="1015390" customFormat="1"/>
    <row r="1015391" customFormat="1"/>
    <row r="1015392" customFormat="1"/>
    <row r="1015393" customFormat="1"/>
    <row r="1015394" customFormat="1"/>
    <row r="1015395" customFormat="1"/>
    <row r="1015396" customFormat="1"/>
    <row r="1015397" customFormat="1"/>
    <row r="1015398" customFormat="1"/>
    <row r="1015399" customFormat="1"/>
    <row r="1015400" customFormat="1"/>
    <row r="1015401" customFormat="1"/>
    <row r="1015402" customFormat="1"/>
    <row r="1015403" customFormat="1"/>
    <row r="1015404" customFormat="1"/>
    <row r="1015405" customFormat="1"/>
    <row r="1015406" customFormat="1"/>
    <row r="1015407" customFormat="1"/>
    <row r="1015408" customFormat="1"/>
    <row r="1015409" customFormat="1"/>
    <row r="1015410" customFormat="1"/>
    <row r="1015411" customFormat="1"/>
    <row r="1015412" customFormat="1"/>
    <row r="1015413" customFormat="1"/>
    <row r="1015414" customFormat="1"/>
    <row r="1015415" customFormat="1"/>
    <row r="1015416" customFormat="1"/>
    <row r="1015417" customFormat="1"/>
    <row r="1015418" customFormat="1"/>
    <row r="1015419" customFormat="1"/>
    <row r="1015420" customFormat="1"/>
    <row r="1015421" customFormat="1"/>
    <row r="1015422" customFormat="1"/>
    <row r="1015423" customFormat="1"/>
    <row r="1015424" customFormat="1"/>
    <row r="1015425" customFormat="1"/>
    <row r="1015426" customFormat="1"/>
    <row r="1015427" customFormat="1"/>
    <row r="1015428" customFormat="1"/>
    <row r="1015429" customFormat="1"/>
    <row r="1015430" customFormat="1"/>
    <row r="1015431" customFormat="1"/>
    <row r="1015432" customFormat="1"/>
    <row r="1015433" customFormat="1"/>
    <row r="1015434" customFormat="1"/>
    <row r="1015435" customFormat="1"/>
    <row r="1015436" customFormat="1"/>
    <row r="1015437" customFormat="1"/>
    <row r="1015438" customFormat="1"/>
    <row r="1015439" customFormat="1"/>
    <row r="1015440" customFormat="1"/>
    <row r="1015441" customFormat="1"/>
    <row r="1015442" customFormat="1"/>
    <row r="1015443" customFormat="1"/>
    <row r="1015444" customFormat="1"/>
    <row r="1015445" customFormat="1"/>
    <row r="1015446" customFormat="1"/>
    <row r="1015447" customFormat="1"/>
    <row r="1015448" customFormat="1"/>
    <row r="1015449" customFormat="1"/>
    <row r="1015450" customFormat="1"/>
    <row r="1015451" customFormat="1"/>
    <row r="1015452" customFormat="1"/>
    <row r="1015453" customFormat="1"/>
    <row r="1015454" customFormat="1"/>
    <row r="1015455" customFormat="1"/>
    <row r="1015456" customFormat="1"/>
    <row r="1015457" customFormat="1"/>
    <row r="1015458" customFormat="1"/>
    <row r="1015459" customFormat="1"/>
    <row r="1015460" customFormat="1"/>
    <row r="1015461" customFormat="1"/>
    <row r="1015462" customFormat="1"/>
    <row r="1015463" customFormat="1"/>
    <row r="1015464" customFormat="1"/>
    <row r="1015465" customFormat="1"/>
    <row r="1015466" customFormat="1"/>
    <row r="1015467" customFormat="1"/>
    <row r="1015468" customFormat="1"/>
    <row r="1015469" customFormat="1"/>
    <row r="1015470" customFormat="1"/>
    <row r="1015471" customFormat="1"/>
    <row r="1015472" customFormat="1"/>
    <row r="1015473" customFormat="1"/>
    <row r="1015474" customFormat="1"/>
    <row r="1015475" customFormat="1"/>
    <row r="1015476" customFormat="1"/>
    <row r="1015477" customFormat="1"/>
    <row r="1015478" customFormat="1"/>
    <row r="1015479" customFormat="1"/>
    <row r="1015480" customFormat="1"/>
    <row r="1015481" customFormat="1"/>
    <row r="1015482" customFormat="1"/>
    <row r="1015483" customFormat="1"/>
    <row r="1015484" customFormat="1"/>
    <row r="1015485" customFormat="1"/>
    <row r="1015486" customFormat="1"/>
    <row r="1015487" customFormat="1"/>
    <row r="1015488" customFormat="1"/>
    <row r="1015489" customFormat="1"/>
    <row r="1015490" customFormat="1"/>
    <row r="1015491" customFormat="1"/>
    <row r="1015492" customFormat="1"/>
    <row r="1015493" customFormat="1"/>
    <row r="1015494" customFormat="1"/>
    <row r="1015495" customFormat="1"/>
    <row r="1015496" customFormat="1"/>
    <row r="1015497" customFormat="1"/>
    <row r="1015498" customFormat="1"/>
    <row r="1015499" customFormat="1"/>
    <row r="1015500" customFormat="1"/>
    <row r="1015501" customFormat="1"/>
    <row r="1015502" customFormat="1"/>
    <row r="1015503" customFormat="1"/>
    <row r="1015504" customFormat="1"/>
    <row r="1015505" customFormat="1"/>
    <row r="1015506" customFormat="1"/>
    <row r="1015507" customFormat="1"/>
    <row r="1015508" customFormat="1"/>
    <row r="1015509" customFormat="1"/>
    <row r="1015510" customFormat="1"/>
    <row r="1015511" customFormat="1"/>
    <row r="1015512" customFormat="1"/>
    <row r="1015513" customFormat="1"/>
    <row r="1015514" customFormat="1"/>
    <row r="1015515" customFormat="1"/>
    <row r="1015516" customFormat="1"/>
    <row r="1015517" customFormat="1"/>
    <row r="1015518" customFormat="1"/>
    <row r="1015519" customFormat="1"/>
    <row r="1015520" customFormat="1"/>
    <row r="1015521" customFormat="1"/>
    <row r="1015522" customFormat="1"/>
    <row r="1015523" customFormat="1"/>
    <row r="1015524" customFormat="1"/>
    <row r="1015525" customFormat="1"/>
    <row r="1015526" customFormat="1"/>
    <row r="1015527" customFormat="1"/>
    <row r="1015528" customFormat="1"/>
    <row r="1015529" customFormat="1"/>
    <row r="1015530" customFormat="1"/>
    <row r="1015531" customFormat="1"/>
    <row r="1015532" customFormat="1"/>
    <row r="1015533" customFormat="1"/>
    <row r="1015534" customFormat="1"/>
    <row r="1015535" customFormat="1"/>
    <row r="1015536" customFormat="1"/>
    <row r="1015537" customFormat="1"/>
    <row r="1015538" customFormat="1"/>
    <row r="1015539" customFormat="1"/>
    <row r="1015540" customFormat="1"/>
    <row r="1015541" customFormat="1"/>
    <row r="1015542" customFormat="1"/>
    <row r="1015543" customFormat="1"/>
    <row r="1015544" customFormat="1"/>
    <row r="1015545" customFormat="1"/>
    <row r="1015546" customFormat="1"/>
    <row r="1015547" customFormat="1"/>
    <row r="1015548" customFormat="1"/>
    <row r="1015549" customFormat="1"/>
    <row r="1015550" customFormat="1"/>
    <row r="1015551" customFormat="1"/>
    <row r="1015552" customFormat="1"/>
    <row r="1015553" customFormat="1"/>
    <row r="1015554" customFormat="1"/>
    <row r="1015555" customFormat="1"/>
    <row r="1015556" customFormat="1"/>
    <row r="1015557" customFormat="1"/>
    <row r="1015558" customFormat="1"/>
    <row r="1015559" customFormat="1"/>
    <row r="1015560" customFormat="1"/>
    <row r="1015561" customFormat="1"/>
    <row r="1015562" customFormat="1"/>
    <row r="1015563" customFormat="1"/>
    <row r="1015564" customFormat="1"/>
    <row r="1015565" customFormat="1"/>
    <row r="1015566" customFormat="1"/>
    <row r="1015567" customFormat="1"/>
    <row r="1015568" customFormat="1"/>
    <row r="1015569" customFormat="1"/>
    <row r="1015570" customFormat="1"/>
    <row r="1015571" customFormat="1"/>
    <row r="1015572" customFormat="1"/>
    <row r="1015573" customFormat="1"/>
    <row r="1015574" customFormat="1"/>
    <row r="1015575" customFormat="1"/>
    <row r="1015576" customFormat="1"/>
    <row r="1015577" customFormat="1"/>
    <row r="1015578" customFormat="1"/>
    <row r="1015579" customFormat="1"/>
    <row r="1015580" customFormat="1"/>
    <row r="1015581" customFormat="1"/>
    <row r="1015582" customFormat="1"/>
    <row r="1015583" customFormat="1"/>
    <row r="1015584" customFormat="1"/>
    <row r="1015585" customFormat="1"/>
    <row r="1015586" customFormat="1"/>
    <row r="1015587" customFormat="1"/>
    <row r="1015588" customFormat="1"/>
    <row r="1015589" customFormat="1"/>
    <row r="1015590" customFormat="1"/>
    <row r="1015591" customFormat="1"/>
    <row r="1015592" customFormat="1"/>
    <row r="1015593" customFormat="1"/>
    <row r="1015594" customFormat="1"/>
    <row r="1015595" customFormat="1"/>
    <row r="1015596" customFormat="1"/>
    <row r="1015597" customFormat="1"/>
    <row r="1015598" customFormat="1"/>
    <row r="1015599" customFormat="1"/>
    <row r="1015600" customFormat="1"/>
    <row r="1015601" customFormat="1"/>
    <row r="1015602" customFormat="1"/>
    <row r="1015603" customFormat="1"/>
    <row r="1015604" customFormat="1"/>
    <row r="1015605" customFormat="1"/>
    <row r="1015606" customFormat="1"/>
    <row r="1015607" customFormat="1"/>
    <row r="1015608" customFormat="1"/>
    <row r="1015609" customFormat="1"/>
    <row r="1015610" customFormat="1"/>
    <row r="1015611" customFormat="1"/>
    <row r="1015612" customFormat="1"/>
    <row r="1015613" customFormat="1"/>
    <row r="1015614" customFormat="1"/>
    <row r="1015615" customFormat="1"/>
    <row r="1015616" customFormat="1"/>
    <row r="1015617" customFormat="1"/>
    <row r="1015618" customFormat="1"/>
    <row r="1015619" customFormat="1"/>
    <row r="1015620" customFormat="1"/>
    <row r="1015621" customFormat="1"/>
    <row r="1015622" customFormat="1"/>
    <row r="1015623" customFormat="1"/>
    <row r="1015624" customFormat="1"/>
    <row r="1015625" customFormat="1"/>
    <row r="1015626" customFormat="1"/>
    <row r="1015627" customFormat="1"/>
    <row r="1015628" customFormat="1"/>
    <row r="1015629" customFormat="1"/>
    <row r="1015630" customFormat="1"/>
    <row r="1015631" customFormat="1"/>
    <row r="1015632" customFormat="1"/>
    <row r="1015633" customFormat="1"/>
    <row r="1015634" customFormat="1"/>
    <row r="1015635" customFormat="1"/>
    <row r="1015636" customFormat="1"/>
    <row r="1015637" customFormat="1"/>
    <row r="1015638" customFormat="1"/>
    <row r="1015639" customFormat="1"/>
    <row r="1015640" customFormat="1"/>
    <row r="1015641" customFormat="1"/>
    <row r="1015642" customFormat="1"/>
    <row r="1015643" customFormat="1"/>
    <row r="1015644" customFormat="1"/>
    <row r="1015645" customFormat="1"/>
    <row r="1015646" customFormat="1"/>
    <row r="1015647" customFormat="1"/>
    <row r="1015648" customFormat="1"/>
    <row r="1015649" customFormat="1"/>
    <row r="1015650" customFormat="1"/>
    <row r="1015651" customFormat="1"/>
    <row r="1015652" customFormat="1"/>
    <row r="1015653" customFormat="1"/>
    <row r="1015654" customFormat="1"/>
    <row r="1015655" customFormat="1"/>
    <row r="1015656" customFormat="1"/>
    <row r="1015657" customFormat="1"/>
    <row r="1015658" customFormat="1"/>
    <row r="1015659" customFormat="1"/>
    <row r="1015660" customFormat="1"/>
    <row r="1015661" customFormat="1"/>
    <row r="1015662" customFormat="1"/>
    <row r="1015663" customFormat="1"/>
    <row r="1015664" customFormat="1"/>
    <row r="1015665" customFormat="1"/>
    <row r="1015666" customFormat="1"/>
    <row r="1015667" customFormat="1"/>
    <row r="1015668" customFormat="1"/>
    <row r="1015669" customFormat="1"/>
    <row r="1015670" customFormat="1"/>
    <row r="1015671" customFormat="1"/>
    <row r="1015672" customFormat="1"/>
    <row r="1015673" customFormat="1"/>
    <row r="1015674" customFormat="1"/>
    <row r="1015675" customFormat="1"/>
    <row r="1015676" customFormat="1"/>
    <row r="1015677" customFormat="1"/>
    <row r="1015678" customFormat="1"/>
    <row r="1015679" customFormat="1"/>
    <row r="1015680" customFormat="1"/>
    <row r="1015681" customFormat="1"/>
    <row r="1015682" customFormat="1"/>
    <row r="1015683" customFormat="1"/>
    <row r="1015684" customFormat="1"/>
    <row r="1015685" customFormat="1"/>
    <row r="1015686" customFormat="1"/>
    <row r="1015687" customFormat="1"/>
    <row r="1015688" customFormat="1"/>
    <row r="1015689" customFormat="1"/>
    <row r="1015690" customFormat="1"/>
    <row r="1015691" customFormat="1"/>
    <row r="1015692" customFormat="1"/>
    <row r="1015693" customFormat="1"/>
    <row r="1015694" customFormat="1"/>
    <row r="1015695" customFormat="1"/>
    <row r="1015696" customFormat="1"/>
    <row r="1015697" customFormat="1"/>
    <row r="1015698" customFormat="1"/>
    <row r="1015699" customFormat="1"/>
    <row r="1015700" customFormat="1"/>
    <row r="1015701" customFormat="1"/>
    <row r="1015702" customFormat="1"/>
    <row r="1015703" customFormat="1"/>
    <row r="1015704" customFormat="1"/>
    <row r="1015705" customFormat="1"/>
    <row r="1015706" customFormat="1"/>
    <row r="1015707" customFormat="1"/>
    <row r="1015708" customFormat="1"/>
    <row r="1015709" customFormat="1"/>
    <row r="1015710" customFormat="1"/>
    <row r="1015711" customFormat="1"/>
    <row r="1015712" customFormat="1"/>
    <row r="1015713" customFormat="1"/>
    <row r="1015714" customFormat="1"/>
    <row r="1015715" customFormat="1"/>
    <row r="1015716" customFormat="1"/>
    <row r="1015717" customFormat="1"/>
    <row r="1015718" customFormat="1"/>
    <row r="1015719" customFormat="1"/>
    <row r="1015720" customFormat="1"/>
    <row r="1015721" customFormat="1"/>
    <row r="1015722" customFormat="1"/>
    <row r="1015723" customFormat="1"/>
    <row r="1015724" customFormat="1"/>
    <row r="1015725" customFormat="1"/>
    <row r="1015726" customFormat="1"/>
    <row r="1015727" customFormat="1"/>
    <row r="1015728" customFormat="1"/>
    <row r="1015729" customFormat="1"/>
    <row r="1015730" customFormat="1"/>
    <row r="1015731" customFormat="1"/>
    <row r="1015732" customFormat="1"/>
    <row r="1015733" customFormat="1"/>
    <row r="1015734" customFormat="1"/>
    <row r="1015735" customFormat="1"/>
    <row r="1015736" customFormat="1"/>
    <row r="1015737" customFormat="1"/>
    <row r="1015738" customFormat="1"/>
    <row r="1015739" customFormat="1"/>
    <row r="1015740" customFormat="1"/>
    <row r="1015741" customFormat="1"/>
    <row r="1015742" customFormat="1"/>
    <row r="1015743" customFormat="1"/>
    <row r="1015744" customFormat="1"/>
    <row r="1015745" customFormat="1"/>
    <row r="1015746" customFormat="1"/>
    <row r="1015747" customFormat="1"/>
    <row r="1015748" customFormat="1"/>
    <row r="1015749" customFormat="1"/>
    <row r="1015750" customFormat="1"/>
    <row r="1015751" customFormat="1"/>
    <row r="1015752" customFormat="1"/>
    <row r="1015753" customFormat="1"/>
    <row r="1015754" customFormat="1"/>
    <row r="1015755" customFormat="1"/>
    <row r="1015756" customFormat="1"/>
    <row r="1015757" customFormat="1"/>
    <row r="1015758" customFormat="1"/>
    <row r="1015759" customFormat="1"/>
    <row r="1015760" customFormat="1"/>
    <row r="1015761" customFormat="1"/>
    <row r="1015762" customFormat="1"/>
    <row r="1015763" customFormat="1"/>
    <row r="1015764" customFormat="1"/>
    <row r="1015765" customFormat="1"/>
    <row r="1015766" customFormat="1"/>
    <row r="1015767" customFormat="1"/>
    <row r="1015768" customFormat="1"/>
    <row r="1015769" customFormat="1"/>
    <row r="1015770" customFormat="1"/>
    <row r="1015771" customFormat="1"/>
    <row r="1015772" customFormat="1"/>
    <row r="1015773" customFormat="1"/>
    <row r="1015774" customFormat="1"/>
    <row r="1015775" customFormat="1"/>
    <row r="1015776" customFormat="1"/>
    <row r="1015777" customFormat="1"/>
    <row r="1015778" customFormat="1"/>
    <row r="1015779" customFormat="1"/>
    <row r="1015780" customFormat="1"/>
    <row r="1015781" customFormat="1"/>
    <row r="1015782" customFormat="1"/>
    <row r="1015783" customFormat="1"/>
    <row r="1015784" customFormat="1"/>
    <row r="1015785" customFormat="1"/>
    <row r="1015786" customFormat="1"/>
    <row r="1015787" customFormat="1"/>
    <row r="1015788" customFormat="1"/>
    <row r="1015789" customFormat="1"/>
    <row r="1015790" customFormat="1"/>
    <row r="1015791" customFormat="1"/>
    <row r="1015792" customFormat="1"/>
    <row r="1015793" customFormat="1"/>
    <row r="1015794" customFormat="1"/>
    <row r="1015795" customFormat="1"/>
    <row r="1015796" customFormat="1"/>
    <row r="1015797" customFormat="1"/>
    <row r="1015798" customFormat="1"/>
    <row r="1015799" customFormat="1"/>
    <row r="1015800" customFormat="1"/>
    <row r="1015801" customFormat="1"/>
    <row r="1015802" customFormat="1"/>
    <row r="1015803" customFormat="1"/>
    <row r="1015804" customFormat="1"/>
    <row r="1015805" customFormat="1"/>
    <row r="1015806" customFormat="1"/>
    <row r="1015807" customFormat="1"/>
    <row r="1015808" customFormat="1"/>
    <row r="1015809" customFormat="1"/>
    <row r="1015810" customFormat="1"/>
    <row r="1015811" customFormat="1"/>
    <row r="1015812" customFormat="1"/>
    <row r="1015813" customFormat="1"/>
    <row r="1015814" customFormat="1"/>
    <row r="1015815" customFormat="1"/>
    <row r="1015816" customFormat="1"/>
    <row r="1015817" customFormat="1"/>
    <row r="1015818" customFormat="1"/>
    <row r="1015819" customFormat="1"/>
    <row r="1015820" customFormat="1"/>
    <row r="1015821" customFormat="1"/>
    <row r="1015822" customFormat="1"/>
    <row r="1015823" customFormat="1"/>
    <row r="1015824" customFormat="1"/>
    <row r="1015825" customFormat="1"/>
    <row r="1015826" customFormat="1"/>
    <row r="1015827" customFormat="1"/>
    <row r="1015828" customFormat="1"/>
    <row r="1015829" customFormat="1"/>
    <row r="1015830" customFormat="1"/>
    <row r="1015831" customFormat="1"/>
    <row r="1015832" customFormat="1"/>
    <row r="1015833" customFormat="1"/>
    <row r="1015834" customFormat="1"/>
    <row r="1015835" customFormat="1"/>
    <row r="1015836" customFormat="1"/>
    <row r="1015837" customFormat="1"/>
    <row r="1015838" customFormat="1"/>
    <row r="1015839" customFormat="1"/>
    <row r="1015840" customFormat="1"/>
    <row r="1015841" customFormat="1"/>
    <row r="1015842" customFormat="1"/>
    <row r="1015843" customFormat="1"/>
    <row r="1015844" customFormat="1"/>
    <row r="1015845" customFormat="1"/>
    <row r="1015846" customFormat="1"/>
    <row r="1015847" customFormat="1"/>
    <row r="1015848" customFormat="1"/>
    <row r="1015849" customFormat="1"/>
    <row r="1015850" customFormat="1"/>
    <row r="1015851" customFormat="1"/>
    <row r="1015852" customFormat="1"/>
    <row r="1015853" customFormat="1"/>
    <row r="1015854" customFormat="1"/>
    <row r="1015855" customFormat="1"/>
    <row r="1015856" customFormat="1"/>
    <row r="1015857" customFormat="1"/>
    <row r="1015858" customFormat="1"/>
    <row r="1015859" customFormat="1"/>
    <row r="1015860" customFormat="1"/>
    <row r="1015861" customFormat="1"/>
    <row r="1015862" customFormat="1"/>
    <row r="1015863" customFormat="1"/>
    <row r="1015864" customFormat="1"/>
    <row r="1015865" customFormat="1"/>
    <row r="1015866" customFormat="1"/>
    <row r="1015867" customFormat="1"/>
    <row r="1015868" customFormat="1"/>
    <row r="1015869" customFormat="1"/>
    <row r="1015870" customFormat="1"/>
    <row r="1015871" customFormat="1"/>
    <row r="1015872" customFormat="1"/>
    <row r="1015873" customFormat="1"/>
    <row r="1015874" customFormat="1"/>
    <row r="1015875" customFormat="1"/>
    <row r="1015876" customFormat="1"/>
    <row r="1015877" customFormat="1"/>
    <row r="1015878" customFormat="1"/>
    <row r="1015879" customFormat="1"/>
    <row r="1015880" customFormat="1"/>
    <row r="1015881" customFormat="1"/>
    <row r="1015882" customFormat="1"/>
    <row r="1015883" customFormat="1"/>
    <row r="1015884" customFormat="1"/>
    <row r="1015885" customFormat="1"/>
    <row r="1015886" customFormat="1"/>
    <row r="1015887" customFormat="1"/>
    <row r="1015888" customFormat="1"/>
    <row r="1015889" customFormat="1"/>
    <row r="1015890" customFormat="1"/>
    <row r="1015891" customFormat="1"/>
    <row r="1015892" customFormat="1"/>
    <row r="1015893" customFormat="1"/>
    <row r="1015894" customFormat="1"/>
    <row r="1015895" customFormat="1"/>
    <row r="1015896" customFormat="1"/>
    <row r="1015897" customFormat="1"/>
    <row r="1015898" customFormat="1"/>
    <row r="1015899" customFormat="1"/>
    <row r="1015900" customFormat="1"/>
    <row r="1015901" customFormat="1"/>
    <row r="1015902" customFormat="1"/>
    <row r="1015903" customFormat="1"/>
    <row r="1015904" customFormat="1"/>
    <row r="1015905" customFormat="1"/>
    <row r="1015906" customFormat="1"/>
    <row r="1015907" customFormat="1"/>
    <row r="1015908" customFormat="1"/>
    <row r="1015909" customFormat="1"/>
    <row r="1015910" customFormat="1"/>
    <row r="1015911" customFormat="1"/>
    <row r="1015912" customFormat="1"/>
    <row r="1015913" customFormat="1"/>
    <row r="1015914" customFormat="1"/>
    <row r="1015915" customFormat="1"/>
    <row r="1015916" customFormat="1"/>
    <row r="1015917" customFormat="1"/>
    <row r="1015918" customFormat="1"/>
    <row r="1015919" customFormat="1"/>
    <row r="1015920" customFormat="1"/>
    <row r="1015921" customFormat="1"/>
    <row r="1015922" customFormat="1"/>
    <row r="1015923" customFormat="1"/>
    <row r="1015924" customFormat="1"/>
    <row r="1015925" customFormat="1"/>
    <row r="1015926" customFormat="1"/>
    <row r="1015927" customFormat="1"/>
    <row r="1015928" customFormat="1"/>
    <row r="1015929" customFormat="1"/>
    <row r="1015930" customFormat="1"/>
    <row r="1015931" customFormat="1"/>
    <row r="1015932" customFormat="1"/>
    <row r="1015933" customFormat="1"/>
    <row r="1015934" customFormat="1"/>
    <row r="1015935" customFormat="1"/>
    <row r="1015936" customFormat="1"/>
    <row r="1015937" customFormat="1"/>
    <row r="1015938" customFormat="1"/>
    <row r="1015939" customFormat="1"/>
    <row r="1015940" customFormat="1"/>
    <row r="1015941" customFormat="1"/>
    <row r="1015942" customFormat="1"/>
    <row r="1015943" customFormat="1"/>
    <row r="1015944" customFormat="1"/>
    <row r="1015945" customFormat="1"/>
    <row r="1015946" customFormat="1"/>
    <row r="1015947" customFormat="1"/>
    <row r="1015948" customFormat="1"/>
    <row r="1015949" customFormat="1"/>
    <row r="1015950" customFormat="1"/>
    <row r="1015951" customFormat="1"/>
    <row r="1015952" customFormat="1"/>
    <row r="1015953" customFormat="1"/>
    <row r="1015954" customFormat="1"/>
    <row r="1015955" customFormat="1"/>
    <row r="1015956" customFormat="1"/>
    <row r="1015957" customFormat="1"/>
    <row r="1015958" customFormat="1"/>
    <row r="1015959" customFormat="1"/>
    <row r="1015960" customFormat="1"/>
    <row r="1015961" customFormat="1"/>
    <row r="1015962" customFormat="1"/>
    <row r="1015963" customFormat="1"/>
    <row r="1015964" customFormat="1"/>
    <row r="1015965" customFormat="1"/>
    <row r="1015966" customFormat="1"/>
    <row r="1015967" customFormat="1"/>
    <row r="1015968" customFormat="1"/>
    <row r="1015969" customFormat="1"/>
    <row r="1015970" customFormat="1"/>
    <row r="1015971" customFormat="1"/>
    <row r="1015972" customFormat="1"/>
    <row r="1015973" customFormat="1"/>
    <row r="1015974" customFormat="1"/>
    <row r="1015975" customFormat="1"/>
    <row r="1015976" customFormat="1"/>
    <row r="1015977" customFormat="1"/>
    <row r="1015978" customFormat="1"/>
    <row r="1015979" customFormat="1"/>
    <row r="1015980" customFormat="1"/>
    <row r="1015981" customFormat="1"/>
    <row r="1015982" customFormat="1"/>
    <row r="1015983" customFormat="1"/>
    <row r="1015984" customFormat="1"/>
    <row r="1015985" customFormat="1"/>
    <row r="1015986" customFormat="1"/>
    <row r="1015987" customFormat="1"/>
    <row r="1015988" customFormat="1"/>
    <row r="1015989" customFormat="1"/>
    <row r="1015990" customFormat="1"/>
    <row r="1015991" customFormat="1"/>
    <row r="1015992" customFormat="1"/>
    <row r="1015993" customFormat="1"/>
    <row r="1015994" customFormat="1"/>
    <row r="1015995" customFormat="1"/>
    <row r="1015996" customFormat="1"/>
    <row r="1015997" customFormat="1"/>
    <row r="1015998" customFormat="1"/>
    <row r="1015999" customFormat="1"/>
    <row r="1016000" customFormat="1"/>
    <row r="1016001" customFormat="1"/>
    <row r="1016002" customFormat="1"/>
    <row r="1016003" customFormat="1"/>
    <row r="1016004" customFormat="1"/>
    <row r="1016005" customFormat="1"/>
    <row r="1016006" customFormat="1"/>
    <row r="1016007" customFormat="1"/>
    <row r="1016008" customFormat="1"/>
    <row r="1016009" customFormat="1"/>
    <row r="1016010" customFormat="1"/>
    <row r="1016011" customFormat="1"/>
    <row r="1016012" customFormat="1"/>
    <row r="1016013" customFormat="1"/>
    <row r="1016014" customFormat="1"/>
    <row r="1016015" customFormat="1"/>
    <row r="1016016" customFormat="1"/>
    <row r="1016017" customFormat="1"/>
    <row r="1016018" customFormat="1"/>
    <row r="1016019" customFormat="1"/>
    <row r="1016020" customFormat="1"/>
    <row r="1016021" customFormat="1"/>
    <row r="1016022" customFormat="1"/>
    <row r="1016023" customFormat="1"/>
    <row r="1016024" customFormat="1"/>
    <row r="1016025" customFormat="1"/>
    <row r="1016026" customFormat="1"/>
    <row r="1016027" customFormat="1"/>
    <row r="1016028" customFormat="1"/>
    <row r="1016029" customFormat="1"/>
    <row r="1016030" customFormat="1"/>
    <row r="1016031" customFormat="1"/>
    <row r="1016032" customFormat="1"/>
    <row r="1016033" customFormat="1"/>
    <row r="1016034" customFormat="1"/>
    <row r="1016035" customFormat="1"/>
    <row r="1016036" customFormat="1"/>
    <row r="1016037" customFormat="1"/>
    <row r="1016038" customFormat="1"/>
    <row r="1016039" customFormat="1"/>
    <row r="1016040" customFormat="1"/>
    <row r="1016041" customFormat="1"/>
    <row r="1016042" customFormat="1"/>
    <row r="1016043" customFormat="1"/>
    <row r="1016044" customFormat="1"/>
    <row r="1016045" customFormat="1"/>
    <row r="1016046" customFormat="1"/>
    <row r="1016047" customFormat="1"/>
    <row r="1016048" customFormat="1"/>
    <row r="1016049" customFormat="1"/>
    <row r="1016050" customFormat="1"/>
    <row r="1016051" customFormat="1"/>
    <row r="1016052" customFormat="1"/>
    <row r="1016053" customFormat="1"/>
    <row r="1016054" customFormat="1"/>
    <row r="1016055" customFormat="1"/>
    <row r="1016056" customFormat="1"/>
    <row r="1016057" customFormat="1"/>
    <row r="1016058" customFormat="1"/>
    <row r="1016059" customFormat="1"/>
    <row r="1016060" customFormat="1"/>
    <row r="1016061" customFormat="1"/>
    <row r="1016062" customFormat="1"/>
    <row r="1016063" customFormat="1"/>
    <row r="1016064" customFormat="1"/>
    <row r="1016065" customFormat="1"/>
    <row r="1016066" customFormat="1"/>
    <row r="1016067" customFormat="1"/>
    <row r="1016068" customFormat="1"/>
    <row r="1016069" customFormat="1"/>
    <row r="1016070" customFormat="1"/>
    <row r="1016071" customFormat="1"/>
    <row r="1016072" customFormat="1"/>
    <row r="1016073" customFormat="1"/>
    <row r="1016074" customFormat="1"/>
    <row r="1016075" customFormat="1"/>
    <row r="1016076" customFormat="1"/>
    <row r="1016077" customFormat="1"/>
    <row r="1016078" customFormat="1"/>
    <row r="1016079" customFormat="1"/>
    <row r="1016080" customFormat="1"/>
    <row r="1016081" customFormat="1"/>
    <row r="1016082" customFormat="1"/>
    <row r="1016083" customFormat="1"/>
    <row r="1016084" customFormat="1"/>
    <row r="1016085" customFormat="1"/>
    <row r="1016086" customFormat="1"/>
    <row r="1016087" customFormat="1"/>
    <row r="1016088" customFormat="1"/>
    <row r="1016089" customFormat="1"/>
    <row r="1016090" customFormat="1"/>
    <row r="1016091" customFormat="1"/>
    <row r="1016092" customFormat="1"/>
    <row r="1016093" customFormat="1"/>
    <row r="1016094" customFormat="1"/>
    <row r="1016095" customFormat="1"/>
    <row r="1016096" customFormat="1"/>
    <row r="1016097" customFormat="1"/>
    <row r="1016098" customFormat="1"/>
    <row r="1016099" customFormat="1"/>
    <row r="1016100" customFormat="1"/>
    <row r="1016101" customFormat="1"/>
    <row r="1016102" customFormat="1"/>
    <row r="1016103" customFormat="1"/>
    <row r="1016104" customFormat="1"/>
    <row r="1016105" customFormat="1"/>
    <row r="1016106" customFormat="1"/>
    <row r="1016107" customFormat="1"/>
    <row r="1016108" customFormat="1"/>
    <row r="1016109" customFormat="1"/>
    <row r="1016110" customFormat="1"/>
    <row r="1016111" customFormat="1"/>
    <row r="1016112" customFormat="1"/>
    <row r="1016113" customFormat="1"/>
    <row r="1016114" customFormat="1"/>
    <row r="1016115" customFormat="1"/>
    <row r="1016116" customFormat="1"/>
    <row r="1016117" customFormat="1"/>
    <row r="1016118" customFormat="1"/>
    <row r="1016119" customFormat="1"/>
    <row r="1016120" customFormat="1"/>
    <row r="1016121" customFormat="1"/>
    <row r="1016122" customFormat="1"/>
    <row r="1016123" customFormat="1"/>
    <row r="1016124" customFormat="1"/>
    <row r="1016125" customFormat="1"/>
    <row r="1016126" customFormat="1"/>
    <row r="1016127" customFormat="1"/>
    <row r="1016128" customFormat="1"/>
    <row r="1016129" customFormat="1"/>
    <row r="1016130" customFormat="1"/>
    <row r="1016131" customFormat="1"/>
    <row r="1016132" customFormat="1"/>
    <row r="1016133" customFormat="1"/>
    <row r="1016134" customFormat="1"/>
    <row r="1016135" customFormat="1"/>
    <row r="1016136" customFormat="1"/>
    <row r="1016137" customFormat="1"/>
    <row r="1016138" customFormat="1"/>
    <row r="1016139" customFormat="1"/>
    <row r="1016140" customFormat="1"/>
    <row r="1016141" customFormat="1"/>
    <row r="1016142" customFormat="1"/>
    <row r="1016143" customFormat="1"/>
    <row r="1016144" customFormat="1"/>
    <row r="1016145" customFormat="1"/>
    <row r="1016146" customFormat="1"/>
    <row r="1016147" customFormat="1"/>
    <row r="1016148" customFormat="1"/>
    <row r="1016149" customFormat="1"/>
    <row r="1016150" customFormat="1"/>
    <row r="1016151" customFormat="1"/>
    <row r="1016152" customFormat="1"/>
    <row r="1016153" customFormat="1"/>
    <row r="1016154" customFormat="1"/>
    <row r="1016155" customFormat="1"/>
    <row r="1016156" customFormat="1"/>
    <row r="1016157" customFormat="1"/>
    <row r="1016158" customFormat="1"/>
    <row r="1016159" customFormat="1"/>
    <row r="1016160" customFormat="1"/>
    <row r="1016161" customFormat="1"/>
    <row r="1016162" customFormat="1"/>
    <row r="1016163" customFormat="1"/>
    <row r="1016164" customFormat="1"/>
    <row r="1016165" customFormat="1"/>
    <row r="1016166" customFormat="1"/>
    <row r="1016167" customFormat="1"/>
    <row r="1016168" customFormat="1"/>
    <row r="1016169" customFormat="1"/>
    <row r="1016170" customFormat="1"/>
    <row r="1016171" customFormat="1"/>
    <row r="1016172" customFormat="1"/>
    <row r="1016173" customFormat="1"/>
    <row r="1016174" customFormat="1"/>
    <row r="1016175" customFormat="1"/>
    <row r="1016176" customFormat="1"/>
    <row r="1016177" customFormat="1"/>
    <row r="1016178" customFormat="1"/>
    <row r="1016179" customFormat="1"/>
    <row r="1016180" customFormat="1"/>
    <row r="1016181" customFormat="1"/>
    <row r="1016182" customFormat="1"/>
    <row r="1016183" customFormat="1"/>
    <row r="1016184" customFormat="1"/>
    <row r="1016185" customFormat="1"/>
    <row r="1016186" customFormat="1"/>
    <row r="1016187" customFormat="1"/>
    <row r="1016188" customFormat="1"/>
    <row r="1016189" customFormat="1"/>
    <row r="1016190" customFormat="1"/>
    <row r="1016191" customFormat="1"/>
    <row r="1016192" customFormat="1"/>
    <row r="1016193" customFormat="1"/>
    <row r="1016194" customFormat="1"/>
    <row r="1016195" customFormat="1"/>
    <row r="1016196" customFormat="1"/>
    <row r="1016197" customFormat="1"/>
    <row r="1016198" customFormat="1"/>
    <row r="1016199" customFormat="1"/>
    <row r="1016200" customFormat="1"/>
    <row r="1016201" customFormat="1"/>
    <row r="1016202" customFormat="1"/>
    <row r="1016203" customFormat="1"/>
    <row r="1016204" customFormat="1"/>
    <row r="1016205" customFormat="1"/>
    <row r="1016206" customFormat="1"/>
    <row r="1016207" customFormat="1"/>
    <row r="1016208" customFormat="1"/>
    <row r="1016209" customFormat="1"/>
    <row r="1016210" customFormat="1"/>
    <row r="1016211" customFormat="1"/>
    <row r="1016212" customFormat="1"/>
    <row r="1016213" customFormat="1"/>
    <row r="1016214" customFormat="1"/>
    <row r="1016215" customFormat="1"/>
    <row r="1016216" customFormat="1"/>
    <row r="1016217" customFormat="1"/>
    <row r="1016218" customFormat="1"/>
    <row r="1016219" customFormat="1"/>
    <row r="1016220" customFormat="1"/>
    <row r="1016221" customFormat="1"/>
    <row r="1016222" customFormat="1"/>
    <row r="1016223" customFormat="1"/>
    <row r="1016224" customFormat="1"/>
    <row r="1016225" customFormat="1"/>
    <row r="1016226" customFormat="1"/>
    <row r="1016227" customFormat="1"/>
    <row r="1016228" customFormat="1"/>
    <row r="1016229" customFormat="1"/>
    <row r="1016230" customFormat="1"/>
    <row r="1016231" customFormat="1"/>
    <row r="1016232" customFormat="1"/>
    <row r="1016233" customFormat="1"/>
    <row r="1016234" customFormat="1"/>
    <row r="1016235" customFormat="1"/>
    <row r="1016236" customFormat="1"/>
    <row r="1016237" customFormat="1"/>
    <row r="1016238" customFormat="1"/>
    <row r="1016239" customFormat="1"/>
    <row r="1016240" customFormat="1"/>
    <row r="1016241" customFormat="1"/>
    <row r="1016242" customFormat="1"/>
    <row r="1016243" customFormat="1"/>
    <row r="1016244" customFormat="1"/>
    <row r="1016245" customFormat="1"/>
    <row r="1016246" customFormat="1"/>
    <row r="1016247" customFormat="1"/>
    <row r="1016248" customFormat="1"/>
    <row r="1016249" customFormat="1"/>
    <row r="1016250" customFormat="1"/>
    <row r="1016251" customFormat="1"/>
    <row r="1016252" customFormat="1"/>
    <row r="1016253" customFormat="1"/>
    <row r="1016254" customFormat="1"/>
    <row r="1016255" customFormat="1"/>
    <row r="1016256" customFormat="1"/>
    <row r="1016257" customFormat="1"/>
    <row r="1016258" customFormat="1"/>
    <row r="1016259" customFormat="1"/>
    <row r="1016260" customFormat="1"/>
    <row r="1016261" customFormat="1"/>
    <row r="1016262" customFormat="1"/>
    <row r="1016263" customFormat="1"/>
    <row r="1016264" customFormat="1"/>
    <row r="1016265" customFormat="1"/>
    <row r="1016266" customFormat="1"/>
    <row r="1016267" customFormat="1"/>
    <row r="1016268" customFormat="1"/>
    <row r="1016269" customFormat="1"/>
    <row r="1016270" customFormat="1"/>
    <row r="1016271" customFormat="1"/>
    <row r="1016272" customFormat="1"/>
    <row r="1016273" customFormat="1"/>
    <row r="1016274" customFormat="1"/>
    <row r="1016275" customFormat="1"/>
    <row r="1016276" customFormat="1"/>
    <row r="1016277" customFormat="1"/>
    <row r="1016278" customFormat="1"/>
    <row r="1016279" customFormat="1"/>
    <row r="1016280" customFormat="1"/>
    <row r="1016281" customFormat="1"/>
    <row r="1016282" customFormat="1"/>
    <row r="1016283" customFormat="1"/>
    <row r="1016284" customFormat="1"/>
    <row r="1016285" customFormat="1"/>
    <row r="1016286" customFormat="1"/>
    <row r="1016287" customFormat="1"/>
    <row r="1016288" customFormat="1"/>
    <row r="1016289" customFormat="1"/>
    <row r="1016290" customFormat="1"/>
    <row r="1016291" customFormat="1"/>
    <row r="1016292" customFormat="1"/>
    <row r="1016293" customFormat="1"/>
    <row r="1016294" customFormat="1"/>
    <row r="1016295" customFormat="1"/>
    <row r="1016296" customFormat="1"/>
    <row r="1016297" customFormat="1"/>
    <row r="1016298" customFormat="1"/>
    <row r="1016299" customFormat="1"/>
    <row r="1016300" customFormat="1"/>
    <row r="1016301" customFormat="1"/>
    <row r="1016302" customFormat="1"/>
    <row r="1016303" customFormat="1"/>
    <row r="1016304" customFormat="1"/>
    <row r="1016305" customFormat="1"/>
    <row r="1016306" customFormat="1"/>
    <row r="1016307" customFormat="1"/>
    <row r="1016308" customFormat="1"/>
    <row r="1016309" customFormat="1"/>
    <row r="1016310" customFormat="1"/>
    <row r="1016311" customFormat="1"/>
    <row r="1016312" customFormat="1"/>
    <row r="1016313" customFormat="1"/>
    <row r="1016314" customFormat="1"/>
    <row r="1016315" customFormat="1"/>
    <row r="1016316" customFormat="1"/>
    <row r="1016317" customFormat="1"/>
    <row r="1016318" customFormat="1"/>
    <row r="1016319" customFormat="1"/>
    <row r="1016320" customFormat="1"/>
    <row r="1016321" customFormat="1"/>
    <row r="1016322" customFormat="1"/>
    <row r="1016323" customFormat="1"/>
    <row r="1016324" customFormat="1"/>
    <row r="1016325" customFormat="1"/>
    <row r="1016326" customFormat="1"/>
    <row r="1016327" customFormat="1"/>
    <row r="1016328" customFormat="1"/>
    <row r="1016329" customFormat="1"/>
    <row r="1016330" customFormat="1"/>
    <row r="1016331" customFormat="1"/>
    <row r="1016332" customFormat="1"/>
    <row r="1016333" customFormat="1"/>
    <row r="1016334" customFormat="1"/>
    <row r="1016335" customFormat="1"/>
    <row r="1016336" customFormat="1"/>
    <row r="1016337" customFormat="1"/>
    <row r="1016338" customFormat="1"/>
    <row r="1016339" customFormat="1"/>
    <row r="1016340" customFormat="1"/>
    <row r="1016341" customFormat="1"/>
    <row r="1016342" customFormat="1"/>
    <row r="1016343" customFormat="1"/>
    <row r="1016344" customFormat="1"/>
    <row r="1016345" customFormat="1"/>
    <row r="1016346" customFormat="1"/>
    <row r="1016347" customFormat="1"/>
    <row r="1016348" customFormat="1"/>
    <row r="1016349" customFormat="1"/>
    <row r="1016350" customFormat="1"/>
    <row r="1016351" customFormat="1"/>
    <row r="1016352" customFormat="1"/>
    <row r="1016353" customFormat="1"/>
    <row r="1016354" customFormat="1"/>
    <row r="1016355" customFormat="1"/>
    <row r="1016356" customFormat="1"/>
    <row r="1016357" customFormat="1"/>
    <row r="1016358" customFormat="1"/>
    <row r="1016359" customFormat="1"/>
    <row r="1016360" customFormat="1"/>
    <row r="1016361" customFormat="1"/>
    <row r="1016362" customFormat="1"/>
    <row r="1016363" customFormat="1"/>
    <row r="1016364" customFormat="1"/>
    <row r="1016365" customFormat="1"/>
    <row r="1016366" customFormat="1"/>
    <row r="1016367" customFormat="1"/>
    <row r="1016368" customFormat="1"/>
    <row r="1016369" customFormat="1"/>
    <row r="1016370" customFormat="1"/>
    <row r="1016371" customFormat="1"/>
    <row r="1016372" customFormat="1"/>
    <row r="1016373" customFormat="1"/>
    <row r="1016374" customFormat="1"/>
    <row r="1016375" customFormat="1"/>
    <row r="1016376" customFormat="1"/>
    <row r="1016377" customFormat="1"/>
    <row r="1016378" customFormat="1"/>
    <row r="1016379" customFormat="1"/>
    <row r="1016380" customFormat="1"/>
    <row r="1016381" customFormat="1"/>
    <row r="1016382" customFormat="1"/>
    <row r="1016383" customFormat="1"/>
    <row r="1016384" customFormat="1"/>
    <row r="1016385" customFormat="1"/>
    <row r="1016386" customFormat="1"/>
    <row r="1016387" customFormat="1"/>
    <row r="1016388" customFormat="1"/>
    <row r="1016389" customFormat="1"/>
    <row r="1016390" customFormat="1"/>
    <row r="1016391" customFormat="1"/>
    <row r="1016392" customFormat="1"/>
    <row r="1016393" customFormat="1"/>
    <row r="1016394" customFormat="1"/>
    <row r="1016395" customFormat="1"/>
    <row r="1016396" customFormat="1"/>
    <row r="1016397" customFormat="1"/>
    <row r="1016398" customFormat="1"/>
    <row r="1016399" customFormat="1"/>
    <row r="1016400" customFormat="1"/>
    <row r="1016401" customFormat="1"/>
    <row r="1016402" customFormat="1"/>
    <row r="1016403" customFormat="1"/>
    <row r="1016404" customFormat="1"/>
    <row r="1016405" customFormat="1"/>
    <row r="1016406" customFormat="1"/>
    <row r="1016407" customFormat="1"/>
    <row r="1016408" customFormat="1"/>
    <row r="1016409" customFormat="1"/>
    <row r="1016410" customFormat="1"/>
    <row r="1016411" customFormat="1"/>
    <row r="1016412" customFormat="1"/>
    <row r="1016413" customFormat="1"/>
    <row r="1016414" customFormat="1"/>
    <row r="1016415" customFormat="1"/>
    <row r="1016416" customFormat="1"/>
    <row r="1016417" customFormat="1"/>
    <row r="1016418" customFormat="1"/>
    <row r="1016419" customFormat="1"/>
    <row r="1016420" customFormat="1"/>
    <row r="1016421" customFormat="1"/>
    <row r="1016422" customFormat="1"/>
    <row r="1016423" customFormat="1"/>
    <row r="1016424" customFormat="1"/>
    <row r="1016425" customFormat="1"/>
    <row r="1016426" customFormat="1"/>
    <row r="1016427" customFormat="1"/>
    <row r="1016428" customFormat="1"/>
    <row r="1016429" customFormat="1"/>
    <row r="1016430" customFormat="1"/>
    <row r="1016431" customFormat="1"/>
    <row r="1016432" customFormat="1"/>
    <row r="1016433" customFormat="1"/>
    <row r="1016434" customFormat="1"/>
    <row r="1016435" customFormat="1"/>
    <row r="1016436" customFormat="1"/>
    <row r="1016437" customFormat="1"/>
    <row r="1016438" customFormat="1"/>
    <row r="1016439" customFormat="1"/>
    <row r="1016440" customFormat="1"/>
    <row r="1016441" customFormat="1"/>
    <row r="1016442" customFormat="1"/>
    <row r="1016443" customFormat="1"/>
    <row r="1016444" customFormat="1"/>
    <row r="1016445" customFormat="1"/>
    <row r="1016446" customFormat="1"/>
    <row r="1016447" customFormat="1"/>
    <row r="1016448" customFormat="1"/>
    <row r="1016449" customFormat="1"/>
    <row r="1016450" customFormat="1"/>
    <row r="1016451" customFormat="1"/>
    <row r="1016452" customFormat="1"/>
    <row r="1016453" customFormat="1"/>
    <row r="1016454" customFormat="1"/>
    <row r="1016455" customFormat="1"/>
    <row r="1016456" customFormat="1"/>
    <row r="1016457" customFormat="1"/>
    <row r="1016458" customFormat="1"/>
    <row r="1016459" customFormat="1"/>
    <row r="1016460" customFormat="1"/>
    <row r="1016461" customFormat="1"/>
    <row r="1016462" customFormat="1"/>
    <row r="1016463" customFormat="1"/>
    <row r="1016464" customFormat="1"/>
    <row r="1016465" customFormat="1"/>
    <row r="1016466" customFormat="1"/>
    <row r="1016467" customFormat="1"/>
    <row r="1016468" customFormat="1"/>
    <row r="1016469" customFormat="1"/>
    <row r="1016470" customFormat="1"/>
    <row r="1016471" customFormat="1"/>
    <row r="1016472" customFormat="1"/>
    <row r="1016473" customFormat="1"/>
    <row r="1016474" customFormat="1"/>
    <row r="1016475" customFormat="1"/>
    <row r="1016476" customFormat="1"/>
    <row r="1016477" customFormat="1"/>
    <row r="1016478" customFormat="1"/>
    <row r="1016479" customFormat="1"/>
    <row r="1016480" customFormat="1"/>
    <row r="1016481" customFormat="1"/>
    <row r="1016482" customFormat="1"/>
    <row r="1016483" customFormat="1"/>
    <row r="1016484" customFormat="1"/>
    <row r="1016485" customFormat="1"/>
    <row r="1016486" customFormat="1"/>
    <row r="1016487" customFormat="1"/>
    <row r="1016488" customFormat="1"/>
    <row r="1016489" customFormat="1"/>
    <row r="1016490" customFormat="1"/>
    <row r="1016491" customFormat="1"/>
    <row r="1016492" customFormat="1"/>
    <row r="1016493" customFormat="1"/>
    <row r="1016494" customFormat="1"/>
    <row r="1016495" customFormat="1"/>
    <row r="1016496" customFormat="1"/>
    <row r="1016497" customFormat="1"/>
    <row r="1016498" customFormat="1"/>
    <row r="1016499" customFormat="1"/>
    <row r="1016500" customFormat="1"/>
    <row r="1016501" customFormat="1"/>
    <row r="1016502" customFormat="1"/>
    <row r="1016503" customFormat="1"/>
    <row r="1016504" customFormat="1"/>
    <row r="1016505" customFormat="1"/>
    <row r="1016506" customFormat="1"/>
    <row r="1016507" customFormat="1"/>
    <row r="1016508" customFormat="1"/>
    <row r="1016509" customFormat="1"/>
    <row r="1016510" customFormat="1"/>
    <row r="1016511" customFormat="1"/>
    <row r="1016512" customFormat="1"/>
    <row r="1016513" customFormat="1"/>
    <row r="1016514" customFormat="1"/>
    <row r="1016515" customFormat="1"/>
    <row r="1016516" customFormat="1"/>
    <row r="1016517" customFormat="1"/>
    <row r="1016518" customFormat="1"/>
    <row r="1016519" customFormat="1"/>
    <row r="1016520" customFormat="1"/>
    <row r="1016521" customFormat="1"/>
    <row r="1016522" customFormat="1"/>
    <row r="1016523" customFormat="1"/>
    <row r="1016524" customFormat="1"/>
    <row r="1016525" customFormat="1"/>
    <row r="1016526" customFormat="1"/>
    <row r="1016527" customFormat="1"/>
    <row r="1016528" customFormat="1"/>
    <row r="1016529" customFormat="1"/>
    <row r="1016530" customFormat="1"/>
    <row r="1016531" customFormat="1"/>
    <row r="1016532" customFormat="1"/>
    <row r="1016533" customFormat="1"/>
    <row r="1016534" customFormat="1"/>
    <row r="1016535" customFormat="1"/>
    <row r="1016536" customFormat="1"/>
    <row r="1016537" customFormat="1"/>
    <row r="1016538" customFormat="1"/>
    <row r="1016539" customFormat="1"/>
    <row r="1016540" customFormat="1"/>
    <row r="1016541" customFormat="1"/>
    <row r="1016542" customFormat="1"/>
    <row r="1016543" customFormat="1"/>
    <row r="1016544" customFormat="1"/>
    <row r="1016545" customFormat="1"/>
    <row r="1016546" customFormat="1"/>
    <row r="1016547" customFormat="1"/>
    <row r="1016548" customFormat="1"/>
    <row r="1016549" customFormat="1"/>
    <row r="1016550" customFormat="1"/>
    <row r="1016551" customFormat="1"/>
    <row r="1016552" customFormat="1"/>
    <row r="1016553" customFormat="1"/>
    <row r="1016554" customFormat="1"/>
    <row r="1016555" customFormat="1"/>
    <row r="1016556" customFormat="1"/>
    <row r="1016557" customFormat="1"/>
    <row r="1016558" customFormat="1"/>
    <row r="1016559" customFormat="1"/>
    <row r="1016560" customFormat="1"/>
    <row r="1016561" customFormat="1"/>
    <row r="1016562" customFormat="1"/>
    <row r="1016563" customFormat="1"/>
    <row r="1016564" customFormat="1"/>
    <row r="1016565" customFormat="1"/>
    <row r="1016566" customFormat="1"/>
    <row r="1016567" customFormat="1"/>
    <row r="1016568" customFormat="1"/>
    <row r="1016569" customFormat="1"/>
    <row r="1016570" customFormat="1"/>
    <row r="1016571" customFormat="1"/>
    <row r="1016572" customFormat="1"/>
    <row r="1016573" customFormat="1"/>
    <row r="1016574" customFormat="1"/>
    <row r="1016575" customFormat="1"/>
    <row r="1016576" customFormat="1"/>
    <row r="1016577" customFormat="1"/>
    <row r="1016578" customFormat="1"/>
    <row r="1016579" customFormat="1"/>
    <row r="1016580" customFormat="1"/>
    <row r="1016581" customFormat="1"/>
    <row r="1016582" customFormat="1"/>
    <row r="1016583" customFormat="1"/>
    <row r="1016584" customFormat="1"/>
    <row r="1016585" customFormat="1"/>
    <row r="1016586" customFormat="1"/>
    <row r="1016587" customFormat="1"/>
    <row r="1016588" customFormat="1"/>
    <row r="1016589" customFormat="1"/>
    <row r="1016590" customFormat="1"/>
    <row r="1016591" customFormat="1"/>
    <row r="1016592" customFormat="1"/>
    <row r="1016593" customFormat="1"/>
    <row r="1016594" customFormat="1"/>
    <row r="1016595" customFormat="1"/>
    <row r="1016596" customFormat="1"/>
    <row r="1016597" customFormat="1"/>
    <row r="1016598" customFormat="1"/>
    <row r="1016599" customFormat="1"/>
    <row r="1016600" customFormat="1"/>
    <row r="1016601" customFormat="1"/>
    <row r="1016602" customFormat="1"/>
    <row r="1016603" customFormat="1"/>
    <row r="1016604" customFormat="1"/>
    <row r="1016605" customFormat="1"/>
    <row r="1016606" customFormat="1"/>
    <row r="1016607" customFormat="1"/>
    <row r="1016608" customFormat="1"/>
    <row r="1016609" customFormat="1"/>
    <row r="1016610" customFormat="1"/>
    <row r="1016611" customFormat="1"/>
    <row r="1016612" customFormat="1"/>
    <row r="1016613" customFormat="1"/>
    <row r="1016614" customFormat="1"/>
    <row r="1016615" customFormat="1"/>
    <row r="1016616" customFormat="1"/>
    <row r="1016617" customFormat="1"/>
    <row r="1016618" customFormat="1"/>
    <row r="1016619" customFormat="1"/>
    <row r="1016620" customFormat="1"/>
    <row r="1016621" customFormat="1"/>
    <row r="1016622" customFormat="1"/>
    <row r="1016623" customFormat="1"/>
    <row r="1016624" customFormat="1"/>
    <row r="1016625" customFormat="1"/>
    <row r="1016626" customFormat="1"/>
    <row r="1016627" customFormat="1"/>
    <row r="1016628" customFormat="1"/>
    <row r="1016629" customFormat="1"/>
    <row r="1016630" customFormat="1"/>
    <row r="1016631" customFormat="1"/>
    <row r="1016632" customFormat="1"/>
    <row r="1016633" customFormat="1"/>
    <row r="1016634" customFormat="1"/>
    <row r="1016635" customFormat="1"/>
    <row r="1016636" customFormat="1"/>
    <row r="1016637" customFormat="1"/>
    <row r="1016638" customFormat="1"/>
    <row r="1016639" customFormat="1"/>
    <row r="1016640" customFormat="1"/>
    <row r="1016641" customFormat="1"/>
    <row r="1016642" customFormat="1"/>
    <row r="1016643" customFormat="1"/>
    <row r="1016644" customFormat="1"/>
    <row r="1016645" customFormat="1"/>
    <row r="1016646" customFormat="1"/>
    <row r="1016647" customFormat="1"/>
    <row r="1016648" customFormat="1"/>
    <row r="1016649" customFormat="1"/>
    <row r="1016650" customFormat="1"/>
    <row r="1016651" customFormat="1"/>
    <row r="1016652" customFormat="1"/>
    <row r="1016653" customFormat="1"/>
    <row r="1016654" customFormat="1"/>
    <row r="1016655" customFormat="1"/>
    <row r="1016656" customFormat="1"/>
    <row r="1016657" customFormat="1"/>
    <row r="1016658" customFormat="1"/>
    <row r="1016659" customFormat="1"/>
    <row r="1016660" customFormat="1"/>
    <row r="1016661" customFormat="1"/>
    <row r="1016662" customFormat="1"/>
    <row r="1016663" customFormat="1"/>
    <row r="1016664" customFormat="1"/>
    <row r="1016665" customFormat="1"/>
    <row r="1016666" customFormat="1"/>
    <row r="1016667" customFormat="1"/>
    <row r="1016668" customFormat="1"/>
    <row r="1016669" customFormat="1"/>
    <row r="1016670" customFormat="1"/>
    <row r="1016671" customFormat="1"/>
    <row r="1016672" customFormat="1"/>
    <row r="1016673" customFormat="1"/>
    <row r="1016674" customFormat="1"/>
    <row r="1016675" customFormat="1"/>
    <row r="1016676" customFormat="1"/>
    <row r="1016677" customFormat="1"/>
    <row r="1016678" customFormat="1"/>
    <row r="1016679" customFormat="1"/>
    <row r="1016680" customFormat="1"/>
    <row r="1016681" customFormat="1"/>
    <row r="1016682" customFormat="1"/>
    <row r="1016683" customFormat="1"/>
    <row r="1016684" customFormat="1"/>
    <row r="1016685" customFormat="1"/>
    <row r="1016686" customFormat="1"/>
    <row r="1016687" customFormat="1"/>
    <row r="1016688" customFormat="1"/>
    <row r="1016689" customFormat="1"/>
    <row r="1016690" customFormat="1"/>
    <row r="1016691" customFormat="1"/>
    <row r="1016692" customFormat="1"/>
    <row r="1016693" customFormat="1"/>
    <row r="1016694" customFormat="1"/>
    <row r="1016695" customFormat="1"/>
    <row r="1016696" customFormat="1"/>
    <row r="1016697" customFormat="1"/>
    <row r="1016698" customFormat="1"/>
    <row r="1016699" customFormat="1"/>
    <row r="1016700" customFormat="1"/>
    <row r="1016701" customFormat="1"/>
    <row r="1016702" customFormat="1"/>
    <row r="1016703" customFormat="1"/>
    <row r="1016704" customFormat="1"/>
    <row r="1016705" customFormat="1"/>
    <row r="1016706" customFormat="1"/>
    <row r="1016707" customFormat="1"/>
    <row r="1016708" customFormat="1"/>
    <row r="1016709" customFormat="1"/>
    <row r="1016710" customFormat="1"/>
    <row r="1016711" customFormat="1"/>
    <row r="1016712" customFormat="1"/>
    <row r="1016713" customFormat="1"/>
    <row r="1016714" customFormat="1"/>
    <row r="1016715" customFormat="1"/>
    <row r="1016716" customFormat="1"/>
    <row r="1016717" customFormat="1"/>
    <row r="1016718" customFormat="1"/>
    <row r="1016719" customFormat="1"/>
    <row r="1016720" customFormat="1"/>
    <row r="1016721" customFormat="1"/>
    <row r="1016722" customFormat="1"/>
    <row r="1016723" customFormat="1"/>
    <row r="1016724" customFormat="1"/>
    <row r="1016725" customFormat="1"/>
    <row r="1016726" customFormat="1"/>
    <row r="1016727" customFormat="1"/>
    <row r="1016728" customFormat="1"/>
    <row r="1016729" customFormat="1"/>
    <row r="1016730" customFormat="1"/>
    <row r="1016731" customFormat="1"/>
    <row r="1016732" customFormat="1"/>
    <row r="1016733" customFormat="1"/>
    <row r="1016734" customFormat="1"/>
    <row r="1016735" customFormat="1"/>
    <row r="1016736" customFormat="1"/>
    <row r="1016737" customFormat="1"/>
    <row r="1016738" customFormat="1"/>
    <row r="1016739" customFormat="1"/>
    <row r="1016740" customFormat="1"/>
    <row r="1016741" customFormat="1"/>
    <row r="1016742" customFormat="1"/>
    <row r="1016743" customFormat="1"/>
    <row r="1016744" customFormat="1"/>
    <row r="1016745" customFormat="1"/>
    <row r="1016746" customFormat="1"/>
    <row r="1016747" customFormat="1"/>
    <row r="1016748" customFormat="1"/>
    <row r="1016749" customFormat="1"/>
    <row r="1016750" customFormat="1"/>
    <row r="1016751" customFormat="1"/>
    <row r="1016752" customFormat="1"/>
    <row r="1016753" customFormat="1"/>
    <row r="1016754" customFormat="1"/>
    <row r="1016755" customFormat="1"/>
    <row r="1016756" customFormat="1"/>
    <row r="1016757" customFormat="1"/>
    <row r="1016758" customFormat="1"/>
    <row r="1016759" customFormat="1"/>
    <row r="1016760" customFormat="1"/>
    <row r="1016761" customFormat="1"/>
    <row r="1016762" customFormat="1"/>
    <row r="1016763" customFormat="1"/>
    <row r="1016764" customFormat="1"/>
    <row r="1016765" customFormat="1"/>
    <row r="1016766" customFormat="1"/>
    <row r="1016767" customFormat="1"/>
    <row r="1016768" customFormat="1"/>
    <row r="1016769" customFormat="1"/>
    <row r="1016770" customFormat="1"/>
    <row r="1016771" customFormat="1"/>
    <row r="1016772" customFormat="1"/>
    <row r="1016773" customFormat="1"/>
    <row r="1016774" customFormat="1"/>
    <row r="1016775" customFormat="1"/>
    <row r="1016776" customFormat="1"/>
    <row r="1016777" customFormat="1"/>
    <row r="1016778" customFormat="1"/>
    <row r="1016779" customFormat="1"/>
    <row r="1016780" customFormat="1"/>
    <row r="1016781" customFormat="1"/>
    <row r="1016782" customFormat="1"/>
    <row r="1016783" customFormat="1"/>
    <row r="1016784" customFormat="1"/>
    <row r="1016785" customFormat="1"/>
    <row r="1016786" customFormat="1"/>
    <row r="1016787" customFormat="1"/>
    <row r="1016788" customFormat="1"/>
    <row r="1016789" customFormat="1"/>
    <row r="1016790" customFormat="1"/>
    <row r="1016791" customFormat="1"/>
    <row r="1016792" customFormat="1"/>
    <row r="1016793" customFormat="1"/>
    <row r="1016794" customFormat="1"/>
    <row r="1016795" customFormat="1"/>
    <row r="1016796" customFormat="1"/>
    <row r="1016797" customFormat="1"/>
    <row r="1016798" customFormat="1"/>
    <row r="1016799" customFormat="1"/>
    <row r="1016800" customFormat="1"/>
    <row r="1016801" customFormat="1"/>
    <row r="1016802" customFormat="1"/>
    <row r="1016803" customFormat="1"/>
    <row r="1016804" customFormat="1"/>
    <row r="1016805" customFormat="1"/>
    <row r="1016806" customFormat="1"/>
    <row r="1016807" customFormat="1"/>
    <row r="1016808" customFormat="1"/>
    <row r="1016809" customFormat="1"/>
    <row r="1016810" customFormat="1"/>
    <row r="1016811" customFormat="1"/>
    <row r="1016812" customFormat="1"/>
    <row r="1016813" customFormat="1"/>
    <row r="1016814" customFormat="1"/>
    <row r="1016815" customFormat="1"/>
    <row r="1016816" customFormat="1"/>
    <row r="1016817" customFormat="1"/>
    <row r="1016818" customFormat="1"/>
    <row r="1016819" customFormat="1"/>
    <row r="1016820" customFormat="1"/>
    <row r="1016821" customFormat="1"/>
    <row r="1016822" customFormat="1"/>
    <row r="1016823" customFormat="1"/>
    <row r="1016824" customFormat="1"/>
    <row r="1016825" customFormat="1"/>
    <row r="1016826" customFormat="1"/>
    <row r="1016827" customFormat="1"/>
    <row r="1016828" customFormat="1"/>
    <row r="1016829" customFormat="1"/>
    <row r="1016830" customFormat="1"/>
    <row r="1016831" customFormat="1"/>
    <row r="1016832" customFormat="1"/>
    <row r="1016833" customFormat="1"/>
    <row r="1016834" customFormat="1"/>
    <row r="1016835" customFormat="1"/>
    <row r="1016836" customFormat="1"/>
    <row r="1016837" customFormat="1"/>
    <row r="1016838" customFormat="1"/>
    <row r="1016839" customFormat="1"/>
    <row r="1016840" customFormat="1"/>
    <row r="1016841" customFormat="1"/>
    <row r="1016842" customFormat="1"/>
    <row r="1016843" customFormat="1"/>
    <row r="1016844" customFormat="1"/>
    <row r="1016845" customFormat="1"/>
    <row r="1016846" customFormat="1"/>
    <row r="1016847" customFormat="1"/>
    <row r="1016848" customFormat="1"/>
    <row r="1016849" customFormat="1"/>
    <row r="1016850" customFormat="1"/>
    <row r="1016851" customFormat="1"/>
    <row r="1016852" customFormat="1"/>
    <row r="1016853" customFormat="1"/>
    <row r="1016854" customFormat="1"/>
    <row r="1016855" customFormat="1"/>
    <row r="1016856" customFormat="1"/>
    <row r="1016857" customFormat="1"/>
    <row r="1016858" customFormat="1"/>
    <row r="1016859" customFormat="1"/>
    <row r="1016860" customFormat="1"/>
    <row r="1016861" customFormat="1"/>
    <row r="1016862" customFormat="1"/>
    <row r="1016863" customFormat="1"/>
    <row r="1016864" customFormat="1"/>
    <row r="1016865" customFormat="1"/>
    <row r="1016866" customFormat="1"/>
    <row r="1016867" customFormat="1"/>
    <row r="1016868" customFormat="1"/>
    <row r="1016869" customFormat="1"/>
    <row r="1016870" customFormat="1"/>
    <row r="1016871" customFormat="1"/>
    <row r="1016872" customFormat="1"/>
    <row r="1016873" customFormat="1"/>
    <row r="1016874" customFormat="1"/>
    <row r="1016875" customFormat="1"/>
    <row r="1016876" customFormat="1"/>
    <row r="1016877" customFormat="1"/>
    <row r="1016878" customFormat="1"/>
    <row r="1016879" customFormat="1"/>
    <row r="1016880" customFormat="1"/>
    <row r="1016881" customFormat="1"/>
    <row r="1016882" customFormat="1"/>
    <row r="1016883" customFormat="1"/>
    <row r="1016884" customFormat="1"/>
    <row r="1016885" customFormat="1"/>
    <row r="1016886" customFormat="1"/>
    <row r="1016887" customFormat="1"/>
    <row r="1016888" customFormat="1"/>
    <row r="1016889" customFormat="1"/>
    <row r="1016890" customFormat="1"/>
    <row r="1016891" customFormat="1"/>
    <row r="1016892" customFormat="1"/>
    <row r="1016893" customFormat="1"/>
    <row r="1016894" customFormat="1"/>
    <row r="1016895" customFormat="1"/>
    <row r="1016896" customFormat="1"/>
    <row r="1016897" customFormat="1"/>
    <row r="1016898" customFormat="1"/>
    <row r="1016899" customFormat="1"/>
    <row r="1016900" customFormat="1"/>
    <row r="1016901" customFormat="1"/>
    <row r="1016902" customFormat="1"/>
    <row r="1016903" customFormat="1"/>
    <row r="1016904" customFormat="1"/>
    <row r="1016905" customFormat="1"/>
    <row r="1016906" customFormat="1"/>
    <row r="1016907" customFormat="1"/>
    <row r="1016908" customFormat="1"/>
    <row r="1016909" customFormat="1"/>
    <row r="1016910" customFormat="1"/>
    <row r="1016911" customFormat="1"/>
    <row r="1016912" customFormat="1"/>
    <row r="1016913" customFormat="1"/>
    <row r="1016914" customFormat="1"/>
    <row r="1016915" customFormat="1"/>
    <row r="1016916" customFormat="1"/>
    <row r="1016917" customFormat="1"/>
    <row r="1016918" customFormat="1"/>
    <row r="1016919" customFormat="1"/>
    <row r="1016920" customFormat="1"/>
    <row r="1016921" customFormat="1"/>
    <row r="1016922" customFormat="1"/>
    <row r="1016923" customFormat="1"/>
    <row r="1016924" customFormat="1"/>
    <row r="1016925" customFormat="1"/>
    <row r="1016926" customFormat="1"/>
    <row r="1016927" customFormat="1"/>
    <row r="1016928" customFormat="1"/>
    <row r="1016929" customFormat="1"/>
    <row r="1016930" customFormat="1"/>
    <row r="1016931" customFormat="1"/>
    <row r="1016932" customFormat="1"/>
    <row r="1016933" customFormat="1"/>
    <row r="1016934" customFormat="1"/>
    <row r="1016935" customFormat="1"/>
    <row r="1016936" customFormat="1"/>
    <row r="1016937" customFormat="1"/>
    <row r="1016938" customFormat="1"/>
    <row r="1016939" customFormat="1"/>
    <row r="1016940" customFormat="1"/>
    <row r="1016941" customFormat="1"/>
    <row r="1016942" customFormat="1"/>
    <row r="1016943" customFormat="1"/>
    <row r="1016944" customFormat="1"/>
    <row r="1016945" customFormat="1"/>
    <row r="1016946" customFormat="1"/>
    <row r="1016947" customFormat="1"/>
    <row r="1016948" customFormat="1"/>
    <row r="1016949" customFormat="1"/>
    <row r="1016950" customFormat="1"/>
    <row r="1016951" customFormat="1"/>
    <row r="1016952" customFormat="1"/>
    <row r="1016953" customFormat="1"/>
    <row r="1016954" customFormat="1"/>
    <row r="1016955" customFormat="1"/>
    <row r="1016956" customFormat="1"/>
    <row r="1016957" customFormat="1"/>
    <row r="1016958" customFormat="1"/>
    <row r="1016959" customFormat="1"/>
    <row r="1016960" customFormat="1"/>
    <row r="1016961" customFormat="1"/>
    <row r="1016962" customFormat="1"/>
    <row r="1016963" customFormat="1"/>
    <row r="1016964" customFormat="1"/>
    <row r="1016965" customFormat="1"/>
    <row r="1016966" customFormat="1"/>
    <row r="1016967" customFormat="1"/>
    <row r="1016968" customFormat="1"/>
    <row r="1016969" customFormat="1"/>
    <row r="1016970" customFormat="1"/>
    <row r="1016971" customFormat="1"/>
    <row r="1016972" customFormat="1"/>
    <row r="1016973" customFormat="1"/>
    <row r="1016974" customFormat="1"/>
    <row r="1016975" customFormat="1"/>
    <row r="1016976" customFormat="1"/>
    <row r="1016977" customFormat="1"/>
    <row r="1016978" customFormat="1"/>
    <row r="1016979" customFormat="1"/>
    <row r="1016980" customFormat="1"/>
    <row r="1016981" customFormat="1"/>
    <row r="1016982" customFormat="1"/>
    <row r="1016983" customFormat="1"/>
    <row r="1016984" customFormat="1"/>
    <row r="1016985" customFormat="1"/>
    <row r="1016986" customFormat="1"/>
    <row r="1016987" customFormat="1"/>
    <row r="1016988" customFormat="1"/>
    <row r="1016989" customFormat="1"/>
    <row r="1016990" customFormat="1"/>
    <row r="1016991" customFormat="1"/>
    <row r="1016992" customFormat="1"/>
    <row r="1016993" customFormat="1"/>
    <row r="1016994" customFormat="1"/>
    <row r="1016995" customFormat="1"/>
    <row r="1016996" customFormat="1"/>
    <row r="1016997" customFormat="1"/>
    <row r="1016998" customFormat="1"/>
    <row r="1016999" customFormat="1"/>
    <row r="1017000" customFormat="1"/>
    <row r="1017001" customFormat="1"/>
    <row r="1017002" customFormat="1"/>
    <row r="1017003" customFormat="1"/>
    <row r="1017004" customFormat="1"/>
    <row r="1017005" customFormat="1"/>
    <row r="1017006" customFormat="1"/>
    <row r="1017007" customFormat="1"/>
    <row r="1017008" customFormat="1"/>
    <row r="1017009" customFormat="1"/>
    <row r="1017010" customFormat="1"/>
    <row r="1017011" customFormat="1"/>
    <row r="1017012" customFormat="1"/>
    <row r="1017013" customFormat="1"/>
    <row r="1017014" customFormat="1"/>
    <row r="1017015" customFormat="1"/>
    <row r="1017016" customFormat="1"/>
    <row r="1017017" customFormat="1"/>
    <row r="1017018" customFormat="1"/>
    <row r="1017019" customFormat="1"/>
    <row r="1017020" customFormat="1"/>
    <row r="1017021" customFormat="1"/>
    <row r="1017022" customFormat="1"/>
    <row r="1017023" customFormat="1"/>
    <row r="1017024" customFormat="1"/>
    <row r="1017025" customFormat="1"/>
    <row r="1017026" customFormat="1"/>
    <row r="1017027" customFormat="1"/>
    <row r="1017028" customFormat="1"/>
    <row r="1017029" customFormat="1"/>
    <row r="1017030" customFormat="1"/>
    <row r="1017031" customFormat="1"/>
    <row r="1017032" customFormat="1"/>
    <row r="1017033" customFormat="1"/>
    <row r="1017034" customFormat="1"/>
    <row r="1017035" customFormat="1"/>
    <row r="1017036" customFormat="1"/>
    <row r="1017037" customFormat="1"/>
    <row r="1017038" customFormat="1"/>
    <row r="1017039" customFormat="1"/>
    <row r="1017040" customFormat="1"/>
    <row r="1017041" customFormat="1"/>
    <row r="1017042" customFormat="1"/>
    <row r="1017043" customFormat="1"/>
    <row r="1017044" customFormat="1"/>
    <row r="1017045" customFormat="1"/>
    <row r="1017046" customFormat="1"/>
    <row r="1017047" customFormat="1"/>
    <row r="1017048" customFormat="1"/>
    <row r="1017049" customFormat="1"/>
    <row r="1017050" customFormat="1"/>
    <row r="1017051" customFormat="1"/>
    <row r="1017052" customFormat="1"/>
    <row r="1017053" customFormat="1"/>
    <row r="1017054" customFormat="1"/>
    <row r="1017055" customFormat="1"/>
    <row r="1017056" customFormat="1"/>
    <row r="1017057" customFormat="1"/>
    <row r="1017058" customFormat="1"/>
    <row r="1017059" customFormat="1"/>
    <row r="1017060" customFormat="1"/>
    <row r="1017061" customFormat="1"/>
    <row r="1017062" customFormat="1"/>
    <row r="1017063" customFormat="1"/>
    <row r="1017064" customFormat="1"/>
    <row r="1017065" customFormat="1"/>
    <row r="1017066" customFormat="1"/>
    <row r="1017067" customFormat="1"/>
    <row r="1017068" customFormat="1"/>
    <row r="1017069" customFormat="1"/>
    <row r="1017070" customFormat="1"/>
    <row r="1017071" customFormat="1"/>
    <row r="1017072" customFormat="1"/>
    <row r="1017073" customFormat="1"/>
    <row r="1017074" customFormat="1"/>
    <row r="1017075" customFormat="1"/>
    <row r="1017076" customFormat="1"/>
    <row r="1017077" customFormat="1"/>
    <row r="1017078" customFormat="1"/>
    <row r="1017079" customFormat="1"/>
    <row r="1017080" customFormat="1"/>
    <row r="1017081" customFormat="1"/>
    <row r="1017082" customFormat="1"/>
    <row r="1017083" customFormat="1"/>
    <row r="1017084" customFormat="1"/>
    <row r="1017085" customFormat="1"/>
    <row r="1017086" customFormat="1"/>
    <row r="1017087" customFormat="1"/>
    <row r="1017088" customFormat="1"/>
    <row r="1017089" customFormat="1"/>
    <row r="1017090" customFormat="1"/>
    <row r="1017091" customFormat="1"/>
    <row r="1017092" customFormat="1"/>
    <row r="1017093" customFormat="1"/>
    <row r="1017094" customFormat="1"/>
    <row r="1017095" customFormat="1"/>
    <row r="1017096" customFormat="1"/>
    <row r="1017097" customFormat="1"/>
    <row r="1017098" customFormat="1"/>
    <row r="1017099" customFormat="1"/>
    <row r="1017100" customFormat="1"/>
    <row r="1017101" customFormat="1"/>
    <row r="1017102" customFormat="1"/>
    <row r="1017103" customFormat="1"/>
    <row r="1017104" customFormat="1"/>
    <row r="1017105" customFormat="1"/>
    <row r="1017106" customFormat="1"/>
    <row r="1017107" customFormat="1"/>
    <row r="1017108" customFormat="1"/>
    <row r="1017109" customFormat="1"/>
    <row r="1017110" customFormat="1"/>
    <row r="1017111" customFormat="1"/>
    <row r="1017112" customFormat="1"/>
    <row r="1017113" customFormat="1"/>
    <row r="1017114" customFormat="1"/>
    <row r="1017115" customFormat="1"/>
    <row r="1017116" customFormat="1"/>
    <row r="1017117" customFormat="1"/>
    <row r="1017118" customFormat="1"/>
    <row r="1017119" customFormat="1"/>
    <row r="1017120" customFormat="1"/>
    <row r="1017121" customFormat="1"/>
    <row r="1017122" customFormat="1"/>
    <row r="1017123" customFormat="1"/>
    <row r="1017124" customFormat="1"/>
    <row r="1017125" customFormat="1"/>
    <row r="1017126" customFormat="1"/>
    <row r="1017127" customFormat="1"/>
    <row r="1017128" customFormat="1"/>
    <row r="1017129" customFormat="1"/>
    <row r="1017130" customFormat="1"/>
    <row r="1017131" customFormat="1"/>
    <row r="1017132" customFormat="1"/>
    <row r="1017133" customFormat="1"/>
    <row r="1017134" customFormat="1"/>
    <row r="1017135" customFormat="1"/>
    <row r="1017136" customFormat="1"/>
    <row r="1017137" customFormat="1"/>
    <row r="1017138" customFormat="1"/>
    <row r="1017139" customFormat="1"/>
    <row r="1017140" customFormat="1"/>
    <row r="1017141" customFormat="1"/>
    <row r="1017142" customFormat="1"/>
    <row r="1017143" customFormat="1"/>
    <row r="1017144" customFormat="1"/>
    <row r="1017145" customFormat="1"/>
    <row r="1017146" customFormat="1"/>
    <row r="1017147" customFormat="1"/>
    <row r="1017148" customFormat="1"/>
    <row r="1017149" customFormat="1"/>
    <row r="1017150" customFormat="1"/>
    <row r="1017151" customFormat="1"/>
    <row r="1017152" customFormat="1"/>
    <row r="1017153" customFormat="1"/>
    <row r="1017154" customFormat="1"/>
    <row r="1017155" customFormat="1"/>
    <row r="1017156" customFormat="1"/>
    <row r="1017157" customFormat="1"/>
    <row r="1017158" customFormat="1"/>
    <row r="1017159" customFormat="1"/>
    <row r="1017160" customFormat="1"/>
    <row r="1017161" customFormat="1"/>
    <row r="1017162" customFormat="1"/>
    <row r="1017163" customFormat="1"/>
    <row r="1017164" customFormat="1"/>
    <row r="1017165" customFormat="1"/>
    <row r="1017166" customFormat="1"/>
    <row r="1017167" customFormat="1"/>
    <row r="1017168" customFormat="1"/>
    <row r="1017169" customFormat="1"/>
    <row r="1017170" customFormat="1"/>
    <row r="1017171" customFormat="1"/>
    <row r="1017172" customFormat="1"/>
    <row r="1017173" customFormat="1"/>
    <row r="1017174" customFormat="1"/>
    <row r="1017175" customFormat="1"/>
    <row r="1017176" customFormat="1"/>
    <row r="1017177" customFormat="1"/>
    <row r="1017178" customFormat="1"/>
    <row r="1017179" customFormat="1"/>
    <row r="1017180" customFormat="1"/>
    <row r="1017181" customFormat="1"/>
    <row r="1017182" customFormat="1"/>
    <row r="1017183" customFormat="1"/>
    <row r="1017184" customFormat="1"/>
    <row r="1017185" customFormat="1"/>
    <row r="1017186" customFormat="1"/>
    <row r="1017187" customFormat="1"/>
    <row r="1017188" customFormat="1"/>
    <row r="1017189" customFormat="1"/>
    <row r="1017190" customFormat="1"/>
    <row r="1017191" customFormat="1"/>
    <row r="1017192" customFormat="1"/>
    <row r="1017193" customFormat="1"/>
    <row r="1017194" customFormat="1"/>
    <row r="1017195" customFormat="1"/>
    <row r="1017196" customFormat="1"/>
    <row r="1017197" customFormat="1"/>
    <row r="1017198" customFormat="1"/>
    <row r="1017199" customFormat="1"/>
    <row r="1017200" customFormat="1"/>
    <row r="1017201" customFormat="1"/>
    <row r="1017202" customFormat="1"/>
    <row r="1017203" customFormat="1"/>
    <row r="1017204" customFormat="1"/>
    <row r="1017205" customFormat="1"/>
    <row r="1017206" customFormat="1"/>
    <row r="1017207" customFormat="1"/>
    <row r="1017208" customFormat="1"/>
    <row r="1017209" customFormat="1"/>
    <row r="1017210" customFormat="1"/>
    <row r="1017211" customFormat="1"/>
    <row r="1017212" customFormat="1"/>
    <row r="1017213" customFormat="1"/>
    <row r="1017214" customFormat="1"/>
    <row r="1017215" customFormat="1"/>
    <row r="1017216" customFormat="1"/>
    <row r="1017217" customFormat="1"/>
    <row r="1017218" customFormat="1"/>
    <row r="1017219" customFormat="1"/>
    <row r="1017220" customFormat="1"/>
    <row r="1017221" customFormat="1"/>
    <row r="1017222" customFormat="1"/>
    <row r="1017223" customFormat="1"/>
    <row r="1017224" customFormat="1"/>
    <row r="1017225" customFormat="1"/>
    <row r="1017226" customFormat="1"/>
    <row r="1017227" customFormat="1"/>
    <row r="1017228" customFormat="1"/>
    <row r="1017229" customFormat="1"/>
    <row r="1017230" customFormat="1"/>
    <row r="1017231" customFormat="1"/>
    <row r="1017232" customFormat="1"/>
    <row r="1017233" customFormat="1"/>
    <row r="1017234" customFormat="1"/>
    <row r="1017235" customFormat="1"/>
    <row r="1017236" customFormat="1"/>
    <row r="1017237" customFormat="1"/>
    <row r="1017238" customFormat="1"/>
    <row r="1017239" customFormat="1"/>
    <row r="1017240" customFormat="1"/>
    <row r="1017241" customFormat="1"/>
    <row r="1017242" customFormat="1"/>
    <row r="1017243" customFormat="1"/>
    <row r="1017244" customFormat="1"/>
    <row r="1017245" customFormat="1"/>
    <row r="1017246" customFormat="1"/>
    <row r="1017247" customFormat="1"/>
    <row r="1017248" customFormat="1"/>
    <row r="1017249" customFormat="1"/>
    <row r="1017250" customFormat="1"/>
    <row r="1017251" customFormat="1"/>
    <row r="1017252" customFormat="1"/>
    <row r="1017253" customFormat="1"/>
    <row r="1017254" customFormat="1"/>
    <row r="1017255" customFormat="1"/>
    <row r="1017256" customFormat="1"/>
    <row r="1017257" customFormat="1"/>
    <row r="1017258" customFormat="1"/>
    <row r="1017259" customFormat="1"/>
    <row r="1017260" customFormat="1"/>
    <row r="1017261" customFormat="1"/>
    <row r="1017262" customFormat="1"/>
    <row r="1017263" customFormat="1"/>
    <row r="1017264" customFormat="1"/>
    <row r="1017265" customFormat="1"/>
    <row r="1017266" customFormat="1"/>
    <row r="1017267" customFormat="1"/>
    <row r="1017268" customFormat="1"/>
    <row r="1017269" customFormat="1"/>
    <row r="1017270" customFormat="1"/>
    <row r="1017271" customFormat="1"/>
    <row r="1017272" customFormat="1"/>
    <row r="1017273" customFormat="1"/>
    <row r="1017274" customFormat="1"/>
    <row r="1017275" customFormat="1"/>
    <row r="1017276" customFormat="1"/>
    <row r="1017277" customFormat="1"/>
    <row r="1017278" customFormat="1"/>
    <row r="1017279" customFormat="1"/>
    <row r="1017280" customFormat="1"/>
    <row r="1017281" customFormat="1"/>
    <row r="1017282" customFormat="1"/>
    <row r="1017283" customFormat="1"/>
    <row r="1017284" customFormat="1"/>
    <row r="1017285" customFormat="1"/>
    <row r="1017286" customFormat="1"/>
    <row r="1017287" customFormat="1"/>
    <row r="1017288" customFormat="1"/>
    <row r="1017289" customFormat="1"/>
    <row r="1017290" customFormat="1"/>
    <row r="1017291" customFormat="1"/>
    <row r="1017292" customFormat="1"/>
    <row r="1017293" customFormat="1"/>
    <row r="1017294" customFormat="1"/>
    <row r="1017295" customFormat="1"/>
    <row r="1017296" customFormat="1"/>
    <row r="1017297" customFormat="1"/>
    <row r="1017298" customFormat="1"/>
    <row r="1017299" customFormat="1"/>
    <row r="1017300" customFormat="1"/>
    <row r="1017301" customFormat="1"/>
    <row r="1017302" customFormat="1"/>
    <row r="1017303" customFormat="1"/>
    <row r="1017304" customFormat="1"/>
    <row r="1017305" customFormat="1"/>
    <row r="1017306" customFormat="1"/>
    <row r="1017307" customFormat="1"/>
    <row r="1017308" customFormat="1"/>
    <row r="1017309" customFormat="1"/>
    <row r="1017310" customFormat="1"/>
    <row r="1017311" customFormat="1"/>
    <row r="1017312" customFormat="1"/>
    <row r="1017313" customFormat="1"/>
    <row r="1017314" customFormat="1"/>
    <row r="1017315" customFormat="1"/>
    <row r="1017316" customFormat="1"/>
    <row r="1017317" customFormat="1"/>
    <row r="1017318" customFormat="1"/>
    <row r="1017319" customFormat="1"/>
    <row r="1017320" customFormat="1"/>
    <row r="1017321" customFormat="1"/>
    <row r="1017322" customFormat="1"/>
    <row r="1017323" customFormat="1"/>
    <row r="1017324" customFormat="1"/>
    <row r="1017325" customFormat="1"/>
    <row r="1017326" customFormat="1"/>
    <row r="1017327" customFormat="1"/>
    <row r="1017328" customFormat="1"/>
    <row r="1017329" customFormat="1"/>
    <row r="1017330" customFormat="1"/>
    <row r="1017331" customFormat="1"/>
    <row r="1017332" customFormat="1"/>
    <row r="1017333" customFormat="1"/>
    <row r="1017334" customFormat="1"/>
    <row r="1017335" customFormat="1"/>
    <row r="1017336" customFormat="1"/>
    <row r="1017337" customFormat="1"/>
    <row r="1017338" customFormat="1"/>
    <row r="1017339" customFormat="1"/>
    <row r="1017340" customFormat="1"/>
    <row r="1017341" customFormat="1"/>
    <row r="1017342" customFormat="1"/>
    <row r="1017343" customFormat="1"/>
    <row r="1017344" customFormat="1"/>
    <row r="1017345" customFormat="1"/>
    <row r="1017346" customFormat="1"/>
    <row r="1017347" customFormat="1"/>
    <row r="1017348" customFormat="1"/>
    <row r="1017349" customFormat="1"/>
    <row r="1017350" customFormat="1"/>
    <row r="1017351" customFormat="1"/>
    <row r="1017352" customFormat="1"/>
    <row r="1017353" customFormat="1"/>
    <row r="1017354" customFormat="1"/>
    <row r="1017355" customFormat="1"/>
    <row r="1017356" customFormat="1"/>
    <row r="1017357" customFormat="1"/>
    <row r="1017358" customFormat="1"/>
    <row r="1017359" customFormat="1"/>
    <row r="1017360" customFormat="1"/>
    <row r="1017361" customFormat="1"/>
    <row r="1017362" customFormat="1"/>
    <row r="1017363" customFormat="1"/>
    <row r="1017364" customFormat="1"/>
    <row r="1017365" customFormat="1"/>
    <row r="1017366" customFormat="1"/>
    <row r="1017367" customFormat="1"/>
    <row r="1017368" customFormat="1"/>
    <row r="1017369" customFormat="1"/>
    <row r="1017370" customFormat="1"/>
    <row r="1017371" customFormat="1"/>
    <row r="1017372" customFormat="1"/>
    <row r="1017373" customFormat="1"/>
    <row r="1017374" customFormat="1"/>
    <row r="1017375" customFormat="1"/>
    <row r="1017376" customFormat="1"/>
    <row r="1017377" customFormat="1"/>
    <row r="1017378" customFormat="1"/>
    <row r="1017379" customFormat="1"/>
    <row r="1017380" customFormat="1"/>
    <row r="1017381" customFormat="1"/>
    <row r="1017382" customFormat="1"/>
    <row r="1017383" customFormat="1"/>
    <row r="1017384" customFormat="1"/>
    <row r="1017385" customFormat="1"/>
    <row r="1017386" customFormat="1"/>
    <row r="1017387" customFormat="1"/>
    <row r="1017388" customFormat="1"/>
    <row r="1017389" customFormat="1"/>
    <row r="1017390" customFormat="1"/>
    <row r="1017391" customFormat="1"/>
    <row r="1017392" customFormat="1"/>
    <row r="1017393" customFormat="1"/>
    <row r="1017394" customFormat="1"/>
    <row r="1017395" customFormat="1"/>
    <row r="1017396" customFormat="1"/>
    <row r="1017397" customFormat="1"/>
    <row r="1017398" customFormat="1"/>
    <row r="1017399" customFormat="1"/>
    <row r="1017400" customFormat="1"/>
    <row r="1017401" customFormat="1"/>
    <row r="1017402" customFormat="1"/>
    <row r="1017403" customFormat="1"/>
    <row r="1017404" customFormat="1"/>
    <row r="1017405" customFormat="1"/>
    <row r="1017406" customFormat="1"/>
    <row r="1017407" customFormat="1"/>
    <row r="1017408" customFormat="1"/>
    <row r="1017409" customFormat="1"/>
    <row r="1017410" customFormat="1"/>
    <row r="1017411" customFormat="1"/>
    <row r="1017412" customFormat="1"/>
    <row r="1017413" customFormat="1"/>
    <row r="1017414" customFormat="1"/>
    <row r="1017415" customFormat="1"/>
    <row r="1017416" customFormat="1"/>
    <row r="1017417" customFormat="1"/>
    <row r="1017418" customFormat="1"/>
    <row r="1017419" customFormat="1"/>
    <row r="1017420" customFormat="1"/>
    <row r="1017421" customFormat="1"/>
    <row r="1017422" customFormat="1"/>
    <row r="1017423" customFormat="1"/>
    <row r="1017424" customFormat="1"/>
    <row r="1017425" customFormat="1"/>
    <row r="1017426" customFormat="1"/>
    <row r="1017427" customFormat="1"/>
    <row r="1017428" customFormat="1"/>
    <row r="1017429" customFormat="1"/>
    <row r="1017430" customFormat="1"/>
    <row r="1017431" customFormat="1"/>
    <row r="1017432" customFormat="1"/>
    <row r="1017433" customFormat="1"/>
    <row r="1017434" customFormat="1"/>
    <row r="1017435" customFormat="1"/>
    <row r="1017436" customFormat="1"/>
    <row r="1017437" customFormat="1"/>
    <row r="1017438" customFormat="1"/>
    <row r="1017439" customFormat="1"/>
    <row r="1017440" customFormat="1"/>
    <row r="1017441" customFormat="1"/>
    <row r="1017442" customFormat="1"/>
    <row r="1017443" customFormat="1"/>
    <row r="1017444" customFormat="1"/>
    <row r="1017445" customFormat="1"/>
    <row r="1017446" customFormat="1"/>
    <row r="1017447" customFormat="1"/>
    <row r="1017448" customFormat="1"/>
    <row r="1017449" customFormat="1"/>
    <row r="1017450" customFormat="1"/>
    <row r="1017451" customFormat="1"/>
    <row r="1017452" customFormat="1"/>
    <row r="1017453" customFormat="1"/>
    <row r="1017454" customFormat="1"/>
    <row r="1017455" customFormat="1"/>
    <row r="1017456" customFormat="1"/>
    <row r="1017457" customFormat="1"/>
    <row r="1017458" customFormat="1"/>
    <row r="1017459" customFormat="1"/>
    <row r="1017460" customFormat="1"/>
    <row r="1017461" customFormat="1"/>
    <row r="1017462" customFormat="1"/>
    <row r="1017463" customFormat="1"/>
    <row r="1017464" customFormat="1"/>
    <row r="1017465" customFormat="1"/>
    <row r="1017466" customFormat="1"/>
    <row r="1017467" customFormat="1"/>
    <row r="1017468" customFormat="1"/>
    <row r="1017469" customFormat="1"/>
    <row r="1017470" customFormat="1"/>
    <row r="1017471" customFormat="1"/>
    <row r="1017472" customFormat="1"/>
    <row r="1017473" customFormat="1"/>
    <row r="1017474" customFormat="1"/>
    <row r="1017475" customFormat="1"/>
    <row r="1017476" customFormat="1"/>
    <row r="1017477" customFormat="1"/>
    <row r="1017478" customFormat="1"/>
    <row r="1017479" customFormat="1"/>
    <row r="1017480" customFormat="1"/>
    <row r="1017481" customFormat="1"/>
    <row r="1017482" customFormat="1"/>
    <row r="1017483" customFormat="1"/>
    <row r="1017484" customFormat="1"/>
    <row r="1017485" customFormat="1"/>
    <row r="1017486" customFormat="1"/>
    <row r="1017487" customFormat="1"/>
    <row r="1017488" customFormat="1"/>
    <row r="1017489" customFormat="1"/>
    <row r="1017490" customFormat="1"/>
    <row r="1017491" customFormat="1"/>
    <row r="1017492" customFormat="1"/>
    <row r="1017493" customFormat="1"/>
    <row r="1017494" customFormat="1"/>
    <row r="1017495" customFormat="1"/>
    <row r="1017496" customFormat="1"/>
    <row r="1017497" customFormat="1"/>
    <row r="1017498" customFormat="1"/>
    <row r="1017499" customFormat="1"/>
    <row r="1017500" customFormat="1"/>
    <row r="1017501" customFormat="1"/>
    <row r="1017502" customFormat="1"/>
    <row r="1017503" customFormat="1"/>
    <row r="1017504" customFormat="1"/>
    <row r="1017505" customFormat="1"/>
    <row r="1017506" customFormat="1"/>
    <row r="1017507" customFormat="1"/>
    <row r="1017508" customFormat="1"/>
    <row r="1017509" customFormat="1"/>
    <row r="1017510" customFormat="1"/>
    <row r="1017511" customFormat="1"/>
    <row r="1017512" customFormat="1"/>
    <row r="1017513" customFormat="1"/>
    <row r="1017514" customFormat="1"/>
    <row r="1017515" customFormat="1"/>
    <row r="1017516" customFormat="1"/>
    <row r="1017517" customFormat="1"/>
    <row r="1017518" customFormat="1"/>
    <row r="1017519" customFormat="1"/>
    <row r="1017520" customFormat="1"/>
    <row r="1017521" customFormat="1"/>
    <row r="1017522" customFormat="1"/>
    <row r="1017523" customFormat="1"/>
    <row r="1017524" customFormat="1"/>
    <row r="1017525" customFormat="1"/>
    <row r="1017526" customFormat="1"/>
    <row r="1017527" customFormat="1"/>
    <row r="1017528" customFormat="1"/>
    <row r="1017529" customFormat="1"/>
    <row r="1017530" customFormat="1"/>
    <row r="1017531" customFormat="1"/>
    <row r="1017532" customFormat="1"/>
    <row r="1017533" customFormat="1"/>
    <row r="1017534" customFormat="1"/>
    <row r="1017535" customFormat="1"/>
    <row r="1017536" customFormat="1"/>
    <row r="1017537" customFormat="1"/>
    <row r="1017538" customFormat="1"/>
    <row r="1017539" customFormat="1"/>
    <row r="1017540" customFormat="1"/>
    <row r="1017541" customFormat="1"/>
    <row r="1017542" customFormat="1"/>
    <row r="1017543" customFormat="1"/>
    <row r="1017544" customFormat="1"/>
    <row r="1017545" customFormat="1"/>
    <row r="1017546" customFormat="1"/>
    <row r="1017547" customFormat="1"/>
    <row r="1017548" customFormat="1"/>
    <row r="1017549" customFormat="1"/>
    <row r="1017550" customFormat="1"/>
    <row r="1017551" customFormat="1"/>
    <row r="1017552" customFormat="1"/>
    <row r="1017553" customFormat="1"/>
    <row r="1017554" customFormat="1"/>
    <row r="1017555" customFormat="1"/>
    <row r="1017556" customFormat="1"/>
    <row r="1017557" customFormat="1"/>
    <row r="1017558" customFormat="1"/>
    <row r="1017559" customFormat="1"/>
    <row r="1017560" customFormat="1"/>
    <row r="1017561" customFormat="1"/>
    <row r="1017562" customFormat="1"/>
    <row r="1017563" customFormat="1"/>
    <row r="1017564" customFormat="1"/>
    <row r="1017565" customFormat="1"/>
    <row r="1017566" customFormat="1"/>
    <row r="1017567" customFormat="1"/>
    <row r="1017568" customFormat="1"/>
    <row r="1017569" customFormat="1"/>
    <row r="1017570" customFormat="1"/>
    <row r="1017571" customFormat="1"/>
    <row r="1017572" customFormat="1"/>
    <row r="1017573" customFormat="1"/>
    <row r="1017574" customFormat="1"/>
    <row r="1017575" customFormat="1"/>
    <row r="1017576" customFormat="1"/>
    <row r="1017577" customFormat="1"/>
    <row r="1017578" customFormat="1"/>
    <row r="1017579" customFormat="1"/>
    <row r="1017580" customFormat="1"/>
    <row r="1017581" customFormat="1"/>
    <row r="1017582" customFormat="1"/>
    <row r="1017583" customFormat="1"/>
    <row r="1017584" customFormat="1"/>
    <row r="1017585" customFormat="1"/>
    <row r="1017586" customFormat="1"/>
    <row r="1017587" customFormat="1"/>
    <row r="1017588" customFormat="1"/>
    <row r="1017589" customFormat="1"/>
    <row r="1017590" customFormat="1"/>
    <row r="1017591" customFormat="1"/>
    <row r="1017592" customFormat="1"/>
    <row r="1017593" customFormat="1"/>
    <row r="1017594" customFormat="1"/>
    <row r="1017595" customFormat="1"/>
    <row r="1017596" customFormat="1"/>
    <row r="1017597" customFormat="1"/>
    <row r="1017598" customFormat="1"/>
    <row r="1017599" customFormat="1"/>
    <row r="1017600" customFormat="1"/>
    <row r="1017601" customFormat="1"/>
    <row r="1017602" customFormat="1"/>
    <row r="1017603" customFormat="1"/>
    <row r="1017604" customFormat="1"/>
    <row r="1017605" customFormat="1"/>
    <row r="1017606" customFormat="1"/>
    <row r="1017607" customFormat="1"/>
    <row r="1017608" customFormat="1"/>
    <row r="1017609" customFormat="1"/>
    <row r="1017610" customFormat="1"/>
    <row r="1017611" customFormat="1"/>
    <row r="1017612" customFormat="1"/>
    <row r="1017613" customFormat="1"/>
    <row r="1017614" customFormat="1"/>
    <row r="1017615" customFormat="1"/>
    <row r="1017616" customFormat="1"/>
    <row r="1017617" customFormat="1"/>
    <row r="1017618" customFormat="1"/>
    <row r="1017619" customFormat="1"/>
    <row r="1017620" customFormat="1"/>
    <row r="1017621" customFormat="1"/>
    <row r="1017622" customFormat="1"/>
    <row r="1017623" customFormat="1"/>
    <row r="1017624" customFormat="1"/>
    <row r="1017625" customFormat="1"/>
    <row r="1017626" customFormat="1"/>
    <row r="1017627" customFormat="1"/>
    <row r="1017628" customFormat="1"/>
    <row r="1017629" customFormat="1"/>
    <row r="1017630" customFormat="1"/>
    <row r="1017631" customFormat="1"/>
    <row r="1017632" customFormat="1"/>
    <row r="1017633" customFormat="1"/>
    <row r="1017634" customFormat="1"/>
    <row r="1017635" customFormat="1"/>
    <row r="1017636" customFormat="1"/>
    <row r="1017637" customFormat="1"/>
    <row r="1017638" customFormat="1"/>
    <row r="1017639" customFormat="1"/>
    <row r="1017640" customFormat="1"/>
    <row r="1017641" customFormat="1"/>
    <row r="1017642" customFormat="1"/>
    <row r="1017643" customFormat="1"/>
    <row r="1017644" customFormat="1"/>
    <row r="1017645" customFormat="1"/>
    <row r="1017646" customFormat="1"/>
    <row r="1017647" customFormat="1"/>
    <row r="1017648" customFormat="1"/>
    <row r="1017649" customFormat="1"/>
    <row r="1017650" customFormat="1"/>
    <row r="1017651" customFormat="1"/>
    <row r="1017652" customFormat="1"/>
    <row r="1017653" customFormat="1"/>
    <row r="1017654" customFormat="1"/>
    <row r="1017655" customFormat="1"/>
    <row r="1017656" customFormat="1"/>
    <row r="1017657" customFormat="1"/>
    <row r="1017658" customFormat="1"/>
    <row r="1017659" customFormat="1"/>
    <row r="1017660" customFormat="1"/>
    <row r="1017661" customFormat="1"/>
    <row r="1017662" customFormat="1"/>
    <row r="1017663" customFormat="1"/>
    <row r="1017664" customFormat="1"/>
    <row r="1017665" customFormat="1"/>
    <row r="1017666" customFormat="1"/>
    <row r="1017667" customFormat="1"/>
    <row r="1017668" customFormat="1"/>
    <row r="1017669" customFormat="1"/>
    <row r="1017670" customFormat="1"/>
    <row r="1017671" customFormat="1"/>
    <row r="1017672" customFormat="1"/>
    <row r="1017673" customFormat="1"/>
    <row r="1017674" customFormat="1"/>
    <row r="1017675" customFormat="1"/>
    <row r="1017676" customFormat="1"/>
    <row r="1017677" customFormat="1"/>
    <row r="1017678" customFormat="1"/>
    <row r="1017679" customFormat="1"/>
    <row r="1017680" customFormat="1"/>
    <row r="1017681" customFormat="1"/>
    <row r="1017682" customFormat="1"/>
    <row r="1017683" customFormat="1"/>
    <row r="1017684" customFormat="1"/>
    <row r="1017685" customFormat="1"/>
    <row r="1017686" customFormat="1"/>
    <row r="1017687" customFormat="1"/>
    <row r="1017688" customFormat="1"/>
    <row r="1017689" customFormat="1"/>
    <row r="1017690" customFormat="1"/>
    <row r="1017691" customFormat="1"/>
    <row r="1017692" customFormat="1"/>
    <row r="1017693" customFormat="1"/>
    <row r="1017694" customFormat="1"/>
    <row r="1017695" customFormat="1"/>
    <row r="1017696" customFormat="1"/>
    <row r="1017697" customFormat="1"/>
    <row r="1017698" customFormat="1"/>
    <row r="1017699" customFormat="1"/>
    <row r="1017700" customFormat="1"/>
    <row r="1017701" customFormat="1"/>
    <row r="1017702" customFormat="1"/>
    <row r="1017703" customFormat="1"/>
    <row r="1017704" customFormat="1"/>
    <row r="1017705" customFormat="1"/>
    <row r="1017706" customFormat="1"/>
    <row r="1017707" customFormat="1"/>
    <row r="1017708" customFormat="1"/>
    <row r="1017709" customFormat="1"/>
    <row r="1017710" customFormat="1"/>
    <row r="1017711" customFormat="1"/>
    <row r="1017712" customFormat="1"/>
    <row r="1017713" customFormat="1"/>
    <row r="1017714" customFormat="1"/>
    <row r="1017715" customFormat="1"/>
    <row r="1017716" customFormat="1"/>
    <row r="1017717" customFormat="1"/>
    <row r="1017718" customFormat="1"/>
    <row r="1017719" customFormat="1"/>
    <row r="1017720" customFormat="1"/>
    <row r="1017721" customFormat="1"/>
    <row r="1017722" customFormat="1"/>
    <row r="1017723" customFormat="1"/>
    <row r="1017724" customFormat="1"/>
    <row r="1017725" customFormat="1"/>
    <row r="1017726" customFormat="1"/>
    <row r="1017727" customFormat="1"/>
    <row r="1017728" customFormat="1"/>
    <row r="1017729" customFormat="1"/>
    <row r="1017730" customFormat="1"/>
    <row r="1017731" customFormat="1"/>
    <row r="1017732" customFormat="1"/>
    <row r="1017733" customFormat="1"/>
    <row r="1017734" customFormat="1"/>
    <row r="1017735" customFormat="1"/>
    <row r="1017736" customFormat="1"/>
    <row r="1017737" customFormat="1"/>
    <row r="1017738" customFormat="1"/>
    <row r="1017739" customFormat="1"/>
    <row r="1017740" customFormat="1"/>
    <row r="1017741" customFormat="1"/>
    <row r="1017742" customFormat="1"/>
    <row r="1017743" customFormat="1"/>
    <row r="1017744" customFormat="1"/>
    <row r="1017745" customFormat="1"/>
    <row r="1017746" customFormat="1"/>
    <row r="1017747" customFormat="1"/>
    <row r="1017748" customFormat="1"/>
    <row r="1017749" customFormat="1"/>
    <row r="1017750" customFormat="1"/>
    <row r="1017751" customFormat="1"/>
    <row r="1017752" customFormat="1"/>
    <row r="1017753" customFormat="1"/>
    <row r="1017754" customFormat="1"/>
    <row r="1017755" customFormat="1"/>
    <row r="1017756" customFormat="1"/>
    <row r="1017757" customFormat="1"/>
    <row r="1017758" customFormat="1"/>
    <row r="1017759" customFormat="1"/>
    <row r="1017760" customFormat="1"/>
    <row r="1017761" customFormat="1"/>
    <row r="1017762" customFormat="1"/>
    <row r="1017763" customFormat="1"/>
    <row r="1017764" customFormat="1"/>
    <row r="1017765" customFormat="1"/>
    <row r="1017766" customFormat="1"/>
    <row r="1017767" customFormat="1"/>
    <row r="1017768" customFormat="1"/>
    <row r="1017769" customFormat="1"/>
    <row r="1017770" customFormat="1"/>
    <row r="1017771" customFormat="1"/>
    <row r="1017772" customFormat="1"/>
    <row r="1017773" customFormat="1"/>
    <row r="1017774" customFormat="1"/>
    <row r="1017775" customFormat="1"/>
    <row r="1017776" customFormat="1"/>
    <row r="1017777" customFormat="1"/>
    <row r="1017778" customFormat="1"/>
    <row r="1017779" customFormat="1"/>
    <row r="1017780" customFormat="1"/>
    <row r="1017781" customFormat="1"/>
    <row r="1017782" customFormat="1"/>
    <row r="1017783" customFormat="1"/>
    <row r="1017784" customFormat="1"/>
    <row r="1017785" customFormat="1"/>
    <row r="1017786" customFormat="1"/>
    <row r="1017787" customFormat="1"/>
    <row r="1017788" customFormat="1"/>
    <row r="1017789" customFormat="1"/>
    <row r="1017790" customFormat="1"/>
    <row r="1017791" customFormat="1"/>
    <row r="1017792" customFormat="1"/>
    <row r="1017793" customFormat="1"/>
    <row r="1017794" customFormat="1"/>
    <row r="1017795" customFormat="1"/>
    <row r="1017796" customFormat="1"/>
    <row r="1017797" customFormat="1"/>
    <row r="1017798" customFormat="1"/>
    <row r="1017799" customFormat="1"/>
    <row r="1017800" customFormat="1"/>
    <row r="1017801" customFormat="1"/>
    <row r="1017802" customFormat="1"/>
    <row r="1017803" customFormat="1"/>
    <row r="1017804" customFormat="1"/>
    <row r="1017805" customFormat="1"/>
    <row r="1017806" customFormat="1"/>
    <row r="1017807" customFormat="1"/>
    <row r="1017808" customFormat="1"/>
    <row r="1017809" customFormat="1"/>
    <row r="1017810" customFormat="1"/>
    <row r="1017811" customFormat="1"/>
    <row r="1017812" customFormat="1"/>
    <row r="1017813" customFormat="1"/>
    <row r="1017814" customFormat="1"/>
    <row r="1017815" customFormat="1"/>
    <row r="1017816" customFormat="1"/>
    <row r="1017817" customFormat="1"/>
    <row r="1017818" customFormat="1"/>
    <row r="1017819" customFormat="1"/>
    <row r="1017820" customFormat="1"/>
    <row r="1017821" customFormat="1"/>
    <row r="1017822" customFormat="1"/>
    <row r="1017823" customFormat="1"/>
    <row r="1017824" customFormat="1"/>
    <row r="1017825" customFormat="1"/>
    <row r="1017826" customFormat="1"/>
    <row r="1017827" customFormat="1"/>
    <row r="1017828" customFormat="1"/>
    <row r="1017829" customFormat="1"/>
    <row r="1017830" customFormat="1"/>
    <row r="1017831" customFormat="1"/>
    <row r="1017832" customFormat="1"/>
    <row r="1017833" customFormat="1"/>
    <row r="1017834" customFormat="1"/>
    <row r="1017835" customFormat="1"/>
    <row r="1017836" customFormat="1"/>
    <row r="1017837" customFormat="1"/>
    <row r="1017838" customFormat="1"/>
    <row r="1017839" customFormat="1"/>
    <row r="1017840" customFormat="1"/>
    <row r="1017841" customFormat="1"/>
    <row r="1017842" customFormat="1"/>
    <row r="1017843" customFormat="1"/>
    <row r="1017844" customFormat="1"/>
    <row r="1017845" customFormat="1"/>
    <row r="1017846" customFormat="1"/>
    <row r="1017847" customFormat="1"/>
    <row r="1017848" customFormat="1"/>
    <row r="1017849" customFormat="1"/>
    <row r="1017850" customFormat="1"/>
    <row r="1017851" customFormat="1"/>
    <row r="1017852" customFormat="1"/>
    <row r="1017853" customFormat="1"/>
    <row r="1017854" customFormat="1"/>
    <row r="1017855" customFormat="1"/>
    <row r="1017856" customFormat="1"/>
    <row r="1017857" customFormat="1"/>
    <row r="1017858" customFormat="1"/>
    <row r="1017859" customFormat="1"/>
    <row r="1017860" customFormat="1"/>
    <row r="1017861" customFormat="1"/>
    <row r="1017862" customFormat="1"/>
    <row r="1017863" customFormat="1"/>
    <row r="1017864" customFormat="1"/>
    <row r="1017865" customFormat="1"/>
    <row r="1017866" customFormat="1"/>
    <row r="1017867" customFormat="1"/>
    <row r="1017868" customFormat="1"/>
    <row r="1017869" customFormat="1"/>
    <row r="1017870" customFormat="1"/>
    <row r="1017871" customFormat="1"/>
    <row r="1017872" customFormat="1"/>
    <row r="1017873" customFormat="1"/>
    <row r="1017874" customFormat="1"/>
    <row r="1017875" customFormat="1"/>
    <row r="1017876" customFormat="1"/>
    <row r="1017877" customFormat="1"/>
    <row r="1017878" customFormat="1"/>
    <row r="1017879" customFormat="1"/>
    <row r="1017880" customFormat="1"/>
    <row r="1017881" customFormat="1"/>
    <row r="1017882" customFormat="1"/>
    <row r="1017883" customFormat="1"/>
    <row r="1017884" customFormat="1"/>
    <row r="1017885" customFormat="1"/>
    <row r="1017886" customFormat="1"/>
    <row r="1017887" customFormat="1"/>
    <row r="1017888" customFormat="1"/>
    <row r="1017889" customFormat="1"/>
    <row r="1017890" customFormat="1"/>
    <row r="1017891" customFormat="1"/>
    <row r="1017892" customFormat="1"/>
    <row r="1017893" customFormat="1"/>
    <row r="1017894" customFormat="1"/>
    <row r="1017895" customFormat="1"/>
    <row r="1017896" customFormat="1"/>
    <row r="1017897" customFormat="1"/>
    <row r="1017898" customFormat="1"/>
    <row r="1017899" customFormat="1"/>
    <row r="1017900" customFormat="1"/>
    <row r="1017901" customFormat="1"/>
    <row r="1017902" customFormat="1"/>
    <row r="1017903" customFormat="1"/>
    <row r="1017904" customFormat="1"/>
    <row r="1017905" customFormat="1"/>
    <row r="1017906" customFormat="1"/>
    <row r="1017907" customFormat="1"/>
    <row r="1017908" customFormat="1"/>
    <row r="1017909" customFormat="1"/>
    <row r="1017910" customFormat="1"/>
    <row r="1017911" customFormat="1"/>
    <row r="1017912" customFormat="1"/>
    <row r="1017913" customFormat="1"/>
    <row r="1017914" customFormat="1"/>
    <row r="1017915" customFormat="1"/>
    <row r="1017916" customFormat="1"/>
    <row r="1017917" customFormat="1"/>
    <row r="1017918" customFormat="1"/>
    <row r="1017919" customFormat="1"/>
    <row r="1017920" customFormat="1"/>
    <row r="1017921" customFormat="1"/>
    <row r="1017922" customFormat="1"/>
    <row r="1017923" customFormat="1"/>
    <row r="1017924" customFormat="1"/>
    <row r="1017925" customFormat="1"/>
    <row r="1017926" customFormat="1"/>
    <row r="1017927" customFormat="1"/>
    <row r="1017928" customFormat="1"/>
    <row r="1017929" customFormat="1"/>
    <row r="1017930" customFormat="1"/>
    <row r="1017931" customFormat="1"/>
    <row r="1017932" customFormat="1"/>
    <row r="1017933" customFormat="1"/>
    <row r="1017934" customFormat="1"/>
    <row r="1017935" customFormat="1"/>
    <row r="1017936" customFormat="1"/>
    <row r="1017937" customFormat="1"/>
    <row r="1017938" customFormat="1"/>
    <row r="1017939" customFormat="1"/>
    <row r="1017940" customFormat="1"/>
    <row r="1017941" customFormat="1"/>
    <row r="1017942" customFormat="1"/>
    <row r="1017943" customFormat="1"/>
    <row r="1017944" customFormat="1"/>
    <row r="1017945" customFormat="1"/>
    <row r="1017946" customFormat="1"/>
    <row r="1017947" customFormat="1"/>
    <row r="1017948" customFormat="1"/>
    <row r="1017949" customFormat="1"/>
    <row r="1017950" customFormat="1"/>
    <row r="1017951" customFormat="1"/>
    <row r="1017952" customFormat="1"/>
    <row r="1017953" customFormat="1"/>
    <row r="1017954" customFormat="1"/>
    <row r="1017955" customFormat="1"/>
    <row r="1017956" customFormat="1"/>
    <row r="1017957" customFormat="1"/>
    <row r="1017958" customFormat="1"/>
    <row r="1017959" customFormat="1"/>
    <row r="1017960" customFormat="1"/>
    <row r="1017961" customFormat="1"/>
    <row r="1017962" customFormat="1"/>
    <row r="1017963" customFormat="1"/>
    <row r="1017964" customFormat="1"/>
    <row r="1017965" customFormat="1"/>
    <row r="1017966" customFormat="1"/>
    <row r="1017967" customFormat="1"/>
    <row r="1017968" customFormat="1"/>
    <row r="1017969" customFormat="1"/>
    <row r="1017970" customFormat="1"/>
    <row r="1017971" customFormat="1"/>
    <row r="1017972" customFormat="1"/>
    <row r="1017973" customFormat="1"/>
    <row r="1017974" customFormat="1"/>
    <row r="1017975" customFormat="1"/>
    <row r="1017976" customFormat="1"/>
    <row r="1017977" customFormat="1"/>
    <row r="1017978" customFormat="1"/>
    <row r="1017979" customFormat="1"/>
    <row r="1017980" customFormat="1"/>
    <row r="1017981" customFormat="1"/>
    <row r="1017982" customFormat="1"/>
    <row r="1017983" customFormat="1"/>
    <row r="1017984" customFormat="1"/>
    <row r="1017985" customFormat="1"/>
    <row r="1017986" customFormat="1"/>
    <row r="1017987" customFormat="1"/>
    <row r="1017988" customFormat="1"/>
    <row r="1017989" customFormat="1"/>
    <row r="1017990" customFormat="1"/>
    <row r="1017991" customFormat="1"/>
    <row r="1017992" customFormat="1"/>
    <row r="1017993" customFormat="1"/>
    <row r="1017994" customFormat="1"/>
    <row r="1017995" customFormat="1"/>
    <row r="1017996" customFormat="1"/>
    <row r="1017997" customFormat="1"/>
    <row r="1017998" customFormat="1"/>
    <row r="1017999" customFormat="1"/>
    <row r="1018000" customFormat="1"/>
    <row r="1018001" customFormat="1"/>
    <row r="1018002" customFormat="1"/>
    <row r="1018003" customFormat="1"/>
    <row r="1018004" customFormat="1"/>
    <row r="1018005" customFormat="1"/>
    <row r="1018006" customFormat="1"/>
    <row r="1018007" customFormat="1"/>
    <row r="1018008" customFormat="1"/>
    <row r="1018009" customFormat="1"/>
    <row r="1018010" customFormat="1"/>
    <row r="1018011" customFormat="1"/>
    <row r="1018012" customFormat="1"/>
    <row r="1018013" customFormat="1"/>
    <row r="1018014" customFormat="1"/>
    <row r="1018015" customFormat="1"/>
    <row r="1018016" customFormat="1"/>
    <row r="1018017" customFormat="1"/>
    <row r="1018018" customFormat="1"/>
    <row r="1018019" customFormat="1"/>
    <row r="1018020" customFormat="1"/>
    <row r="1018021" customFormat="1"/>
    <row r="1018022" customFormat="1"/>
    <row r="1018023" customFormat="1"/>
    <row r="1018024" customFormat="1"/>
    <row r="1018025" customFormat="1"/>
    <row r="1018026" customFormat="1"/>
    <row r="1018027" customFormat="1"/>
    <row r="1018028" customFormat="1"/>
    <row r="1018029" customFormat="1"/>
    <row r="1018030" customFormat="1"/>
    <row r="1018031" customFormat="1"/>
    <row r="1018032" customFormat="1"/>
    <row r="1018033" customFormat="1"/>
    <row r="1018034" customFormat="1"/>
    <row r="1018035" customFormat="1"/>
    <row r="1018036" customFormat="1"/>
    <row r="1018037" customFormat="1"/>
    <row r="1018038" customFormat="1"/>
    <row r="1018039" customFormat="1"/>
    <row r="1018040" customFormat="1"/>
    <row r="1018041" customFormat="1"/>
    <row r="1018042" customFormat="1"/>
    <row r="1018043" customFormat="1"/>
    <row r="1018044" customFormat="1"/>
    <row r="1018045" customFormat="1"/>
    <row r="1018046" customFormat="1"/>
    <row r="1018047" customFormat="1"/>
    <row r="1018048" customFormat="1"/>
    <row r="1018049" customFormat="1"/>
    <row r="1018050" customFormat="1"/>
    <row r="1018051" customFormat="1"/>
    <row r="1018052" customFormat="1"/>
    <row r="1018053" customFormat="1"/>
    <row r="1018054" customFormat="1"/>
    <row r="1018055" customFormat="1"/>
    <row r="1018056" customFormat="1"/>
    <row r="1018057" customFormat="1"/>
    <row r="1018058" customFormat="1"/>
    <row r="1018059" customFormat="1"/>
    <row r="1018060" customFormat="1"/>
    <row r="1018061" customFormat="1"/>
    <row r="1018062" customFormat="1"/>
    <row r="1018063" customFormat="1"/>
    <row r="1018064" customFormat="1"/>
    <row r="1018065" customFormat="1"/>
    <row r="1018066" customFormat="1"/>
    <row r="1018067" customFormat="1"/>
    <row r="1018068" customFormat="1"/>
    <row r="1018069" customFormat="1"/>
    <row r="1018070" customFormat="1"/>
    <row r="1018071" customFormat="1"/>
    <row r="1018072" customFormat="1"/>
    <row r="1018073" customFormat="1"/>
    <row r="1018074" customFormat="1"/>
    <row r="1018075" customFormat="1"/>
    <row r="1018076" customFormat="1"/>
    <row r="1018077" customFormat="1"/>
    <row r="1018078" customFormat="1"/>
    <row r="1018079" customFormat="1"/>
    <row r="1018080" customFormat="1"/>
    <row r="1018081" customFormat="1"/>
    <row r="1018082" customFormat="1"/>
    <row r="1018083" customFormat="1"/>
    <row r="1018084" customFormat="1"/>
    <row r="1018085" customFormat="1"/>
    <row r="1018086" customFormat="1"/>
    <row r="1018087" customFormat="1"/>
    <row r="1018088" customFormat="1"/>
    <row r="1018089" customFormat="1"/>
    <row r="1018090" customFormat="1"/>
    <row r="1018091" customFormat="1"/>
    <row r="1018092" customFormat="1"/>
    <row r="1018093" customFormat="1"/>
    <row r="1018094" customFormat="1"/>
    <row r="1018095" customFormat="1"/>
    <row r="1018096" customFormat="1"/>
    <row r="1018097" customFormat="1"/>
    <row r="1018098" customFormat="1"/>
    <row r="1018099" customFormat="1"/>
    <row r="1018100" customFormat="1"/>
    <row r="1018101" customFormat="1"/>
    <row r="1018102" customFormat="1"/>
    <row r="1018103" customFormat="1"/>
    <row r="1018104" customFormat="1"/>
    <row r="1018105" customFormat="1"/>
    <row r="1018106" customFormat="1"/>
    <row r="1018107" customFormat="1"/>
    <row r="1018108" customFormat="1"/>
    <row r="1018109" customFormat="1"/>
    <row r="1018110" customFormat="1"/>
    <row r="1018111" customFormat="1"/>
    <row r="1018112" customFormat="1"/>
    <row r="1018113" customFormat="1"/>
    <row r="1018114" customFormat="1"/>
    <row r="1018115" customFormat="1"/>
    <row r="1018116" customFormat="1"/>
    <row r="1018117" customFormat="1"/>
    <row r="1018118" customFormat="1"/>
    <row r="1018119" customFormat="1"/>
    <row r="1018120" customFormat="1"/>
    <row r="1018121" customFormat="1"/>
    <row r="1018122" customFormat="1"/>
    <row r="1018123" customFormat="1"/>
    <row r="1018124" customFormat="1"/>
    <row r="1018125" customFormat="1"/>
    <row r="1018126" customFormat="1"/>
    <row r="1018127" customFormat="1"/>
    <row r="1018128" customFormat="1"/>
    <row r="1018129" customFormat="1"/>
    <row r="1018130" customFormat="1"/>
    <row r="1018131" customFormat="1"/>
    <row r="1018132" customFormat="1"/>
    <row r="1018133" customFormat="1"/>
    <row r="1018134" customFormat="1"/>
    <row r="1018135" customFormat="1"/>
    <row r="1018136" customFormat="1"/>
    <row r="1018137" customFormat="1"/>
    <row r="1018138" customFormat="1"/>
    <row r="1018139" customFormat="1"/>
    <row r="1018140" customFormat="1"/>
    <row r="1018141" customFormat="1"/>
    <row r="1018142" customFormat="1"/>
    <row r="1018143" customFormat="1"/>
    <row r="1018144" customFormat="1"/>
    <row r="1018145" customFormat="1"/>
    <row r="1018146" customFormat="1"/>
    <row r="1018147" customFormat="1"/>
    <row r="1018148" customFormat="1"/>
    <row r="1018149" customFormat="1"/>
    <row r="1018150" customFormat="1"/>
    <row r="1018151" customFormat="1"/>
    <row r="1018152" customFormat="1"/>
    <row r="1018153" customFormat="1"/>
    <row r="1018154" customFormat="1"/>
    <row r="1018155" customFormat="1"/>
    <row r="1018156" customFormat="1"/>
    <row r="1018157" customFormat="1"/>
    <row r="1018158" customFormat="1"/>
    <row r="1018159" customFormat="1"/>
    <row r="1018160" customFormat="1"/>
    <row r="1018161" customFormat="1"/>
    <row r="1018162" customFormat="1"/>
    <row r="1018163" customFormat="1"/>
    <row r="1018164" customFormat="1"/>
    <row r="1018165" customFormat="1"/>
    <row r="1018166" customFormat="1"/>
    <row r="1018167" customFormat="1"/>
    <row r="1018168" customFormat="1"/>
    <row r="1018169" customFormat="1"/>
    <row r="1018170" customFormat="1"/>
    <row r="1018171" customFormat="1"/>
    <row r="1018172" customFormat="1"/>
    <row r="1018173" customFormat="1"/>
    <row r="1018174" customFormat="1"/>
    <row r="1018175" customFormat="1"/>
    <row r="1018176" customFormat="1"/>
    <row r="1018177" customFormat="1"/>
    <row r="1018178" customFormat="1"/>
    <row r="1018179" customFormat="1"/>
    <row r="1018180" customFormat="1"/>
    <row r="1018181" customFormat="1"/>
    <row r="1018182" customFormat="1"/>
    <row r="1018183" customFormat="1"/>
    <row r="1018184" customFormat="1"/>
    <row r="1018185" customFormat="1"/>
    <row r="1018186" customFormat="1"/>
    <row r="1018187" customFormat="1"/>
    <row r="1018188" customFormat="1"/>
    <row r="1018189" customFormat="1"/>
    <row r="1018190" customFormat="1"/>
    <row r="1018191" customFormat="1"/>
    <row r="1018192" customFormat="1"/>
    <row r="1018193" customFormat="1"/>
    <row r="1018194" customFormat="1"/>
    <row r="1018195" customFormat="1"/>
    <row r="1018196" customFormat="1"/>
    <row r="1018197" customFormat="1"/>
    <row r="1018198" customFormat="1"/>
    <row r="1018199" customFormat="1"/>
    <row r="1018200" customFormat="1"/>
    <row r="1018201" customFormat="1"/>
    <row r="1018202" customFormat="1"/>
    <row r="1018203" customFormat="1"/>
    <row r="1018204" customFormat="1"/>
    <row r="1018205" customFormat="1"/>
    <row r="1018206" customFormat="1"/>
    <row r="1018207" customFormat="1"/>
    <row r="1018208" customFormat="1"/>
    <row r="1018209" customFormat="1"/>
    <row r="1018210" customFormat="1"/>
    <row r="1018211" customFormat="1"/>
    <row r="1018212" customFormat="1"/>
    <row r="1018213" customFormat="1"/>
    <row r="1018214" customFormat="1"/>
    <row r="1018215" customFormat="1"/>
    <row r="1018216" customFormat="1"/>
    <row r="1018217" customFormat="1"/>
    <row r="1018218" customFormat="1"/>
    <row r="1018219" customFormat="1"/>
    <row r="1018220" customFormat="1"/>
    <row r="1018221" customFormat="1"/>
    <row r="1018222" customFormat="1"/>
    <row r="1018223" customFormat="1"/>
    <row r="1018224" customFormat="1"/>
    <row r="1018225" customFormat="1"/>
    <row r="1018226" customFormat="1"/>
    <row r="1018227" customFormat="1"/>
    <row r="1018228" customFormat="1"/>
    <row r="1018229" customFormat="1"/>
    <row r="1018230" customFormat="1"/>
    <row r="1018231" customFormat="1"/>
    <row r="1018232" customFormat="1"/>
    <row r="1018233" customFormat="1"/>
    <row r="1018234" customFormat="1"/>
    <row r="1018235" customFormat="1"/>
    <row r="1018236" customFormat="1"/>
    <row r="1018237" customFormat="1"/>
    <row r="1018238" customFormat="1"/>
    <row r="1018239" customFormat="1"/>
    <row r="1018240" customFormat="1"/>
    <row r="1018241" customFormat="1"/>
    <row r="1018242" customFormat="1"/>
    <row r="1018243" customFormat="1"/>
    <row r="1018244" customFormat="1"/>
    <row r="1018245" customFormat="1"/>
    <row r="1018246" customFormat="1"/>
    <row r="1018247" customFormat="1"/>
    <row r="1018248" customFormat="1"/>
    <row r="1018249" customFormat="1"/>
    <row r="1018250" customFormat="1"/>
    <row r="1018251" customFormat="1"/>
    <row r="1018252" customFormat="1"/>
    <row r="1018253" customFormat="1"/>
    <row r="1018254" customFormat="1"/>
    <row r="1018255" customFormat="1"/>
    <row r="1018256" customFormat="1"/>
    <row r="1018257" customFormat="1"/>
    <row r="1018258" customFormat="1"/>
    <row r="1018259" customFormat="1"/>
    <row r="1018260" customFormat="1"/>
    <row r="1018261" customFormat="1"/>
    <row r="1018262" customFormat="1"/>
    <row r="1018263" customFormat="1"/>
    <row r="1018264" customFormat="1"/>
    <row r="1018265" customFormat="1"/>
    <row r="1018266" customFormat="1"/>
    <row r="1018267" customFormat="1"/>
    <row r="1018268" customFormat="1"/>
    <row r="1018269" customFormat="1"/>
    <row r="1018270" customFormat="1"/>
    <row r="1018271" customFormat="1"/>
    <row r="1018272" customFormat="1"/>
    <row r="1018273" customFormat="1"/>
    <row r="1018274" customFormat="1"/>
    <row r="1018275" customFormat="1"/>
    <row r="1018276" customFormat="1"/>
    <row r="1018277" customFormat="1"/>
    <row r="1018278" customFormat="1"/>
    <row r="1018279" customFormat="1"/>
    <row r="1018280" customFormat="1"/>
    <row r="1018281" customFormat="1"/>
    <row r="1018282" customFormat="1"/>
    <row r="1018283" customFormat="1"/>
    <row r="1018284" customFormat="1"/>
    <row r="1018285" customFormat="1"/>
    <row r="1018286" customFormat="1"/>
    <row r="1018287" customFormat="1"/>
    <row r="1018288" customFormat="1"/>
    <row r="1018289" customFormat="1"/>
    <row r="1018290" customFormat="1"/>
    <row r="1018291" customFormat="1"/>
    <row r="1018292" customFormat="1"/>
    <row r="1018293" customFormat="1"/>
    <row r="1018294" customFormat="1"/>
    <row r="1018295" customFormat="1"/>
    <row r="1018296" customFormat="1"/>
    <row r="1018297" customFormat="1"/>
    <row r="1018298" customFormat="1"/>
    <row r="1018299" customFormat="1"/>
    <row r="1018300" customFormat="1"/>
    <row r="1018301" customFormat="1"/>
    <row r="1018302" customFormat="1"/>
    <row r="1018303" customFormat="1"/>
    <row r="1018304" customFormat="1"/>
    <row r="1018305" customFormat="1"/>
    <row r="1018306" customFormat="1"/>
    <row r="1018307" customFormat="1"/>
    <row r="1018308" customFormat="1"/>
    <row r="1018309" customFormat="1"/>
    <row r="1018310" customFormat="1"/>
    <row r="1018311" customFormat="1"/>
    <row r="1018312" customFormat="1"/>
    <row r="1018313" customFormat="1"/>
    <row r="1018314" customFormat="1"/>
    <row r="1018315" customFormat="1"/>
    <row r="1018316" customFormat="1"/>
    <row r="1018317" customFormat="1"/>
    <row r="1018318" customFormat="1"/>
    <row r="1018319" customFormat="1"/>
    <row r="1018320" customFormat="1"/>
    <row r="1018321" customFormat="1"/>
    <row r="1018322" customFormat="1"/>
    <row r="1018323" customFormat="1"/>
    <row r="1018324" customFormat="1"/>
    <row r="1018325" customFormat="1"/>
    <row r="1018326" customFormat="1"/>
    <row r="1018327" customFormat="1"/>
    <row r="1018328" customFormat="1"/>
    <row r="1018329" customFormat="1"/>
    <row r="1018330" customFormat="1"/>
    <row r="1018331" customFormat="1"/>
    <row r="1018332" customFormat="1"/>
    <row r="1018333" customFormat="1"/>
    <row r="1018334" customFormat="1"/>
    <row r="1018335" customFormat="1"/>
    <row r="1018336" customFormat="1"/>
    <row r="1018337" customFormat="1"/>
    <row r="1018338" customFormat="1"/>
    <row r="1018339" customFormat="1"/>
    <row r="1018340" customFormat="1"/>
    <row r="1018341" customFormat="1"/>
    <row r="1018342" customFormat="1"/>
    <row r="1018343" customFormat="1"/>
    <row r="1018344" customFormat="1"/>
    <row r="1018345" customFormat="1"/>
    <row r="1018346" customFormat="1"/>
    <row r="1018347" customFormat="1"/>
    <row r="1018348" customFormat="1"/>
    <row r="1018349" customFormat="1"/>
    <row r="1018350" customFormat="1"/>
    <row r="1018351" customFormat="1"/>
    <row r="1018352" customFormat="1"/>
    <row r="1018353" customFormat="1"/>
    <row r="1018354" customFormat="1"/>
    <row r="1018355" customFormat="1"/>
    <row r="1018356" customFormat="1"/>
    <row r="1018357" customFormat="1"/>
    <row r="1018358" customFormat="1"/>
    <row r="1018359" customFormat="1"/>
    <row r="1018360" customFormat="1"/>
    <row r="1018361" customFormat="1"/>
    <row r="1018362" customFormat="1"/>
    <row r="1018363" customFormat="1"/>
    <row r="1018364" customFormat="1"/>
    <row r="1018365" customFormat="1"/>
    <row r="1018366" customFormat="1"/>
    <row r="1018367" customFormat="1"/>
    <row r="1018368" customFormat="1"/>
    <row r="1018369" customFormat="1"/>
    <row r="1018370" customFormat="1"/>
    <row r="1018371" customFormat="1"/>
    <row r="1018372" customFormat="1"/>
    <row r="1018373" customFormat="1"/>
    <row r="1018374" customFormat="1"/>
    <row r="1018375" customFormat="1"/>
    <row r="1018376" customFormat="1"/>
    <row r="1018377" customFormat="1"/>
    <row r="1018378" customFormat="1"/>
    <row r="1018379" customFormat="1"/>
    <row r="1018380" customFormat="1"/>
    <row r="1018381" customFormat="1"/>
    <row r="1018382" customFormat="1"/>
    <row r="1018383" customFormat="1"/>
    <row r="1018384" customFormat="1"/>
    <row r="1018385" customFormat="1"/>
    <row r="1018386" customFormat="1"/>
    <row r="1018387" customFormat="1"/>
    <row r="1018388" customFormat="1"/>
    <row r="1018389" customFormat="1"/>
    <row r="1018390" customFormat="1"/>
    <row r="1018391" customFormat="1"/>
    <row r="1018392" customFormat="1"/>
    <row r="1018393" customFormat="1"/>
    <row r="1018394" customFormat="1"/>
    <row r="1018395" customFormat="1"/>
    <row r="1018396" customFormat="1"/>
    <row r="1018397" customFormat="1"/>
    <row r="1018398" customFormat="1"/>
    <row r="1018399" customFormat="1"/>
    <row r="1018400" customFormat="1"/>
    <row r="1018401" customFormat="1"/>
    <row r="1018402" customFormat="1"/>
    <row r="1018403" customFormat="1"/>
    <row r="1018404" customFormat="1"/>
    <row r="1018405" customFormat="1"/>
    <row r="1018406" customFormat="1"/>
    <row r="1018407" customFormat="1"/>
    <row r="1018408" customFormat="1"/>
    <row r="1018409" customFormat="1"/>
    <row r="1018410" customFormat="1"/>
    <row r="1018411" customFormat="1"/>
    <row r="1018412" customFormat="1"/>
    <row r="1018413" customFormat="1"/>
    <row r="1018414" customFormat="1"/>
    <row r="1018415" customFormat="1"/>
    <row r="1018416" customFormat="1"/>
    <row r="1018417" customFormat="1"/>
    <row r="1018418" customFormat="1"/>
    <row r="1018419" customFormat="1"/>
    <row r="1018420" customFormat="1"/>
    <row r="1018421" customFormat="1"/>
    <row r="1018422" customFormat="1"/>
    <row r="1018423" customFormat="1"/>
    <row r="1018424" customFormat="1"/>
    <row r="1018425" customFormat="1"/>
    <row r="1018426" customFormat="1"/>
    <row r="1018427" customFormat="1"/>
    <row r="1018428" customFormat="1"/>
    <row r="1018429" customFormat="1"/>
    <row r="1018430" customFormat="1"/>
    <row r="1018431" customFormat="1"/>
    <row r="1018432" customFormat="1"/>
    <row r="1018433" customFormat="1"/>
    <row r="1018434" customFormat="1"/>
    <row r="1018435" customFormat="1"/>
    <row r="1018436" customFormat="1"/>
    <row r="1018437" customFormat="1"/>
    <row r="1018438" customFormat="1"/>
    <row r="1018439" customFormat="1"/>
    <row r="1018440" customFormat="1"/>
    <row r="1018441" customFormat="1"/>
    <row r="1018442" customFormat="1"/>
    <row r="1018443" customFormat="1"/>
    <row r="1018444" customFormat="1"/>
    <row r="1018445" customFormat="1"/>
    <row r="1018446" customFormat="1"/>
    <row r="1018447" customFormat="1"/>
    <row r="1018448" customFormat="1"/>
    <row r="1018449" customFormat="1"/>
    <row r="1018450" customFormat="1"/>
    <row r="1018451" customFormat="1"/>
    <row r="1018452" customFormat="1"/>
    <row r="1018453" customFormat="1"/>
    <row r="1018454" customFormat="1"/>
    <row r="1018455" customFormat="1"/>
    <row r="1018456" customFormat="1"/>
    <row r="1018457" customFormat="1"/>
    <row r="1018458" customFormat="1"/>
    <row r="1018459" customFormat="1"/>
    <row r="1018460" customFormat="1"/>
    <row r="1018461" customFormat="1"/>
    <row r="1018462" customFormat="1"/>
    <row r="1018463" customFormat="1"/>
    <row r="1018464" customFormat="1"/>
    <row r="1018465" customFormat="1"/>
    <row r="1018466" customFormat="1"/>
    <row r="1018467" customFormat="1"/>
    <row r="1018468" customFormat="1"/>
    <row r="1018469" customFormat="1"/>
    <row r="1018470" customFormat="1"/>
    <row r="1018471" customFormat="1"/>
    <row r="1018472" customFormat="1"/>
    <row r="1018473" customFormat="1"/>
    <row r="1018474" customFormat="1"/>
    <row r="1018475" customFormat="1"/>
    <row r="1018476" customFormat="1"/>
    <row r="1018477" customFormat="1"/>
    <row r="1018478" customFormat="1"/>
    <row r="1018479" customFormat="1"/>
    <row r="1018480" customFormat="1"/>
    <row r="1018481" customFormat="1"/>
    <row r="1018482" customFormat="1"/>
    <row r="1018483" customFormat="1"/>
    <row r="1018484" customFormat="1"/>
    <row r="1018485" customFormat="1"/>
    <row r="1018486" customFormat="1"/>
    <row r="1018487" customFormat="1"/>
    <row r="1018488" customFormat="1"/>
    <row r="1018489" customFormat="1"/>
    <row r="1018490" customFormat="1"/>
    <row r="1018491" customFormat="1"/>
    <row r="1018492" customFormat="1"/>
    <row r="1018493" customFormat="1"/>
    <row r="1018494" customFormat="1"/>
    <row r="1018495" customFormat="1"/>
    <row r="1018496" customFormat="1"/>
    <row r="1018497" customFormat="1"/>
    <row r="1018498" customFormat="1"/>
    <row r="1018499" customFormat="1"/>
    <row r="1018500" customFormat="1"/>
    <row r="1018501" customFormat="1"/>
    <row r="1018502" customFormat="1"/>
    <row r="1018503" customFormat="1"/>
    <row r="1018504" customFormat="1"/>
    <row r="1018505" customFormat="1"/>
    <row r="1018506" customFormat="1"/>
    <row r="1018507" customFormat="1"/>
    <row r="1018508" customFormat="1"/>
    <row r="1018509" customFormat="1"/>
    <row r="1018510" customFormat="1"/>
    <row r="1018511" customFormat="1"/>
    <row r="1018512" customFormat="1"/>
    <row r="1018513" customFormat="1"/>
    <row r="1018514" customFormat="1"/>
    <row r="1018515" customFormat="1"/>
    <row r="1018516" customFormat="1"/>
    <row r="1018517" customFormat="1"/>
    <row r="1018518" customFormat="1"/>
    <row r="1018519" customFormat="1"/>
    <row r="1018520" customFormat="1"/>
    <row r="1018521" customFormat="1"/>
    <row r="1018522" customFormat="1"/>
    <row r="1018523" customFormat="1"/>
    <row r="1018524" customFormat="1"/>
    <row r="1018525" customFormat="1"/>
    <row r="1018526" customFormat="1"/>
    <row r="1018527" customFormat="1"/>
    <row r="1018528" customFormat="1"/>
    <row r="1018529" customFormat="1"/>
    <row r="1018530" customFormat="1"/>
    <row r="1018531" customFormat="1"/>
    <row r="1018532" customFormat="1"/>
    <row r="1018533" customFormat="1"/>
    <row r="1018534" customFormat="1"/>
    <row r="1018535" customFormat="1"/>
    <row r="1018536" customFormat="1"/>
    <row r="1018537" customFormat="1"/>
    <row r="1018538" customFormat="1"/>
    <row r="1018539" customFormat="1"/>
    <row r="1018540" customFormat="1"/>
    <row r="1018541" customFormat="1"/>
    <row r="1018542" customFormat="1"/>
    <row r="1018543" customFormat="1"/>
    <row r="1018544" customFormat="1"/>
    <row r="1018545" customFormat="1"/>
    <row r="1018546" customFormat="1"/>
    <row r="1018547" customFormat="1"/>
    <row r="1018548" customFormat="1"/>
    <row r="1018549" customFormat="1"/>
    <row r="1018550" customFormat="1"/>
    <row r="1018551" customFormat="1"/>
    <row r="1018552" customFormat="1"/>
    <row r="1018553" customFormat="1"/>
    <row r="1018554" customFormat="1"/>
    <row r="1018555" customFormat="1"/>
    <row r="1018556" customFormat="1"/>
    <row r="1018557" customFormat="1"/>
    <row r="1018558" customFormat="1"/>
    <row r="1018559" customFormat="1"/>
    <row r="1018560" customFormat="1"/>
    <row r="1018561" customFormat="1"/>
    <row r="1018562" customFormat="1"/>
    <row r="1018563" customFormat="1"/>
    <row r="1018564" customFormat="1"/>
    <row r="1018565" customFormat="1"/>
    <row r="1018566" customFormat="1"/>
    <row r="1018567" customFormat="1"/>
    <row r="1018568" customFormat="1"/>
    <row r="1018569" customFormat="1"/>
    <row r="1018570" customFormat="1"/>
    <row r="1018571" customFormat="1"/>
    <row r="1018572" customFormat="1"/>
    <row r="1018573" customFormat="1"/>
    <row r="1018574" customFormat="1"/>
    <row r="1018575" customFormat="1"/>
    <row r="1018576" customFormat="1"/>
    <row r="1018577" customFormat="1"/>
    <row r="1018578" customFormat="1"/>
    <row r="1018579" customFormat="1"/>
    <row r="1018580" customFormat="1"/>
    <row r="1018581" customFormat="1"/>
    <row r="1018582" customFormat="1"/>
    <row r="1018583" customFormat="1"/>
    <row r="1018584" customFormat="1"/>
    <row r="1018585" customFormat="1"/>
    <row r="1018586" customFormat="1"/>
    <row r="1018587" customFormat="1"/>
    <row r="1018588" customFormat="1"/>
    <row r="1018589" customFormat="1"/>
    <row r="1018590" customFormat="1"/>
    <row r="1018591" customFormat="1"/>
    <row r="1018592" customFormat="1"/>
    <row r="1018593" customFormat="1"/>
    <row r="1018594" customFormat="1"/>
    <row r="1018595" customFormat="1"/>
    <row r="1018596" customFormat="1"/>
    <row r="1018597" customFormat="1"/>
    <row r="1018598" customFormat="1"/>
    <row r="1018599" customFormat="1"/>
    <row r="1018600" customFormat="1"/>
    <row r="1018601" customFormat="1"/>
    <row r="1018602" customFormat="1"/>
    <row r="1018603" customFormat="1"/>
    <row r="1018604" customFormat="1"/>
    <row r="1018605" customFormat="1"/>
    <row r="1018606" customFormat="1"/>
    <row r="1018607" customFormat="1"/>
    <row r="1018608" customFormat="1"/>
    <row r="1018609" customFormat="1"/>
    <row r="1018610" customFormat="1"/>
    <row r="1018611" customFormat="1"/>
    <row r="1018612" customFormat="1"/>
    <row r="1018613" customFormat="1"/>
    <row r="1018614" customFormat="1"/>
    <row r="1018615" customFormat="1"/>
    <row r="1018616" customFormat="1"/>
    <row r="1018617" customFormat="1"/>
    <row r="1018618" customFormat="1"/>
    <row r="1018619" customFormat="1"/>
    <row r="1018620" customFormat="1"/>
    <row r="1018621" customFormat="1"/>
    <row r="1018622" customFormat="1"/>
    <row r="1018623" customFormat="1"/>
    <row r="1018624" customFormat="1"/>
    <row r="1018625" customFormat="1"/>
    <row r="1018626" customFormat="1"/>
    <row r="1018627" customFormat="1"/>
    <row r="1018628" customFormat="1"/>
    <row r="1018629" customFormat="1"/>
    <row r="1018630" customFormat="1"/>
    <row r="1018631" customFormat="1"/>
    <row r="1018632" customFormat="1"/>
    <row r="1018633" customFormat="1"/>
    <row r="1018634" customFormat="1"/>
    <row r="1018635" customFormat="1"/>
    <row r="1018636" customFormat="1"/>
    <row r="1018637" customFormat="1"/>
    <row r="1018638" customFormat="1"/>
    <row r="1018639" customFormat="1"/>
    <row r="1018640" customFormat="1"/>
    <row r="1018641" customFormat="1"/>
    <row r="1018642" customFormat="1"/>
    <row r="1018643" customFormat="1"/>
    <row r="1018644" customFormat="1"/>
    <row r="1018645" customFormat="1"/>
    <row r="1018646" customFormat="1"/>
    <row r="1018647" customFormat="1"/>
    <row r="1018648" customFormat="1"/>
    <row r="1018649" customFormat="1"/>
    <row r="1018650" customFormat="1"/>
    <row r="1018651" customFormat="1"/>
    <row r="1018652" customFormat="1"/>
    <row r="1018653" customFormat="1"/>
    <row r="1018654" customFormat="1"/>
    <row r="1018655" customFormat="1"/>
    <row r="1018656" customFormat="1"/>
    <row r="1018657" customFormat="1"/>
    <row r="1018658" customFormat="1"/>
    <row r="1018659" customFormat="1"/>
    <row r="1018660" customFormat="1"/>
    <row r="1018661" customFormat="1"/>
    <row r="1018662" customFormat="1"/>
    <row r="1018663" customFormat="1"/>
    <row r="1018664" customFormat="1"/>
    <row r="1018665" customFormat="1"/>
    <row r="1018666" customFormat="1"/>
    <row r="1018667" customFormat="1"/>
    <row r="1018668" customFormat="1"/>
    <row r="1018669" customFormat="1"/>
    <row r="1018670" customFormat="1"/>
    <row r="1018671" customFormat="1"/>
    <row r="1018672" customFormat="1"/>
    <row r="1018673" customFormat="1"/>
    <row r="1018674" customFormat="1"/>
    <row r="1018675" customFormat="1"/>
    <row r="1018676" customFormat="1"/>
    <row r="1018677" customFormat="1"/>
    <row r="1018678" customFormat="1"/>
    <row r="1018679" customFormat="1"/>
    <row r="1018680" customFormat="1"/>
    <row r="1018681" customFormat="1"/>
    <row r="1018682" customFormat="1"/>
    <row r="1018683" customFormat="1"/>
    <row r="1018684" customFormat="1"/>
    <row r="1018685" customFormat="1"/>
    <row r="1018686" customFormat="1"/>
    <row r="1018687" customFormat="1"/>
    <row r="1018688" customFormat="1"/>
    <row r="1018689" customFormat="1"/>
    <row r="1018690" customFormat="1"/>
    <row r="1018691" customFormat="1"/>
    <row r="1018692" customFormat="1"/>
    <row r="1018693" customFormat="1"/>
    <row r="1018694" customFormat="1"/>
    <row r="1018695" customFormat="1"/>
    <row r="1018696" customFormat="1"/>
    <row r="1018697" customFormat="1"/>
    <row r="1018698" customFormat="1"/>
    <row r="1018699" customFormat="1"/>
    <row r="1018700" customFormat="1"/>
    <row r="1018701" customFormat="1"/>
    <row r="1018702" customFormat="1"/>
    <row r="1018703" customFormat="1"/>
    <row r="1018704" customFormat="1"/>
    <row r="1018705" customFormat="1"/>
    <row r="1018706" customFormat="1"/>
    <row r="1018707" customFormat="1"/>
    <row r="1018708" customFormat="1"/>
    <row r="1018709" customFormat="1"/>
    <row r="1018710" customFormat="1"/>
    <row r="1018711" customFormat="1"/>
    <row r="1018712" customFormat="1"/>
    <row r="1018713" customFormat="1"/>
    <row r="1018714" customFormat="1"/>
    <row r="1018715" customFormat="1"/>
    <row r="1018716" customFormat="1"/>
    <row r="1018717" customFormat="1"/>
    <row r="1018718" customFormat="1"/>
    <row r="1018719" customFormat="1"/>
    <row r="1018720" customFormat="1"/>
    <row r="1018721" customFormat="1"/>
    <row r="1018722" customFormat="1"/>
    <row r="1018723" customFormat="1"/>
    <row r="1018724" customFormat="1"/>
    <row r="1018725" customFormat="1"/>
    <row r="1018726" customFormat="1"/>
    <row r="1018727" customFormat="1"/>
    <row r="1018728" customFormat="1"/>
    <row r="1018729" customFormat="1"/>
    <row r="1018730" customFormat="1"/>
    <row r="1018731" customFormat="1"/>
    <row r="1018732" customFormat="1"/>
    <row r="1018733" customFormat="1"/>
    <row r="1018734" customFormat="1"/>
    <row r="1018735" customFormat="1"/>
    <row r="1018736" customFormat="1"/>
    <row r="1018737" customFormat="1"/>
    <row r="1018738" customFormat="1"/>
    <row r="1018739" customFormat="1"/>
    <row r="1018740" customFormat="1"/>
    <row r="1018741" customFormat="1"/>
    <row r="1018742" customFormat="1"/>
    <row r="1018743" customFormat="1"/>
    <row r="1018744" customFormat="1"/>
    <row r="1018745" customFormat="1"/>
    <row r="1018746" customFormat="1"/>
    <row r="1018747" customFormat="1"/>
    <row r="1018748" customFormat="1"/>
    <row r="1018749" customFormat="1"/>
    <row r="1018750" customFormat="1"/>
    <row r="1018751" customFormat="1"/>
    <row r="1018752" customFormat="1"/>
    <row r="1018753" customFormat="1"/>
    <row r="1018754" customFormat="1"/>
    <row r="1018755" customFormat="1"/>
    <row r="1018756" customFormat="1"/>
    <row r="1018757" customFormat="1"/>
    <row r="1018758" customFormat="1"/>
    <row r="1018759" customFormat="1"/>
    <row r="1018760" customFormat="1"/>
    <row r="1018761" customFormat="1"/>
    <row r="1018762" customFormat="1"/>
    <row r="1018763" customFormat="1"/>
    <row r="1018764" customFormat="1"/>
    <row r="1018765" customFormat="1"/>
    <row r="1018766" customFormat="1"/>
    <row r="1018767" customFormat="1"/>
    <row r="1018768" customFormat="1"/>
    <row r="1018769" customFormat="1"/>
    <row r="1018770" customFormat="1"/>
    <row r="1018771" customFormat="1"/>
    <row r="1018772" customFormat="1"/>
    <row r="1018773" customFormat="1"/>
    <row r="1018774" customFormat="1"/>
    <row r="1018775" customFormat="1"/>
    <row r="1018776" customFormat="1"/>
    <row r="1018777" customFormat="1"/>
    <row r="1018778" customFormat="1"/>
    <row r="1018779" customFormat="1"/>
    <row r="1018780" customFormat="1"/>
    <row r="1018781" customFormat="1"/>
    <row r="1018782" customFormat="1"/>
    <row r="1018783" customFormat="1"/>
    <row r="1018784" customFormat="1"/>
    <row r="1018785" customFormat="1"/>
    <row r="1018786" customFormat="1"/>
    <row r="1018787" customFormat="1"/>
    <row r="1018788" customFormat="1"/>
    <row r="1018789" customFormat="1"/>
    <row r="1018790" customFormat="1"/>
    <row r="1018791" customFormat="1"/>
    <row r="1018792" customFormat="1"/>
    <row r="1018793" customFormat="1"/>
    <row r="1018794" customFormat="1"/>
    <row r="1018795" customFormat="1"/>
    <row r="1018796" customFormat="1"/>
    <row r="1018797" customFormat="1"/>
    <row r="1018798" customFormat="1"/>
    <row r="1018799" customFormat="1"/>
    <row r="1018800" customFormat="1"/>
    <row r="1018801" customFormat="1"/>
    <row r="1018802" customFormat="1"/>
    <row r="1018803" customFormat="1"/>
    <row r="1018804" customFormat="1"/>
    <row r="1018805" customFormat="1"/>
    <row r="1018806" customFormat="1"/>
    <row r="1018807" customFormat="1"/>
    <row r="1018808" customFormat="1"/>
    <row r="1018809" customFormat="1"/>
    <row r="1018810" customFormat="1"/>
    <row r="1018811" customFormat="1"/>
    <row r="1018812" customFormat="1"/>
    <row r="1018813" customFormat="1"/>
    <row r="1018814" customFormat="1"/>
    <row r="1018815" customFormat="1"/>
    <row r="1018816" customFormat="1"/>
    <row r="1018817" customFormat="1"/>
    <row r="1018818" customFormat="1"/>
    <row r="1018819" customFormat="1"/>
    <row r="1018820" customFormat="1"/>
    <row r="1018821" customFormat="1"/>
    <row r="1018822" customFormat="1"/>
    <row r="1018823" customFormat="1"/>
    <row r="1018824" customFormat="1"/>
    <row r="1018825" customFormat="1"/>
    <row r="1018826" customFormat="1"/>
    <row r="1018827" customFormat="1"/>
    <row r="1018828" customFormat="1"/>
    <row r="1018829" customFormat="1"/>
    <row r="1018830" customFormat="1"/>
    <row r="1018831" customFormat="1"/>
    <row r="1018832" customFormat="1"/>
    <row r="1018833" customFormat="1"/>
    <row r="1018834" customFormat="1"/>
    <row r="1018835" customFormat="1"/>
    <row r="1018836" customFormat="1"/>
    <row r="1018837" customFormat="1"/>
    <row r="1018838" customFormat="1"/>
    <row r="1018839" customFormat="1"/>
    <row r="1018840" customFormat="1"/>
    <row r="1018841" customFormat="1"/>
    <row r="1018842" customFormat="1"/>
    <row r="1018843" customFormat="1"/>
    <row r="1018844" customFormat="1"/>
    <row r="1018845" customFormat="1"/>
    <row r="1018846" customFormat="1"/>
    <row r="1018847" customFormat="1"/>
    <row r="1018848" customFormat="1"/>
    <row r="1018849" customFormat="1"/>
    <row r="1018850" customFormat="1"/>
    <row r="1018851" customFormat="1"/>
    <row r="1018852" customFormat="1"/>
    <row r="1018853" customFormat="1"/>
    <row r="1018854" customFormat="1"/>
    <row r="1018855" customFormat="1"/>
    <row r="1018856" customFormat="1"/>
    <row r="1018857" customFormat="1"/>
    <row r="1018858" customFormat="1"/>
    <row r="1018859" customFormat="1"/>
    <row r="1018860" customFormat="1"/>
    <row r="1018861" customFormat="1"/>
    <row r="1018862" customFormat="1"/>
    <row r="1018863" customFormat="1"/>
    <row r="1018864" customFormat="1"/>
    <row r="1018865" customFormat="1"/>
    <row r="1018866" customFormat="1"/>
    <row r="1018867" customFormat="1"/>
    <row r="1018868" customFormat="1"/>
    <row r="1018869" customFormat="1"/>
    <row r="1018870" customFormat="1"/>
    <row r="1018871" customFormat="1"/>
    <row r="1018872" customFormat="1"/>
    <row r="1018873" customFormat="1"/>
    <row r="1018874" customFormat="1"/>
    <row r="1018875" customFormat="1"/>
    <row r="1018876" customFormat="1"/>
    <row r="1018877" customFormat="1"/>
    <row r="1018878" customFormat="1"/>
    <row r="1018879" customFormat="1"/>
    <row r="1018880" customFormat="1"/>
    <row r="1018881" customFormat="1"/>
    <row r="1018882" customFormat="1"/>
    <row r="1018883" customFormat="1"/>
    <row r="1018884" customFormat="1"/>
    <row r="1018885" customFormat="1"/>
    <row r="1018886" customFormat="1"/>
    <row r="1018887" customFormat="1"/>
    <row r="1018888" customFormat="1"/>
    <row r="1018889" customFormat="1"/>
    <row r="1018890" customFormat="1"/>
    <row r="1018891" customFormat="1"/>
    <row r="1018892" customFormat="1"/>
    <row r="1018893" customFormat="1"/>
    <row r="1018894" customFormat="1"/>
    <row r="1018895" customFormat="1"/>
    <row r="1018896" customFormat="1"/>
    <row r="1018897" customFormat="1"/>
    <row r="1018898" customFormat="1"/>
    <row r="1018899" customFormat="1"/>
    <row r="1018900" customFormat="1"/>
    <row r="1018901" customFormat="1"/>
    <row r="1018902" customFormat="1"/>
    <row r="1018903" customFormat="1"/>
    <row r="1018904" customFormat="1"/>
    <row r="1018905" customFormat="1"/>
    <row r="1018906" customFormat="1"/>
    <row r="1018907" customFormat="1"/>
    <row r="1018908" customFormat="1"/>
    <row r="1018909" customFormat="1"/>
    <row r="1018910" customFormat="1"/>
    <row r="1018911" customFormat="1"/>
    <row r="1018912" customFormat="1"/>
    <row r="1018913" customFormat="1"/>
    <row r="1018914" customFormat="1"/>
    <row r="1018915" customFormat="1"/>
    <row r="1018916" customFormat="1"/>
    <row r="1018917" customFormat="1"/>
    <row r="1018918" customFormat="1"/>
    <row r="1018919" customFormat="1"/>
    <row r="1018920" customFormat="1"/>
    <row r="1018921" customFormat="1"/>
    <row r="1018922" customFormat="1"/>
    <row r="1018923" customFormat="1"/>
    <row r="1018924" customFormat="1"/>
    <row r="1018925" customFormat="1"/>
    <row r="1018926" customFormat="1"/>
    <row r="1018927" customFormat="1"/>
    <row r="1018928" customFormat="1"/>
    <row r="1018929" customFormat="1"/>
    <row r="1018930" customFormat="1"/>
    <row r="1018931" customFormat="1"/>
    <row r="1018932" customFormat="1"/>
    <row r="1018933" customFormat="1"/>
    <row r="1018934" customFormat="1"/>
    <row r="1018935" customFormat="1"/>
    <row r="1018936" customFormat="1"/>
    <row r="1018937" customFormat="1"/>
    <row r="1018938" customFormat="1"/>
    <row r="1018939" customFormat="1"/>
    <row r="1018940" customFormat="1"/>
    <row r="1018941" customFormat="1"/>
    <row r="1018942" customFormat="1"/>
    <row r="1018943" customFormat="1"/>
    <row r="1018944" customFormat="1"/>
    <row r="1018945" customFormat="1"/>
    <row r="1018946" customFormat="1"/>
    <row r="1018947" customFormat="1"/>
    <row r="1018948" customFormat="1"/>
    <row r="1018949" customFormat="1"/>
    <row r="1018950" customFormat="1"/>
    <row r="1018951" customFormat="1"/>
    <row r="1018952" customFormat="1"/>
    <row r="1018953" customFormat="1"/>
    <row r="1018954" customFormat="1"/>
    <row r="1018955" customFormat="1"/>
    <row r="1018956" customFormat="1"/>
    <row r="1018957" customFormat="1"/>
    <row r="1018958" customFormat="1"/>
    <row r="1018959" customFormat="1"/>
    <row r="1018960" customFormat="1"/>
    <row r="1018961" customFormat="1"/>
    <row r="1018962" customFormat="1"/>
    <row r="1018963" customFormat="1"/>
    <row r="1018964" customFormat="1"/>
    <row r="1018965" customFormat="1"/>
    <row r="1018966" customFormat="1"/>
    <row r="1018967" customFormat="1"/>
    <row r="1018968" customFormat="1"/>
    <row r="1018969" customFormat="1"/>
    <row r="1018970" customFormat="1"/>
    <row r="1018971" customFormat="1"/>
    <row r="1018972" customFormat="1"/>
    <row r="1018973" customFormat="1"/>
    <row r="1018974" customFormat="1"/>
    <row r="1018975" customFormat="1"/>
    <row r="1018976" customFormat="1"/>
    <row r="1018977" customFormat="1"/>
    <row r="1018978" customFormat="1"/>
    <row r="1018979" customFormat="1"/>
    <row r="1018980" customFormat="1"/>
    <row r="1018981" customFormat="1"/>
    <row r="1018982" customFormat="1"/>
    <row r="1018983" customFormat="1"/>
    <row r="1018984" customFormat="1"/>
    <row r="1018985" customFormat="1"/>
    <row r="1018986" customFormat="1"/>
    <row r="1018987" customFormat="1"/>
    <row r="1018988" customFormat="1"/>
    <row r="1018989" customFormat="1"/>
    <row r="1018990" customFormat="1"/>
    <row r="1018991" customFormat="1"/>
    <row r="1018992" customFormat="1"/>
    <row r="1018993" customFormat="1"/>
    <row r="1018994" customFormat="1"/>
    <row r="1018995" customFormat="1"/>
    <row r="1018996" customFormat="1"/>
    <row r="1018997" customFormat="1"/>
    <row r="1018998" customFormat="1"/>
    <row r="1018999" customFormat="1"/>
    <row r="1019000" customFormat="1"/>
    <row r="1019001" customFormat="1"/>
    <row r="1019002" customFormat="1"/>
    <row r="1019003" customFormat="1"/>
    <row r="1019004" customFormat="1"/>
    <row r="1019005" customFormat="1"/>
    <row r="1019006" customFormat="1"/>
    <row r="1019007" customFormat="1"/>
    <row r="1019008" customFormat="1"/>
    <row r="1019009" customFormat="1"/>
    <row r="1019010" customFormat="1"/>
    <row r="1019011" customFormat="1"/>
    <row r="1019012" customFormat="1"/>
    <row r="1019013" customFormat="1"/>
    <row r="1019014" customFormat="1"/>
    <row r="1019015" customFormat="1"/>
    <row r="1019016" customFormat="1"/>
    <row r="1019017" customFormat="1"/>
    <row r="1019018" customFormat="1"/>
    <row r="1019019" customFormat="1"/>
    <row r="1019020" customFormat="1"/>
    <row r="1019021" customFormat="1"/>
    <row r="1019022" customFormat="1"/>
    <row r="1019023" customFormat="1"/>
    <row r="1019024" customFormat="1"/>
    <row r="1019025" customFormat="1"/>
    <row r="1019026" customFormat="1"/>
    <row r="1019027" customFormat="1"/>
    <row r="1019028" customFormat="1"/>
    <row r="1019029" customFormat="1"/>
    <row r="1019030" customFormat="1"/>
    <row r="1019031" customFormat="1"/>
    <row r="1019032" customFormat="1"/>
    <row r="1019033" customFormat="1"/>
    <row r="1019034" customFormat="1"/>
    <row r="1019035" customFormat="1"/>
    <row r="1019036" customFormat="1"/>
    <row r="1019037" customFormat="1"/>
    <row r="1019038" customFormat="1"/>
    <row r="1019039" customFormat="1"/>
    <row r="1019040" customFormat="1"/>
    <row r="1019041" customFormat="1"/>
    <row r="1019042" customFormat="1"/>
    <row r="1019043" customFormat="1"/>
    <row r="1019044" customFormat="1"/>
    <row r="1019045" customFormat="1"/>
    <row r="1019046" customFormat="1"/>
    <row r="1019047" customFormat="1"/>
    <row r="1019048" customFormat="1"/>
    <row r="1019049" customFormat="1"/>
    <row r="1019050" customFormat="1"/>
    <row r="1019051" customFormat="1"/>
    <row r="1019052" customFormat="1"/>
    <row r="1019053" customFormat="1"/>
    <row r="1019054" customFormat="1"/>
    <row r="1019055" customFormat="1"/>
    <row r="1019056" customFormat="1"/>
    <row r="1019057" customFormat="1"/>
    <row r="1019058" customFormat="1"/>
    <row r="1019059" customFormat="1"/>
    <row r="1019060" customFormat="1"/>
    <row r="1019061" customFormat="1"/>
    <row r="1019062" customFormat="1"/>
    <row r="1019063" customFormat="1"/>
    <row r="1019064" customFormat="1"/>
    <row r="1019065" customFormat="1"/>
    <row r="1019066" customFormat="1"/>
    <row r="1019067" customFormat="1"/>
    <row r="1019068" customFormat="1"/>
    <row r="1019069" customFormat="1"/>
    <row r="1019070" customFormat="1"/>
    <row r="1019071" customFormat="1"/>
    <row r="1019072" customFormat="1"/>
    <row r="1019073" customFormat="1"/>
    <row r="1019074" customFormat="1"/>
    <row r="1019075" customFormat="1"/>
    <row r="1019076" customFormat="1"/>
    <row r="1019077" customFormat="1"/>
    <row r="1019078" customFormat="1"/>
    <row r="1019079" customFormat="1"/>
    <row r="1019080" customFormat="1"/>
    <row r="1019081" customFormat="1"/>
    <row r="1019082" customFormat="1"/>
    <row r="1019083" customFormat="1"/>
    <row r="1019084" customFormat="1"/>
    <row r="1019085" customFormat="1"/>
    <row r="1019086" customFormat="1"/>
    <row r="1019087" customFormat="1"/>
    <row r="1019088" customFormat="1"/>
    <row r="1019089" customFormat="1"/>
    <row r="1019090" customFormat="1"/>
    <row r="1019091" customFormat="1"/>
    <row r="1019092" customFormat="1"/>
    <row r="1019093" customFormat="1"/>
    <row r="1019094" customFormat="1"/>
    <row r="1019095" customFormat="1"/>
    <row r="1019096" customFormat="1"/>
    <row r="1019097" customFormat="1"/>
    <row r="1019098" customFormat="1"/>
    <row r="1019099" customFormat="1"/>
    <row r="1019100" customFormat="1"/>
    <row r="1019101" customFormat="1"/>
    <row r="1019102" customFormat="1"/>
    <row r="1019103" customFormat="1"/>
    <row r="1019104" customFormat="1"/>
    <row r="1019105" customFormat="1"/>
    <row r="1019106" customFormat="1"/>
    <row r="1019107" customFormat="1"/>
    <row r="1019108" customFormat="1"/>
    <row r="1019109" customFormat="1"/>
    <row r="1019110" customFormat="1"/>
    <row r="1019111" customFormat="1"/>
    <row r="1019112" customFormat="1"/>
    <row r="1019113" customFormat="1"/>
    <row r="1019114" customFormat="1"/>
    <row r="1019115" customFormat="1"/>
    <row r="1019116" customFormat="1"/>
    <row r="1019117" customFormat="1"/>
    <row r="1019118" customFormat="1"/>
    <row r="1019119" customFormat="1"/>
    <row r="1019120" customFormat="1"/>
    <row r="1019121" customFormat="1"/>
    <row r="1019122" customFormat="1"/>
    <row r="1019123" customFormat="1"/>
    <row r="1019124" customFormat="1"/>
    <row r="1019125" customFormat="1"/>
    <row r="1019126" customFormat="1"/>
    <row r="1019127" customFormat="1"/>
    <row r="1019128" customFormat="1"/>
    <row r="1019129" customFormat="1"/>
    <row r="1019130" customFormat="1"/>
    <row r="1019131" customFormat="1"/>
    <row r="1019132" customFormat="1"/>
    <row r="1019133" customFormat="1"/>
    <row r="1019134" customFormat="1"/>
    <row r="1019135" customFormat="1"/>
    <row r="1019136" customFormat="1"/>
    <row r="1019137" customFormat="1"/>
    <row r="1019138" customFormat="1"/>
    <row r="1019139" customFormat="1"/>
    <row r="1019140" customFormat="1"/>
    <row r="1019141" customFormat="1"/>
    <row r="1019142" customFormat="1"/>
    <row r="1019143" customFormat="1"/>
    <row r="1019144" customFormat="1"/>
    <row r="1019145" customFormat="1"/>
    <row r="1019146" customFormat="1"/>
    <row r="1019147" customFormat="1"/>
    <row r="1019148" customFormat="1"/>
    <row r="1019149" customFormat="1"/>
    <row r="1019150" customFormat="1"/>
    <row r="1019151" customFormat="1"/>
    <row r="1019152" customFormat="1"/>
    <row r="1019153" customFormat="1"/>
    <row r="1019154" customFormat="1"/>
    <row r="1019155" customFormat="1"/>
    <row r="1019156" customFormat="1"/>
    <row r="1019157" customFormat="1"/>
    <row r="1019158" customFormat="1"/>
    <row r="1019159" customFormat="1"/>
    <row r="1019160" customFormat="1"/>
    <row r="1019161" customFormat="1"/>
    <row r="1019162" customFormat="1"/>
    <row r="1019163" customFormat="1"/>
    <row r="1019164" customFormat="1"/>
    <row r="1019165" customFormat="1"/>
    <row r="1019166" customFormat="1"/>
    <row r="1019167" customFormat="1"/>
    <row r="1019168" customFormat="1"/>
    <row r="1019169" customFormat="1"/>
    <row r="1019170" customFormat="1"/>
    <row r="1019171" customFormat="1"/>
    <row r="1019172" customFormat="1"/>
    <row r="1019173" customFormat="1"/>
    <row r="1019174" customFormat="1"/>
    <row r="1019175" customFormat="1"/>
    <row r="1019176" customFormat="1"/>
    <row r="1019177" customFormat="1"/>
    <row r="1019178" customFormat="1"/>
    <row r="1019179" customFormat="1"/>
    <row r="1019180" customFormat="1"/>
    <row r="1019181" customFormat="1"/>
    <row r="1019182" customFormat="1"/>
    <row r="1019183" customFormat="1"/>
    <row r="1019184" customFormat="1"/>
    <row r="1019185" customFormat="1"/>
    <row r="1019186" customFormat="1"/>
    <row r="1019187" customFormat="1"/>
    <row r="1019188" customFormat="1"/>
    <row r="1019189" customFormat="1"/>
    <row r="1019190" customFormat="1"/>
    <row r="1019191" customFormat="1"/>
    <row r="1019192" customFormat="1"/>
    <row r="1019193" customFormat="1"/>
    <row r="1019194" customFormat="1"/>
    <row r="1019195" customFormat="1"/>
    <row r="1019196" customFormat="1"/>
    <row r="1019197" customFormat="1"/>
    <row r="1019198" customFormat="1"/>
    <row r="1019199" customFormat="1"/>
    <row r="1019200" customFormat="1"/>
    <row r="1019201" customFormat="1"/>
    <row r="1019202" customFormat="1"/>
    <row r="1019203" customFormat="1"/>
    <row r="1019204" customFormat="1"/>
    <row r="1019205" customFormat="1"/>
    <row r="1019206" customFormat="1"/>
    <row r="1019207" customFormat="1"/>
    <row r="1019208" customFormat="1"/>
    <row r="1019209" customFormat="1"/>
    <row r="1019210" customFormat="1"/>
    <row r="1019211" customFormat="1"/>
    <row r="1019212" customFormat="1"/>
    <row r="1019213" customFormat="1"/>
    <row r="1019214" customFormat="1"/>
    <row r="1019215" customFormat="1"/>
    <row r="1019216" customFormat="1"/>
    <row r="1019217" customFormat="1"/>
    <row r="1019218" customFormat="1"/>
    <row r="1019219" customFormat="1"/>
    <row r="1019220" customFormat="1"/>
    <row r="1019221" customFormat="1"/>
    <row r="1019222" customFormat="1"/>
    <row r="1019223" customFormat="1"/>
    <row r="1019224" customFormat="1"/>
    <row r="1019225" customFormat="1"/>
    <row r="1019226" customFormat="1"/>
    <row r="1019227" customFormat="1"/>
    <row r="1019228" customFormat="1"/>
    <row r="1019229" customFormat="1"/>
    <row r="1019230" customFormat="1"/>
    <row r="1019231" customFormat="1"/>
    <row r="1019232" customFormat="1"/>
    <row r="1019233" customFormat="1"/>
    <row r="1019234" customFormat="1"/>
    <row r="1019235" customFormat="1"/>
    <row r="1019236" customFormat="1"/>
    <row r="1019237" customFormat="1"/>
    <row r="1019238" customFormat="1"/>
    <row r="1019239" customFormat="1"/>
    <row r="1019240" customFormat="1"/>
    <row r="1019241" customFormat="1"/>
    <row r="1019242" customFormat="1"/>
    <row r="1019243" customFormat="1"/>
    <row r="1019244" customFormat="1"/>
    <row r="1019245" customFormat="1"/>
    <row r="1019246" customFormat="1"/>
    <row r="1019247" customFormat="1"/>
    <row r="1019248" customFormat="1"/>
    <row r="1019249" customFormat="1"/>
    <row r="1019250" customFormat="1"/>
    <row r="1019251" customFormat="1"/>
    <row r="1019252" customFormat="1"/>
    <row r="1019253" customFormat="1"/>
    <row r="1019254" customFormat="1"/>
    <row r="1019255" customFormat="1"/>
    <row r="1019256" customFormat="1"/>
    <row r="1019257" customFormat="1"/>
    <row r="1019258" customFormat="1"/>
    <row r="1019259" customFormat="1"/>
    <row r="1019260" customFormat="1"/>
    <row r="1019261" customFormat="1"/>
    <row r="1019262" customFormat="1"/>
    <row r="1019263" customFormat="1"/>
    <row r="1019264" customFormat="1"/>
    <row r="1019265" customFormat="1"/>
    <row r="1019266" customFormat="1"/>
    <row r="1019267" customFormat="1"/>
    <row r="1019268" customFormat="1"/>
    <row r="1019269" customFormat="1"/>
    <row r="1019270" customFormat="1"/>
    <row r="1019271" customFormat="1"/>
    <row r="1019272" customFormat="1"/>
    <row r="1019273" customFormat="1"/>
    <row r="1019274" customFormat="1"/>
    <row r="1019275" customFormat="1"/>
    <row r="1019276" customFormat="1"/>
    <row r="1019277" customFormat="1"/>
    <row r="1019278" customFormat="1"/>
    <row r="1019279" customFormat="1"/>
    <row r="1019280" customFormat="1"/>
    <row r="1019281" customFormat="1"/>
    <row r="1019282" customFormat="1"/>
    <row r="1019283" customFormat="1"/>
    <row r="1019284" customFormat="1"/>
    <row r="1019285" customFormat="1"/>
    <row r="1019286" customFormat="1"/>
    <row r="1019287" customFormat="1"/>
    <row r="1019288" customFormat="1"/>
    <row r="1019289" customFormat="1"/>
    <row r="1019290" customFormat="1"/>
    <row r="1019291" customFormat="1"/>
    <row r="1019292" customFormat="1"/>
    <row r="1019293" customFormat="1"/>
    <row r="1019294" customFormat="1"/>
    <row r="1019295" customFormat="1"/>
    <row r="1019296" customFormat="1"/>
    <row r="1019297" customFormat="1"/>
    <row r="1019298" customFormat="1"/>
    <row r="1019299" customFormat="1"/>
    <row r="1019300" customFormat="1"/>
    <row r="1019301" customFormat="1"/>
    <row r="1019302" customFormat="1"/>
    <row r="1019303" customFormat="1"/>
    <row r="1019304" customFormat="1"/>
    <row r="1019305" customFormat="1"/>
    <row r="1019306" customFormat="1"/>
    <row r="1019307" customFormat="1"/>
    <row r="1019308" customFormat="1"/>
    <row r="1019309" customFormat="1"/>
    <row r="1019310" customFormat="1"/>
    <row r="1019311" customFormat="1"/>
    <row r="1019312" customFormat="1"/>
    <row r="1019313" customFormat="1"/>
    <row r="1019314" customFormat="1"/>
    <row r="1019315" customFormat="1"/>
    <row r="1019316" customFormat="1"/>
    <row r="1019317" customFormat="1"/>
    <row r="1019318" customFormat="1"/>
    <row r="1019319" customFormat="1"/>
    <row r="1019320" customFormat="1"/>
    <row r="1019321" customFormat="1"/>
    <row r="1019322" customFormat="1"/>
    <row r="1019323" customFormat="1"/>
    <row r="1019324" customFormat="1"/>
    <row r="1019325" customFormat="1"/>
    <row r="1019326" customFormat="1"/>
    <row r="1019327" customFormat="1"/>
    <row r="1019328" customFormat="1"/>
    <row r="1019329" customFormat="1"/>
    <row r="1019330" customFormat="1"/>
    <row r="1019331" customFormat="1"/>
    <row r="1019332" customFormat="1"/>
    <row r="1019333" customFormat="1"/>
    <row r="1019334" customFormat="1"/>
    <row r="1019335" customFormat="1"/>
    <row r="1019336" customFormat="1"/>
    <row r="1019337" customFormat="1"/>
    <row r="1019338" customFormat="1"/>
    <row r="1019339" customFormat="1"/>
    <row r="1019340" customFormat="1"/>
    <row r="1019341" customFormat="1"/>
    <row r="1019342" customFormat="1"/>
    <row r="1019343" customFormat="1"/>
    <row r="1019344" customFormat="1"/>
    <row r="1019345" customFormat="1"/>
    <row r="1019346" customFormat="1"/>
    <row r="1019347" customFormat="1"/>
    <row r="1019348" customFormat="1"/>
    <row r="1019349" customFormat="1"/>
    <row r="1019350" customFormat="1"/>
    <row r="1019351" customFormat="1"/>
    <row r="1019352" customFormat="1"/>
    <row r="1019353" customFormat="1"/>
    <row r="1019354" customFormat="1"/>
    <row r="1019355" customFormat="1"/>
    <row r="1019356" customFormat="1"/>
    <row r="1019357" customFormat="1"/>
    <row r="1019358" customFormat="1"/>
    <row r="1019359" customFormat="1"/>
    <row r="1019360" customFormat="1"/>
    <row r="1019361" customFormat="1"/>
    <row r="1019362" customFormat="1"/>
    <row r="1019363" customFormat="1"/>
    <row r="1019364" customFormat="1"/>
    <row r="1019365" customFormat="1"/>
    <row r="1019366" customFormat="1"/>
    <row r="1019367" customFormat="1"/>
    <row r="1019368" customFormat="1"/>
    <row r="1019369" customFormat="1"/>
    <row r="1019370" customFormat="1"/>
    <row r="1019371" customFormat="1"/>
    <row r="1019372" customFormat="1"/>
    <row r="1019373" customFormat="1"/>
    <row r="1019374" customFormat="1"/>
    <row r="1019375" customFormat="1"/>
    <row r="1019376" customFormat="1"/>
    <row r="1019377" customFormat="1"/>
    <row r="1019378" customFormat="1"/>
    <row r="1019379" customFormat="1"/>
    <row r="1019380" customFormat="1"/>
    <row r="1019381" customFormat="1"/>
    <row r="1019382" customFormat="1"/>
    <row r="1019383" customFormat="1"/>
    <row r="1019384" customFormat="1"/>
    <row r="1019385" customFormat="1"/>
    <row r="1019386" customFormat="1"/>
    <row r="1019387" customFormat="1"/>
    <row r="1019388" customFormat="1"/>
    <row r="1019389" customFormat="1"/>
    <row r="1019390" customFormat="1"/>
    <row r="1019391" customFormat="1"/>
    <row r="1019392" customFormat="1"/>
    <row r="1019393" customFormat="1"/>
    <row r="1019394" customFormat="1"/>
    <row r="1019395" customFormat="1"/>
    <row r="1019396" customFormat="1"/>
    <row r="1019397" customFormat="1"/>
    <row r="1019398" customFormat="1"/>
    <row r="1019399" customFormat="1"/>
    <row r="1019400" customFormat="1"/>
    <row r="1019401" customFormat="1"/>
    <row r="1019402" customFormat="1"/>
    <row r="1019403" customFormat="1"/>
    <row r="1019404" customFormat="1"/>
    <row r="1019405" customFormat="1"/>
    <row r="1019406" customFormat="1"/>
    <row r="1019407" customFormat="1"/>
    <row r="1019408" customFormat="1"/>
    <row r="1019409" customFormat="1"/>
    <row r="1019410" customFormat="1"/>
    <row r="1019411" customFormat="1"/>
    <row r="1019412" customFormat="1"/>
    <row r="1019413" customFormat="1"/>
    <row r="1019414" customFormat="1"/>
    <row r="1019415" customFormat="1"/>
    <row r="1019416" customFormat="1"/>
    <row r="1019417" customFormat="1"/>
    <row r="1019418" customFormat="1"/>
    <row r="1019419" customFormat="1"/>
    <row r="1019420" customFormat="1"/>
    <row r="1019421" customFormat="1"/>
    <row r="1019422" customFormat="1"/>
    <row r="1019423" customFormat="1"/>
    <row r="1019424" customFormat="1"/>
    <row r="1019425" customFormat="1"/>
    <row r="1019426" customFormat="1"/>
    <row r="1019427" customFormat="1"/>
    <row r="1019428" customFormat="1"/>
    <row r="1019429" customFormat="1"/>
    <row r="1019430" customFormat="1"/>
    <row r="1019431" customFormat="1"/>
    <row r="1019432" customFormat="1"/>
    <row r="1019433" customFormat="1"/>
    <row r="1019434" customFormat="1"/>
    <row r="1019435" customFormat="1"/>
    <row r="1019436" customFormat="1"/>
    <row r="1019437" customFormat="1"/>
    <row r="1019438" customFormat="1"/>
    <row r="1019439" customFormat="1"/>
    <row r="1019440" customFormat="1"/>
    <row r="1019441" customFormat="1"/>
    <row r="1019442" customFormat="1"/>
    <row r="1019443" customFormat="1"/>
    <row r="1019444" customFormat="1"/>
    <row r="1019445" customFormat="1"/>
    <row r="1019446" customFormat="1"/>
    <row r="1019447" customFormat="1"/>
    <row r="1019448" customFormat="1"/>
    <row r="1019449" customFormat="1"/>
    <row r="1019450" customFormat="1"/>
    <row r="1019451" customFormat="1"/>
    <row r="1019452" customFormat="1"/>
    <row r="1019453" customFormat="1"/>
    <row r="1019454" customFormat="1"/>
    <row r="1019455" customFormat="1"/>
    <row r="1019456" customFormat="1"/>
    <row r="1019457" customFormat="1"/>
    <row r="1019458" customFormat="1"/>
    <row r="1019459" customFormat="1"/>
    <row r="1019460" customFormat="1"/>
    <row r="1019461" customFormat="1"/>
    <row r="1019462" customFormat="1"/>
    <row r="1019463" customFormat="1"/>
    <row r="1019464" customFormat="1"/>
    <row r="1019465" customFormat="1"/>
    <row r="1019466" customFormat="1"/>
    <row r="1019467" customFormat="1"/>
    <row r="1019468" customFormat="1"/>
    <row r="1019469" customFormat="1"/>
    <row r="1019470" customFormat="1"/>
    <row r="1019471" customFormat="1"/>
    <row r="1019472" customFormat="1"/>
    <row r="1019473" customFormat="1"/>
    <row r="1019474" customFormat="1"/>
    <row r="1019475" customFormat="1"/>
    <row r="1019476" customFormat="1"/>
    <row r="1019477" customFormat="1"/>
    <row r="1019478" customFormat="1"/>
    <row r="1019479" customFormat="1"/>
    <row r="1019480" customFormat="1"/>
    <row r="1019481" customFormat="1"/>
    <row r="1019482" customFormat="1"/>
    <row r="1019483" customFormat="1"/>
    <row r="1019484" customFormat="1"/>
    <row r="1019485" customFormat="1"/>
    <row r="1019486" customFormat="1"/>
    <row r="1019487" customFormat="1"/>
    <row r="1019488" customFormat="1"/>
    <row r="1019489" customFormat="1"/>
    <row r="1019490" customFormat="1"/>
    <row r="1019491" customFormat="1"/>
    <row r="1019492" customFormat="1"/>
    <row r="1019493" customFormat="1"/>
    <row r="1019494" customFormat="1"/>
    <row r="1019495" customFormat="1"/>
    <row r="1019496" customFormat="1"/>
    <row r="1019497" customFormat="1"/>
    <row r="1019498" customFormat="1"/>
    <row r="1019499" customFormat="1"/>
    <row r="1019500" customFormat="1"/>
    <row r="1019501" customFormat="1"/>
    <row r="1019502" customFormat="1"/>
    <row r="1019503" customFormat="1"/>
    <row r="1019504" customFormat="1"/>
    <row r="1019505" customFormat="1"/>
    <row r="1019506" customFormat="1"/>
    <row r="1019507" customFormat="1"/>
    <row r="1019508" customFormat="1"/>
    <row r="1019509" customFormat="1"/>
    <row r="1019510" customFormat="1"/>
    <row r="1019511" customFormat="1"/>
    <row r="1019512" customFormat="1"/>
    <row r="1019513" customFormat="1"/>
    <row r="1019514" customFormat="1"/>
    <row r="1019515" customFormat="1"/>
    <row r="1019516" customFormat="1"/>
    <row r="1019517" customFormat="1"/>
    <row r="1019518" customFormat="1"/>
    <row r="1019519" customFormat="1"/>
    <row r="1019520" customFormat="1"/>
    <row r="1019521" customFormat="1"/>
    <row r="1019522" customFormat="1"/>
    <row r="1019523" customFormat="1"/>
    <row r="1019524" customFormat="1"/>
    <row r="1019525" customFormat="1"/>
    <row r="1019526" customFormat="1"/>
    <row r="1019527" customFormat="1"/>
    <row r="1019528" customFormat="1"/>
    <row r="1019529" customFormat="1"/>
    <row r="1019530" customFormat="1"/>
    <row r="1019531" customFormat="1"/>
    <row r="1019532" customFormat="1"/>
    <row r="1019533" customFormat="1"/>
    <row r="1019534" customFormat="1"/>
    <row r="1019535" customFormat="1"/>
    <row r="1019536" customFormat="1"/>
    <row r="1019537" customFormat="1"/>
    <row r="1019538" customFormat="1"/>
    <row r="1019539" customFormat="1"/>
    <row r="1019540" customFormat="1"/>
    <row r="1019541" customFormat="1"/>
    <row r="1019542" customFormat="1"/>
    <row r="1019543" customFormat="1"/>
    <row r="1019544" customFormat="1"/>
    <row r="1019545" customFormat="1"/>
    <row r="1019546" customFormat="1"/>
    <row r="1019547" customFormat="1"/>
    <row r="1019548" customFormat="1"/>
    <row r="1019549" customFormat="1"/>
    <row r="1019550" customFormat="1"/>
    <row r="1019551" customFormat="1"/>
    <row r="1019552" customFormat="1"/>
    <row r="1019553" customFormat="1"/>
    <row r="1019554" customFormat="1"/>
    <row r="1019555" customFormat="1"/>
    <row r="1019556" customFormat="1"/>
    <row r="1019557" customFormat="1"/>
    <row r="1019558" customFormat="1"/>
    <row r="1019559" customFormat="1"/>
    <row r="1019560" customFormat="1"/>
    <row r="1019561" customFormat="1"/>
    <row r="1019562" customFormat="1"/>
    <row r="1019563" customFormat="1"/>
    <row r="1019564" customFormat="1"/>
    <row r="1019565" customFormat="1"/>
    <row r="1019566" customFormat="1"/>
    <row r="1019567" customFormat="1"/>
    <row r="1019568" customFormat="1"/>
    <row r="1019569" customFormat="1"/>
    <row r="1019570" customFormat="1"/>
    <row r="1019571" customFormat="1"/>
    <row r="1019572" customFormat="1"/>
    <row r="1019573" customFormat="1"/>
    <row r="1019574" customFormat="1"/>
    <row r="1019575" customFormat="1"/>
    <row r="1019576" customFormat="1"/>
    <row r="1019577" customFormat="1"/>
    <row r="1019578" customFormat="1"/>
    <row r="1019579" customFormat="1"/>
    <row r="1019580" customFormat="1"/>
    <row r="1019581" customFormat="1"/>
    <row r="1019582" customFormat="1"/>
    <row r="1019583" customFormat="1"/>
    <row r="1019584" customFormat="1"/>
    <row r="1019585" customFormat="1"/>
    <row r="1019586" customFormat="1"/>
    <row r="1019587" customFormat="1"/>
    <row r="1019588" customFormat="1"/>
    <row r="1019589" customFormat="1"/>
    <row r="1019590" customFormat="1"/>
    <row r="1019591" customFormat="1"/>
    <row r="1019592" customFormat="1"/>
    <row r="1019593" customFormat="1"/>
    <row r="1019594" customFormat="1"/>
    <row r="1019595" customFormat="1"/>
    <row r="1019596" customFormat="1"/>
    <row r="1019597" customFormat="1"/>
    <row r="1019598" customFormat="1"/>
    <row r="1019599" customFormat="1"/>
    <row r="1019600" customFormat="1"/>
    <row r="1019601" customFormat="1"/>
    <row r="1019602" customFormat="1"/>
    <row r="1019603" customFormat="1"/>
    <row r="1019604" customFormat="1"/>
    <row r="1019605" customFormat="1"/>
    <row r="1019606" customFormat="1"/>
    <row r="1019607" customFormat="1"/>
    <row r="1019608" customFormat="1"/>
    <row r="1019609" customFormat="1"/>
    <row r="1019610" customFormat="1"/>
    <row r="1019611" customFormat="1"/>
    <row r="1019612" customFormat="1"/>
    <row r="1019613" customFormat="1"/>
    <row r="1019614" customFormat="1"/>
    <row r="1019615" customFormat="1"/>
    <row r="1019616" customFormat="1"/>
    <row r="1019617" customFormat="1"/>
    <row r="1019618" customFormat="1"/>
    <row r="1019619" customFormat="1"/>
    <row r="1019620" customFormat="1"/>
    <row r="1019621" customFormat="1"/>
    <row r="1019622" customFormat="1"/>
    <row r="1019623" customFormat="1"/>
    <row r="1019624" customFormat="1"/>
    <row r="1019625" customFormat="1"/>
    <row r="1019626" customFormat="1"/>
    <row r="1019627" customFormat="1"/>
    <row r="1019628" customFormat="1"/>
    <row r="1019629" customFormat="1"/>
    <row r="1019630" customFormat="1"/>
    <row r="1019631" customFormat="1"/>
    <row r="1019632" customFormat="1"/>
    <row r="1019633" customFormat="1"/>
    <row r="1019634" customFormat="1"/>
    <row r="1019635" customFormat="1"/>
    <row r="1019636" customFormat="1"/>
    <row r="1019637" customFormat="1"/>
    <row r="1019638" customFormat="1"/>
    <row r="1019639" customFormat="1"/>
    <row r="1019640" customFormat="1"/>
    <row r="1019641" customFormat="1"/>
    <row r="1019642" customFormat="1"/>
    <row r="1019643" customFormat="1"/>
    <row r="1019644" customFormat="1"/>
    <row r="1019645" customFormat="1"/>
    <row r="1019646" customFormat="1"/>
    <row r="1019647" customFormat="1"/>
    <row r="1019648" customFormat="1"/>
    <row r="1019649" customFormat="1"/>
    <row r="1019650" customFormat="1"/>
    <row r="1019651" customFormat="1"/>
    <row r="1019652" customFormat="1"/>
    <row r="1019653" customFormat="1"/>
    <row r="1019654" customFormat="1"/>
    <row r="1019655" customFormat="1"/>
    <row r="1019656" customFormat="1"/>
    <row r="1019657" customFormat="1"/>
    <row r="1019658" customFormat="1"/>
    <row r="1019659" customFormat="1"/>
    <row r="1019660" customFormat="1"/>
    <row r="1019661" customFormat="1"/>
    <row r="1019662" customFormat="1"/>
    <row r="1019663" customFormat="1"/>
    <row r="1019664" customFormat="1"/>
    <row r="1019665" customFormat="1"/>
    <row r="1019666" customFormat="1"/>
    <row r="1019667" customFormat="1"/>
    <row r="1019668" customFormat="1"/>
    <row r="1019669" customFormat="1"/>
    <row r="1019670" customFormat="1"/>
    <row r="1019671" customFormat="1"/>
    <row r="1019672" customFormat="1"/>
    <row r="1019673" customFormat="1"/>
    <row r="1019674" customFormat="1"/>
    <row r="1019675" customFormat="1"/>
    <row r="1019676" customFormat="1"/>
    <row r="1019677" customFormat="1"/>
    <row r="1019678" customFormat="1"/>
    <row r="1019679" customFormat="1"/>
    <row r="1019680" customFormat="1"/>
    <row r="1019681" customFormat="1"/>
    <row r="1019682" customFormat="1"/>
    <row r="1019683" customFormat="1"/>
    <row r="1019684" customFormat="1"/>
    <row r="1019685" customFormat="1"/>
    <row r="1019686" customFormat="1"/>
    <row r="1019687" customFormat="1"/>
    <row r="1019688" customFormat="1"/>
    <row r="1019689" customFormat="1"/>
    <row r="1019690" customFormat="1"/>
    <row r="1019691" customFormat="1"/>
    <row r="1019692" customFormat="1"/>
    <row r="1019693" customFormat="1"/>
    <row r="1019694" customFormat="1"/>
    <row r="1019695" customFormat="1"/>
    <row r="1019696" customFormat="1"/>
    <row r="1019697" customFormat="1"/>
    <row r="1019698" customFormat="1"/>
    <row r="1019699" customFormat="1"/>
    <row r="1019700" customFormat="1"/>
    <row r="1019701" customFormat="1"/>
    <row r="1019702" customFormat="1"/>
    <row r="1019703" customFormat="1"/>
    <row r="1019704" customFormat="1"/>
    <row r="1019705" customFormat="1"/>
    <row r="1019706" customFormat="1"/>
    <row r="1019707" customFormat="1"/>
    <row r="1019708" customFormat="1"/>
    <row r="1019709" customFormat="1"/>
    <row r="1019710" customFormat="1"/>
    <row r="1019711" customFormat="1"/>
    <row r="1019712" customFormat="1"/>
    <row r="1019713" customFormat="1"/>
    <row r="1019714" customFormat="1"/>
    <row r="1019715" customFormat="1"/>
    <row r="1019716" customFormat="1"/>
    <row r="1019717" customFormat="1"/>
    <row r="1019718" customFormat="1"/>
    <row r="1019719" customFormat="1"/>
    <row r="1019720" customFormat="1"/>
    <row r="1019721" customFormat="1"/>
    <row r="1019722" customFormat="1"/>
    <row r="1019723" customFormat="1"/>
    <row r="1019724" customFormat="1"/>
    <row r="1019725" customFormat="1"/>
    <row r="1019726" customFormat="1"/>
    <row r="1019727" customFormat="1"/>
    <row r="1019728" customFormat="1"/>
    <row r="1019729" customFormat="1"/>
    <row r="1019730" customFormat="1"/>
    <row r="1019731" customFormat="1"/>
    <row r="1019732" customFormat="1"/>
    <row r="1019733" customFormat="1"/>
    <row r="1019734" customFormat="1"/>
    <row r="1019735" customFormat="1"/>
    <row r="1019736" customFormat="1"/>
    <row r="1019737" customFormat="1"/>
    <row r="1019738" customFormat="1"/>
    <row r="1019739" customFormat="1"/>
    <row r="1019740" customFormat="1"/>
    <row r="1019741" customFormat="1"/>
    <row r="1019742" customFormat="1"/>
    <row r="1019743" customFormat="1"/>
    <row r="1019744" customFormat="1"/>
    <row r="1019745" customFormat="1"/>
    <row r="1019746" customFormat="1"/>
    <row r="1019747" customFormat="1"/>
    <row r="1019748" customFormat="1"/>
    <row r="1019749" customFormat="1"/>
    <row r="1019750" customFormat="1"/>
    <row r="1019751" customFormat="1"/>
    <row r="1019752" customFormat="1"/>
    <row r="1019753" customFormat="1"/>
    <row r="1019754" customFormat="1"/>
    <row r="1019755" customFormat="1"/>
    <row r="1019756" customFormat="1"/>
    <row r="1019757" customFormat="1"/>
    <row r="1019758" customFormat="1"/>
    <row r="1019759" customFormat="1"/>
    <row r="1019760" customFormat="1"/>
    <row r="1019761" customFormat="1"/>
    <row r="1019762" customFormat="1"/>
    <row r="1019763" customFormat="1"/>
    <row r="1019764" customFormat="1"/>
    <row r="1019765" customFormat="1"/>
    <row r="1019766" customFormat="1"/>
    <row r="1019767" customFormat="1"/>
    <row r="1019768" customFormat="1"/>
    <row r="1019769" customFormat="1"/>
    <row r="1019770" customFormat="1"/>
    <row r="1019771" customFormat="1"/>
    <row r="1019772" customFormat="1"/>
    <row r="1019773" customFormat="1"/>
    <row r="1019774" customFormat="1"/>
    <row r="1019775" customFormat="1"/>
    <row r="1019776" customFormat="1"/>
    <row r="1019777" spans="1:22" customFormat="1"/>
    <row r="1019778" spans="1:22" customFormat="1"/>
    <row r="1019779" spans="1:22" customFormat="1"/>
    <row r="1019780" spans="1:22" customFormat="1"/>
    <row r="1019781" spans="1:22" customFormat="1"/>
    <row r="1019782" spans="1:22" customFormat="1"/>
    <row r="1019783" spans="1:22" customFormat="1"/>
    <row r="1019784" spans="1:22" customFormat="1">
      <c r="A1019784" s="2"/>
      <c r="B1019784" s="46"/>
      <c r="C1019784" s="49"/>
      <c r="D1019784" s="41"/>
      <c r="E1019784" s="52"/>
      <c r="F1019784" s="53"/>
      <c r="G1019784" s="53"/>
      <c r="H1019784" s="54"/>
      <c r="I1019784" s="55"/>
      <c r="J1019784" s="52"/>
      <c r="K1019784" s="56"/>
      <c r="L1019784" s="54"/>
      <c r="M1019784" s="54"/>
      <c r="N1019784" s="57"/>
      <c r="O1019784" s="54"/>
      <c r="P1019784" s="52"/>
      <c r="Q1019784" s="52"/>
      <c r="R1019784" s="58"/>
      <c r="S1019784" s="52"/>
      <c r="T1019784" s="52"/>
      <c r="U1019784" s="52"/>
      <c r="V1019784" s="59"/>
    </row>
    <row r="1019785" spans="1:22" customFormat="1">
      <c r="A1019785" s="2"/>
      <c r="B1019785" s="46"/>
      <c r="C1019785" s="49"/>
      <c r="D1019785" s="41"/>
      <c r="E1019785" s="52"/>
      <c r="F1019785" s="53"/>
      <c r="G1019785" s="53"/>
      <c r="H1019785" s="54"/>
      <c r="I1019785" s="55"/>
      <c r="J1019785" s="52"/>
      <c r="K1019785" s="56"/>
      <c r="L1019785" s="54"/>
      <c r="M1019785" s="54"/>
      <c r="N1019785" s="57"/>
      <c r="O1019785" s="54"/>
      <c r="P1019785" s="52"/>
      <c r="Q1019785" s="52"/>
      <c r="R1019785" s="58"/>
      <c r="S1019785" s="52"/>
      <c r="T1019785" s="52"/>
      <c r="U1019785" s="52"/>
      <c r="V1019785" s="59"/>
    </row>
    <row r="1019786" spans="1:22" customFormat="1">
      <c r="A1019786" s="2"/>
      <c r="B1019786" s="46"/>
      <c r="C1019786" s="49"/>
      <c r="D1019786" s="41"/>
      <c r="E1019786" s="52"/>
      <c r="F1019786" s="53"/>
      <c r="G1019786" s="53"/>
      <c r="H1019786" s="54"/>
      <c r="I1019786" s="55"/>
      <c r="J1019786" s="52"/>
      <c r="K1019786" s="56"/>
      <c r="L1019786" s="54"/>
      <c r="M1019786" s="54"/>
      <c r="N1019786" s="57"/>
      <c r="O1019786" s="54"/>
      <c r="P1019786" s="52"/>
      <c r="Q1019786" s="52"/>
      <c r="R1019786" s="58"/>
      <c r="S1019786" s="52"/>
      <c r="T1019786" s="52"/>
      <c r="U1019786" s="52"/>
      <c r="V1019786" s="59"/>
    </row>
    <row r="1019787" spans="1:22" customFormat="1">
      <c r="A1019787" s="2"/>
      <c r="B1019787" s="46"/>
      <c r="C1019787" s="49"/>
      <c r="D1019787" s="41"/>
      <c r="E1019787" s="52"/>
      <c r="F1019787" s="53"/>
      <c r="G1019787" s="53"/>
      <c r="H1019787" s="54"/>
      <c r="I1019787" s="55"/>
      <c r="J1019787" s="52"/>
      <c r="K1019787" s="56"/>
      <c r="L1019787" s="54"/>
      <c r="M1019787" s="54"/>
      <c r="N1019787" s="57"/>
      <c r="O1019787" s="54"/>
      <c r="P1019787" s="52"/>
      <c r="Q1019787" s="52"/>
      <c r="R1019787" s="58"/>
      <c r="S1019787" s="52"/>
      <c r="T1019787" s="52"/>
      <c r="U1019787" s="52"/>
      <c r="V1019787" s="59"/>
    </row>
    <row r="1019788" spans="1:22" customFormat="1">
      <c r="A1019788" s="2"/>
      <c r="B1019788" s="46"/>
      <c r="C1019788" s="49"/>
      <c r="D1019788" s="41"/>
      <c r="E1019788" s="52"/>
      <c r="F1019788" s="53"/>
      <c r="G1019788" s="53"/>
      <c r="H1019788" s="54"/>
      <c r="I1019788" s="55"/>
      <c r="J1019788" s="52"/>
      <c r="K1019788" s="56"/>
      <c r="L1019788" s="54"/>
      <c r="M1019788" s="54"/>
      <c r="N1019788" s="57"/>
      <c r="O1019788" s="54"/>
      <c r="P1019788" s="52"/>
      <c r="Q1019788" s="52"/>
      <c r="R1019788" s="58"/>
      <c r="S1019788" s="52"/>
      <c r="T1019788" s="52"/>
      <c r="U1019788" s="52"/>
      <c r="V1019788" s="59"/>
    </row>
    <row r="1019789" spans="1:22" customFormat="1">
      <c r="A1019789" s="2"/>
      <c r="B1019789" s="46"/>
      <c r="C1019789" s="49"/>
      <c r="D1019789" s="41"/>
      <c r="E1019789" s="52"/>
      <c r="F1019789" s="53"/>
      <c r="G1019789" s="53"/>
      <c r="H1019789" s="54"/>
      <c r="I1019789" s="55"/>
      <c r="J1019789" s="52"/>
      <c r="K1019789" s="56"/>
      <c r="L1019789" s="54"/>
      <c r="M1019789" s="54"/>
      <c r="N1019789" s="57"/>
      <c r="O1019789" s="54"/>
      <c r="P1019789" s="52"/>
      <c r="Q1019789" s="52"/>
      <c r="R1019789" s="58"/>
      <c r="S1019789" s="52"/>
      <c r="T1019789" s="52"/>
      <c r="U1019789" s="52"/>
      <c r="V1019789" s="59"/>
    </row>
    <row r="1019790" spans="1:22" customFormat="1">
      <c r="A1019790" s="2"/>
      <c r="B1019790" s="46"/>
      <c r="C1019790" s="49"/>
      <c r="D1019790" s="41"/>
      <c r="E1019790" s="52"/>
      <c r="F1019790" s="53"/>
      <c r="G1019790" s="53"/>
      <c r="H1019790" s="54"/>
      <c r="I1019790" s="55"/>
      <c r="J1019790" s="52"/>
      <c r="K1019790" s="56"/>
      <c r="L1019790" s="54"/>
      <c r="M1019790" s="54"/>
      <c r="N1019790" s="57"/>
      <c r="O1019790" s="54"/>
      <c r="P1019790" s="52"/>
      <c r="Q1019790" s="52"/>
      <c r="R1019790" s="58"/>
      <c r="S1019790" s="52"/>
      <c r="T1019790" s="52"/>
      <c r="U1019790" s="52"/>
      <c r="V1019790" s="59"/>
    </row>
    <row r="1019791" spans="1:22" customFormat="1">
      <c r="A1019791" s="2"/>
      <c r="B1019791" s="46"/>
      <c r="C1019791" s="49"/>
      <c r="D1019791" s="41"/>
      <c r="E1019791" s="52"/>
      <c r="F1019791" s="53"/>
      <c r="G1019791" s="53"/>
      <c r="H1019791" s="54"/>
      <c r="I1019791" s="55"/>
      <c r="J1019791" s="52"/>
      <c r="K1019791" s="56"/>
      <c r="L1019791" s="54"/>
      <c r="M1019791" s="54"/>
      <c r="N1019791" s="57"/>
      <c r="O1019791" s="54"/>
      <c r="P1019791" s="52"/>
      <c r="Q1019791" s="52"/>
      <c r="R1019791" s="58"/>
      <c r="S1019791" s="52"/>
      <c r="T1019791" s="52"/>
      <c r="U1019791" s="52"/>
      <c r="V1019791" s="59"/>
    </row>
    <row r="1019792" spans="1:22" customFormat="1">
      <c r="A1019792" s="2"/>
      <c r="B1019792" s="46"/>
      <c r="C1019792" s="49"/>
      <c r="D1019792" s="41"/>
      <c r="E1019792" s="52"/>
      <c r="F1019792" s="53"/>
      <c r="G1019792" s="53"/>
      <c r="H1019792" s="54"/>
      <c r="I1019792" s="55"/>
      <c r="J1019792" s="52"/>
      <c r="K1019792" s="56"/>
      <c r="L1019792" s="54"/>
      <c r="M1019792" s="54"/>
      <c r="N1019792" s="57"/>
      <c r="O1019792" s="54"/>
      <c r="P1019792" s="52"/>
      <c r="Q1019792" s="52"/>
      <c r="R1019792" s="58"/>
      <c r="S1019792" s="52"/>
      <c r="T1019792" s="52"/>
      <c r="U1019792" s="52"/>
      <c r="V1019792" s="59"/>
    </row>
    <row r="1019793" spans="1:22" customFormat="1">
      <c r="A1019793" s="2"/>
      <c r="B1019793" s="46"/>
      <c r="C1019793" s="49"/>
      <c r="D1019793" s="41"/>
      <c r="E1019793" s="52"/>
      <c r="F1019793" s="53"/>
      <c r="G1019793" s="53"/>
      <c r="H1019793" s="54"/>
      <c r="I1019793" s="55"/>
      <c r="J1019793" s="52"/>
      <c r="K1019793" s="56"/>
      <c r="L1019793" s="54"/>
      <c r="M1019793" s="54"/>
      <c r="N1019793" s="57"/>
      <c r="O1019793" s="54"/>
      <c r="P1019793" s="52"/>
      <c r="Q1019793" s="52"/>
      <c r="R1019793" s="58"/>
      <c r="S1019793" s="52"/>
      <c r="T1019793" s="52"/>
      <c r="U1019793" s="52"/>
      <c r="V1019793" s="59"/>
    </row>
    <row r="1019794" spans="1:22" customFormat="1">
      <c r="A1019794" s="2"/>
      <c r="B1019794" s="46"/>
      <c r="C1019794" s="49"/>
      <c r="D1019794" s="41"/>
      <c r="E1019794" s="52"/>
      <c r="F1019794" s="53"/>
      <c r="G1019794" s="53"/>
      <c r="H1019794" s="54"/>
      <c r="I1019794" s="55"/>
      <c r="J1019794" s="52"/>
      <c r="K1019794" s="56"/>
      <c r="L1019794" s="54"/>
      <c r="M1019794" s="54"/>
      <c r="N1019794" s="57"/>
      <c r="O1019794" s="54"/>
      <c r="P1019794" s="52"/>
      <c r="Q1019794" s="52"/>
      <c r="R1019794" s="58"/>
      <c r="S1019794" s="52"/>
      <c r="T1019794" s="52"/>
      <c r="U1019794" s="52"/>
      <c r="V1019794" s="59"/>
    </row>
    <row r="1019795" spans="1:22" customFormat="1">
      <c r="A1019795" s="2"/>
      <c r="B1019795" s="46"/>
      <c r="C1019795" s="49"/>
      <c r="D1019795" s="41"/>
      <c r="E1019795" s="52"/>
      <c r="F1019795" s="53"/>
      <c r="G1019795" s="53"/>
      <c r="H1019795" s="54"/>
      <c r="I1019795" s="55"/>
      <c r="J1019795" s="52"/>
      <c r="K1019795" s="56"/>
      <c r="L1019795" s="54"/>
      <c r="M1019795" s="54"/>
      <c r="N1019795" s="57"/>
      <c r="O1019795" s="54"/>
      <c r="P1019795" s="52"/>
      <c r="Q1019795" s="52"/>
      <c r="R1019795" s="58"/>
      <c r="S1019795" s="52"/>
      <c r="T1019795" s="52"/>
      <c r="U1019795" s="52"/>
      <c r="V1019795" s="59"/>
    </row>
    <row r="1019796" spans="1:22" customFormat="1">
      <c r="A1019796" s="2"/>
      <c r="B1019796" s="46"/>
      <c r="C1019796" s="49"/>
      <c r="D1019796" s="41"/>
      <c r="E1019796" s="52"/>
      <c r="F1019796" s="53"/>
      <c r="G1019796" s="53"/>
      <c r="H1019796" s="54"/>
      <c r="I1019796" s="55"/>
      <c r="J1019796" s="52"/>
      <c r="K1019796" s="56"/>
      <c r="L1019796" s="54"/>
      <c r="M1019796" s="54"/>
      <c r="N1019796" s="57"/>
      <c r="O1019796" s="54"/>
      <c r="P1019796" s="52"/>
      <c r="Q1019796" s="52"/>
      <c r="R1019796" s="58"/>
      <c r="S1019796" s="52"/>
      <c r="T1019796" s="52"/>
      <c r="U1019796" s="52"/>
      <c r="V1019796" s="59"/>
    </row>
    <row r="1019797" spans="1:22" customFormat="1">
      <c r="A1019797" s="2"/>
      <c r="B1019797" s="46"/>
      <c r="C1019797" s="49"/>
      <c r="D1019797" s="41"/>
      <c r="E1019797" s="52"/>
      <c r="F1019797" s="53"/>
      <c r="G1019797" s="53"/>
      <c r="H1019797" s="54"/>
      <c r="I1019797" s="55"/>
      <c r="J1019797" s="52"/>
      <c r="K1019797" s="56"/>
      <c r="L1019797" s="54"/>
      <c r="M1019797" s="54"/>
      <c r="N1019797" s="57"/>
      <c r="O1019797" s="54"/>
      <c r="P1019797" s="52"/>
      <c r="Q1019797" s="52"/>
      <c r="R1019797" s="58"/>
      <c r="S1019797" s="52"/>
      <c r="T1019797" s="52"/>
      <c r="U1019797" s="52"/>
      <c r="V1019797" s="59"/>
    </row>
    <row r="1019798" spans="1:22" customFormat="1">
      <c r="A1019798" s="2"/>
      <c r="B1019798" s="46"/>
      <c r="C1019798" s="49"/>
      <c r="D1019798" s="41"/>
      <c r="E1019798" s="52"/>
      <c r="F1019798" s="53"/>
      <c r="G1019798" s="53"/>
      <c r="H1019798" s="54"/>
      <c r="I1019798" s="55"/>
      <c r="J1019798" s="52"/>
      <c r="K1019798" s="56"/>
      <c r="L1019798" s="54"/>
      <c r="M1019798" s="54"/>
      <c r="N1019798" s="57"/>
      <c r="O1019798" s="54"/>
      <c r="P1019798" s="52"/>
      <c r="Q1019798" s="52"/>
      <c r="R1019798" s="58"/>
      <c r="S1019798" s="52"/>
      <c r="T1019798" s="52"/>
      <c r="U1019798" s="52"/>
      <c r="V1019798" s="59"/>
    </row>
    <row r="1019799" spans="1:22" customFormat="1">
      <c r="A1019799" s="2"/>
      <c r="B1019799" s="46"/>
      <c r="C1019799" s="49"/>
      <c r="D1019799" s="41"/>
      <c r="E1019799" s="52"/>
      <c r="F1019799" s="53"/>
      <c r="G1019799" s="53"/>
      <c r="H1019799" s="54"/>
      <c r="I1019799" s="55"/>
      <c r="J1019799" s="52"/>
      <c r="K1019799" s="56"/>
      <c r="L1019799" s="54"/>
      <c r="M1019799" s="54"/>
      <c r="N1019799" s="57"/>
      <c r="O1019799" s="54"/>
      <c r="P1019799" s="52"/>
      <c r="Q1019799" s="52"/>
      <c r="R1019799" s="58"/>
      <c r="S1019799" s="52"/>
      <c r="T1019799" s="52"/>
      <c r="U1019799" s="52"/>
      <c r="V1019799" s="59"/>
    </row>
    <row r="1019800" spans="1:22" customFormat="1">
      <c r="A1019800" s="2"/>
      <c r="B1019800" s="46"/>
      <c r="C1019800" s="49"/>
      <c r="D1019800" s="41"/>
      <c r="E1019800" s="52"/>
      <c r="F1019800" s="53"/>
      <c r="G1019800" s="53"/>
      <c r="H1019800" s="54"/>
      <c r="I1019800" s="55"/>
      <c r="J1019800" s="52"/>
      <c r="K1019800" s="56"/>
      <c r="L1019800" s="54"/>
      <c r="M1019800" s="54"/>
      <c r="N1019800" s="57"/>
      <c r="O1019800" s="54"/>
      <c r="P1019800" s="52"/>
      <c r="Q1019800" s="52"/>
      <c r="R1019800" s="58"/>
      <c r="S1019800" s="52"/>
      <c r="T1019800" s="52"/>
      <c r="U1019800" s="52"/>
      <c r="V1019800" s="59"/>
    </row>
    <row r="1019801" spans="1:22" customFormat="1">
      <c r="A1019801" s="2"/>
      <c r="B1019801" s="46"/>
      <c r="C1019801" s="49"/>
      <c r="D1019801" s="41"/>
      <c r="E1019801" s="52"/>
      <c r="F1019801" s="53"/>
      <c r="G1019801" s="53"/>
      <c r="H1019801" s="54"/>
      <c r="I1019801" s="55"/>
      <c r="J1019801" s="52"/>
      <c r="K1019801" s="56"/>
      <c r="L1019801" s="54"/>
      <c r="M1019801" s="54"/>
      <c r="N1019801" s="57"/>
      <c r="O1019801" s="54"/>
      <c r="P1019801" s="52"/>
      <c r="Q1019801" s="52"/>
      <c r="R1019801" s="58"/>
      <c r="S1019801" s="52"/>
      <c r="T1019801" s="52"/>
      <c r="U1019801" s="52"/>
      <c r="V1019801" s="59"/>
    </row>
    <row r="1019802" spans="1:22" customFormat="1">
      <c r="A1019802" s="2"/>
      <c r="B1019802" s="46"/>
      <c r="C1019802" s="49"/>
      <c r="D1019802" s="41"/>
      <c r="E1019802" s="52"/>
      <c r="F1019802" s="53"/>
      <c r="G1019802" s="53"/>
      <c r="H1019802" s="54"/>
      <c r="I1019802" s="55"/>
      <c r="J1019802" s="52"/>
      <c r="K1019802" s="56"/>
      <c r="L1019802" s="54"/>
      <c r="M1019802" s="54"/>
      <c r="N1019802" s="57"/>
      <c r="O1019802" s="54"/>
      <c r="P1019802" s="52"/>
      <c r="Q1019802" s="52"/>
      <c r="R1019802" s="58"/>
      <c r="S1019802" s="52"/>
      <c r="T1019802" s="52"/>
      <c r="U1019802" s="52"/>
      <c r="V1019802" s="59"/>
    </row>
    <row r="1019803" spans="1:22" customFormat="1">
      <c r="A1019803" s="2"/>
      <c r="B1019803" s="46"/>
      <c r="C1019803" s="49"/>
      <c r="D1019803" s="41"/>
      <c r="E1019803" s="52"/>
      <c r="F1019803" s="53"/>
      <c r="G1019803" s="53"/>
      <c r="H1019803" s="54"/>
      <c r="I1019803" s="55"/>
      <c r="J1019803" s="52"/>
      <c r="K1019803" s="56"/>
      <c r="L1019803" s="54"/>
      <c r="M1019803" s="54"/>
      <c r="N1019803" s="57"/>
      <c r="O1019803" s="54"/>
      <c r="P1019803" s="52"/>
      <c r="Q1019803" s="52"/>
      <c r="R1019803" s="58"/>
      <c r="S1019803" s="52"/>
      <c r="T1019803" s="52"/>
      <c r="U1019803" s="52"/>
      <c r="V1019803" s="59"/>
    </row>
    <row r="1019804" spans="1:22" customFormat="1">
      <c r="A1019804" s="2"/>
      <c r="B1019804" s="46"/>
      <c r="C1019804" s="49"/>
      <c r="D1019804" s="41"/>
      <c r="E1019804" s="52"/>
      <c r="F1019804" s="53"/>
      <c r="G1019804" s="53"/>
      <c r="H1019804" s="54"/>
      <c r="I1019804" s="55"/>
      <c r="J1019804" s="52"/>
      <c r="K1019804" s="56"/>
      <c r="L1019804" s="54"/>
      <c r="M1019804" s="54"/>
      <c r="N1019804" s="57"/>
      <c r="O1019804" s="54"/>
      <c r="P1019804" s="52"/>
      <c r="Q1019804" s="52"/>
      <c r="R1019804" s="58"/>
      <c r="S1019804" s="52"/>
      <c r="T1019804" s="52"/>
      <c r="U1019804" s="52"/>
      <c r="V1019804" s="59"/>
    </row>
    <row r="1019805" spans="1:22" customFormat="1">
      <c r="A1019805" s="2"/>
      <c r="B1019805" s="46"/>
      <c r="C1019805" s="49"/>
      <c r="D1019805" s="41"/>
      <c r="E1019805" s="52"/>
      <c r="F1019805" s="53"/>
      <c r="G1019805" s="53"/>
      <c r="H1019805" s="54"/>
      <c r="I1019805" s="55"/>
      <c r="J1019805" s="52"/>
      <c r="K1019805" s="56"/>
      <c r="L1019805" s="54"/>
      <c r="M1019805" s="54"/>
      <c r="N1019805" s="57"/>
      <c r="O1019805" s="54"/>
      <c r="P1019805" s="52"/>
      <c r="Q1019805" s="52"/>
      <c r="R1019805" s="58"/>
      <c r="S1019805" s="52"/>
      <c r="T1019805" s="52"/>
      <c r="U1019805" s="52"/>
      <c r="V1019805" s="59"/>
    </row>
    <row r="1019806" spans="1:22" customFormat="1">
      <c r="A1019806" s="2"/>
      <c r="B1019806" s="46"/>
      <c r="C1019806" s="49"/>
      <c r="D1019806" s="41"/>
      <c r="E1019806" s="52"/>
      <c r="F1019806" s="53"/>
      <c r="G1019806" s="53"/>
      <c r="H1019806" s="54"/>
      <c r="I1019806" s="55"/>
      <c r="J1019806" s="52"/>
      <c r="K1019806" s="56"/>
      <c r="L1019806" s="54"/>
      <c r="M1019806" s="54"/>
      <c r="N1019806" s="57"/>
      <c r="O1019806" s="54"/>
      <c r="P1019806" s="52"/>
      <c r="Q1019806" s="52"/>
      <c r="R1019806" s="58"/>
      <c r="S1019806" s="52"/>
      <c r="T1019806" s="52"/>
      <c r="U1019806" s="52"/>
      <c r="V1019806" s="59"/>
    </row>
    <row r="1019807" spans="1:22" customFormat="1">
      <c r="A1019807" s="2"/>
      <c r="B1019807" s="46"/>
      <c r="C1019807" s="49"/>
      <c r="D1019807" s="41"/>
      <c r="E1019807" s="52"/>
      <c r="F1019807" s="53"/>
      <c r="G1019807" s="53"/>
      <c r="H1019807" s="54"/>
      <c r="I1019807" s="55"/>
      <c r="J1019807" s="52"/>
      <c r="K1019807" s="56"/>
      <c r="L1019807" s="54"/>
      <c r="M1019807" s="54"/>
      <c r="N1019807" s="57"/>
      <c r="O1019807" s="54"/>
      <c r="P1019807" s="52"/>
      <c r="Q1019807" s="52"/>
      <c r="R1019807" s="58"/>
      <c r="S1019807" s="52"/>
      <c r="T1019807" s="52"/>
      <c r="U1019807" s="52"/>
      <c r="V1019807" s="59"/>
    </row>
    <row r="1019808" spans="1:22" customFormat="1">
      <c r="A1019808" s="2"/>
      <c r="B1019808" s="46"/>
      <c r="C1019808" s="49"/>
      <c r="D1019808" s="41"/>
      <c r="E1019808" s="52"/>
      <c r="F1019808" s="53"/>
      <c r="G1019808" s="53"/>
      <c r="H1019808" s="54"/>
      <c r="I1019808" s="55"/>
      <c r="J1019808" s="52"/>
      <c r="K1019808" s="56"/>
      <c r="L1019808" s="54"/>
      <c r="M1019808" s="54"/>
      <c r="N1019808" s="57"/>
      <c r="O1019808" s="54"/>
      <c r="P1019808" s="52"/>
      <c r="Q1019808" s="52"/>
      <c r="R1019808" s="58"/>
      <c r="S1019808" s="52"/>
      <c r="T1019808" s="52"/>
      <c r="U1019808" s="52"/>
      <c r="V1019808" s="59"/>
    </row>
    <row r="1019809" spans="1:22" customFormat="1">
      <c r="A1019809" s="2"/>
      <c r="B1019809" s="46"/>
      <c r="C1019809" s="49"/>
      <c r="D1019809" s="41"/>
      <c r="E1019809" s="52"/>
      <c r="F1019809" s="53"/>
      <c r="G1019809" s="53"/>
      <c r="H1019809" s="54"/>
      <c r="I1019809" s="55"/>
      <c r="J1019809" s="52"/>
      <c r="K1019809" s="56"/>
      <c r="L1019809" s="54"/>
      <c r="M1019809" s="54"/>
      <c r="N1019809" s="57"/>
      <c r="O1019809" s="54"/>
      <c r="P1019809" s="52"/>
      <c r="Q1019809" s="52"/>
      <c r="R1019809" s="58"/>
      <c r="S1019809" s="52"/>
      <c r="T1019809" s="52"/>
      <c r="U1019809" s="52"/>
      <c r="V1019809" s="59"/>
    </row>
    <row r="1019810" spans="1:22" customFormat="1">
      <c r="A1019810" s="2"/>
      <c r="B1019810" s="46"/>
      <c r="C1019810" s="49"/>
      <c r="D1019810" s="41"/>
      <c r="E1019810" s="52"/>
      <c r="F1019810" s="53"/>
      <c r="G1019810" s="53"/>
      <c r="H1019810" s="54"/>
      <c r="I1019810" s="55"/>
      <c r="J1019810" s="52"/>
      <c r="K1019810" s="56"/>
      <c r="L1019810" s="54"/>
      <c r="M1019810" s="54"/>
      <c r="N1019810" s="57"/>
      <c r="O1019810" s="54"/>
      <c r="P1019810" s="52"/>
      <c r="Q1019810" s="52"/>
      <c r="R1019810" s="58"/>
      <c r="S1019810" s="52"/>
      <c r="T1019810" s="52"/>
      <c r="U1019810" s="52"/>
      <c r="V1019810" s="59"/>
    </row>
    <row r="1019811" spans="1:22" customFormat="1">
      <c r="A1019811" s="2"/>
      <c r="B1019811" s="46"/>
      <c r="C1019811" s="49"/>
      <c r="D1019811" s="41"/>
      <c r="E1019811" s="52"/>
      <c r="F1019811" s="53"/>
      <c r="G1019811" s="53"/>
      <c r="H1019811" s="54"/>
      <c r="I1019811" s="55"/>
      <c r="J1019811" s="52"/>
      <c r="K1019811" s="56"/>
      <c r="L1019811" s="54"/>
      <c r="M1019811" s="54"/>
      <c r="N1019811" s="57"/>
      <c r="O1019811" s="54"/>
      <c r="P1019811" s="52"/>
      <c r="Q1019811" s="52"/>
      <c r="R1019811" s="58"/>
      <c r="S1019811" s="52"/>
      <c r="T1019811" s="52"/>
      <c r="U1019811" s="52"/>
      <c r="V1019811" s="59"/>
    </row>
    <row r="1019812" spans="1:22" customFormat="1">
      <c r="A1019812" s="2"/>
      <c r="B1019812" s="46"/>
      <c r="C1019812" s="49"/>
      <c r="D1019812" s="41"/>
      <c r="E1019812" s="52"/>
      <c r="F1019812" s="53"/>
      <c r="G1019812" s="53"/>
      <c r="H1019812" s="54"/>
      <c r="I1019812" s="55"/>
      <c r="J1019812" s="52"/>
      <c r="K1019812" s="56"/>
      <c r="L1019812" s="54"/>
      <c r="M1019812" s="54"/>
      <c r="N1019812" s="57"/>
      <c r="O1019812" s="54"/>
      <c r="P1019812" s="52"/>
      <c r="Q1019812" s="52"/>
      <c r="R1019812" s="58"/>
      <c r="S1019812" s="52"/>
      <c r="T1019812" s="52"/>
      <c r="U1019812" s="52"/>
      <c r="V1019812" s="59"/>
    </row>
    <row r="1019813" spans="1:22" customFormat="1">
      <c r="A1019813" s="2"/>
      <c r="B1019813" s="46"/>
      <c r="C1019813" s="49"/>
      <c r="D1019813" s="41"/>
      <c r="E1019813" s="52"/>
      <c r="F1019813" s="53"/>
      <c r="G1019813" s="53"/>
      <c r="H1019813" s="54"/>
      <c r="I1019813" s="55"/>
      <c r="J1019813" s="52"/>
      <c r="K1019813" s="56"/>
      <c r="L1019813" s="54"/>
      <c r="M1019813" s="54"/>
      <c r="N1019813" s="57"/>
      <c r="O1019813" s="54"/>
      <c r="P1019813" s="52"/>
      <c r="Q1019813" s="52"/>
      <c r="R1019813" s="58"/>
      <c r="S1019813" s="52"/>
      <c r="T1019813" s="52"/>
      <c r="U1019813" s="52"/>
      <c r="V1019813" s="59"/>
    </row>
    <row r="1019814" spans="1:22" customFormat="1">
      <c r="A1019814" s="2"/>
      <c r="B1019814" s="46"/>
      <c r="C1019814" s="49"/>
      <c r="D1019814" s="41"/>
      <c r="E1019814" s="52"/>
      <c r="F1019814" s="53"/>
      <c r="G1019814" s="53"/>
      <c r="H1019814" s="54"/>
      <c r="I1019814" s="55"/>
      <c r="J1019814" s="52"/>
      <c r="K1019814" s="56"/>
      <c r="L1019814" s="54"/>
      <c r="M1019814" s="54"/>
      <c r="N1019814" s="57"/>
      <c r="O1019814" s="54"/>
      <c r="P1019814" s="52"/>
      <c r="Q1019814" s="52"/>
      <c r="R1019814" s="58"/>
      <c r="S1019814" s="52"/>
      <c r="T1019814" s="52"/>
      <c r="U1019814" s="52"/>
      <c r="V1019814" s="59"/>
    </row>
    <row r="1019815" spans="1:22" customFormat="1">
      <c r="A1019815" s="2"/>
      <c r="B1019815" s="46"/>
      <c r="C1019815" s="49"/>
      <c r="D1019815" s="41"/>
      <c r="E1019815" s="52"/>
      <c r="F1019815" s="53"/>
      <c r="G1019815" s="53"/>
      <c r="H1019815" s="54"/>
      <c r="I1019815" s="55"/>
      <c r="J1019815" s="52"/>
      <c r="K1019815" s="56"/>
      <c r="L1019815" s="54"/>
      <c r="M1019815" s="54"/>
      <c r="N1019815" s="57"/>
      <c r="O1019815" s="54"/>
      <c r="P1019815" s="52"/>
      <c r="Q1019815" s="52"/>
      <c r="R1019815" s="58"/>
      <c r="S1019815" s="52"/>
      <c r="T1019815" s="52"/>
      <c r="U1019815" s="52"/>
      <c r="V1019815" s="59"/>
    </row>
    <row r="1019816" spans="1:22" customFormat="1">
      <c r="A1019816" s="2"/>
      <c r="B1019816" s="46"/>
      <c r="C1019816" s="49"/>
      <c r="D1019816" s="41"/>
      <c r="E1019816" s="52"/>
      <c r="F1019816" s="53"/>
      <c r="G1019816" s="53"/>
      <c r="H1019816" s="54"/>
      <c r="I1019816" s="55"/>
      <c r="J1019816" s="52"/>
      <c r="K1019816" s="56"/>
      <c r="L1019816" s="54"/>
      <c r="M1019816" s="54"/>
      <c r="N1019816" s="57"/>
      <c r="O1019816" s="54"/>
      <c r="P1019816" s="52"/>
      <c r="Q1019816" s="52"/>
      <c r="R1019816" s="58"/>
      <c r="S1019816" s="52"/>
      <c r="T1019816" s="52"/>
      <c r="U1019816" s="52"/>
      <c r="V1019816" s="59"/>
    </row>
    <row r="1019817" spans="1:22" customFormat="1">
      <c r="A1019817" s="2"/>
      <c r="B1019817" s="46"/>
      <c r="C1019817" s="49"/>
      <c r="D1019817" s="41"/>
      <c r="E1019817" s="52"/>
      <c r="F1019817" s="53"/>
      <c r="G1019817" s="53"/>
      <c r="H1019817" s="54"/>
      <c r="I1019817" s="55"/>
      <c r="J1019817" s="52"/>
      <c r="K1019817" s="56"/>
      <c r="L1019817" s="54"/>
      <c r="M1019817" s="54"/>
      <c r="N1019817" s="57"/>
      <c r="O1019817" s="54"/>
      <c r="P1019817" s="52"/>
      <c r="Q1019817" s="52"/>
      <c r="R1019817" s="58"/>
      <c r="S1019817" s="52"/>
      <c r="T1019817" s="52"/>
      <c r="U1019817" s="52"/>
      <c r="V1019817" s="59"/>
    </row>
    <row r="1019818" spans="1:22" customFormat="1">
      <c r="A1019818" s="2"/>
      <c r="B1019818" s="46"/>
      <c r="C1019818" s="49"/>
      <c r="D1019818" s="41"/>
      <c r="E1019818" s="52"/>
      <c r="F1019818" s="53"/>
      <c r="G1019818" s="53"/>
      <c r="H1019818" s="54"/>
      <c r="I1019818" s="55"/>
      <c r="J1019818" s="52"/>
      <c r="K1019818" s="56"/>
      <c r="L1019818" s="54"/>
      <c r="M1019818" s="54"/>
      <c r="N1019818" s="57"/>
      <c r="O1019818" s="54"/>
      <c r="P1019818" s="52"/>
      <c r="Q1019818" s="52"/>
      <c r="R1019818" s="58"/>
      <c r="S1019818" s="52"/>
      <c r="T1019818" s="52"/>
      <c r="U1019818" s="52"/>
      <c r="V1019818" s="59"/>
    </row>
    <row r="1019819" spans="1:22" customFormat="1">
      <c r="A1019819" s="2"/>
      <c r="B1019819" s="46"/>
      <c r="C1019819" s="49"/>
      <c r="D1019819" s="41"/>
      <c r="E1019819" s="52"/>
      <c r="F1019819" s="53"/>
      <c r="G1019819" s="53"/>
      <c r="H1019819" s="54"/>
      <c r="I1019819" s="55"/>
      <c r="J1019819" s="52"/>
      <c r="K1019819" s="56"/>
      <c r="L1019819" s="54"/>
      <c r="M1019819" s="54"/>
      <c r="N1019819" s="57"/>
      <c r="O1019819" s="54"/>
      <c r="P1019819" s="52"/>
      <c r="Q1019819" s="52"/>
      <c r="R1019819" s="58"/>
      <c r="S1019819" s="52"/>
      <c r="T1019819" s="52"/>
      <c r="U1019819" s="52"/>
      <c r="V1019819" s="59"/>
    </row>
    <row r="1019820" spans="1:22" customFormat="1">
      <c r="A1019820" s="2"/>
      <c r="B1019820" s="46"/>
      <c r="C1019820" s="49"/>
      <c r="D1019820" s="41"/>
      <c r="E1019820" s="52"/>
      <c r="F1019820" s="53"/>
      <c r="G1019820" s="53"/>
      <c r="H1019820" s="54"/>
      <c r="I1019820" s="55"/>
      <c r="J1019820" s="52"/>
      <c r="K1019820" s="56"/>
      <c r="L1019820" s="54"/>
      <c r="M1019820" s="54"/>
      <c r="N1019820" s="57"/>
      <c r="O1019820" s="54"/>
      <c r="P1019820" s="52"/>
      <c r="Q1019820" s="52"/>
      <c r="R1019820" s="58"/>
      <c r="S1019820" s="52"/>
      <c r="T1019820" s="52"/>
      <c r="U1019820" s="52"/>
      <c r="V1019820" s="59"/>
    </row>
    <row r="1019821" spans="1:22" customFormat="1">
      <c r="A1019821" s="2"/>
      <c r="B1019821" s="46"/>
      <c r="C1019821" s="49"/>
      <c r="D1019821" s="41"/>
      <c r="E1019821" s="52"/>
      <c r="F1019821" s="53"/>
      <c r="G1019821" s="53"/>
      <c r="H1019821" s="54"/>
      <c r="I1019821" s="55"/>
      <c r="J1019821" s="52"/>
      <c r="K1019821" s="56"/>
      <c r="L1019821" s="54"/>
      <c r="M1019821" s="54"/>
      <c r="N1019821" s="57"/>
      <c r="O1019821" s="54"/>
      <c r="P1019821" s="52"/>
      <c r="Q1019821" s="52"/>
      <c r="R1019821" s="58"/>
      <c r="S1019821" s="52"/>
      <c r="T1019821" s="52"/>
      <c r="U1019821" s="52"/>
      <c r="V1019821" s="59"/>
    </row>
    <row r="1019822" spans="1:22" customFormat="1">
      <c r="A1019822" s="2"/>
      <c r="B1019822" s="46"/>
      <c r="C1019822" s="49"/>
      <c r="D1019822" s="41"/>
      <c r="E1019822" s="52"/>
      <c r="F1019822" s="53"/>
      <c r="G1019822" s="53"/>
      <c r="H1019822" s="54"/>
      <c r="I1019822" s="55"/>
      <c r="J1019822" s="52"/>
      <c r="K1019822" s="56"/>
      <c r="L1019822" s="54"/>
      <c r="M1019822" s="54"/>
      <c r="N1019822" s="57"/>
      <c r="O1019822" s="54"/>
      <c r="P1019822" s="52"/>
      <c r="Q1019822" s="52"/>
      <c r="R1019822" s="58"/>
      <c r="S1019822" s="52"/>
      <c r="T1019822" s="52"/>
      <c r="U1019822" s="52"/>
      <c r="V1019822" s="59"/>
    </row>
    <row r="1019823" spans="1:22" customFormat="1">
      <c r="A1019823" s="2"/>
      <c r="B1019823" s="46"/>
      <c r="C1019823" s="49"/>
      <c r="D1019823" s="41"/>
      <c r="E1019823" s="52"/>
      <c r="F1019823" s="53"/>
      <c r="G1019823" s="53"/>
      <c r="H1019823" s="54"/>
      <c r="I1019823" s="55"/>
      <c r="J1019823" s="52"/>
      <c r="K1019823" s="56"/>
      <c r="L1019823" s="54"/>
      <c r="M1019823" s="54"/>
      <c r="N1019823" s="57"/>
      <c r="O1019823" s="54"/>
      <c r="P1019823" s="52"/>
      <c r="Q1019823" s="52"/>
      <c r="R1019823" s="58"/>
      <c r="S1019823" s="52"/>
      <c r="T1019823" s="52"/>
      <c r="U1019823" s="52"/>
      <c r="V1019823" s="59"/>
    </row>
    <row r="1019824" spans="1:22" customFormat="1">
      <c r="A1019824" s="2"/>
      <c r="B1019824" s="46"/>
      <c r="C1019824" s="49"/>
      <c r="D1019824" s="41"/>
      <c r="E1019824" s="52"/>
      <c r="F1019824" s="53"/>
      <c r="G1019824" s="53"/>
      <c r="H1019824" s="54"/>
      <c r="I1019824" s="55"/>
      <c r="J1019824" s="52"/>
      <c r="K1019824" s="56"/>
      <c r="L1019824" s="54"/>
      <c r="M1019824" s="54"/>
      <c r="N1019824" s="57"/>
      <c r="O1019824" s="54"/>
      <c r="P1019824" s="52"/>
      <c r="Q1019824" s="52"/>
      <c r="R1019824" s="58"/>
      <c r="S1019824" s="52"/>
      <c r="T1019824" s="52"/>
      <c r="U1019824" s="52"/>
      <c r="V1019824" s="59"/>
    </row>
    <row r="1019825" spans="1:22" customFormat="1">
      <c r="A1019825" s="2"/>
      <c r="B1019825" s="46"/>
      <c r="C1019825" s="49"/>
      <c r="D1019825" s="41"/>
      <c r="E1019825" s="52"/>
      <c r="F1019825" s="53"/>
      <c r="G1019825" s="53"/>
      <c r="H1019825" s="54"/>
      <c r="I1019825" s="55"/>
      <c r="J1019825" s="52"/>
      <c r="K1019825" s="56"/>
      <c r="L1019825" s="54"/>
      <c r="M1019825" s="54"/>
      <c r="N1019825" s="57"/>
      <c r="O1019825" s="54"/>
      <c r="P1019825" s="52"/>
      <c r="Q1019825" s="52"/>
      <c r="R1019825" s="58"/>
      <c r="S1019825" s="52"/>
      <c r="T1019825" s="52"/>
      <c r="U1019825" s="52"/>
      <c r="V1019825" s="59"/>
    </row>
    <row r="1019826" spans="1:22" customFormat="1">
      <c r="A1019826" s="2"/>
      <c r="B1019826" s="46"/>
      <c r="C1019826" s="49"/>
      <c r="D1019826" s="41"/>
      <c r="E1019826" s="52"/>
      <c r="F1019826" s="53"/>
      <c r="G1019826" s="53"/>
      <c r="H1019826" s="54"/>
      <c r="I1019826" s="55"/>
      <c r="J1019826" s="52"/>
      <c r="K1019826" s="56"/>
      <c r="L1019826" s="54"/>
      <c r="M1019826" s="54"/>
      <c r="N1019826" s="57"/>
      <c r="O1019826" s="54"/>
      <c r="P1019826" s="52"/>
      <c r="Q1019826" s="52"/>
      <c r="R1019826" s="58"/>
      <c r="S1019826" s="52"/>
      <c r="T1019826" s="52"/>
      <c r="U1019826" s="52"/>
      <c r="V1019826" s="59"/>
    </row>
    <row r="1019827" spans="1:22" customFormat="1">
      <c r="A1019827" s="2"/>
      <c r="B1019827" s="46"/>
      <c r="C1019827" s="49"/>
      <c r="D1019827" s="41"/>
      <c r="E1019827" s="52"/>
      <c r="F1019827" s="53"/>
      <c r="G1019827" s="53"/>
      <c r="H1019827" s="54"/>
      <c r="I1019827" s="55"/>
      <c r="J1019827" s="52"/>
      <c r="K1019827" s="56"/>
      <c r="L1019827" s="54"/>
      <c r="M1019827" s="54"/>
      <c r="N1019827" s="57"/>
      <c r="O1019827" s="54"/>
      <c r="P1019827" s="52"/>
      <c r="Q1019827" s="52"/>
      <c r="R1019827" s="58"/>
      <c r="S1019827" s="52"/>
      <c r="T1019827" s="52"/>
      <c r="U1019827" s="52"/>
      <c r="V1019827" s="59"/>
    </row>
    <row r="1019828" spans="1:22" customFormat="1">
      <c r="A1019828" s="2"/>
      <c r="B1019828" s="46"/>
      <c r="C1019828" s="49"/>
      <c r="D1019828" s="41"/>
      <c r="E1019828" s="52"/>
      <c r="F1019828" s="53"/>
      <c r="G1019828" s="53"/>
      <c r="H1019828" s="54"/>
      <c r="I1019828" s="55"/>
      <c r="J1019828" s="52"/>
      <c r="K1019828" s="56"/>
      <c r="L1019828" s="54"/>
      <c r="M1019828" s="54"/>
      <c r="N1019828" s="57"/>
      <c r="O1019828" s="54"/>
      <c r="P1019828" s="52"/>
      <c r="Q1019828" s="52"/>
      <c r="R1019828" s="58"/>
      <c r="S1019828" s="52"/>
      <c r="T1019828" s="52"/>
      <c r="U1019828" s="52"/>
      <c r="V1019828" s="59"/>
    </row>
    <row r="1019829" spans="1:22" customFormat="1">
      <c r="A1019829" s="2"/>
      <c r="B1019829" s="46"/>
      <c r="C1019829" s="49"/>
      <c r="D1019829" s="41"/>
      <c r="E1019829" s="52"/>
      <c r="F1019829" s="53"/>
      <c r="G1019829" s="53"/>
      <c r="H1019829" s="54"/>
      <c r="I1019829" s="55"/>
      <c r="J1019829" s="52"/>
      <c r="K1019829" s="56"/>
      <c r="L1019829" s="54"/>
      <c r="M1019829" s="54"/>
      <c r="N1019829" s="57"/>
      <c r="O1019829" s="54"/>
      <c r="P1019829" s="52"/>
      <c r="Q1019829" s="52"/>
      <c r="R1019829" s="58"/>
      <c r="S1019829" s="52"/>
      <c r="T1019829" s="52"/>
      <c r="U1019829" s="52"/>
      <c r="V1019829" s="59"/>
    </row>
    <row r="1019830" spans="1:22" customFormat="1">
      <c r="A1019830" s="2"/>
      <c r="B1019830" s="46"/>
      <c r="C1019830" s="49"/>
      <c r="D1019830" s="41"/>
      <c r="E1019830" s="52"/>
      <c r="F1019830" s="53"/>
      <c r="G1019830" s="53"/>
      <c r="H1019830" s="54"/>
      <c r="I1019830" s="55"/>
      <c r="J1019830" s="52"/>
      <c r="K1019830" s="56"/>
      <c r="L1019830" s="54"/>
      <c r="M1019830" s="54"/>
      <c r="N1019830" s="57"/>
      <c r="O1019830" s="54"/>
      <c r="P1019830" s="52"/>
      <c r="Q1019830" s="52"/>
      <c r="R1019830" s="58"/>
      <c r="S1019830" s="52"/>
      <c r="T1019830" s="52"/>
      <c r="U1019830" s="52"/>
      <c r="V1019830" s="59"/>
    </row>
    <row r="1019831" spans="1:22" customFormat="1">
      <c r="A1019831" s="2"/>
      <c r="B1019831" s="46"/>
      <c r="C1019831" s="49"/>
      <c r="D1019831" s="41"/>
      <c r="E1019831" s="52"/>
      <c r="F1019831" s="53"/>
      <c r="G1019831" s="53"/>
      <c r="H1019831" s="54"/>
      <c r="I1019831" s="55"/>
      <c r="J1019831" s="52"/>
      <c r="K1019831" s="56"/>
      <c r="L1019831" s="54"/>
      <c r="M1019831" s="54"/>
      <c r="N1019831" s="57"/>
      <c r="O1019831" s="54"/>
      <c r="P1019831" s="52"/>
      <c r="Q1019831" s="52"/>
      <c r="R1019831" s="58"/>
      <c r="S1019831" s="52"/>
      <c r="T1019831" s="52"/>
      <c r="U1019831" s="52"/>
      <c r="V1019831" s="59"/>
    </row>
    <row r="1019832" spans="1:22" customFormat="1">
      <c r="A1019832" s="2"/>
      <c r="B1019832" s="46"/>
      <c r="C1019832" s="49"/>
      <c r="D1019832" s="41"/>
      <c r="E1019832" s="52"/>
      <c r="F1019832" s="53"/>
      <c r="G1019832" s="53"/>
      <c r="H1019832" s="54"/>
      <c r="I1019832" s="55"/>
      <c r="J1019832" s="52"/>
      <c r="K1019832" s="56"/>
      <c r="L1019832" s="54"/>
      <c r="M1019832" s="54"/>
      <c r="N1019832" s="57"/>
      <c r="O1019832" s="54"/>
      <c r="P1019832" s="52"/>
      <c r="Q1019832" s="52"/>
      <c r="R1019832" s="58"/>
      <c r="S1019832" s="52"/>
      <c r="T1019832" s="52"/>
      <c r="U1019832" s="52"/>
      <c r="V1019832" s="59"/>
    </row>
    <row r="1019833" spans="1:22" customFormat="1">
      <c r="A1019833" s="2"/>
      <c r="B1019833" s="46"/>
      <c r="C1019833" s="49"/>
      <c r="D1019833" s="41"/>
      <c r="E1019833" s="52"/>
      <c r="F1019833" s="53"/>
      <c r="G1019833" s="53"/>
      <c r="H1019833" s="54"/>
      <c r="I1019833" s="55"/>
      <c r="J1019833" s="52"/>
      <c r="K1019833" s="56"/>
      <c r="L1019833" s="54"/>
      <c r="M1019833" s="54"/>
      <c r="N1019833" s="57"/>
      <c r="O1019833" s="54"/>
      <c r="P1019833" s="52"/>
      <c r="Q1019833" s="52"/>
      <c r="R1019833" s="58"/>
      <c r="S1019833" s="52"/>
      <c r="T1019833" s="52"/>
      <c r="U1019833" s="52"/>
      <c r="V1019833" s="59"/>
    </row>
    <row r="1019834" spans="1:22" customFormat="1">
      <c r="A1019834" s="2"/>
      <c r="B1019834" s="46"/>
      <c r="C1019834" s="49"/>
      <c r="D1019834" s="41"/>
      <c r="E1019834" s="52"/>
      <c r="F1019834" s="53"/>
      <c r="G1019834" s="53"/>
      <c r="H1019834" s="54"/>
      <c r="I1019834" s="55"/>
      <c r="J1019834" s="52"/>
      <c r="K1019834" s="56"/>
      <c r="L1019834" s="54"/>
      <c r="M1019834" s="54"/>
      <c r="N1019834" s="57"/>
      <c r="O1019834" s="54"/>
      <c r="P1019834" s="52"/>
      <c r="Q1019834" s="52"/>
      <c r="R1019834" s="58"/>
      <c r="S1019834" s="52"/>
      <c r="T1019834" s="52"/>
      <c r="U1019834" s="52"/>
      <c r="V1019834" s="59"/>
    </row>
    <row r="1019835" spans="1:22" customFormat="1">
      <c r="A1019835" s="2"/>
      <c r="B1019835" s="46"/>
      <c r="C1019835" s="49"/>
      <c r="D1019835" s="41"/>
      <c r="E1019835" s="52"/>
      <c r="F1019835" s="53"/>
      <c r="G1019835" s="53"/>
      <c r="H1019835" s="54"/>
      <c r="I1019835" s="55"/>
      <c r="J1019835" s="52"/>
      <c r="K1019835" s="56"/>
      <c r="L1019835" s="54"/>
      <c r="M1019835" s="54"/>
      <c r="N1019835" s="57"/>
      <c r="O1019835" s="54"/>
      <c r="P1019835" s="52"/>
      <c r="Q1019835" s="52"/>
      <c r="R1019835" s="58"/>
      <c r="S1019835" s="52"/>
      <c r="T1019835" s="52"/>
      <c r="U1019835" s="52"/>
      <c r="V1019835" s="59"/>
    </row>
    <row r="1019836" spans="1:22" customFormat="1">
      <c r="A1019836" s="2"/>
      <c r="B1019836" s="46"/>
      <c r="C1019836" s="49"/>
      <c r="D1019836" s="41"/>
      <c r="E1019836" s="52"/>
      <c r="F1019836" s="53"/>
      <c r="G1019836" s="53"/>
      <c r="H1019836" s="54"/>
      <c r="I1019836" s="55"/>
      <c r="J1019836" s="52"/>
      <c r="K1019836" s="56"/>
      <c r="L1019836" s="54"/>
      <c r="M1019836" s="54"/>
      <c r="N1019836" s="57"/>
      <c r="O1019836" s="54"/>
      <c r="P1019836" s="52"/>
      <c r="Q1019836" s="52"/>
      <c r="R1019836" s="58"/>
      <c r="S1019836" s="52"/>
      <c r="T1019836" s="52"/>
      <c r="U1019836" s="52"/>
      <c r="V1019836" s="59"/>
    </row>
    <row r="1019837" spans="1:22" customFormat="1">
      <c r="A1019837" s="2"/>
      <c r="B1019837" s="46"/>
      <c r="C1019837" s="49"/>
      <c r="D1019837" s="41"/>
      <c r="E1019837" s="52"/>
      <c r="F1019837" s="53"/>
      <c r="G1019837" s="53"/>
      <c r="H1019837" s="54"/>
      <c r="I1019837" s="55"/>
      <c r="J1019837" s="52"/>
      <c r="K1019837" s="56"/>
      <c r="L1019837" s="54"/>
      <c r="M1019837" s="54"/>
      <c r="N1019837" s="57"/>
      <c r="O1019837" s="54"/>
      <c r="P1019837" s="52"/>
      <c r="Q1019837" s="52"/>
      <c r="R1019837" s="58"/>
      <c r="S1019837" s="52"/>
      <c r="T1019837" s="52"/>
      <c r="U1019837" s="52"/>
      <c r="V1019837" s="59"/>
    </row>
    <row r="1019838" spans="1:22" customFormat="1">
      <c r="A1019838" s="2"/>
      <c r="B1019838" s="46"/>
      <c r="C1019838" s="49"/>
      <c r="D1019838" s="41"/>
      <c r="E1019838" s="52"/>
      <c r="F1019838" s="53"/>
      <c r="G1019838" s="53"/>
      <c r="H1019838" s="54"/>
      <c r="I1019838" s="55"/>
      <c r="J1019838" s="52"/>
      <c r="K1019838" s="56"/>
      <c r="L1019838" s="54"/>
      <c r="M1019838" s="54"/>
      <c r="N1019838" s="57"/>
      <c r="O1019838" s="54"/>
      <c r="P1019838" s="52"/>
      <c r="Q1019838" s="52"/>
      <c r="R1019838" s="58"/>
      <c r="S1019838" s="52"/>
      <c r="T1019838" s="52"/>
      <c r="U1019838" s="52"/>
      <c r="V1019838" s="59"/>
    </row>
    <row r="1019839" spans="1:22" customFormat="1">
      <c r="A1019839" s="2"/>
      <c r="B1019839" s="46"/>
      <c r="C1019839" s="49"/>
      <c r="D1019839" s="41"/>
      <c r="E1019839" s="52"/>
      <c r="F1019839" s="53"/>
      <c r="G1019839" s="53"/>
      <c r="H1019839" s="54"/>
      <c r="I1019839" s="55"/>
      <c r="J1019839" s="52"/>
      <c r="K1019839" s="56"/>
      <c r="L1019839" s="54"/>
      <c r="M1019839" s="54"/>
      <c r="N1019839" s="57"/>
      <c r="O1019839" s="54"/>
      <c r="P1019839" s="52"/>
      <c r="Q1019839" s="52"/>
      <c r="R1019839" s="58"/>
      <c r="S1019839" s="52"/>
      <c r="T1019839" s="52"/>
      <c r="U1019839" s="52"/>
      <c r="V1019839" s="59"/>
    </row>
    <row r="1019840" spans="1:22" customFormat="1">
      <c r="A1019840" s="2"/>
      <c r="B1019840" s="46"/>
      <c r="C1019840" s="49"/>
      <c r="D1019840" s="41"/>
      <c r="E1019840" s="52"/>
      <c r="F1019840" s="53"/>
      <c r="G1019840" s="53"/>
      <c r="H1019840" s="54"/>
      <c r="I1019840" s="55"/>
      <c r="J1019840" s="52"/>
      <c r="K1019840" s="56"/>
      <c r="L1019840" s="54"/>
      <c r="M1019840" s="54"/>
      <c r="N1019840" s="57"/>
      <c r="O1019840" s="54"/>
      <c r="P1019840" s="52"/>
      <c r="Q1019840" s="52"/>
      <c r="R1019840" s="58"/>
      <c r="S1019840" s="52"/>
      <c r="T1019840" s="52"/>
      <c r="U1019840" s="52"/>
      <c r="V1019840" s="59"/>
    </row>
    <row r="1019841" spans="1:22" customFormat="1">
      <c r="A1019841" s="2"/>
      <c r="B1019841" s="46"/>
      <c r="C1019841" s="49"/>
      <c r="D1019841" s="41"/>
      <c r="E1019841" s="52"/>
      <c r="F1019841" s="53"/>
      <c r="G1019841" s="53"/>
      <c r="H1019841" s="54"/>
      <c r="I1019841" s="55"/>
      <c r="J1019841" s="52"/>
      <c r="K1019841" s="56"/>
      <c r="L1019841" s="54"/>
      <c r="M1019841" s="54"/>
      <c r="N1019841" s="57"/>
      <c r="O1019841" s="54"/>
      <c r="P1019841" s="52"/>
      <c r="Q1019841" s="52"/>
      <c r="R1019841" s="58"/>
      <c r="S1019841" s="52"/>
      <c r="T1019841" s="52"/>
      <c r="U1019841" s="52"/>
      <c r="V1019841" s="59"/>
    </row>
    <row r="1019842" spans="1:22" customFormat="1">
      <c r="A1019842" s="2"/>
      <c r="B1019842" s="46"/>
      <c r="C1019842" s="49"/>
      <c r="D1019842" s="41"/>
      <c r="E1019842" s="52"/>
      <c r="F1019842" s="53"/>
      <c r="G1019842" s="53"/>
      <c r="H1019842" s="54"/>
      <c r="I1019842" s="55"/>
      <c r="J1019842" s="52"/>
      <c r="K1019842" s="56"/>
      <c r="L1019842" s="54"/>
      <c r="M1019842" s="54"/>
      <c r="N1019842" s="57"/>
      <c r="O1019842" s="54"/>
      <c r="P1019842" s="52"/>
      <c r="Q1019842" s="52"/>
      <c r="R1019842" s="58"/>
      <c r="S1019842" s="52"/>
      <c r="T1019842" s="52"/>
      <c r="U1019842" s="52"/>
      <c r="V1019842" s="59"/>
    </row>
    <row r="1019843" spans="1:22" customFormat="1">
      <c r="A1019843" s="2"/>
      <c r="B1019843" s="46"/>
      <c r="C1019843" s="49"/>
      <c r="D1019843" s="41"/>
      <c r="E1019843" s="52"/>
      <c r="F1019843" s="53"/>
      <c r="G1019843" s="53"/>
      <c r="H1019843" s="54"/>
      <c r="I1019843" s="55"/>
      <c r="J1019843" s="52"/>
      <c r="K1019843" s="56"/>
      <c r="L1019843" s="54"/>
      <c r="M1019843" s="54"/>
      <c r="N1019843" s="57"/>
      <c r="O1019843" s="54"/>
      <c r="P1019843" s="52"/>
      <c r="Q1019843" s="52"/>
      <c r="R1019843" s="58"/>
      <c r="S1019843" s="52"/>
      <c r="T1019843" s="52"/>
      <c r="U1019843" s="52"/>
      <c r="V1019843" s="59"/>
    </row>
    <row r="1019844" spans="1:22" customFormat="1">
      <c r="A1019844" s="2"/>
      <c r="B1019844" s="46"/>
      <c r="C1019844" s="49"/>
      <c r="D1019844" s="41"/>
      <c r="E1019844" s="52"/>
      <c r="F1019844" s="53"/>
      <c r="G1019844" s="53"/>
      <c r="H1019844" s="54"/>
      <c r="I1019844" s="55"/>
      <c r="J1019844" s="52"/>
      <c r="K1019844" s="56"/>
      <c r="L1019844" s="54"/>
      <c r="M1019844" s="54"/>
      <c r="N1019844" s="57"/>
      <c r="O1019844" s="54"/>
      <c r="P1019844" s="52"/>
      <c r="Q1019844" s="52"/>
      <c r="R1019844" s="58"/>
      <c r="S1019844" s="52"/>
      <c r="T1019844" s="52"/>
      <c r="U1019844" s="52"/>
      <c r="V1019844" s="59"/>
    </row>
    <row r="1019845" spans="1:22" customFormat="1">
      <c r="A1019845" s="2"/>
      <c r="B1019845" s="46"/>
      <c r="C1019845" s="49"/>
      <c r="D1019845" s="41"/>
      <c r="E1019845" s="52"/>
      <c r="F1019845" s="53"/>
      <c r="G1019845" s="53"/>
      <c r="H1019845" s="54"/>
      <c r="I1019845" s="55"/>
      <c r="J1019845" s="52"/>
      <c r="K1019845" s="56"/>
      <c r="L1019845" s="54"/>
      <c r="M1019845" s="54"/>
      <c r="N1019845" s="57"/>
      <c r="O1019845" s="54"/>
      <c r="P1019845" s="52"/>
      <c r="Q1019845" s="52"/>
      <c r="R1019845" s="58"/>
      <c r="S1019845" s="52"/>
      <c r="T1019845" s="52"/>
      <c r="U1019845" s="52"/>
      <c r="V1019845" s="59"/>
    </row>
    <row r="1019846" spans="1:22" customFormat="1">
      <c r="A1019846" s="2"/>
      <c r="B1019846" s="46"/>
      <c r="C1019846" s="49"/>
      <c r="D1019846" s="41"/>
      <c r="E1019846" s="52"/>
      <c r="F1019846" s="53"/>
      <c r="G1019846" s="53"/>
      <c r="H1019846" s="54"/>
      <c r="I1019846" s="55"/>
      <c r="J1019846" s="52"/>
      <c r="K1019846" s="56"/>
      <c r="L1019846" s="54"/>
      <c r="M1019846" s="54"/>
      <c r="N1019846" s="57"/>
      <c r="O1019846" s="54"/>
      <c r="P1019846" s="52"/>
      <c r="Q1019846" s="52"/>
      <c r="R1019846" s="58"/>
      <c r="S1019846" s="52"/>
      <c r="T1019846" s="52"/>
      <c r="U1019846" s="52"/>
      <c r="V1019846" s="59"/>
    </row>
    <row r="1019847" spans="1:22" customFormat="1">
      <c r="A1019847" s="2"/>
      <c r="B1019847" s="46"/>
      <c r="C1019847" s="49"/>
      <c r="D1019847" s="41"/>
      <c r="E1019847" s="52"/>
      <c r="F1019847" s="53"/>
      <c r="G1019847" s="53"/>
      <c r="H1019847" s="54"/>
      <c r="I1019847" s="55"/>
      <c r="J1019847" s="52"/>
      <c r="K1019847" s="56"/>
      <c r="L1019847" s="54"/>
      <c r="M1019847" s="54"/>
      <c r="N1019847" s="57"/>
      <c r="O1019847" s="54"/>
      <c r="P1019847" s="52"/>
      <c r="Q1019847" s="52"/>
      <c r="R1019847" s="58"/>
      <c r="S1019847" s="52"/>
      <c r="T1019847" s="52"/>
      <c r="U1019847" s="52"/>
      <c r="V1019847" s="59"/>
    </row>
    <row r="1019848" spans="1:22" customFormat="1">
      <c r="A1019848" s="2"/>
      <c r="B1019848" s="46"/>
      <c r="C1019848" s="49"/>
      <c r="D1019848" s="41"/>
      <c r="E1019848" s="52"/>
      <c r="F1019848" s="53"/>
      <c r="G1019848" s="53"/>
      <c r="H1019848" s="54"/>
      <c r="I1019848" s="55"/>
      <c r="J1019848" s="52"/>
      <c r="K1019848" s="56"/>
      <c r="L1019848" s="54"/>
      <c r="M1019848" s="54"/>
      <c r="N1019848" s="57"/>
      <c r="O1019848" s="54"/>
      <c r="P1019848" s="52"/>
      <c r="Q1019848" s="52"/>
      <c r="R1019848" s="58"/>
      <c r="S1019848" s="52"/>
      <c r="T1019848" s="52"/>
      <c r="U1019848" s="52"/>
      <c r="V1019848" s="59"/>
    </row>
    <row r="1019849" spans="1:22" customFormat="1">
      <c r="A1019849" s="2"/>
      <c r="B1019849" s="46"/>
      <c r="C1019849" s="49"/>
      <c r="D1019849" s="41"/>
      <c r="E1019849" s="52"/>
      <c r="F1019849" s="53"/>
      <c r="G1019849" s="53"/>
      <c r="H1019849" s="54"/>
      <c r="I1019849" s="55"/>
      <c r="J1019849" s="52"/>
      <c r="K1019849" s="56"/>
      <c r="L1019849" s="54"/>
      <c r="M1019849" s="54"/>
      <c r="N1019849" s="57"/>
      <c r="O1019849" s="54"/>
      <c r="P1019849" s="52"/>
      <c r="Q1019849" s="52"/>
      <c r="R1019849" s="58"/>
      <c r="S1019849" s="52"/>
      <c r="T1019849" s="52"/>
      <c r="U1019849" s="52"/>
      <c r="V1019849" s="59"/>
    </row>
    <row r="1019850" spans="1:22" customFormat="1">
      <c r="A1019850" s="2"/>
      <c r="B1019850" s="46"/>
      <c r="C1019850" s="49"/>
      <c r="D1019850" s="41"/>
      <c r="E1019850" s="52"/>
      <c r="F1019850" s="53"/>
      <c r="G1019850" s="53"/>
      <c r="H1019850" s="54"/>
      <c r="I1019850" s="55"/>
      <c r="J1019850" s="52"/>
      <c r="K1019850" s="56"/>
      <c r="L1019850" s="54"/>
      <c r="M1019850" s="54"/>
      <c r="N1019850" s="57"/>
      <c r="O1019850" s="54"/>
      <c r="P1019850" s="52"/>
      <c r="Q1019850" s="52"/>
      <c r="R1019850" s="58"/>
      <c r="S1019850" s="52"/>
      <c r="T1019850" s="52"/>
      <c r="U1019850" s="52"/>
      <c r="V1019850" s="59"/>
    </row>
    <row r="1019851" spans="1:22" customFormat="1">
      <c r="A1019851" s="2"/>
      <c r="B1019851" s="46"/>
      <c r="C1019851" s="49"/>
      <c r="D1019851" s="41"/>
      <c r="E1019851" s="52"/>
      <c r="F1019851" s="53"/>
      <c r="G1019851" s="53"/>
      <c r="H1019851" s="54"/>
      <c r="I1019851" s="55"/>
      <c r="J1019851" s="52"/>
      <c r="K1019851" s="56"/>
      <c r="L1019851" s="54"/>
      <c r="M1019851" s="54"/>
      <c r="N1019851" s="57"/>
      <c r="O1019851" s="54"/>
      <c r="P1019851" s="52"/>
      <c r="Q1019851" s="52"/>
      <c r="R1019851" s="58"/>
      <c r="S1019851" s="52"/>
      <c r="T1019851" s="52"/>
      <c r="U1019851" s="52"/>
      <c r="V1019851" s="59"/>
    </row>
    <row r="1019852" spans="1:22" customFormat="1">
      <c r="A1019852" s="2"/>
      <c r="B1019852" s="46"/>
      <c r="C1019852" s="49"/>
      <c r="D1019852" s="41"/>
      <c r="E1019852" s="52"/>
      <c r="F1019852" s="53"/>
      <c r="G1019852" s="53"/>
      <c r="H1019852" s="54"/>
      <c r="I1019852" s="55"/>
      <c r="J1019852" s="52"/>
      <c r="K1019852" s="56"/>
      <c r="L1019852" s="54"/>
      <c r="M1019852" s="54"/>
      <c r="N1019852" s="57"/>
      <c r="O1019852" s="54"/>
      <c r="P1019852" s="52"/>
      <c r="Q1019852" s="52"/>
      <c r="R1019852" s="58"/>
      <c r="S1019852" s="52"/>
      <c r="T1019852" s="52"/>
      <c r="U1019852" s="52"/>
      <c r="V1019852" s="59"/>
    </row>
    <row r="1019853" spans="1:22" customFormat="1">
      <c r="A1019853" s="2"/>
      <c r="B1019853" s="46"/>
      <c r="C1019853" s="49"/>
      <c r="D1019853" s="41"/>
      <c r="E1019853" s="52"/>
      <c r="F1019853" s="53"/>
      <c r="G1019853" s="53"/>
      <c r="H1019853" s="54"/>
      <c r="I1019853" s="55"/>
      <c r="J1019853" s="52"/>
      <c r="K1019853" s="56"/>
      <c r="L1019853" s="54"/>
      <c r="M1019853" s="54"/>
      <c r="N1019853" s="57"/>
      <c r="O1019853" s="54"/>
      <c r="P1019853" s="52"/>
      <c r="Q1019853" s="52"/>
      <c r="R1019853" s="58"/>
      <c r="S1019853" s="52"/>
      <c r="T1019853" s="52"/>
      <c r="U1019853" s="52"/>
      <c r="V1019853" s="59"/>
    </row>
    <row r="1019854" spans="1:22" customFormat="1">
      <c r="A1019854" s="2"/>
      <c r="B1019854" s="46"/>
      <c r="C1019854" s="49"/>
      <c r="D1019854" s="41"/>
      <c r="E1019854" s="52"/>
      <c r="F1019854" s="53"/>
      <c r="G1019854" s="53"/>
      <c r="H1019854" s="54"/>
      <c r="I1019854" s="55"/>
      <c r="J1019854" s="52"/>
      <c r="K1019854" s="56"/>
      <c r="L1019854" s="54"/>
      <c r="M1019854" s="54"/>
      <c r="N1019854" s="57"/>
      <c r="O1019854" s="54"/>
      <c r="P1019854" s="52"/>
      <c r="Q1019854" s="52"/>
      <c r="R1019854" s="58"/>
      <c r="S1019854" s="52"/>
      <c r="T1019854" s="52"/>
      <c r="U1019854" s="52"/>
      <c r="V1019854" s="59"/>
    </row>
    <row r="1019855" spans="1:22" customFormat="1">
      <c r="A1019855" s="2"/>
      <c r="B1019855" s="46"/>
      <c r="C1019855" s="49"/>
      <c r="D1019855" s="41"/>
      <c r="E1019855" s="52"/>
      <c r="F1019855" s="53"/>
      <c r="G1019855" s="53"/>
      <c r="H1019855" s="54"/>
      <c r="I1019855" s="55"/>
      <c r="J1019855" s="52"/>
      <c r="K1019855" s="56"/>
      <c r="L1019855" s="54"/>
      <c r="M1019855" s="54"/>
      <c r="N1019855" s="57"/>
      <c r="O1019855" s="54"/>
      <c r="P1019855" s="52"/>
      <c r="Q1019855" s="52"/>
      <c r="R1019855" s="58"/>
      <c r="S1019855" s="52"/>
      <c r="T1019855" s="52"/>
      <c r="U1019855" s="52"/>
      <c r="V1019855" s="59"/>
    </row>
    <row r="1019856" spans="1:22" customFormat="1">
      <c r="A1019856" s="2"/>
      <c r="B1019856" s="46"/>
      <c r="C1019856" s="49"/>
      <c r="D1019856" s="41"/>
      <c r="E1019856" s="52"/>
      <c r="F1019856" s="53"/>
      <c r="G1019856" s="53"/>
      <c r="H1019856" s="54"/>
      <c r="I1019856" s="55"/>
      <c r="J1019856" s="52"/>
      <c r="K1019856" s="56"/>
      <c r="L1019856" s="54"/>
      <c r="M1019856" s="54"/>
      <c r="N1019856" s="57"/>
      <c r="O1019856" s="54"/>
      <c r="P1019856" s="52"/>
      <c r="Q1019856" s="52"/>
      <c r="R1019856" s="58"/>
      <c r="S1019856" s="52"/>
      <c r="T1019856" s="52"/>
      <c r="U1019856" s="52"/>
      <c r="V1019856" s="59"/>
    </row>
    <row r="1019857" spans="1:22" customFormat="1">
      <c r="A1019857" s="2"/>
      <c r="B1019857" s="46"/>
      <c r="C1019857" s="49"/>
      <c r="D1019857" s="41"/>
      <c r="E1019857" s="52"/>
      <c r="F1019857" s="53"/>
      <c r="G1019857" s="53"/>
      <c r="H1019857" s="54"/>
      <c r="I1019857" s="55"/>
      <c r="J1019857" s="52"/>
      <c r="K1019857" s="56"/>
      <c r="L1019857" s="54"/>
      <c r="M1019857" s="54"/>
      <c r="N1019857" s="57"/>
      <c r="O1019857" s="54"/>
      <c r="P1019857" s="52"/>
      <c r="Q1019857" s="52"/>
      <c r="R1019857" s="58"/>
      <c r="S1019857" s="52"/>
      <c r="T1019857" s="52"/>
      <c r="U1019857" s="52"/>
      <c r="V1019857" s="59"/>
    </row>
    <row r="1019858" spans="1:22" customFormat="1">
      <c r="A1019858" s="2"/>
      <c r="B1019858" s="46"/>
      <c r="C1019858" s="49"/>
      <c r="D1019858" s="41"/>
      <c r="E1019858" s="52"/>
      <c r="F1019858" s="53"/>
      <c r="G1019858" s="53"/>
      <c r="H1019858" s="54"/>
      <c r="I1019858" s="55"/>
      <c r="J1019858" s="52"/>
      <c r="K1019858" s="56"/>
      <c r="L1019858" s="54"/>
      <c r="M1019858" s="54"/>
      <c r="N1019858" s="57"/>
      <c r="O1019858" s="54"/>
      <c r="P1019858" s="52"/>
      <c r="Q1019858" s="52"/>
      <c r="R1019858" s="58"/>
      <c r="S1019858" s="52"/>
      <c r="T1019858" s="52"/>
      <c r="U1019858" s="52"/>
      <c r="V1019858" s="59"/>
    </row>
    <row r="1019859" spans="1:22" customFormat="1">
      <c r="A1019859" s="2"/>
      <c r="B1019859" s="46"/>
      <c r="C1019859" s="49"/>
      <c r="D1019859" s="41"/>
      <c r="E1019859" s="52"/>
      <c r="F1019859" s="53"/>
      <c r="G1019859" s="53"/>
      <c r="H1019859" s="54"/>
      <c r="I1019859" s="55"/>
      <c r="J1019859" s="52"/>
      <c r="K1019859" s="56"/>
      <c r="L1019859" s="54"/>
      <c r="M1019859" s="54"/>
      <c r="N1019859" s="57"/>
      <c r="O1019859" s="54"/>
      <c r="P1019859" s="52"/>
      <c r="Q1019859" s="52"/>
      <c r="R1019859" s="58"/>
      <c r="S1019859" s="52"/>
      <c r="T1019859" s="52"/>
      <c r="U1019859" s="52"/>
      <c r="V1019859" s="59"/>
    </row>
    <row r="1019860" spans="1:22" customFormat="1">
      <c r="A1019860" s="2"/>
      <c r="B1019860" s="46"/>
      <c r="C1019860" s="49"/>
      <c r="D1019860" s="41"/>
      <c r="E1019860" s="52"/>
      <c r="F1019860" s="53"/>
      <c r="G1019860" s="53"/>
      <c r="H1019860" s="54"/>
      <c r="I1019860" s="55"/>
      <c r="J1019860" s="52"/>
      <c r="K1019860" s="56"/>
      <c r="L1019860" s="54"/>
      <c r="M1019860" s="54"/>
      <c r="N1019860" s="57"/>
      <c r="O1019860" s="54"/>
      <c r="P1019860" s="52"/>
      <c r="Q1019860" s="52"/>
      <c r="R1019860" s="58"/>
      <c r="S1019860" s="52"/>
      <c r="T1019860" s="52"/>
      <c r="U1019860" s="52"/>
      <c r="V1019860" s="59"/>
    </row>
    <row r="1019861" spans="1:22" customFormat="1">
      <c r="A1019861" s="2"/>
      <c r="B1019861" s="46"/>
      <c r="C1019861" s="49"/>
      <c r="D1019861" s="41"/>
      <c r="E1019861" s="52"/>
      <c r="F1019861" s="53"/>
      <c r="G1019861" s="53"/>
      <c r="H1019861" s="54"/>
      <c r="I1019861" s="55"/>
      <c r="J1019861" s="52"/>
      <c r="K1019861" s="56"/>
      <c r="L1019861" s="54"/>
      <c r="M1019861" s="54"/>
      <c r="N1019861" s="57"/>
      <c r="O1019861" s="54"/>
      <c r="P1019861" s="52"/>
      <c r="Q1019861" s="52"/>
      <c r="R1019861" s="58"/>
      <c r="S1019861" s="52"/>
      <c r="T1019861" s="52"/>
      <c r="U1019861" s="52"/>
      <c r="V1019861" s="59"/>
    </row>
    <row r="1019862" spans="1:22" customFormat="1">
      <c r="A1019862" s="2"/>
      <c r="B1019862" s="46"/>
      <c r="C1019862" s="49"/>
      <c r="D1019862" s="41"/>
      <c r="E1019862" s="52"/>
      <c r="F1019862" s="53"/>
      <c r="G1019862" s="53"/>
      <c r="H1019862" s="54"/>
      <c r="I1019862" s="55"/>
      <c r="J1019862" s="52"/>
      <c r="K1019862" s="56"/>
      <c r="L1019862" s="54"/>
      <c r="M1019862" s="54"/>
      <c r="N1019862" s="57"/>
      <c r="O1019862" s="54"/>
      <c r="P1019862" s="52"/>
      <c r="Q1019862" s="52"/>
      <c r="R1019862" s="58"/>
      <c r="S1019862" s="52"/>
      <c r="T1019862" s="52"/>
      <c r="U1019862" s="52"/>
      <c r="V1019862" s="59"/>
    </row>
    <row r="1019863" spans="1:22" customFormat="1">
      <c r="A1019863" s="2"/>
      <c r="B1019863" s="46"/>
      <c r="C1019863" s="49"/>
      <c r="D1019863" s="41"/>
      <c r="E1019863" s="52"/>
      <c r="F1019863" s="53"/>
      <c r="G1019863" s="53"/>
      <c r="H1019863" s="54"/>
      <c r="I1019863" s="55"/>
      <c r="J1019863" s="52"/>
      <c r="K1019863" s="56"/>
      <c r="L1019863" s="54"/>
      <c r="M1019863" s="54"/>
      <c r="N1019863" s="57"/>
      <c r="O1019863" s="54"/>
      <c r="P1019863" s="52"/>
      <c r="Q1019863" s="52"/>
      <c r="R1019863" s="58"/>
      <c r="S1019863" s="52"/>
      <c r="T1019863" s="52"/>
      <c r="U1019863" s="52"/>
      <c r="V1019863" s="59"/>
    </row>
    <row r="1019864" spans="1:22" customFormat="1">
      <c r="A1019864" s="2"/>
      <c r="B1019864" s="46"/>
      <c r="C1019864" s="49"/>
      <c r="D1019864" s="41"/>
      <c r="E1019864" s="52"/>
      <c r="F1019864" s="53"/>
      <c r="G1019864" s="53"/>
      <c r="H1019864" s="54"/>
      <c r="I1019864" s="55"/>
      <c r="J1019864" s="52"/>
      <c r="K1019864" s="56"/>
      <c r="L1019864" s="54"/>
      <c r="M1019864" s="54"/>
      <c r="N1019864" s="57"/>
      <c r="O1019864" s="54"/>
      <c r="P1019864" s="52"/>
      <c r="Q1019864" s="52"/>
      <c r="R1019864" s="58"/>
      <c r="S1019864" s="52"/>
      <c r="T1019864" s="52"/>
      <c r="U1019864" s="52"/>
      <c r="V1019864" s="59"/>
    </row>
    <row r="1019865" spans="1:22" customFormat="1">
      <c r="A1019865" s="2"/>
      <c r="B1019865" s="46"/>
      <c r="C1019865" s="49"/>
      <c r="D1019865" s="41"/>
      <c r="E1019865" s="52"/>
      <c r="F1019865" s="53"/>
      <c r="G1019865" s="53"/>
      <c r="H1019865" s="54"/>
      <c r="I1019865" s="55"/>
      <c r="J1019865" s="52"/>
      <c r="K1019865" s="56"/>
      <c r="L1019865" s="54"/>
      <c r="M1019865" s="54"/>
      <c r="N1019865" s="57"/>
      <c r="O1019865" s="54"/>
      <c r="P1019865" s="52"/>
      <c r="Q1019865" s="52"/>
      <c r="R1019865" s="58"/>
      <c r="S1019865" s="52"/>
      <c r="T1019865" s="52"/>
      <c r="U1019865" s="52"/>
      <c r="V1019865" s="59"/>
    </row>
    <row r="1019866" spans="1:22" customFormat="1">
      <c r="A1019866" s="2"/>
      <c r="B1019866" s="46"/>
      <c r="C1019866" s="49"/>
      <c r="D1019866" s="41"/>
      <c r="E1019866" s="52"/>
      <c r="F1019866" s="53"/>
      <c r="G1019866" s="53"/>
      <c r="H1019866" s="54"/>
      <c r="I1019866" s="55"/>
      <c r="J1019866" s="52"/>
      <c r="K1019866" s="56"/>
      <c r="L1019866" s="54"/>
      <c r="M1019866" s="54"/>
      <c r="N1019866" s="57"/>
      <c r="O1019866" s="54"/>
      <c r="P1019866" s="52"/>
      <c r="Q1019866" s="52"/>
      <c r="R1019866" s="58"/>
      <c r="S1019866" s="52"/>
      <c r="T1019866" s="52"/>
      <c r="U1019866" s="52"/>
      <c r="V1019866" s="59"/>
    </row>
    <row r="1019867" spans="1:22" customFormat="1">
      <c r="A1019867" s="2"/>
      <c r="B1019867" s="46"/>
      <c r="C1019867" s="49"/>
      <c r="D1019867" s="41"/>
      <c r="E1019867" s="52"/>
      <c r="F1019867" s="53"/>
      <c r="G1019867" s="53"/>
      <c r="H1019867" s="54"/>
      <c r="I1019867" s="55"/>
      <c r="J1019867" s="52"/>
      <c r="K1019867" s="56"/>
      <c r="L1019867" s="54"/>
      <c r="M1019867" s="54"/>
      <c r="N1019867" s="57"/>
      <c r="O1019867" s="54"/>
      <c r="P1019867" s="52"/>
      <c r="Q1019867" s="52"/>
      <c r="R1019867" s="58"/>
      <c r="S1019867" s="52"/>
      <c r="T1019867" s="52"/>
      <c r="U1019867" s="52"/>
      <c r="V1019867" s="59"/>
    </row>
    <row r="1019868" spans="1:22" customFormat="1">
      <c r="A1019868" s="2"/>
      <c r="B1019868" s="46"/>
      <c r="C1019868" s="49"/>
      <c r="D1019868" s="41"/>
      <c r="E1019868" s="52"/>
      <c r="F1019868" s="53"/>
      <c r="G1019868" s="53"/>
      <c r="H1019868" s="54"/>
      <c r="I1019868" s="55"/>
      <c r="J1019868" s="52"/>
      <c r="K1019868" s="56"/>
      <c r="L1019868" s="54"/>
      <c r="M1019868" s="54"/>
      <c r="N1019868" s="57"/>
      <c r="O1019868" s="54"/>
      <c r="P1019868" s="52"/>
      <c r="Q1019868" s="52"/>
      <c r="R1019868" s="58"/>
      <c r="S1019868" s="52"/>
      <c r="T1019868" s="52"/>
      <c r="U1019868" s="52"/>
      <c r="V1019868" s="59"/>
    </row>
    <row r="1019869" spans="1:22" customFormat="1">
      <c r="A1019869" s="2"/>
      <c r="B1019869" s="46"/>
      <c r="C1019869" s="49"/>
      <c r="D1019869" s="41"/>
      <c r="E1019869" s="52"/>
      <c r="F1019869" s="53"/>
      <c r="G1019869" s="53"/>
      <c r="H1019869" s="54"/>
      <c r="I1019869" s="55"/>
      <c r="J1019869" s="52"/>
      <c r="K1019869" s="56"/>
      <c r="L1019869" s="54"/>
      <c r="M1019869" s="54"/>
      <c r="N1019869" s="57"/>
      <c r="O1019869" s="54"/>
      <c r="P1019869" s="52"/>
      <c r="Q1019869" s="52"/>
      <c r="R1019869" s="58"/>
      <c r="S1019869" s="52"/>
      <c r="T1019869" s="52"/>
      <c r="U1019869" s="52"/>
      <c r="V1019869" s="59"/>
    </row>
    <row r="1019870" spans="1:22" customFormat="1">
      <c r="A1019870" s="2"/>
      <c r="B1019870" s="46"/>
      <c r="C1019870" s="49"/>
      <c r="D1019870" s="41"/>
      <c r="E1019870" s="52"/>
      <c r="F1019870" s="53"/>
      <c r="G1019870" s="53"/>
      <c r="H1019870" s="54"/>
      <c r="I1019870" s="55"/>
      <c r="J1019870" s="52"/>
      <c r="K1019870" s="56"/>
      <c r="L1019870" s="54"/>
      <c r="M1019870" s="54"/>
      <c r="N1019870" s="57"/>
      <c r="O1019870" s="54"/>
      <c r="P1019870" s="52"/>
      <c r="Q1019870" s="52"/>
      <c r="R1019870" s="58"/>
      <c r="S1019870" s="52"/>
      <c r="T1019870" s="52"/>
      <c r="U1019870" s="52"/>
      <c r="V1019870" s="59"/>
    </row>
    <row r="1019871" spans="1:22" customFormat="1">
      <c r="A1019871" s="2"/>
      <c r="B1019871" s="46"/>
      <c r="C1019871" s="49"/>
      <c r="D1019871" s="41"/>
      <c r="E1019871" s="52"/>
      <c r="F1019871" s="53"/>
      <c r="G1019871" s="53"/>
      <c r="H1019871" s="54"/>
      <c r="I1019871" s="55"/>
      <c r="J1019871" s="52"/>
      <c r="K1019871" s="56"/>
      <c r="L1019871" s="54"/>
      <c r="M1019871" s="54"/>
      <c r="N1019871" s="57"/>
      <c r="O1019871" s="54"/>
      <c r="P1019871" s="52"/>
      <c r="Q1019871" s="52"/>
      <c r="R1019871" s="58"/>
      <c r="S1019871" s="52"/>
      <c r="T1019871" s="52"/>
      <c r="U1019871" s="52"/>
      <c r="V1019871" s="59"/>
    </row>
    <row r="1019872" spans="1:22" customFormat="1">
      <c r="A1019872" s="2"/>
      <c r="B1019872" s="46"/>
      <c r="C1019872" s="49"/>
      <c r="D1019872" s="41"/>
      <c r="E1019872" s="52"/>
      <c r="F1019872" s="53"/>
      <c r="G1019872" s="53"/>
      <c r="H1019872" s="54"/>
      <c r="I1019872" s="55"/>
      <c r="J1019872" s="52"/>
      <c r="K1019872" s="56"/>
      <c r="L1019872" s="54"/>
      <c r="M1019872" s="54"/>
      <c r="N1019872" s="57"/>
      <c r="O1019872" s="54"/>
      <c r="P1019872" s="52"/>
      <c r="Q1019872" s="52"/>
      <c r="R1019872" s="58"/>
      <c r="S1019872" s="52"/>
      <c r="T1019872" s="52"/>
      <c r="U1019872" s="52"/>
      <c r="V1019872" s="59"/>
    </row>
    <row r="1019873" spans="1:22" customFormat="1">
      <c r="A1019873" s="2"/>
      <c r="B1019873" s="46"/>
      <c r="C1019873" s="49"/>
      <c r="D1019873" s="41"/>
      <c r="E1019873" s="52"/>
      <c r="F1019873" s="53"/>
      <c r="G1019873" s="53"/>
      <c r="H1019873" s="54"/>
      <c r="I1019873" s="55"/>
      <c r="J1019873" s="52"/>
      <c r="K1019873" s="56"/>
      <c r="L1019873" s="54"/>
      <c r="M1019873" s="54"/>
      <c r="N1019873" s="57"/>
      <c r="O1019873" s="54"/>
      <c r="P1019873" s="52"/>
      <c r="Q1019873" s="52"/>
      <c r="R1019873" s="58"/>
      <c r="S1019873" s="52"/>
      <c r="T1019873" s="52"/>
      <c r="U1019873" s="52"/>
      <c r="V1019873" s="59"/>
    </row>
    <row r="1019874" spans="1:22" customFormat="1">
      <c r="A1019874" s="2"/>
      <c r="B1019874" s="46"/>
      <c r="C1019874" s="49"/>
      <c r="D1019874" s="41"/>
      <c r="E1019874" s="52"/>
      <c r="F1019874" s="53"/>
      <c r="G1019874" s="53"/>
      <c r="H1019874" s="54"/>
      <c r="I1019874" s="55"/>
      <c r="J1019874" s="52"/>
      <c r="K1019874" s="56"/>
      <c r="L1019874" s="54"/>
      <c r="M1019874" s="54"/>
      <c r="N1019874" s="57"/>
      <c r="O1019874" s="54"/>
      <c r="P1019874" s="52"/>
      <c r="Q1019874" s="52"/>
      <c r="R1019874" s="58"/>
      <c r="S1019874" s="52"/>
      <c r="T1019874" s="52"/>
      <c r="U1019874" s="52"/>
      <c r="V1019874" s="59"/>
    </row>
    <row r="1019875" spans="1:22" customFormat="1">
      <c r="A1019875" s="2"/>
      <c r="B1019875" s="46"/>
      <c r="C1019875" s="49"/>
      <c r="D1019875" s="41"/>
      <c r="E1019875" s="52"/>
      <c r="F1019875" s="53"/>
      <c r="G1019875" s="53"/>
      <c r="H1019875" s="54"/>
      <c r="I1019875" s="55"/>
      <c r="J1019875" s="52"/>
      <c r="K1019875" s="56"/>
      <c r="L1019875" s="54"/>
      <c r="M1019875" s="54"/>
      <c r="N1019875" s="57"/>
      <c r="O1019875" s="54"/>
      <c r="P1019875" s="52"/>
      <c r="Q1019875" s="52"/>
      <c r="R1019875" s="58"/>
      <c r="S1019875" s="52"/>
      <c r="T1019875" s="52"/>
      <c r="U1019875" s="52"/>
      <c r="V1019875" s="59"/>
    </row>
    <row r="1019876" spans="1:22" customFormat="1">
      <c r="A1019876" s="2"/>
      <c r="B1019876" s="46"/>
      <c r="C1019876" s="49"/>
      <c r="D1019876" s="41"/>
      <c r="E1019876" s="52"/>
      <c r="F1019876" s="53"/>
      <c r="G1019876" s="53"/>
      <c r="H1019876" s="54"/>
      <c r="I1019876" s="55"/>
      <c r="J1019876" s="52"/>
      <c r="K1019876" s="56"/>
      <c r="L1019876" s="54"/>
      <c r="M1019876" s="54"/>
      <c r="N1019876" s="57"/>
      <c r="O1019876" s="54"/>
      <c r="P1019876" s="52"/>
      <c r="Q1019876" s="52"/>
      <c r="R1019876" s="58"/>
      <c r="S1019876" s="52"/>
      <c r="T1019876" s="52"/>
      <c r="U1019876" s="52"/>
      <c r="V1019876" s="59"/>
    </row>
    <row r="1019877" spans="1:22" customFormat="1">
      <c r="A1019877" s="2"/>
      <c r="B1019877" s="46"/>
      <c r="C1019877" s="49"/>
      <c r="D1019877" s="41"/>
      <c r="E1019877" s="52"/>
      <c r="F1019877" s="53"/>
      <c r="G1019877" s="53"/>
      <c r="H1019877" s="54"/>
      <c r="I1019877" s="55"/>
      <c r="J1019877" s="52"/>
      <c r="K1019877" s="56"/>
      <c r="L1019877" s="54"/>
      <c r="M1019877" s="54"/>
      <c r="N1019877" s="57"/>
      <c r="O1019877" s="54"/>
      <c r="P1019877" s="52"/>
      <c r="Q1019877" s="52"/>
      <c r="R1019877" s="58"/>
      <c r="S1019877" s="52"/>
      <c r="T1019877" s="52"/>
      <c r="U1019877" s="52"/>
      <c r="V1019877" s="59"/>
    </row>
    <row r="1019878" spans="1:22" customFormat="1">
      <c r="A1019878" s="2"/>
      <c r="B1019878" s="46"/>
      <c r="C1019878" s="49"/>
      <c r="D1019878" s="41"/>
      <c r="E1019878" s="52"/>
      <c r="F1019878" s="53"/>
      <c r="G1019878" s="53"/>
      <c r="H1019878" s="54"/>
      <c r="I1019878" s="55"/>
      <c r="J1019878" s="52"/>
      <c r="K1019878" s="56"/>
      <c r="L1019878" s="54"/>
      <c r="M1019878" s="54"/>
      <c r="N1019878" s="57"/>
      <c r="O1019878" s="54"/>
      <c r="P1019878" s="52"/>
      <c r="Q1019878" s="52"/>
      <c r="R1019878" s="58"/>
      <c r="S1019878" s="52"/>
      <c r="T1019878" s="52"/>
      <c r="U1019878" s="52"/>
      <c r="V1019878" s="59"/>
    </row>
    <row r="1019879" spans="1:22" customFormat="1">
      <c r="A1019879" s="2"/>
      <c r="B1019879" s="46"/>
      <c r="C1019879" s="49"/>
      <c r="D1019879" s="41"/>
      <c r="E1019879" s="52"/>
      <c r="F1019879" s="53"/>
      <c r="G1019879" s="53"/>
      <c r="H1019879" s="54"/>
      <c r="I1019879" s="55"/>
      <c r="J1019879" s="52"/>
      <c r="K1019879" s="56"/>
      <c r="L1019879" s="54"/>
      <c r="M1019879" s="54"/>
      <c r="N1019879" s="57"/>
      <c r="O1019879" s="54"/>
      <c r="P1019879" s="52"/>
      <c r="Q1019879" s="52"/>
      <c r="R1019879" s="58"/>
      <c r="S1019879" s="52"/>
      <c r="T1019879" s="52"/>
      <c r="U1019879" s="52"/>
      <c r="V1019879" s="59"/>
    </row>
    <row r="1019880" spans="1:22" customFormat="1">
      <c r="A1019880" s="2"/>
      <c r="B1019880" s="46"/>
      <c r="C1019880" s="49"/>
      <c r="D1019880" s="41"/>
      <c r="E1019880" s="52"/>
      <c r="F1019880" s="53"/>
      <c r="G1019880" s="53"/>
      <c r="H1019880" s="54"/>
      <c r="I1019880" s="55"/>
      <c r="J1019880" s="52"/>
      <c r="K1019880" s="56"/>
      <c r="L1019880" s="54"/>
      <c r="M1019880" s="54"/>
      <c r="N1019880" s="57"/>
      <c r="O1019880" s="54"/>
      <c r="P1019880" s="52"/>
      <c r="Q1019880" s="52"/>
      <c r="R1019880" s="58"/>
      <c r="S1019880" s="52"/>
      <c r="T1019880" s="52"/>
      <c r="U1019880" s="52"/>
      <c r="V1019880" s="59"/>
    </row>
    <row r="1019881" spans="1:22" customFormat="1">
      <c r="A1019881" s="2"/>
      <c r="B1019881" s="46"/>
      <c r="C1019881" s="49"/>
      <c r="D1019881" s="41"/>
      <c r="E1019881" s="52"/>
      <c r="F1019881" s="53"/>
      <c r="G1019881" s="53"/>
      <c r="H1019881" s="54"/>
      <c r="I1019881" s="55"/>
      <c r="J1019881" s="52"/>
      <c r="K1019881" s="56"/>
      <c r="L1019881" s="54"/>
      <c r="M1019881" s="54"/>
      <c r="N1019881" s="57"/>
      <c r="O1019881" s="54"/>
      <c r="P1019881" s="52"/>
      <c r="Q1019881" s="52"/>
      <c r="R1019881" s="58"/>
      <c r="S1019881" s="52"/>
      <c r="T1019881" s="52"/>
      <c r="U1019881" s="52"/>
      <c r="V1019881" s="59"/>
    </row>
    <row r="1019882" spans="1:22" customFormat="1">
      <c r="A1019882" s="2"/>
      <c r="B1019882" s="46"/>
      <c r="C1019882" s="49"/>
      <c r="D1019882" s="41"/>
      <c r="E1019882" s="52"/>
      <c r="F1019882" s="53"/>
      <c r="G1019882" s="53"/>
      <c r="H1019882" s="54"/>
      <c r="I1019882" s="55"/>
      <c r="J1019882" s="52"/>
      <c r="K1019882" s="56"/>
      <c r="L1019882" s="54"/>
      <c r="M1019882" s="54"/>
      <c r="N1019882" s="57"/>
      <c r="O1019882" s="54"/>
      <c r="P1019882" s="52"/>
      <c r="Q1019882" s="52"/>
      <c r="R1019882" s="58"/>
      <c r="S1019882" s="52"/>
      <c r="T1019882" s="52"/>
      <c r="U1019882" s="52"/>
      <c r="V1019882" s="59"/>
    </row>
    <row r="1019883" spans="1:22" customFormat="1">
      <c r="A1019883" s="2"/>
      <c r="B1019883" s="46"/>
      <c r="C1019883" s="49"/>
      <c r="D1019883" s="41"/>
      <c r="E1019883" s="52"/>
      <c r="F1019883" s="53"/>
      <c r="G1019883" s="53"/>
      <c r="H1019883" s="54"/>
      <c r="I1019883" s="55"/>
      <c r="J1019883" s="52"/>
      <c r="K1019883" s="56"/>
      <c r="L1019883" s="54"/>
      <c r="M1019883" s="54"/>
      <c r="N1019883" s="57"/>
      <c r="O1019883" s="54"/>
      <c r="P1019883" s="52"/>
      <c r="Q1019883" s="52"/>
      <c r="R1019883" s="58"/>
      <c r="S1019883" s="52"/>
      <c r="T1019883" s="52"/>
      <c r="U1019883" s="52"/>
      <c r="V1019883" s="59"/>
    </row>
    <row r="1019884" spans="1:22" customFormat="1">
      <c r="A1019884" s="2"/>
      <c r="B1019884" s="46"/>
      <c r="C1019884" s="49"/>
      <c r="D1019884" s="41"/>
      <c r="E1019884" s="52"/>
      <c r="F1019884" s="53"/>
      <c r="G1019884" s="53"/>
      <c r="H1019884" s="54"/>
      <c r="I1019884" s="55"/>
      <c r="J1019884" s="52"/>
      <c r="K1019884" s="56"/>
      <c r="L1019884" s="54"/>
      <c r="M1019884" s="54"/>
      <c r="N1019884" s="57"/>
      <c r="O1019884" s="54"/>
      <c r="P1019884" s="52"/>
      <c r="Q1019884" s="52"/>
      <c r="R1019884" s="58"/>
      <c r="S1019884" s="52"/>
      <c r="T1019884" s="52"/>
      <c r="U1019884" s="52"/>
      <c r="V1019884" s="59"/>
    </row>
    <row r="1019885" spans="1:22" customFormat="1">
      <c r="A1019885" s="2"/>
      <c r="B1019885" s="46"/>
      <c r="C1019885" s="49"/>
      <c r="D1019885" s="41"/>
      <c r="E1019885" s="52"/>
      <c r="F1019885" s="53"/>
      <c r="G1019885" s="53"/>
      <c r="H1019885" s="54"/>
      <c r="I1019885" s="55"/>
      <c r="J1019885" s="52"/>
      <c r="K1019885" s="56"/>
      <c r="L1019885" s="54"/>
      <c r="M1019885" s="54"/>
      <c r="N1019885" s="57"/>
      <c r="O1019885" s="54"/>
      <c r="P1019885" s="52"/>
      <c r="Q1019885" s="52"/>
      <c r="R1019885" s="58"/>
      <c r="S1019885" s="52"/>
      <c r="T1019885" s="52"/>
      <c r="U1019885" s="52"/>
      <c r="V1019885" s="59"/>
    </row>
    <row r="1019886" spans="1:22" customFormat="1">
      <c r="A1019886" s="2"/>
      <c r="B1019886" s="46"/>
      <c r="C1019886" s="49"/>
      <c r="D1019886" s="41"/>
      <c r="E1019886" s="52"/>
      <c r="F1019886" s="53"/>
      <c r="G1019886" s="53"/>
      <c r="H1019886" s="54"/>
      <c r="I1019886" s="55"/>
      <c r="J1019886" s="52"/>
      <c r="K1019886" s="56"/>
      <c r="L1019886" s="54"/>
      <c r="M1019886" s="54"/>
      <c r="N1019886" s="57"/>
      <c r="O1019886" s="54"/>
      <c r="P1019886" s="52"/>
      <c r="Q1019886" s="52"/>
      <c r="R1019886" s="58"/>
      <c r="S1019886" s="52"/>
      <c r="T1019886" s="52"/>
      <c r="U1019886" s="52"/>
      <c r="V1019886" s="59"/>
    </row>
    <row r="1019887" spans="1:22" customFormat="1">
      <c r="A1019887" s="2"/>
      <c r="B1019887" s="46"/>
      <c r="C1019887" s="49"/>
      <c r="D1019887" s="41"/>
      <c r="E1019887" s="52"/>
      <c r="F1019887" s="53"/>
      <c r="G1019887" s="53"/>
      <c r="H1019887" s="54"/>
      <c r="I1019887" s="55"/>
      <c r="J1019887" s="52"/>
      <c r="K1019887" s="56"/>
      <c r="L1019887" s="54"/>
      <c r="M1019887" s="54"/>
      <c r="N1019887" s="57"/>
      <c r="O1019887" s="54"/>
      <c r="P1019887" s="52"/>
      <c r="Q1019887" s="52"/>
      <c r="R1019887" s="58"/>
      <c r="S1019887" s="52"/>
      <c r="T1019887" s="52"/>
      <c r="U1019887" s="52"/>
      <c r="V1019887" s="59"/>
    </row>
    <row r="1019888" spans="1:22" customFormat="1">
      <c r="A1019888" s="2"/>
      <c r="B1019888" s="46"/>
      <c r="C1019888" s="49"/>
      <c r="D1019888" s="41"/>
      <c r="E1019888" s="52"/>
      <c r="F1019888" s="53"/>
      <c r="G1019888" s="53"/>
      <c r="H1019888" s="54"/>
      <c r="I1019888" s="55"/>
      <c r="J1019888" s="52"/>
      <c r="K1019888" s="56"/>
      <c r="L1019888" s="54"/>
      <c r="M1019888" s="54"/>
      <c r="N1019888" s="57"/>
      <c r="O1019888" s="54"/>
      <c r="P1019888" s="52"/>
      <c r="Q1019888" s="52"/>
      <c r="R1019888" s="58"/>
      <c r="S1019888" s="52"/>
      <c r="T1019888" s="52"/>
      <c r="U1019888" s="52"/>
      <c r="V1019888" s="59"/>
    </row>
    <row r="1019889" spans="1:22" customFormat="1">
      <c r="A1019889" s="2"/>
      <c r="B1019889" s="46"/>
      <c r="C1019889" s="49"/>
      <c r="D1019889" s="41"/>
      <c r="E1019889" s="52"/>
      <c r="F1019889" s="53"/>
      <c r="G1019889" s="53"/>
      <c r="H1019889" s="54"/>
      <c r="I1019889" s="55"/>
      <c r="J1019889" s="52"/>
      <c r="K1019889" s="56"/>
      <c r="L1019889" s="54"/>
      <c r="M1019889" s="54"/>
      <c r="N1019889" s="57"/>
      <c r="O1019889" s="54"/>
      <c r="P1019889" s="52"/>
      <c r="Q1019889" s="52"/>
      <c r="R1019889" s="58"/>
      <c r="S1019889" s="52"/>
      <c r="T1019889" s="52"/>
      <c r="U1019889" s="52"/>
      <c r="V1019889" s="59"/>
    </row>
    <row r="1019890" spans="1:22" customFormat="1">
      <c r="A1019890" s="2"/>
      <c r="B1019890" s="46"/>
      <c r="C1019890" s="49"/>
      <c r="D1019890" s="41"/>
      <c r="E1019890" s="52"/>
      <c r="F1019890" s="53"/>
      <c r="G1019890" s="53"/>
      <c r="H1019890" s="54"/>
      <c r="I1019890" s="55"/>
      <c r="J1019890" s="52"/>
      <c r="K1019890" s="56"/>
      <c r="L1019890" s="54"/>
      <c r="M1019890" s="54"/>
      <c r="N1019890" s="57"/>
      <c r="O1019890" s="54"/>
      <c r="P1019890" s="52"/>
      <c r="Q1019890" s="52"/>
      <c r="R1019890" s="58"/>
      <c r="S1019890" s="52"/>
      <c r="T1019890" s="52"/>
      <c r="U1019890" s="52"/>
      <c r="V1019890" s="59"/>
    </row>
    <row r="1019891" spans="1:22" customFormat="1">
      <c r="A1019891" s="2"/>
      <c r="B1019891" s="46"/>
      <c r="C1019891" s="49"/>
      <c r="D1019891" s="41"/>
      <c r="E1019891" s="52"/>
      <c r="F1019891" s="53"/>
      <c r="G1019891" s="53"/>
      <c r="H1019891" s="54"/>
      <c r="I1019891" s="55"/>
      <c r="J1019891" s="52"/>
      <c r="K1019891" s="56"/>
      <c r="L1019891" s="54"/>
      <c r="M1019891" s="54"/>
      <c r="N1019891" s="57"/>
      <c r="O1019891" s="54"/>
      <c r="P1019891" s="52"/>
      <c r="Q1019891" s="52"/>
      <c r="R1019891" s="58"/>
      <c r="S1019891" s="52"/>
      <c r="T1019891" s="52"/>
      <c r="U1019891" s="52"/>
      <c r="V1019891" s="59"/>
    </row>
    <row r="1019892" spans="1:22" customFormat="1">
      <c r="A1019892" s="2"/>
      <c r="B1019892" s="46"/>
      <c r="C1019892" s="49"/>
      <c r="D1019892" s="41"/>
      <c r="E1019892" s="52"/>
      <c r="F1019892" s="53"/>
      <c r="G1019892" s="53"/>
      <c r="H1019892" s="54"/>
      <c r="I1019892" s="55"/>
      <c r="J1019892" s="52"/>
      <c r="K1019892" s="56"/>
      <c r="L1019892" s="54"/>
      <c r="M1019892" s="54"/>
      <c r="N1019892" s="57"/>
      <c r="O1019892" s="54"/>
      <c r="P1019892" s="52"/>
      <c r="Q1019892" s="52"/>
      <c r="R1019892" s="58"/>
      <c r="S1019892" s="52"/>
      <c r="T1019892" s="52"/>
      <c r="U1019892" s="52"/>
      <c r="V1019892" s="59"/>
    </row>
    <row r="1019893" spans="1:22" customFormat="1">
      <c r="A1019893" s="2"/>
      <c r="B1019893" s="46"/>
      <c r="C1019893" s="49"/>
      <c r="D1019893" s="41"/>
      <c r="E1019893" s="52"/>
      <c r="F1019893" s="53"/>
      <c r="G1019893" s="53"/>
      <c r="H1019893" s="54"/>
      <c r="I1019893" s="55"/>
      <c r="J1019893" s="52"/>
      <c r="K1019893" s="56"/>
      <c r="L1019893" s="54"/>
      <c r="M1019893" s="54"/>
      <c r="N1019893" s="57"/>
      <c r="O1019893" s="54"/>
      <c r="P1019893" s="52"/>
      <c r="Q1019893" s="52"/>
      <c r="R1019893" s="58"/>
      <c r="S1019893" s="52"/>
      <c r="T1019893" s="52"/>
      <c r="U1019893" s="52"/>
      <c r="V1019893" s="59"/>
    </row>
    <row r="1019894" spans="1:22" customFormat="1">
      <c r="A1019894" s="2"/>
      <c r="B1019894" s="46"/>
      <c r="C1019894" s="49"/>
      <c r="D1019894" s="41"/>
      <c r="E1019894" s="52"/>
      <c r="F1019894" s="53"/>
      <c r="G1019894" s="53"/>
      <c r="H1019894" s="54"/>
      <c r="I1019894" s="55"/>
      <c r="J1019894" s="52"/>
      <c r="K1019894" s="56"/>
      <c r="L1019894" s="54"/>
      <c r="M1019894" s="54"/>
      <c r="N1019894" s="57"/>
      <c r="O1019894" s="54"/>
      <c r="P1019894" s="52"/>
      <c r="Q1019894" s="52"/>
      <c r="R1019894" s="58"/>
      <c r="S1019894" s="52"/>
      <c r="T1019894" s="52"/>
      <c r="U1019894" s="52"/>
      <c r="V1019894" s="59"/>
    </row>
    <row r="1019895" spans="1:22" customFormat="1">
      <c r="A1019895" s="2"/>
      <c r="B1019895" s="46"/>
      <c r="C1019895" s="49"/>
      <c r="D1019895" s="41"/>
      <c r="E1019895" s="52"/>
      <c r="F1019895" s="53"/>
      <c r="G1019895" s="53"/>
      <c r="H1019895" s="54"/>
      <c r="I1019895" s="55"/>
      <c r="J1019895" s="52"/>
      <c r="K1019895" s="56"/>
      <c r="L1019895" s="54"/>
      <c r="M1019895" s="54"/>
      <c r="N1019895" s="57"/>
      <c r="O1019895" s="54"/>
      <c r="P1019895" s="52"/>
      <c r="Q1019895" s="52"/>
      <c r="R1019895" s="58"/>
      <c r="S1019895" s="52"/>
      <c r="T1019895" s="52"/>
      <c r="U1019895" s="52"/>
      <c r="V1019895" s="59"/>
    </row>
    <row r="1019896" spans="1:22" customFormat="1">
      <c r="A1019896" s="2"/>
      <c r="B1019896" s="46"/>
      <c r="C1019896" s="49"/>
      <c r="D1019896" s="41"/>
      <c r="E1019896" s="52"/>
      <c r="F1019896" s="53"/>
      <c r="G1019896" s="53"/>
      <c r="H1019896" s="54"/>
      <c r="I1019896" s="55"/>
      <c r="J1019896" s="52"/>
      <c r="K1019896" s="56"/>
      <c r="L1019896" s="54"/>
      <c r="M1019896" s="54"/>
      <c r="N1019896" s="57"/>
      <c r="O1019896" s="54"/>
      <c r="P1019896" s="52"/>
      <c r="Q1019896" s="52"/>
      <c r="R1019896" s="58"/>
      <c r="S1019896" s="52"/>
      <c r="T1019896" s="52"/>
      <c r="U1019896" s="52"/>
      <c r="V1019896" s="59"/>
    </row>
    <row r="1019897" spans="1:22" customFormat="1">
      <c r="A1019897" s="2"/>
      <c r="B1019897" s="46"/>
      <c r="C1019897" s="49"/>
      <c r="D1019897" s="41"/>
      <c r="E1019897" s="52"/>
      <c r="F1019897" s="53"/>
      <c r="G1019897" s="53"/>
      <c r="H1019897" s="54"/>
      <c r="I1019897" s="55"/>
      <c r="J1019897" s="52"/>
      <c r="K1019897" s="56"/>
      <c r="L1019897" s="54"/>
      <c r="M1019897" s="54"/>
      <c r="N1019897" s="57"/>
      <c r="O1019897" s="54"/>
      <c r="P1019897" s="52"/>
      <c r="Q1019897" s="52"/>
      <c r="R1019897" s="58"/>
      <c r="S1019897" s="52"/>
      <c r="T1019897" s="52"/>
      <c r="U1019897" s="52"/>
      <c r="V1019897" s="59"/>
    </row>
    <row r="1019898" spans="1:22" customFormat="1">
      <c r="A1019898" s="2"/>
      <c r="B1019898" s="46"/>
      <c r="C1019898" s="49"/>
      <c r="D1019898" s="41"/>
      <c r="E1019898" s="52"/>
      <c r="F1019898" s="53"/>
      <c r="G1019898" s="53"/>
      <c r="H1019898" s="54"/>
      <c r="I1019898" s="55"/>
      <c r="J1019898" s="52"/>
      <c r="K1019898" s="56"/>
      <c r="L1019898" s="54"/>
      <c r="M1019898" s="54"/>
      <c r="N1019898" s="57"/>
      <c r="O1019898" s="54"/>
      <c r="P1019898" s="52"/>
      <c r="Q1019898" s="52"/>
      <c r="R1019898" s="58"/>
      <c r="S1019898" s="52"/>
      <c r="T1019898" s="52"/>
      <c r="U1019898" s="52"/>
      <c r="V1019898" s="59"/>
    </row>
    <row r="1019899" spans="1:22" customFormat="1">
      <c r="A1019899" s="2"/>
      <c r="B1019899" s="46"/>
      <c r="C1019899" s="49"/>
      <c r="D1019899" s="41"/>
      <c r="E1019899" s="52"/>
      <c r="F1019899" s="53"/>
      <c r="G1019899" s="53"/>
      <c r="H1019899" s="54"/>
      <c r="I1019899" s="55"/>
      <c r="J1019899" s="52"/>
      <c r="K1019899" s="56"/>
      <c r="L1019899" s="54"/>
      <c r="M1019899" s="54"/>
      <c r="N1019899" s="57"/>
      <c r="O1019899" s="54"/>
      <c r="P1019899" s="52"/>
      <c r="Q1019899" s="52"/>
      <c r="R1019899" s="58"/>
      <c r="S1019899" s="52"/>
      <c r="T1019899" s="52"/>
      <c r="U1019899" s="52"/>
      <c r="V1019899" s="59"/>
    </row>
    <row r="1019900" spans="1:22" customFormat="1">
      <c r="A1019900" s="2"/>
      <c r="B1019900" s="46"/>
      <c r="C1019900" s="49"/>
      <c r="D1019900" s="41"/>
      <c r="E1019900" s="52"/>
      <c r="F1019900" s="53"/>
      <c r="G1019900" s="53"/>
      <c r="H1019900" s="54"/>
      <c r="I1019900" s="55"/>
      <c r="J1019900" s="52"/>
      <c r="K1019900" s="56"/>
      <c r="L1019900" s="54"/>
      <c r="M1019900" s="54"/>
      <c r="N1019900" s="57"/>
      <c r="O1019900" s="54"/>
      <c r="P1019900" s="52"/>
      <c r="Q1019900" s="52"/>
      <c r="R1019900" s="58"/>
      <c r="S1019900" s="52"/>
      <c r="T1019900" s="52"/>
      <c r="U1019900" s="52"/>
      <c r="V1019900" s="59"/>
    </row>
    <row r="1019901" spans="1:22" customFormat="1">
      <c r="A1019901" s="2"/>
      <c r="B1019901" s="46"/>
      <c r="C1019901" s="49"/>
      <c r="D1019901" s="41"/>
      <c r="E1019901" s="52"/>
      <c r="F1019901" s="53"/>
      <c r="G1019901" s="53"/>
      <c r="H1019901" s="54"/>
      <c r="I1019901" s="55"/>
      <c r="J1019901" s="52"/>
      <c r="K1019901" s="56"/>
      <c r="L1019901" s="54"/>
      <c r="M1019901" s="54"/>
      <c r="N1019901" s="57"/>
      <c r="O1019901" s="54"/>
      <c r="P1019901" s="52"/>
      <c r="Q1019901" s="52"/>
      <c r="R1019901" s="58"/>
      <c r="S1019901" s="52"/>
      <c r="T1019901" s="52"/>
      <c r="U1019901" s="52"/>
      <c r="V1019901" s="59"/>
    </row>
    <row r="1019902" spans="1:22" customFormat="1">
      <c r="A1019902" s="2"/>
      <c r="B1019902" s="46"/>
      <c r="C1019902" s="49"/>
      <c r="D1019902" s="41"/>
      <c r="E1019902" s="52"/>
      <c r="F1019902" s="53"/>
      <c r="G1019902" s="53"/>
      <c r="H1019902" s="54"/>
      <c r="I1019902" s="55"/>
      <c r="J1019902" s="52"/>
      <c r="K1019902" s="56"/>
      <c r="L1019902" s="54"/>
      <c r="M1019902" s="54"/>
      <c r="N1019902" s="57"/>
      <c r="O1019902" s="54"/>
      <c r="P1019902" s="52"/>
      <c r="Q1019902" s="52"/>
      <c r="R1019902" s="58"/>
      <c r="S1019902" s="52"/>
      <c r="T1019902" s="52"/>
      <c r="U1019902" s="52"/>
      <c r="V1019902" s="59"/>
    </row>
    <row r="1019903" spans="1:22" customFormat="1">
      <c r="A1019903" s="2"/>
      <c r="B1019903" s="46"/>
      <c r="C1019903" s="49"/>
      <c r="D1019903" s="41"/>
      <c r="E1019903" s="52"/>
      <c r="F1019903" s="53"/>
      <c r="G1019903" s="53"/>
      <c r="H1019903" s="54"/>
      <c r="I1019903" s="55"/>
      <c r="J1019903" s="52"/>
      <c r="K1019903" s="56"/>
      <c r="L1019903" s="54"/>
      <c r="M1019903" s="54"/>
      <c r="N1019903" s="57"/>
      <c r="O1019903" s="54"/>
      <c r="P1019903" s="52"/>
      <c r="Q1019903" s="52"/>
      <c r="R1019903" s="58"/>
      <c r="S1019903" s="52"/>
      <c r="T1019903" s="52"/>
      <c r="U1019903" s="52"/>
      <c r="V1019903" s="59"/>
    </row>
    <row r="1019904" spans="1:22" customFormat="1">
      <c r="A1019904" s="2"/>
      <c r="B1019904" s="46"/>
      <c r="C1019904" s="49"/>
      <c r="D1019904" s="41"/>
      <c r="E1019904" s="52"/>
      <c r="F1019904" s="53"/>
      <c r="G1019904" s="53"/>
      <c r="H1019904" s="54"/>
      <c r="I1019904" s="55"/>
      <c r="J1019904" s="52"/>
      <c r="K1019904" s="56"/>
      <c r="L1019904" s="54"/>
      <c r="M1019904" s="54"/>
      <c r="N1019904" s="57"/>
      <c r="O1019904" s="54"/>
      <c r="P1019904" s="52"/>
      <c r="Q1019904" s="52"/>
      <c r="R1019904" s="58"/>
      <c r="S1019904" s="52"/>
      <c r="T1019904" s="52"/>
      <c r="U1019904" s="52"/>
      <c r="V1019904" s="59"/>
    </row>
    <row r="1019905" spans="1:22" customFormat="1">
      <c r="A1019905" s="2"/>
      <c r="B1019905" s="46"/>
      <c r="C1019905" s="49"/>
      <c r="D1019905" s="41"/>
      <c r="E1019905" s="52"/>
      <c r="F1019905" s="53"/>
      <c r="G1019905" s="53"/>
      <c r="H1019905" s="54"/>
      <c r="I1019905" s="55"/>
      <c r="J1019905" s="52"/>
      <c r="K1019905" s="56"/>
      <c r="L1019905" s="54"/>
      <c r="M1019905" s="54"/>
      <c r="N1019905" s="57"/>
      <c r="O1019905" s="54"/>
      <c r="P1019905" s="52"/>
      <c r="Q1019905" s="52"/>
      <c r="R1019905" s="58"/>
      <c r="S1019905" s="52"/>
      <c r="T1019905" s="52"/>
      <c r="U1019905" s="52"/>
      <c r="V1019905" s="59"/>
    </row>
    <row r="1019906" spans="1:22" customFormat="1">
      <c r="A1019906" s="2"/>
      <c r="B1019906" s="46"/>
      <c r="C1019906" s="49"/>
      <c r="D1019906" s="41"/>
      <c r="E1019906" s="52"/>
      <c r="F1019906" s="53"/>
      <c r="G1019906" s="53"/>
      <c r="H1019906" s="54"/>
      <c r="I1019906" s="55"/>
      <c r="J1019906" s="52"/>
      <c r="K1019906" s="56"/>
      <c r="L1019906" s="54"/>
      <c r="M1019906" s="54"/>
      <c r="N1019906" s="57"/>
      <c r="O1019906" s="54"/>
      <c r="P1019906" s="52"/>
      <c r="Q1019906" s="52"/>
      <c r="R1019906" s="58"/>
      <c r="S1019906" s="52"/>
      <c r="T1019906" s="52"/>
      <c r="U1019906" s="52"/>
      <c r="V1019906" s="59"/>
    </row>
    <row r="1019907" spans="1:22" customFormat="1">
      <c r="A1019907" s="2"/>
      <c r="B1019907" s="46"/>
      <c r="C1019907" s="49"/>
      <c r="D1019907" s="41"/>
      <c r="E1019907" s="52"/>
      <c r="F1019907" s="53"/>
      <c r="G1019907" s="53"/>
      <c r="H1019907" s="54"/>
      <c r="I1019907" s="55"/>
      <c r="J1019907" s="52"/>
      <c r="K1019907" s="56"/>
      <c r="L1019907" s="54"/>
      <c r="M1019907" s="54"/>
      <c r="N1019907" s="57"/>
      <c r="O1019907" s="54"/>
      <c r="P1019907" s="52"/>
      <c r="Q1019907" s="52"/>
      <c r="R1019907" s="58"/>
      <c r="S1019907" s="52"/>
      <c r="T1019907" s="52"/>
      <c r="U1019907" s="52"/>
      <c r="V1019907" s="59"/>
    </row>
    <row r="1019908" spans="1:22" customFormat="1">
      <c r="A1019908" s="2"/>
      <c r="B1019908" s="46"/>
      <c r="C1019908" s="49"/>
      <c r="D1019908" s="41"/>
      <c r="E1019908" s="52"/>
      <c r="F1019908" s="53"/>
      <c r="G1019908" s="53"/>
      <c r="H1019908" s="54"/>
      <c r="I1019908" s="55"/>
      <c r="J1019908" s="52"/>
      <c r="K1019908" s="56"/>
      <c r="L1019908" s="54"/>
      <c r="M1019908" s="54"/>
      <c r="N1019908" s="57"/>
      <c r="O1019908" s="54"/>
      <c r="P1019908" s="52"/>
      <c r="Q1019908" s="52"/>
      <c r="R1019908" s="58"/>
      <c r="S1019908" s="52"/>
      <c r="T1019908" s="52"/>
      <c r="U1019908" s="52"/>
      <c r="V1019908" s="59"/>
    </row>
    <row r="1019909" spans="1:22" customFormat="1">
      <c r="A1019909" s="2"/>
      <c r="B1019909" s="46"/>
      <c r="C1019909" s="49"/>
      <c r="D1019909" s="41"/>
      <c r="E1019909" s="52"/>
      <c r="F1019909" s="53"/>
      <c r="G1019909" s="53"/>
      <c r="H1019909" s="54"/>
      <c r="I1019909" s="55"/>
      <c r="J1019909" s="52"/>
      <c r="K1019909" s="56"/>
      <c r="L1019909" s="54"/>
      <c r="M1019909" s="54"/>
      <c r="N1019909" s="57"/>
      <c r="O1019909" s="54"/>
      <c r="P1019909" s="52"/>
      <c r="Q1019909" s="52"/>
      <c r="R1019909" s="58"/>
      <c r="S1019909" s="52"/>
      <c r="T1019909" s="52"/>
      <c r="U1019909" s="52"/>
      <c r="V1019909" s="59"/>
    </row>
    <row r="1019910" spans="1:22" customFormat="1">
      <c r="A1019910" s="2"/>
      <c r="B1019910" s="46"/>
      <c r="C1019910" s="49"/>
      <c r="D1019910" s="41"/>
      <c r="E1019910" s="52"/>
      <c r="F1019910" s="53"/>
      <c r="G1019910" s="53"/>
      <c r="H1019910" s="54"/>
      <c r="I1019910" s="55"/>
      <c r="J1019910" s="52"/>
      <c r="K1019910" s="56"/>
      <c r="L1019910" s="54"/>
      <c r="M1019910" s="54"/>
      <c r="N1019910" s="57"/>
      <c r="O1019910" s="54"/>
      <c r="P1019910" s="52"/>
      <c r="Q1019910" s="52"/>
      <c r="R1019910" s="58"/>
      <c r="S1019910" s="52"/>
      <c r="T1019910" s="52"/>
      <c r="U1019910" s="52"/>
      <c r="V1019910" s="59"/>
    </row>
    <row r="1019911" spans="1:22" customFormat="1">
      <c r="A1019911" s="2"/>
      <c r="B1019911" s="46"/>
      <c r="C1019911" s="49"/>
      <c r="D1019911" s="41"/>
      <c r="E1019911" s="52"/>
      <c r="F1019911" s="53"/>
      <c r="G1019911" s="53"/>
      <c r="H1019911" s="54"/>
      <c r="I1019911" s="55"/>
      <c r="J1019911" s="52"/>
      <c r="K1019911" s="56"/>
      <c r="L1019911" s="54"/>
      <c r="M1019911" s="54"/>
      <c r="N1019911" s="57"/>
      <c r="O1019911" s="54"/>
      <c r="P1019911" s="52"/>
      <c r="Q1019911" s="52"/>
      <c r="R1019911" s="58"/>
      <c r="S1019911" s="52"/>
      <c r="T1019911" s="52"/>
      <c r="U1019911" s="52"/>
      <c r="V1019911" s="59"/>
    </row>
    <row r="1019912" spans="1:22" customFormat="1">
      <c r="A1019912" s="2"/>
      <c r="B1019912" s="46"/>
      <c r="C1019912" s="49"/>
      <c r="D1019912" s="41"/>
      <c r="E1019912" s="52"/>
      <c r="F1019912" s="53"/>
      <c r="G1019912" s="53"/>
      <c r="H1019912" s="54"/>
      <c r="I1019912" s="55"/>
      <c r="J1019912" s="52"/>
      <c r="K1019912" s="56"/>
      <c r="L1019912" s="54"/>
      <c r="M1019912" s="54"/>
      <c r="N1019912" s="57"/>
      <c r="O1019912" s="54"/>
      <c r="P1019912" s="52"/>
      <c r="Q1019912" s="52"/>
      <c r="R1019912" s="58"/>
      <c r="S1019912" s="52"/>
      <c r="T1019912" s="52"/>
      <c r="U1019912" s="52"/>
      <c r="V1019912" s="59"/>
    </row>
    <row r="1019913" spans="1:22" customFormat="1">
      <c r="A1019913" s="2"/>
      <c r="B1019913" s="46"/>
      <c r="C1019913" s="49"/>
      <c r="D1019913" s="41"/>
      <c r="E1019913" s="52"/>
      <c r="F1019913" s="53"/>
      <c r="G1019913" s="53"/>
      <c r="H1019913" s="54"/>
      <c r="I1019913" s="55"/>
      <c r="J1019913" s="52"/>
      <c r="K1019913" s="56"/>
      <c r="L1019913" s="54"/>
      <c r="M1019913" s="54"/>
      <c r="N1019913" s="57"/>
      <c r="O1019913" s="54"/>
      <c r="P1019913" s="52"/>
      <c r="Q1019913" s="52"/>
      <c r="R1019913" s="58"/>
      <c r="S1019913" s="52"/>
      <c r="T1019913" s="52"/>
      <c r="U1019913" s="52"/>
      <c r="V1019913" s="59"/>
    </row>
    <row r="1019914" spans="1:22" customFormat="1">
      <c r="A1019914" s="2"/>
      <c r="B1019914" s="46"/>
      <c r="C1019914" s="49"/>
      <c r="D1019914" s="41"/>
      <c r="E1019914" s="52"/>
      <c r="F1019914" s="53"/>
      <c r="G1019914" s="53"/>
      <c r="H1019914" s="54"/>
      <c r="I1019914" s="55"/>
      <c r="J1019914" s="52"/>
      <c r="K1019914" s="56"/>
      <c r="L1019914" s="54"/>
      <c r="M1019914" s="54"/>
      <c r="N1019914" s="57"/>
      <c r="O1019914" s="54"/>
      <c r="P1019914" s="52"/>
      <c r="Q1019914" s="52"/>
      <c r="R1019914" s="58"/>
      <c r="S1019914" s="52"/>
      <c r="T1019914" s="52"/>
      <c r="U1019914" s="52"/>
      <c r="V1019914" s="59"/>
    </row>
    <row r="1019915" spans="1:22" customFormat="1">
      <c r="A1019915" s="2"/>
      <c r="B1019915" s="46"/>
      <c r="C1019915" s="49"/>
      <c r="D1019915" s="41"/>
      <c r="E1019915" s="52"/>
      <c r="F1019915" s="53"/>
      <c r="G1019915" s="53"/>
      <c r="H1019915" s="54"/>
      <c r="I1019915" s="55"/>
      <c r="J1019915" s="52"/>
      <c r="K1019915" s="56"/>
      <c r="L1019915" s="54"/>
      <c r="M1019915" s="54"/>
      <c r="N1019915" s="57"/>
      <c r="O1019915" s="54"/>
      <c r="P1019915" s="52"/>
      <c r="Q1019915" s="52"/>
      <c r="R1019915" s="58"/>
      <c r="S1019915" s="52"/>
      <c r="T1019915" s="52"/>
      <c r="U1019915" s="52"/>
      <c r="V1019915" s="59"/>
    </row>
    <row r="1019916" spans="1:22" customFormat="1">
      <c r="A1019916" s="2"/>
      <c r="B1019916" s="46"/>
      <c r="C1019916" s="49"/>
      <c r="D1019916" s="41"/>
      <c r="E1019916" s="52"/>
      <c r="F1019916" s="53"/>
      <c r="G1019916" s="53"/>
      <c r="H1019916" s="54"/>
      <c r="I1019916" s="55"/>
      <c r="J1019916" s="52"/>
      <c r="K1019916" s="56"/>
      <c r="L1019916" s="54"/>
      <c r="M1019916" s="54"/>
      <c r="N1019916" s="57"/>
      <c r="O1019916" s="54"/>
      <c r="P1019916" s="52"/>
      <c r="Q1019916" s="52"/>
      <c r="R1019916" s="58"/>
      <c r="S1019916" s="52"/>
      <c r="T1019916" s="52"/>
      <c r="U1019916" s="52"/>
      <c r="V1019916" s="59"/>
    </row>
    <row r="1019917" spans="1:22" customFormat="1">
      <c r="A1019917" s="2"/>
      <c r="B1019917" s="46"/>
      <c r="C1019917" s="49"/>
      <c r="D1019917" s="41"/>
      <c r="E1019917" s="52"/>
      <c r="F1019917" s="53"/>
      <c r="G1019917" s="53"/>
      <c r="H1019917" s="54"/>
      <c r="I1019917" s="55"/>
      <c r="J1019917" s="52"/>
      <c r="K1019917" s="56"/>
      <c r="L1019917" s="54"/>
      <c r="M1019917" s="54"/>
      <c r="N1019917" s="57"/>
      <c r="O1019917" s="54"/>
      <c r="P1019917" s="52"/>
      <c r="Q1019917" s="52"/>
      <c r="R1019917" s="58"/>
      <c r="S1019917" s="52"/>
      <c r="T1019917" s="52"/>
      <c r="U1019917" s="52"/>
      <c r="V1019917" s="59"/>
    </row>
    <row r="1019918" spans="1:22" customFormat="1">
      <c r="A1019918" s="2"/>
      <c r="B1019918" s="46"/>
      <c r="C1019918" s="49"/>
      <c r="D1019918" s="41"/>
      <c r="E1019918" s="52"/>
      <c r="F1019918" s="53"/>
      <c r="G1019918" s="53"/>
      <c r="H1019918" s="54"/>
      <c r="I1019918" s="55"/>
      <c r="J1019918" s="52"/>
      <c r="K1019918" s="56"/>
      <c r="L1019918" s="54"/>
      <c r="M1019918" s="54"/>
      <c r="N1019918" s="57"/>
      <c r="O1019918" s="54"/>
      <c r="P1019918" s="52"/>
      <c r="Q1019918" s="52"/>
      <c r="R1019918" s="58"/>
      <c r="S1019918" s="52"/>
      <c r="T1019918" s="52"/>
      <c r="U1019918" s="52"/>
      <c r="V1019918" s="59"/>
    </row>
    <row r="1019919" spans="1:22" customFormat="1">
      <c r="A1019919" s="2"/>
      <c r="B1019919" s="46"/>
      <c r="C1019919" s="49"/>
      <c r="D1019919" s="41"/>
      <c r="E1019919" s="52"/>
      <c r="F1019919" s="53"/>
      <c r="G1019919" s="53"/>
      <c r="H1019919" s="54"/>
      <c r="I1019919" s="55"/>
      <c r="J1019919" s="52"/>
      <c r="K1019919" s="56"/>
      <c r="L1019919" s="54"/>
      <c r="M1019919" s="54"/>
      <c r="N1019919" s="57"/>
      <c r="O1019919" s="54"/>
      <c r="P1019919" s="52"/>
      <c r="Q1019919" s="52"/>
      <c r="R1019919" s="58"/>
      <c r="S1019919" s="52"/>
      <c r="T1019919" s="52"/>
      <c r="U1019919" s="52"/>
      <c r="V1019919" s="59"/>
    </row>
    <row r="1019920" spans="1:22" customFormat="1">
      <c r="A1019920" s="2"/>
      <c r="B1019920" s="46"/>
      <c r="C1019920" s="49"/>
      <c r="D1019920" s="41"/>
      <c r="E1019920" s="52"/>
      <c r="F1019920" s="53"/>
      <c r="G1019920" s="53"/>
      <c r="H1019920" s="54"/>
      <c r="I1019920" s="55"/>
      <c r="J1019920" s="52"/>
      <c r="K1019920" s="56"/>
      <c r="L1019920" s="54"/>
      <c r="M1019920" s="54"/>
      <c r="N1019920" s="57"/>
      <c r="O1019920" s="54"/>
      <c r="P1019920" s="52"/>
      <c r="Q1019920" s="52"/>
      <c r="R1019920" s="58"/>
      <c r="S1019920" s="52"/>
      <c r="T1019920" s="52"/>
      <c r="U1019920" s="52"/>
      <c r="V1019920" s="59"/>
    </row>
    <row r="1019921" spans="1:22" customFormat="1">
      <c r="A1019921" s="2"/>
      <c r="B1019921" s="46"/>
      <c r="C1019921" s="49"/>
      <c r="D1019921" s="41"/>
      <c r="E1019921" s="52"/>
      <c r="F1019921" s="53"/>
      <c r="G1019921" s="53"/>
      <c r="H1019921" s="54"/>
      <c r="I1019921" s="55"/>
      <c r="J1019921" s="52"/>
      <c r="K1019921" s="56"/>
      <c r="L1019921" s="54"/>
      <c r="M1019921" s="54"/>
      <c r="N1019921" s="57"/>
      <c r="O1019921" s="54"/>
      <c r="P1019921" s="52"/>
      <c r="Q1019921" s="52"/>
      <c r="R1019921" s="58"/>
      <c r="S1019921" s="52"/>
      <c r="T1019921" s="52"/>
      <c r="U1019921" s="52"/>
      <c r="V1019921" s="59"/>
    </row>
    <row r="1019922" spans="1:22" customFormat="1">
      <c r="A1019922" s="2"/>
      <c r="B1019922" s="46"/>
      <c r="C1019922" s="49"/>
      <c r="D1019922" s="41"/>
      <c r="E1019922" s="52"/>
      <c r="F1019922" s="53"/>
      <c r="G1019922" s="53"/>
      <c r="H1019922" s="54"/>
      <c r="I1019922" s="55"/>
      <c r="J1019922" s="52"/>
      <c r="K1019922" s="56"/>
      <c r="L1019922" s="54"/>
      <c r="M1019922" s="54"/>
      <c r="N1019922" s="57"/>
      <c r="O1019922" s="54"/>
      <c r="P1019922" s="52"/>
      <c r="Q1019922" s="52"/>
      <c r="R1019922" s="58"/>
      <c r="S1019922" s="52"/>
      <c r="T1019922" s="52"/>
      <c r="U1019922" s="52"/>
      <c r="V1019922" s="59"/>
    </row>
    <row r="1019923" spans="1:22" customFormat="1">
      <c r="A1019923" s="2"/>
      <c r="B1019923" s="46"/>
      <c r="C1019923" s="49"/>
      <c r="D1019923" s="41"/>
      <c r="E1019923" s="52"/>
      <c r="F1019923" s="53"/>
      <c r="G1019923" s="53"/>
      <c r="H1019923" s="54"/>
      <c r="I1019923" s="55"/>
      <c r="J1019923" s="52"/>
      <c r="K1019923" s="56"/>
      <c r="L1019923" s="54"/>
      <c r="M1019923" s="54"/>
      <c r="N1019923" s="57"/>
      <c r="O1019923" s="54"/>
      <c r="P1019923" s="52"/>
      <c r="Q1019923" s="52"/>
      <c r="R1019923" s="58"/>
      <c r="S1019923" s="52"/>
      <c r="T1019923" s="52"/>
      <c r="U1019923" s="52"/>
      <c r="V1019923" s="59"/>
    </row>
    <row r="1019924" spans="1:22" customFormat="1">
      <c r="A1019924" s="2"/>
      <c r="B1019924" s="46"/>
      <c r="C1019924" s="49"/>
      <c r="D1019924" s="41"/>
      <c r="E1019924" s="52"/>
      <c r="F1019924" s="53"/>
      <c r="G1019924" s="53"/>
      <c r="H1019924" s="54"/>
      <c r="I1019924" s="55"/>
      <c r="J1019924" s="52"/>
      <c r="K1019924" s="56"/>
      <c r="L1019924" s="54"/>
      <c r="M1019924" s="54"/>
      <c r="N1019924" s="57"/>
      <c r="O1019924" s="54"/>
      <c r="P1019924" s="52"/>
      <c r="Q1019924" s="52"/>
      <c r="R1019924" s="58"/>
      <c r="S1019924" s="52"/>
      <c r="T1019924" s="52"/>
      <c r="U1019924" s="52"/>
      <c r="V1019924" s="59"/>
    </row>
    <row r="1019925" spans="1:22" customFormat="1">
      <c r="A1019925" s="2"/>
      <c r="B1019925" s="46"/>
      <c r="C1019925" s="49"/>
      <c r="D1019925" s="41"/>
      <c r="E1019925" s="52"/>
      <c r="F1019925" s="53"/>
      <c r="G1019925" s="53"/>
      <c r="H1019925" s="54"/>
      <c r="I1019925" s="55"/>
      <c r="J1019925" s="52"/>
      <c r="K1019925" s="56"/>
      <c r="L1019925" s="54"/>
      <c r="M1019925" s="54"/>
      <c r="N1019925" s="57"/>
      <c r="O1019925" s="54"/>
      <c r="P1019925" s="52"/>
      <c r="Q1019925" s="52"/>
      <c r="R1019925" s="58"/>
      <c r="S1019925" s="52"/>
      <c r="T1019925" s="52"/>
      <c r="U1019925" s="52"/>
      <c r="V1019925" s="59"/>
    </row>
    <row r="1019926" spans="1:22" customFormat="1">
      <c r="A1019926" s="2"/>
      <c r="B1019926" s="46"/>
      <c r="C1019926" s="49"/>
      <c r="D1019926" s="41"/>
      <c r="E1019926" s="52"/>
      <c r="F1019926" s="53"/>
      <c r="G1019926" s="53"/>
      <c r="H1019926" s="54"/>
      <c r="I1019926" s="55"/>
      <c r="J1019926" s="52"/>
      <c r="K1019926" s="56"/>
      <c r="L1019926" s="54"/>
      <c r="M1019926" s="54"/>
      <c r="N1019926" s="57"/>
      <c r="O1019926" s="54"/>
      <c r="P1019926" s="52"/>
      <c r="Q1019926" s="52"/>
      <c r="R1019926" s="58"/>
      <c r="S1019926" s="52"/>
      <c r="T1019926" s="52"/>
      <c r="U1019926" s="52"/>
      <c r="V1019926" s="59"/>
    </row>
    <row r="1019927" spans="1:22" customFormat="1">
      <c r="A1019927" s="2"/>
      <c r="B1019927" s="46"/>
      <c r="C1019927" s="49"/>
      <c r="D1019927" s="41"/>
      <c r="E1019927" s="52"/>
      <c r="F1019927" s="53"/>
      <c r="G1019927" s="53"/>
      <c r="H1019927" s="54"/>
      <c r="I1019927" s="55"/>
      <c r="J1019927" s="52"/>
      <c r="K1019927" s="56"/>
      <c r="L1019927" s="54"/>
      <c r="M1019927" s="54"/>
      <c r="N1019927" s="57"/>
      <c r="O1019927" s="54"/>
      <c r="P1019927" s="52"/>
      <c r="Q1019927" s="52"/>
      <c r="R1019927" s="58"/>
      <c r="S1019927" s="52"/>
      <c r="T1019927" s="52"/>
      <c r="U1019927" s="52"/>
      <c r="V1019927" s="59"/>
    </row>
    <row r="1019928" spans="1:22" customFormat="1">
      <c r="A1019928" s="2"/>
      <c r="B1019928" s="46"/>
      <c r="C1019928" s="49"/>
      <c r="D1019928" s="41"/>
      <c r="E1019928" s="52"/>
      <c r="F1019928" s="53"/>
      <c r="G1019928" s="53"/>
      <c r="H1019928" s="54"/>
      <c r="I1019928" s="55"/>
      <c r="J1019928" s="52"/>
      <c r="K1019928" s="56"/>
      <c r="L1019928" s="54"/>
      <c r="M1019928" s="54"/>
      <c r="N1019928" s="57"/>
      <c r="O1019928" s="54"/>
      <c r="P1019928" s="52"/>
      <c r="Q1019928" s="52"/>
      <c r="R1019928" s="58"/>
      <c r="S1019928" s="52"/>
      <c r="T1019928" s="52"/>
      <c r="U1019928" s="52"/>
      <c r="V1019928" s="59"/>
    </row>
    <row r="1019929" spans="1:22" customFormat="1">
      <c r="A1019929" s="2"/>
      <c r="B1019929" s="46"/>
      <c r="C1019929" s="49"/>
      <c r="D1019929" s="41"/>
      <c r="E1019929" s="52"/>
      <c r="F1019929" s="53"/>
      <c r="G1019929" s="53"/>
      <c r="H1019929" s="54"/>
      <c r="I1019929" s="55"/>
      <c r="J1019929" s="52"/>
      <c r="K1019929" s="56"/>
      <c r="L1019929" s="54"/>
      <c r="M1019929" s="54"/>
      <c r="N1019929" s="57"/>
      <c r="O1019929" s="54"/>
      <c r="P1019929" s="52"/>
      <c r="Q1019929" s="52"/>
      <c r="R1019929" s="58"/>
      <c r="S1019929" s="52"/>
      <c r="T1019929" s="52"/>
      <c r="U1019929" s="52"/>
      <c r="V1019929" s="59"/>
    </row>
    <row r="1019930" spans="1:22" customFormat="1">
      <c r="A1019930" s="2"/>
      <c r="B1019930" s="46"/>
      <c r="C1019930" s="49"/>
      <c r="D1019930" s="41"/>
      <c r="E1019930" s="52"/>
      <c r="F1019930" s="53"/>
      <c r="G1019930" s="53"/>
      <c r="H1019930" s="54"/>
      <c r="I1019930" s="55"/>
      <c r="J1019930" s="52"/>
      <c r="K1019930" s="56"/>
      <c r="L1019930" s="54"/>
      <c r="M1019930" s="54"/>
      <c r="N1019930" s="57"/>
      <c r="O1019930" s="54"/>
      <c r="P1019930" s="52"/>
      <c r="Q1019930" s="52"/>
      <c r="R1019930" s="58"/>
      <c r="S1019930" s="52"/>
      <c r="T1019930" s="52"/>
      <c r="U1019930" s="52"/>
      <c r="V1019930" s="59"/>
    </row>
    <row r="1019931" spans="1:22" customFormat="1">
      <c r="A1019931" s="2"/>
      <c r="B1019931" s="46"/>
      <c r="C1019931" s="49"/>
      <c r="D1019931" s="41"/>
      <c r="E1019931" s="52"/>
      <c r="F1019931" s="53"/>
      <c r="G1019931" s="53"/>
      <c r="H1019931" s="54"/>
      <c r="I1019931" s="55"/>
      <c r="J1019931" s="52"/>
      <c r="K1019931" s="56"/>
      <c r="L1019931" s="54"/>
      <c r="M1019931" s="54"/>
      <c r="N1019931" s="57"/>
      <c r="O1019931" s="54"/>
      <c r="P1019931" s="52"/>
      <c r="Q1019931" s="52"/>
      <c r="R1019931" s="58"/>
      <c r="S1019931" s="52"/>
      <c r="T1019931" s="52"/>
      <c r="U1019931" s="52"/>
      <c r="V1019931" s="59"/>
    </row>
    <row r="1019932" spans="1:22" customFormat="1">
      <c r="A1019932" s="2"/>
      <c r="B1019932" s="46"/>
      <c r="C1019932" s="49"/>
      <c r="D1019932" s="41"/>
      <c r="E1019932" s="52"/>
      <c r="F1019932" s="53"/>
      <c r="G1019932" s="53"/>
      <c r="H1019932" s="54"/>
      <c r="I1019932" s="55"/>
      <c r="J1019932" s="52"/>
      <c r="K1019932" s="56"/>
      <c r="L1019932" s="54"/>
      <c r="M1019932" s="54"/>
      <c r="N1019932" s="57"/>
      <c r="O1019932" s="54"/>
      <c r="P1019932" s="52"/>
      <c r="Q1019932" s="52"/>
      <c r="R1019932" s="58"/>
      <c r="S1019932" s="52"/>
      <c r="T1019932" s="52"/>
      <c r="U1019932" s="52"/>
      <c r="V1019932" s="59"/>
    </row>
    <row r="1019933" spans="1:22" customFormat="1">
      <c r="A1019933" s="2"/>
      <c r="B1019933" s="46"/>
      <c r="C1019933" s="49"/>
      <c r="D1019933" s="41"/>
      <c r="E1019933" s="52"/>
      <c r="F1019933" s="53"/>
      <c r="G1019933" s="53"/>
      <c r="H1019933" s="54"/>
      <c r="I1019933" s="55"/>
      <c r="J1019933" s="52"/>
      <c r="K1019933" s="56"/>
      <c r="L1019933" s="54"/>
      <c r="M1019933" s="54"/>
      <c r="N1019933" s="57"/>
      <c r="O1019933" s="54"/>
      <c r="P1019933" s="52"/>
      <c r="Q1019933" s="52"/>
      <c r="R1019933" s="58"/>
      <c r="S1019933" s="52"/>
      <c r="T1019933" s="52"/>
      <c r="U1019933" s="52"/>
      <c r="V1019933" s="59"/>
    </row>
    <row r="1019934" spans="1:22" customFormat="1">
      <c r="A1019934" s="2"/>
      <c r="B1019934" s="46"/>
      <c r="C1019934" s="49"/>
      <c r="D1019934" s="41"/>
      <c r="E1019934" s="52"/>
      <c r="F1019934" s="53"/>
      <c r="G1019934" s="53"/>
      <c r="H1019934" s="54"/>
      <c r="I1019934" s="55"/>
      <c r="J1019934" s="52"/>
      <c r="K1019934" s="56"/>
      <c r="L1019934" s="54"/>
      <c r="M1019934" s="54"/>
      <c r="N1019934" s="57"/>
      <c r="O1019934" s="54"/>
      <c r="P1019934" s="52"/>
      <c r="Q1019934" s="52"/>
      <c r="R1019934" s="58"/>
      <c r="S1019934" s="52"/>
      <c r="T1019934" s="52"/>
      <c r="U1019934" s="52"/>
      <c r="V1019934" s="59"/>
    </row>
    <row r="1019935" spans="1:22" customFormat="1">
      <c r="A1019935" s="2"/>
      <c r="B1019935" s="46"/>
      <c r="C1019935" s="49"/>
      <c r="D1019935" s="41"/>
      <c r="E1019935" s="52"/>
      <c r="F1019935" s="53"/>
      <c r="G1019935" s="53"/>
      <c r="H1019935" s="54"/>
      <c r="I1019935" s="55"/>
      <c r="J1019935" s="52"/>
      <c r="K1019935" s="56"/>
      <c r="L1019935" s="54"/>
      <c r="M1019935" s="54"/>
      <c r="N1019935" s="57"/>
      <c r="O1019935" s="54"/>
      <c r="P1019935" s="52"/>
      <c r="Q1019935" s="52"/>
      <c r="R1019935" s="58"/>
      <c r="S1019935" s="52"/>
      <c r="T1019935" s="52"/>
      <c r="U1019935" s="52"/>
      <c r="V1019935" s="59"/>
    </row>
    <row r="1019936" spans="1:22" customFormat="1">
      <c r="A1019936" s="2"/>
      <c r="B1019936" s="46"/>
      <c r="C1019936" s="49"/>
      <c r="D1019936" s="41"/>
      <c r="E1019936" s="52"/>
      <c r="F1019936" s="53"/>
      <c r="G1019936" s="53"/>
      <c r="H1019936" s="54"/>
      <c r="I1019936" s="55"/>
      <c r="J1019936" s="52"/>
      <c r="K1019936" s="56"/>
      <c r="L1019936" s="54"/>
      <c r="M1019936" s="54"/>
      <c r="N1019936" s="57"/>
      <c r="O1019936" s="54"/>
      <c r="P1019936" s="52"/>
      <c r="Q1019936" s="52"/>
      <c r="R1019936" s="58"/>
      <c r="S1019936" s="52"/>
      <c r="T1019936" s="52"/>
      <c r="U1019936" s="52"/>
      <c r="V1019936" s="59"/>
    </row>
    <row r="1019937" spans="1:22" customFormat="1">
      <c r="A1019937" s="2"/>
      <c r="B1019937" s="46"/>
      <c r="C1019937" s="49"/>
      <c r="D1019937" s="41"/>
      <c r="E1019937" s="52"/>
      <c r="F1019937" s="53"/>
      <c r="G1019937" s="53"/>
      <c r="H1019937" s="54"/>
      <c r="I1019937" s="55"/>
      <c r="J1019937" s="52"/>
      <c r="K1019937" s="56"/>
      <c r="L1019937" s="54"/>
      <c r="M1019937" s="54"/>
      <c r="N1019937" s="57"/>
      <c r="O1019937" s="54"/>
      <c r="P1019937" s="52"/>
      <c r="Q1019937" s="52"/>
      <c r="R1019937" s="58"/>
      <c r="S1019937" s="52"/>
      <c r="T1019937" s="52"/>
      <c r="U1019937" s="52"/>
      <c r="V1019937" s="59"/>
    </row>
    <row r="1019938" spans="1:22" customFormat="1">
      <c r="A1019938" s="2"/>
      <c r="B1019938" s="46"/>
      <c r="C1019938" s="49"/>
      <c r="D1019938" s="41"/>
      <c r="E1019938" s="52"/>
      <c r="F1019938" s="53"/>
      <c r="G1019938" s="53"/>
      <c r="H1019938" s="54"/>
      <c r="I1019938" s="55"/>
      <c r="J1019938" s="52"/>
      <c r="K1019938" s="56"/>
      <c r="L1019938" s="54"/>
      <c r="M1019938" s="54"/>
      <c r="N1019938" s="57"/>
      <c r="O1019938" s="54"/>
      <c r="P1019938" s="52"/>
      <c r="Q1019938" s="52"/>
      <c r="R1019938" s="58"/>
      <c r="S1019938" s="52"/>
      <c r="T1019938" s="52"/>
      <c r="U1019938" s="52"/>
      <c r="V1019938" s="59"/>
    </row>
    <row r="1019939" spans="1:22" customFormat="1">
      <c r="A1019939" s="2"/>
      <c r="B1019939" s="46"/>
      <c r="C1019939" s="49"/>
      <c r="D1019939" s="41"/>
      <c r="E1019939" s="52"/>
      <c r="F1019939" s="53"/>
      <c r="G1019939" s="53"/>
      <c r="H1019939" s="54"/>
      <c r="I1019939" s="55"/>
      <c r="J1019939" s="52"/>
      <c r="K1019939" s="56"/>
      <c r="L1019939" s="54"/>
      <c r="M1019939" s="54"/>
      <c r="N1019939" s="57"/>
      <c r="O1019939" s="54"/>
      <c r="P1019939" s="52"/>
      <c r="Q1019939" s="52"/>
      <c r="R1019939" s="58"/>
      <c r="S1019939" s="52"/>
      <c r="T1019939" s="52"/>
      <c r="U1019939" s="52"/>
      <c r="V1019939" s="59"/>
    </row>
    <row r="1019940" spans="1:22" customFormat="1">
      <c r="A1019940" s="2"/>
      <c r="B1019940" s="46"/>
      <c r="C1019940" s="49"/>
      <c r="D1019940" s="41"/>
      <c r="E1019940" s="52"/>
      <c r="F1019940" s="53"/>
      <c r="G1019940" s="53"/>
      <c r="H1019940" s="54"/>
      <c r="I1019940" s="55"/>
      <c r="J1019940" s="52"/>
      <c r="K1019940" s="56"/>
      <c r="L1019940" s="54"/>
      <c r="M1019940" s="54"/>
      <c r="N1019940" s="57"/>
      <c r="O1019940" s="54"/>
      <c r="P1019940" s="52"/>
      <c r="Q1019940" s="52"/>
      <c r="R1019940" s="58"/>
      <c r="S1019940" s="52"/>
      <c r="T1019940" s="52"/>
      <c r="U1019940" s="52"/>
      <c r="V1019940" s="59"/>
    </row>
    <row r="1019941" spans="1:22" customFormat="1">
      <c r="A1019941" s="2"/>
      <c r="B1019941" s="46"/>
      <c r="C1019941" s="49"/>
      <c r="D1019941" s="41"/>
      <c r="E1019941" s="52"/>
      <c r="F1019941" s="53"/>
      <c r="G1019941" s="53"/>
      <c r="H1019941" s="54"/>
      <c r="I1019941" s="55"/>
      <c r="J1019941" s="52"/>
      <c r="K1019941" s="56"/>
      <c r="L1019941" s="54"/>
      <c r="M1019941" s="54"/>
      <c r="N1019941" s="57"/>
      <c r="O1019941" s="54"/>
      <c r="P1019941" s="52"/>
      <c r="Q1019941" s="52"/>
      <c r="R1019941" s="58"/>
      <c r="S1019941" s="52"/>
      <c r="T1019941" s="52"/>
      <c r="U1019941" s="52"/>
      <c r="V1019941" s="59"/>
    </row>
    <row r="1019942" spans="1:22" customFormat="1">
      <c r="A1019942" s="2"/>
      <c r="B1019942" s="46"/>
      <c r="C1019942" s="49"/>
      <c r="D1019942" s="41"/>
      <c r="E1019942" s="52"/>
      <c r="F1019942" s="53"/>
      <c r="G1019942" s="53"/>
      <c r="H1019942" s="54"/>
      <c r="I1019942" s="55"/>
      <c r="J1019942" s="52"/>
      <c r="K1019942" s="56"/>
      <c r="L1019942" s="54"/>
      <c r="M1019942" s="54"/>
      <c r="N1019942" s="57"/>
      <c r="O1019942" s="54"/>
      <c r="P1019942" s="52"/>
      <c r="Q1019942" s="52"/>
      <c r="R1019942" s="58"/>
      <c r="S1019942" s="52"/>
      <c r="T1019942" s="52"/>
      <c r="U1019942" s="52"/>
      <c r="V1019942" s="59"/>
    </row>
    <row r="1019943" spans="1:22" customFormat="1">
      <c r="A1019943" s="2"/>
      <c r="B1019943" s="46"/>
      <c r="C1019943" s="49"/>
      <c r="D1019943" s="41"/>
      <c r="E1019943" s="52"/>
      <c r="F1019943" s="53"/>
      <c r="G1019943" s="53"/>
      <c r="H1019943" s="54"/>
      <c r="I1019943" s="55"/>
      <c r="J1019943" s="52"/>
      <c r="K1019943" s="56"/>
      <c r="L1019943" s="54"/>
      <c r="M1019943" s="54"/>
      <c r="N1019943" s="57"/>
      <c r="O1019943" s="54"/>
      <c r="P1019943" s="52"/>
      <c r="Q1019943" s="52"/>
      <c r="R1019943" s="58"/>
      <c r="S1019943" s="52"/>
      <c r="T1019943" s="52"/>
      <c r="U1019943" s="52"/>
      <c r="V1019943" s="59"/>
    </row>
    <row r="1019944" spans="1:22" customFormat="1">
      <c r="A1019944" s="2"/>
      <c r="B1019944" s="46"/>
      <c r="C1019944" s="49"/>
      <c r="D1019944" s="41"/>
      <c r="E1019944" s="52"/>
      <c r="F1019944" s="53"/>
      <c r="G1019944" s="53"/>
      <c r="H1019944" s="54"/>
      <c r="I1019944" s="55"/>
      <c r="J1019944" s="52"/>
      <c r="K1019944" s="56"/>
      <c r="L1019944" s="54"/>
      <c r="M1019944" s="54"/>
      <c r="N1019944" s="57"/>
      <c r="O1019944" s="54"/>
      <c r="P1019944" s="52"/>
      <c r="Q1019944" s="52"/>
      <c r="R1019944" s="58"/>
      <c r="S1019944" s="52"/>
      <c r="T1019944" s="52"/>
      <c r="U1019944" s="52"/>
      <c r="V1019944" s="59"/>
    </row>
    <row r="1019945" spans="1:22" customFormat="1">
      <c r="A1019945" s="2"/>
      <c r="B1019945" s="46"/>
      <c r="C1019945" s="49"/>
      <c r="D1019945" s="41"/>
      <c r="E1019945" s="52"/>
      <c r="F1019945" s="53"/>
      <c r="G1019945" s="53"/>
      <c r="H1019945" s="54"/>
      <c r="I1019945" s="55"/>
      <c r="J1019945" s="52"/>
      <c r="K1019945" s="56"/>
      <c r="L1019945" s="54"/>
      <c r="M1019945" s="54"/>
      <c r="N1019945" s="57"/>
      <c r="O1019945" s="54"/>
      <c r="P1019945" s="52"/>
      <c r="Q1019945" s="52"/>
      <c r="R1019945" s="58"/>
      <c r="S1019945" s="52"/>
      <c r="T1019945" s="52"/>
      <c r="U1019945" s="52"/>
      <c r="V1019945" s="59"/>
    </row>
    <row r="1019946" spans="1:22" customFormat="1">
      <c r="A1019946" s="2"/>
      <c r="B1019946" s="46"/>
      <c r="C1019946" s="49"/>
      <c r="D1019946" s="41"/>
      <c r="E1019946" s="52"/>
      <c r="F1019946" s="53"/>
      <c r="G1019946" s="53"/>
      <c r="H1019946" s="54"/>
      <c r="I1019946" s="55"/>
      <c r="J1019946" s="52"/>
      <c r="K1019946" s="56"/>
      <c r="L1019946" s="54"/>
      <c r="M1019946" s="54"/>
      <c r="N1019946" s="57"/>
      <c r="O1019946" s="54"/>
      <c r="P1019946" s="52"/>
      <c r="Q1019946" s="52"/>
      <c r="R1019946" s="58"/>
      <c r="S1019946" s="52"/>
      <c r="T1019946" s="52"/>
      <c r="U1019946" s="52"/>
      <c r="V1019946" s="59"/>
    </row>
    <row r="1019947" spans="1:22" customFormat="1">
      <c r="A1019947" s="2"/>
      <c r="B1019947" s="46"/>
      <c r="C1019947" s="49"/>
      <c r="D1019947" s="41"/>
      <c r="E1019947" s="52"/>
      <c r="F1019947" s="53"/>
      <c r="G1019947" s="53"/>
      <c r="H1019947" s="54"/>
      <c r="I1019947" s="55"/>
      <c r="J1019947" s="52"/>
      <c r="K1019947" s="56"/>
      <c r="L1019947" s="54"/>
      <c r="M1019947" s="54"/>
      <c r="N1019947" s="57"/>
      <c r="O1019947" s="54"/>
      <c r="P1019947" s="52"/>
      <c r="Q1019947" s="52"/>
      <c r="R1019947" s="58"/>
      <c r="S1019947" s="52"/>
      <c r="T1019947" s="52"/>
      <c r="U1019947" s="52"/>
      <c r="V1019947" s="59"/>
    </row>
    <row r="1019948" spans="1:22" customFormat="1">
      <c r="A1019948" s="2"/>
      <c r="B1019948" s="46"/>
      <c r="C1019948" s="49"/>
      <c r="D1019948" s="41"/>
      <c r="E1019948" s="52"/>
      <c r="F1019948" s="53"/>
      <c r="G1019948" s="53"/>
      <c r="H1019948" s="54"/>
      <c r="I1019948" s="55"/>
      <c r="J1019948" s="52"/>
      <c r="K1019948" s="56"/>
      <c r="L1019948" s="54"/>
      <c r="M1019948" s="54"/>
      <c r="N1019948" s="57"/>
      <c r="O1019948" s="54"/>
      <c r="P1019948" s="52"/>
      <c r="Q1019948" s="52"/>
      <c r="R1019948" s="58"/>
      <c r="S1019948" s="52"/>
      <c r="T1019948" s="52"/>
      <c r="U1019948" s="52"/>
      <c r="V1019948" s="59"/>
    </row>
    <row r="1019949" spans="1:22" customFormat="1">
      <c r="A1019949" s="2"/>
      <c r="B1019949" s="46"/>
      <c r="C1019949" s="49"/>
      <c r="D1019949" s="41"/>
      <c r="E1019949" s="52"/>
      <c r="F1019949" s="53"/>
      <c r="G1019949" s="53"/>
      <c r="H1019949" s="54"/>
      <c r="I1019949" s="55"/>
      <c r="J1019949" s="52"/>
      <c r="K1019949" s="56"/>
      <c r="L1019949" s="54"/>
      <c r="M1019949" s="54"/>
      <c r="N1019949" s="57"/>
      <c r="O1019949" s="54"/>
      <c r="P1019949" s="52"/>
      <c r="Q1019949" s="52"/>
      <c r="R1019949" s="58"/>
      <c r="S1019949" s="52"/>
      <c r="T1019949" s="52"/>
      <c r="U1019949" s="52"/>
      <c r="V1019949" s="59"/>
    </row>
    <row r="1019950" spans="1:22" customFormat="1">
      <c r="A1019950" s="2"/>
      <c r="B1019950" s="46"/>
      <c r="C1019950" s="49"/>
      <c r="D1019950" s="41"/>
      <c r="E1019950" s="52"/>
      <c r="F1019950" s="53"/>
      <c r="G1019950" s="53"/>
      <c r="H1019950" s="54"/>
      <c r="I1019950" s="55"/>
      <c r="J1019950" s="52"/>
      <c r="K1019950" s="56"/>
      <c r="L1019950" s="54"/>
      <c r="M1019950" s="54"/>
      <c r="N1019950" s="57"/>
      <c r="O1019950" s="54"/>
      <c r="P1019950" s="52"/>
      <c r="Q1019950" s="52"/>
      <c r="R1019950" s="58"/>
      <c r="S1019950" s="52"/>
      <c r="T1019950" s="52"/>
      <c r="U1019950" s="52"/>
      <c r="V1019950" s="59"/>
    </row>
    <row r="1019951" spans="1:22" customFormat="1">
      <c r="A1019951" s="2"/>
      <c r="B1019951" s="46"/>
      <c r="C1019951" s="49"/>
      <c r="D1019951" s="41"/>
      <c r="E1019951" s="52"/>
      <c r="F1019951" s="53"/>
      <c r="G1019951" s="53"/>
      <c r="H1019951" s="54"/>
      <c r="I1019951" s="55"/>
      <c r="J1019951" s="52"/>
      <c r="K1019951" s="56"/>
      <c r="L1019951" s="54"/>
      <c r="M1019951" s="54"/>
      <c r="N1019951" s="57"/>
      <c r="O1019951" s="54"/>
      <c r="P1019951" s="52"/>
      <c r="Q1019951" s="52"/>
      <c r="R1019951" s="58"/>
      <c r="S1019951" s="52"/>
      <c r="T1019951" s="52"/>
      <c r="U1019951" s="52"/>
      <c r="V1019951" s="59"/>
    </row>
    <row r="1019952" spans="1:22" customFormat="1">
      <c r="A1019952" s="2"/>
      <c r="B1019952" s="46"/>
      <c r="C1019952" s="49"/>
      <c r="D1019952" s="41"/>
      <c r="E1019952" s="52"/>
      <c r="F1019952" s="53"/>
      <c r="G1019952" s="53"/>
      <c r="H1019952" s="54"/>
      <c r="I1019952" s="55"/>
      <c r="J1019952" s="52"/>
      <c r="K1019952" s="56"/>
      <c r="L1019952" s="54"/>
      <c r="M1019952" s="54"/>
      <c r="N1019952" s="57"/>
      <c r="O1019952" s="54"/>
      <c r="P1019952" s="52"/>
      <c r="Q1019952" s="52"/>
      <c r="R1019952" s="58"/>
      <c r="S1019952" s="52"/>
      <c r="T1019952" s="52"/>
      <c r="U1019952" s="52"/>
      <c r="V1019952" s="59"/>
    </row>
    <row r="1019953" spans="1:22" customFormat="1">
      <c r="A1019953" s="2"/>
      <c r="B1019953" s="46"/>
      <c r="C1019953" s="49"/>
      <c r="D1019953" s="41"/>
      <c r="E1019953" s="52"/>
      <c r="F1019953" s="53"/>
      <c r="G1019953" s="53"/>
      <c r="H1019953" s="54"/>
      <c r="I1019953" s="55"/>
      <c r="J1019953" s="52"/>
      <c r="K1019953" s="56"/>
      <c r="L1019953" s="54"/>
      <c r="M1019953" s="54"/>
      <c r="N1019953" s="57"/>
      <c r="O1019953" s="54"/>
      <c r="P1019953" s="52"/>
      <c r="Q1019953" s="52"/>
      <c r="R1019953" s="58"/>
      <c r="S1019953" s="52"/>
      <c r="T1019953" s="52"/>
      <c r="U1019953" s="52"/>
      <c r="V1019953" s="59"/>
    </row>
    <row r="1019954" spans="1:22" customFormat="1">
      <c r="A1019954" s="2"/>
      <c r="B1019954" s="46"/>
      <c r="C1019954" s="49"/>
      <c r="D1019954" s="41"/>
      <c r="E1019954" s="52"/>
      <c r="F1019954" s="53"/>
      <c r="G1019954" s="53"/>
      <c r="H1019954" s="54"/>
      <c r="I1019954" s="55"/>
      <c r="J1019954" s="52"/>
      <c r="K1019954" s="56"/>
      <c r="L1019954" s="54"/>
      <c r="M1019954" s="54"/>
      <c r="N1019954" s="57"/>
      <c r="O1019954" s="54"/>
      <c r="P1019954" s="52"/>
      <c r="Q1019954" s="52"/>
      <c r="R1019954" s="58"/>
      <c r="S1019954" s="52"/>
      <c r="T1019954" s="52"/>
      <c r="U1019954" s="52"/>
      <c r="V1019954" s="59"/>
    </row>
    <row r="1019955" spans="1:22" customFormat="1">
      <c r="A1019955" s="2"/>
      <c r="B1019955" s="46"/>
      <c r="C1019955" s="49"/>
      <c r="D1019955" s="41"/>
      <c r="E1019955" s="52"/>
      <c r="F1019955" s="53"/>
      <c r="G1019955" s="53"/>
      <c r="H1019955" s="54"/>
      <c r="I1019955" s="55"/>
      <c r="J1019955" s="52"/>
      <c r="K1019955" s="56"/>
      <c r="L1019955" s="54"/>
      <c r="M1019955" s="54"/>
      <c r="N1019955" s="57"/>
      <c r="O1019955" s="54"/>
      <c r="P1019955" s="52"/>
      <c r="Q1019955" s="52"/>
      <c r="R1019955" s="58"/>
      <c r="S1019955" s="52"/>
      <c r="T1019955" s="52"/>
      <c r="U1019955" s="52"/>
      <c r="V1019955" s="59"/>
    </row>
    <row r="1019956" spans="1:22" customFormat="1">
      <c r="A1019956" s="2"/>
      <c r="B1019956" s="46"/>
      <c r="C1019956" s="49"/>
      <c r="D1019956" s="41"/>
      <c r="E1019956" s="52"/>
      <c r="F1019956" s="53"/>
      <c r="G1019956" s="53"/>
      <c r="H1019956" s="54"/>
      <c r="I1019956" s="55"/>
      <c r="J1019956" s="52"/>
      <c r="K1019956" s="56"/>
      <c r="L1019956" s="54"/>
      <c r="M1019956" s="54"/>
      <c r="N1019956" s="57"/>
      <c r="O1019956" s="54"/>
      <c r="P1019956" s="52"/>
      <c r="Q1019956" s="52"/>
      <c r="R1019956" s="58"/>
      <c r="S1019956" s="52"/>
      <c r="T1019956" s="52"/>
      <c r="U1019956" s="52"/>
      <c r="V1019956" s="59"/>
    </row>
    <row r="1019957" spans="1:22" customFormat="1">
      <c r="A1019957" s="2"/>
      <c r="B1019957" s="46"/>
      <c r="C1019957" s="49"/>
      <c r="D1019957" s="41"/>
      <c r="E1019957" s="52"/>
      <c r="F1019957" s="53"/>
      <c r="G1019957" s="53"/>
      <c r="H1019957" s="54"/>
      <c r="I1019957" s="55"/>
      <c r="J1019957" s="52"/>
      <c r="K1019957" s="56"/>
      <c r="L1019957" s="54"/>
      <c r="M1019957" s="54"/>
      <c r="N1019957" s="57"/>
      <c r="O1019957" s="54"/>
      <c r="P1019957" s="52"/>
      <c r="Q1019957" s="52"/>
      <c r="R1019957" s="58"/>
      <c r="S1019957" s="52"/>
      <c r="T1019957" s="52"/>
      <c r="U1019957" s="52"/>
      <c r="V1019957" s="59"/>
    </row>
    <row r="1019958" spans="1:22" customFormat="1">
      <c r="A1019958" s="2"/>
      <c r="B1019958" s="46"/>
      <c r="C1019958" s="49"/>
      <c r="D1019958" s="41"/>
      <c r="E1019958" s="52"/>
      <c r="F1019958" s="53"/>
      <c r="G1019958" s="53"/>
      <c r="H1019958" s="54"/>
      <c r="I1019958" s="55"/>
      <c r="J1019958" s="52"/>
      <c r="K1019958" s="56"/>
      <c r="L1019958" s="54"/>
      <c r="M1019958" s="54"/>
      <c r="N1019958" s="57"/>
      <c r="O1019958" s="54"/>
      <c r="P1019958" s="52"/>
      <c r="Q1019958" s="52"/>
      <c r="R1019958" s="58"/>
      <c r="S1019958" s="52"/>
      <c r="T1019958" s="52"/>
      <c r="U1019958" s="52"/>
      <c r="V1019958" s="59"/>
    </row>
    <row r="1019959" spans="1:22" customFormat="1">
      <c r="A1019959" s="2"/>
      <c r="B1019959" s="46"/>
      <c r="C1019959" s="49"/>
      <c r="D1019959" s="41"/>
      <c r="E1019959" s="52"/>
      <c r="F1019959" s="53"/>
      <c r="G1019959" s="53"/>
      <c r="H1019959" s="54"/>
      <c r="I1019959" s="55"/>
      <c r="J1019959" s="52"/>
      <c r="K1019959" s="56"/>
      <c r="L1019959" s="54"/>
      <c r="M1019959" s="54"/>
      <c r="N1019959" s="57"/>
      <c r="O1019959" s="54"/>
      <c r="P1019959" s="52"/>
      <c r="Q1019959" s="52"/>
      <c r="R1019959" s="58"/>
      <c r="S1019959" s="52"/>
      <c r="T1019959" s="52"/>
      <c r="U1019959" s="52"/>
      <c r="V1019959" s="59"/>
    </row>
    <row r="1019960" spans="1:22" customFormat="1">
      <c r="A1019960" s="2"/>
      <c r="B1019960" s="46"/>
      <c r="C1019960" s="49"/>
      <c r="D1019960" s="41"/>
      <c r="E1019960" s="52"/>
      <c r="F1019960" s="53"/>
      <c r="G1019960" s="53"/>
      <c r="H1019960" s="54"/>
      <c r="I1019960" s="55"/>
      <c r="J1019960" s="52"/>
      <c r="K1019960" s="56"/>
      <c r="L1019960" s="54"/>
      <c r="M1019960" s="54"/>
      <c r="N1019960" s="57"/>
      <c r="O1019960" s="54"/>
      <c r="P1019960" s="52"/>
      <c r="Q1019960" s="52"/>
      <c r="R1019960" s="58"/>
      <c r="S1019960" s="52"/>
      <c r="T1019960" s="52"/>
      <c r="U1019960" s="52"/>
      <c r="V1019960" s="59"/>
    </row>
    <row r="1019961" spans="1:22" customFormat="1">
      <c r="A1019961" s="2"/>
      <c r="B1019961" s="46"/>
      <c r="C1019961" s="49"/>
      <c r="D1019961" s="41"/>
      <c r="E1019961" s="52"/>
      <c r="F1019961" s="53"/>
      <c r="G1019961" s="53"/>
      <c r="H1019961" s="54"/>
      <c r="I1019961" s="55"/>
      <c r="J1019961" s="52"/>
      <c r="K1019961" s="56"/>
      <c r="L1019961" s="54"/>
      <c r="M1019961" s="54"/>
      <c r="N1019961" s="57"/>
      <c r="O1019961" s="54"/>
      <c r="P1019961" s="52"/>
      <c r="Q1019961" s="52"/>
      <c r="R1019961" s="58"/>
      <c r="S1019961" s="52"/>
      <c r="T1019961" s="52"/>
      <c r="U1019961" s="52"/>
      <c r="V1019961" s="59"/>
    </row>
    <row r="1019962" spans="1:22" customFormat="1">
      <c r="A1019962" s="2"/>
      <c r="B1019962" s="46"/>
      <c r="C1019962" s="49"/>
      <c r="D1019962" s="41"/>
      <c r="E1019962" s="52"/>
      <c r="F1019962" s="53"/>
      <c r="G1019962" s="53"/>
      <c r="H1019962" s="54"/>
      <c r="I1019962" s="55"/>
      <c r="J1019962" s="52"/>
      <c r="K1019962" s="56"/>
      <c r="L1019962" s="54"/>
      <c r="M1019962" s="54"/>
      <c r="N1019962" s="57"/>
      <c r="O1019962" s="54"/>
      <c r="P1019962" s="52"/>
      <c r="Q1019962" s="52"/>
      <c r="R1019962" s="58"/>
      <c r="S1019962" s="52"/>
      <c r="T1019962" s="52"/>
      <c r="U1019962" s="52"/>
      <c r="V1019962" s="59"/>
    </row>
    <row r="1019963" spans="1:22" customFormat="1">
      <c r="A1019963" s="2"/>
      <c r="B1019963" s="46"/>
      <c r="C1019963" s="49"/>
      <c r="D1019963" s="41"/>
      <c r="E1019963" s="52"/>
      <c r="F1019963" s="53"/>
      <c r="G1019963" s="53"/>
      <c r="H1019963" s="54"/>
      <c r="I1019963" s="55"/>
      <c r="J1019963" s="52"/>
      <c r="K1019963" s="56"/>
      <c r="L1019963" s="54"/>
      <c r="M1019963" s="54"/>
      <c r="N1019963" s="57"/>
      <c r="O1019963" s="54"/>
      <c r="P1019963" s="52"/>
      <c r="Q1019963" s="52"/>
      <c r="R1019963" s="58"/>
      <c r="S1019963" s="52"/>
      <c r="T1019963" s="52"/>
      <c r="U1019963" s="52"/>
      <c r="V1019963" s="59"/>
    </row>
    <row r="1019964" spans="1:22" customFormat="1">
      <c r="A1019964" s="2"/>
      <c r="B1019964" s="46"/>
      <c r="C1019964" s="49"/>
      <c r="D1019964" s="41"/>
      <c r="E1019964" s="52"/>
      <c r="F1019964" s="53"/>
      <c r="G1019964" s="53"/>
      <c r="H1019964" s="54"/>
      <c r="I1019964" s="55"/>
      <c r="J1019964" s="52"/>
      <c r="K1019964" s="56"/>
      <c r="L1019964" s="54"/>
      <c r="M1019964" s="54"/>
      <c r="N1019964" s="57"/>
      <c r="O1019964" s="54"/>
      <c r="P1019964" s="52"/>
      <c r="Q1019964" s="52"/>
      <c r="R1019964" s="58"/>
      <c r="S1019964" s="52"/>
      <c r="T1019964" s="52"/>
      <c r="U1019964" s="52"/>
      <c r="V1019964" s="59"/>
    </row>
    <row r="1019965" spans="1:22" customFormat="1">
      <c r="A1019965" s="2"/>
      <c r="B1019965" s="46"/>
      <c r="C1019965" s="49"/>
      <c r="D1019965" s="41"/>
      <c r="E1019965" s="52"/>
      <c r="F1019965" s="53"/>
      <c r="G1019965" s="53"/>
      <c r="H1019965" s="54"/>
      <c r="I1019965" s="55"/>
      <c r="J1019965" s="52"/>
      <c r="K1019965" s="56"/>
      <c r="L1019965" s="54"/>
      <c r="M1019965" s="54"/>
      <c r="N1019965" s="57"/>
      <c r="O1019965" s="54"/>
      <c r="P1019965" s="52"/>
      <c r="Q1019965" s="52"/>
      <c r="R1019965" s="58"/>
      <c r="S1019965" s="52"/>
      <c r="T1019965" s="52"/>
      <c r="U1019965" s="52"/>
      <c r="V1019965" s="59"/>
    </row>
    <row r="1019966" spans="1:22" customFormat="1">
      <c r="A1019966" s="2"/>
      <c r="B1019966" s="46"/>
      <c r="C1019966" s="49"/>
      <c r="D1019966" s="41"/>
      <c r="E1019966" s="52"/>
      <c r="F1019966" s="53"/>
      <c r="G1019966" s="53"/>
      <c r="H1019966" s="54"/>
      <c r="I1019966" s="55"/>
      <c r="J1019966" s="52"/>
      <c r="K1019966" s="56"/>
      <c r="L1019966" s="54"/>
      <c r="M1019966" s="54"/>
      <c r="N1019966" s="57"/>
      <c r="O1019966" s="54"/>
      <c r="P1019966" s="52"/>
      <c r="Q1019966" s="52"/>
      <c r="R1019966" s="58"/>
      <c r="S1019966" s="52"/>
      <c r="T1019966" s="52"/>
      <c r="U1019966" s="52"/>
      <c r="V1019966" s="59"/>
    </row>
    <row r="1019967" spans="1:22" customFormat="1">
      <c r="A1019967" s="2"/>
      <c r="B1019967" s="46"/>
      <c r="C1019967" s="49"/>
      <c r="D1019967" s="41"/>
      <c r="E1019967" s="52"/>
      <c r="F1019967" s="53"/>
      <c r="G1019967" s="53"/>
      <c r="H1019967" s="54"/>
      <c r="I1019967" s="55"/>
      <c r="J1019967" s="52"/>
      <c r="K1019967" s="56"/>
      <c r="L1019967" s="54"/>
      <c r="M1019967" s="54"/>
      <c r="N1019967" s="57"/>
      <c r="O1019967" s="54"/>
      <c r="P1019967" s="52"/>
      <c r="Q1019967" s="52"/>
      <c r="R1019967" s="58"/>
      <c r="S1019967" s="52"/>
      <c r="T1019967" s="52"/>
      <c r="U1019967" s="52"/>
      <c r="V1019967" s="59"/>
    </row>
    <row r="1019968" spans="1:22" customFormat="1">
      <c r="A1019968" s="2"/>
      <c r="B1019968" s="46"/>
      <c r="C1019968" s="49"/>
      <c r="D1019968" s="41"/>
      <c r="E1019968" s="52"/>
      <c r="F1019968" s="53"/>
      <c r="G1019968" s="53"/>
      <c r="H1019968" s="54"/>
      <c r="I1019968" s="55"/>
      <c r="J1019968" s="52"/>
      <c r="K1019968" s="56"/>
      <c r="L1019968" s="54"/>
      <c r="M1019968" s="54"/>
      <c r="N1019968" s="57"/>
      <c r="O1019968" s="54"/>
      <c r="P1019968" s="52"/>
      <c r="Q1019968" s="52"/>
      <c r="R1019968" s="58"/>
      <c r="S1019968" s="52"/>
      <c r="T1019968" s="52"/>
      <c r="U1019968" s="52"/>
      <c r="V1019968" s="59"/>
    </row>
    <row r="1019969" spans="1:22" customFormat="1">
      <c r="A1019969" s="2"/>
      <c r="B1019969" s="46"/>
      <c r="C1019969" s="49"/>
      <c r="D1019969" s="41"/>
      <c r="E1019969" s="52"/>
      <c r="F1019969" s="53"/>
      <c r="G1019969" s="53"/>
      <c r="H1019969" s="54"/>
      <c r="I1019969" s="55"/>
      <c r="J1019969" s="52"/>
      <c r="K1019969" s="56"/>
      <c r="L1019969" s="54"/>
      <c r="M1019969" s="54"/>
      <c r="N1019969" s="57"/>
      <c r="O1019969" s="54"/>
      <c r="P1019969" s="52"/>
      <c r="Q1019969" s="52"/>
      <c r="R1019969" s="58"/>
      <c r="S1019969" s="52"/>
      <c r="T1019969" s="52"/>
      <c r="U1019969" s="52"/>
      <c r="V1019969" s="59"/>
    </row>
    <row r="1019970" spans="1:22" customFormat="1">
      <c r="A1019970" s="2"/>
      <c r="B1019970" s="46"/>
      <c r="C1019970" s="49"/>
      <c r="D1019970" s="41"/>
      <c r="E1019970" s="52"/>
      <c r="F1019970" s="53"/>
      <c r="G1019970" s="53"/>
      <c r="H1019970" s="54"/>
      <c r="I1019970" s="55"/>
      <c r="J1019970" s="52"/>
      <c r="K1019970" s="56"/>
      <c r="L1019970" s="54"/>
      <c r="M1019970" s="54"/>
      <c r="N1019970" s="57"/>
      <c r="O1019970" s="54"/>
      <c r="P1019970" s="52"/>
      <c r="Q1019970" s="52"/>
      <c r="R1019970" s="58"/>
      <c r="S1019970" s="52"/>
      <c r="T1019970" s="52"/>
      <c r="U1019970" s="52"/>
      <c r="V1019970" s="59"/>
    </row>
    <row r="1019971" spans="1:22" customFormat="1">
      <c r="A1019971" s="2"/>
      <c r="B1019971" s="46"/>
      <c r="C1019971" s="49"/>
      <c r="D1019971" s="41"/>
      <c r="E1019971" s="52"/>
      <c r="F1019971" s="53"/>
      <c r="G1019971" s="53"/>
      <c r="H1019971" s="54"/>
      <c r="I1019971" s="55"/>
      <c r="J1019971" s="52"/>
      <c r="K1019971" s="56"/>
      <c r="L1019971" s="54"/>
      <c r="M1019971" s="54"/>
      <c r="N1019971" s="57"/>
      <c r="O1019971" s="54"/>
      <c r="P1019971" s="52"/>
      <c r="Q1019971" s="52"/>
      <c r="R1019971" s="58"/>
      <c r="S1019971" s="52"/>
      <c r="T1019971" s="52"/>
      <c r="U1019971" s="52"/>
      <c r="V1019971" s="59"/>
    </row>
    <row r="1019972" spans="1:22" customFormat="1">
      <c r="A1019972" s="2"/>
      <c r="B1019972" s="46"/>
      <c r="C1019972" s="49"/>
      <c r="D1019972" s="41"/>
      <c r="E1019972" s="52"/>
      <c r="F1019972" s="53"/>
      <c r="G1019972" s="53"/>
      <c r="H1019972" s="54"/>
      <c r="I1019972" s="55"/>
      <c r="J1019972" s="52"/>
      <c r="K1019972" s="56"/>
      <c r="L1019972" s="54"/>
      <c r="M1019972" s="54"/>
      <c r="N1019972" s="57"/>
      <c r="O1019972" s="54"/>
      <c r="P1019972" s="52"/>
      <c r="Q1019972" s="52"/>
      <c r="R1019972" s="58"/>
      <c r="S1019972" s="52"/>
      <c r="T1019972" s="52"/>
      <c r="U1019972" s="52"/>
      <c r="V1019972" s="59"/>
    </row>
    <row r="1019973" spans="1:22" customFormat="1">
      <c r="A1019973" s="2"/>
      <c r="B1019973" s="46"/>
      <c r="C1019973" s="49"/>
      <c r="D1019973" s="41"/>
      <c r="E1019973" s="52"/>
      <c r="F1019973" s="53"/>
      <c r="G1019973" s="53"/>
      <c r="H1019973" s="54"/>
      <c r="I1019973" s="55"/>
      <c r="J1019973" s="52"/>
      <c r="K1019973" s="56"/>
      <c r="L1019973" s="54"/>
      <c r="M1019973" s="54"/>
      <c r="N1019973" s="57"/>
      <c r="O1019973" s="54"/>
      <c r="P1019973" s="52"/>
      <c r="Q1019973" s="52"/>
      <c r="R1019973" s="58"/>
      <c r="S1019973" s="52"/>
      <c r="T1019973" s="52"/>
      <c r="U1019973" s="52"/>
      <c r="V1019973" s="59"/>
    </row>
    <row r="1019974" spans="1:22" customFormat="1">
      <c r="A1019974" s="2"/>
      <c r="B1019974" s="46"/>
      <c r="C1019974" s="49"/>
      <c r="D1019974" s="41"/>
      <c r="E1019974" s="52"/>
      <c r="F1019974" s="53"/>
      <c r="G1019974" s="53"/>
      <c r="H1019974" s="54"/>
      <c r="I1019974" s="55"/>
      <c r="J1019974" s="52"/>
      <c r="K1019974" s="56"/>
      <c r="L1019974" s="54"/>
      <c r="M1019974" s="54"/>
      <c r="N1019974" s="57"/>
      <c r="O1019974" s="54"/>
      <c r="P1019974" s="52"/>
      <c r="Q1019974" s="52"/>
      <c r="R1019974" s="58"/>
      <c r="S1019974" s="52"/>
      <c r="T1019974" s="52"/>
      <c r="U1019974" s="52"/>
      <c r="V1019974" s="59"/>
    </row>
    <row r="1019975" spans="1:22" customFormat="1">
      <c r="A1019975" s="2"/>
      <c r="B1019975" s="46"/>
      <c r="C1019975" s="49"/>
      <c r="D1019975" s="41"/>
      <c r="E1019975" s="52"/>
      <c r="F1019975" s="53"/>
      <c r="G1019975" s="53"/>
      <c r="H1019975" s="54"/>
      <c r="I1019975" s="55"/>
      <c r="J1019975" s="52"/>
      <c r="K1019975" s="56"/>
      <c r="L1019975" s="54"/>
      <c r="M1019975" s="54"/>
      <c r="N1019975" s="57"/>
      <c r="O1019975" s="54"/>
      <c r="P1019975" s="52"/>
      <c r="Q1019975" s="52"/>
      <c r="R1019975" s="58"/>
      <c r="S1019975" s="52"/>
      <c r="T1019975" s="52"/>
      <c r="U1019975" s="52"/>
      <c r="V1019975" s="59"/>
    </row>
    <row r="1019976" spans="1:22" customFormat="1">
      <c r="A1019976" s="2"/>
      <c r="B1019976" s="46"/>
      <c r="C1019976" s="49"/>
      <c r="D1019976" s="41"/>
      <c r="E1019976" s="52"/>
      <c r="F1019976" s="53"/>
      <c r="G1019976" s="53"/>
      <c r="H1019976" s="54"/>
      <c r="I1019976" s="55"/>
      <c r="J1019976" s="52"/>
      <c r="K1019976" s="56"/>
      <c r="L1019976" s="54"/>
      <c r="M1019976" s="54"/>
      <c r="N1019976" s="57"/>
      <c r="O1019976" s="54"/>
      <c r="P1019976" s="52"/>
      <c r="Q1019976" s="52"/>
      <c r="R1019976" s="58"/>
      <c r="S1019976" s="52"/>
      <c r="T1019976" s="52"/>
      <c r="U1019976" s="52"/>
      <c r="V1019976" s="59"/>
    </row>
    <row r="1019977" spans="1:22" customFormat="1">
      <c r="A1019977" s="2"/>
      <c r="B1019977" s="46"/>
      <c r="C1019977" s="49"/>
      <c r="D1019977" s="41"/>
      <c r="E1019977" s="52"/>
      <c r="F1019977" s="53"/>
      <c r="G1019977" s="53"/>
      <c r="H1019977" s="54"/>
      <c r="I1019977" s="55"/>
      <c r="J1019977" s="52"/>
      <c r="K1019977" s="56"/>
      <c r="L1019977" s="54"/>
      <c r="M1019977" s="54"/>
      <c r="N1019977" s="57"/>
      <c r="O1019977" s="54"/>
      <c r="P1019977" s="52"/>
      <c r="Q1019977" s="52"/>
      <c r="R1019977" s="58"/>
      <c r="S1019977" s="52"/>
      <c r="T1019977" s="52"/>
      <c r="U1019977" s="52"/>
      <c r="V1019977" s="59"/>
    </row>
    <row r="1019978" spans="1:22" customFormat="1">
      <c r="A1019978" s="2"/>
      <c r="B1019978" s="46"/>
      <c r="C1019978" s="49"/>
      <c r="D1019978" s="41"/>
      <c r="E1019978" s="52"/>
      <c r="F1019978" s="53"/>
      <c r="G1019978" s="53"/>
      <c r="H1019978" s="54"/>
      <c r="I1019978" s="55"/>
      <c r="J1019978" s="52"/>
      <c r="K1019978" s="56"/>
      <c r="L1019978" s="54"/>
      <c r="M1019978" s="54"/>
      <c r="N1019978" s="57"/>
      <c r="O1019978" s="54"/>
      <c r="P1019978" s="52"/>
      <c r="Q1019978" s="52"/>
      <c r="R1019978" s="58"/>
      <c r="S1019978" s="52"/>
      <c r="T1019978" s="52"/>
      <c r="U1019978" s="52"/>
      <c r="V1019978" s="59"/>
    </row>
    <row r="1019979" spans="1:22" customFormat="1">
      <c r="A1019979" s="2"/>
      <c r="B1019979" s="46"/>
      <c r="C1019979" s="49"/>
      <c r="D1019979" s="41"/>
      <c r="E1019979" s="52"/>
      <c r="F1019979" s="53"/>
      <c r="G1019979" s="53"/>
      <c r="H1019979" s="54"/>
      <c r="I1019979" s="55"/>
      <c r="J1019979" s="52"/>
      <c r="K1019979" s="56"/>
      <c r="L1019979" s="54"/>
      <c r="M1019979" s="54"/>
      <c r="N1019979" s="57"/>
      <c r="O1019979" s="54"/>
      <c r="P1019979" s="52"/>
      <c r="Q1019979" s="52"/>
      <c r="R1019979" s="58"/>
      <c r="S1019979" s="52"/>
      <c r="T1019979" s="52"/>
      <c r="U1019979" s="52"/>
      <c r="V1019979" s="59"/>
    </row>
    <row r="1019980" spans="1:22" customFormat="1">
      <c r="A1019980" s="2"/>
      <c r="B1019980" s="46"/>
      <c r="C1019980" s="49"/>
      <c r="D1019980" s="41"/>
      <c r="E1019980" s="52"/>
      <c r="F1019980" s="53"/>
      <c r="G1019980" s="53"/>
      <c r="H1019980" s="54"/>
      <c r="I1019980" s="55"/>
      <c r="J1019980" s="52"/>
      <c r="K1019980" s="56"/>
      <c r="L1019980" s="54"/>
      <c r="M1019980" s="54"/>
      <c r="N1019980" s="57"/>
      <c r="O1019980" s="54"/>
      <c r="P1019980" s="52"/>
      <c r="Q1019980" s="52"/>
      <c r="R1019980" s="58"/>
      <c r="S1019980" s="52"/>
      <c r="T1019980" s="52"/>
      <c r="U1019980" s="52"/>
      <c r="V1019980" s="59"/>
    </row>
    <row r="1019981" spans="1:22" customFormat="1">
      <c r="A1019981" s="2"/>
      <c r="B1019981" s="46"/>
      <c r="C1019981" s="49"/>
      <c r="D1019981" s="41"/>
      <c r="E1019981" s="52"/>
      <c r="F1019981" s="53"/>
      <c r="G1019981" s="53"/>
      <c r="H1019981" s="54"/>
      <c r="I1019981" s="55"/>
      <c r="J1019981" s="52"/>
      <c r="K1019981" s="56"/>
      <c r="L1019981" s="54"/>
      <c r="M1019981" s="54"/>
      <c r="N1019981" s="57"/>
      <c r="O1019981" s="54"/>
      <c r="P1019981" s="52"/>
      <c r="Q1019981" s="52"/>
      <c r="R1019981" s="58"/>
      <c r="S1019981" s="52"/>
      <c r="T1019981" s="52"/>
      <c r="U1019981" s="52"/>
      <c r="V1019981" s="59"/>
    </row>
    <row r="1019982" spans="1:22" customFormat="1">
      <c r="A1019982" s="2"/>
      <c r="B1019982" s="46"/>
      <c r="C1019982" s="49"/>
      <c r="D1019982" s="41"/>
      <c r="E1019982" s="52"/>
      <c r="F1019982" s="53"/>
      <c r="G1019982" s="53"/>
      <c r="H1019982" s="54"/>
      <c r="I1019982" s="55"/>
      <c r="J1019982" s="52"/>
      <c r="K1019982" s="56"/>
      <c r="L1019982" s="54"/>
      <c r="M1019982" s="54"/>
      <c r="N1019982" s="57"/>
      <c r="O1019982" s="54"/>
      <c r="P1019982" s="52"/>
      <c r="Q1019982" s="52"/>
      <c r="R1019982" s="58"/>
      <c r="S1019982" s="52"/>
      <c r="T1019982" s="52"/>
      <c r="U1019982" s="52"/>
      <c r="V1019982" s="59"/>
    </row>
    <row r="1019983" spans="1:22" customFormat="1">
      <c r="A1019983" s="2"/>
      <c r="B1019983" s="46"/>
      <c r="C1019983" s="49"/>
      <c r="D1019983" s="41"/>
      <c r="E1019983" s="52"/>
      <c r="F1019983" s="53"/>
      <c r="G1019983" s="53"/>
      <c r="H1019983" s="54"/>
      <c r="I1019983" s="55"/>
      <c r="J1019983" s="52"/>
      <c r="K1019983" s="56"/>
      <c r="L1019983" s="54"/>
      <c r="M1019983" s="54"/>
      <c r="N1019983" s="57"/>
      <c r="O1019983" s="54"/>
      <c r="P1019983" s="52"/>
      <c r="Q1019983" s="52"/>
      <c r="R1019983" s="58"/>
      <c r="S1019983" s="52"/>
      <c r="T1019983" s="52"/>
      <c r="U1019983" s="52"/>
      <c r="V1019983" s="59"/>
    </row>
    <row r="1019984" spans="1:22" customFormat="1">
      <c r="A1019984" s="2"/>
      <c r="B1019984" s="46"/>
      <c r="C1019984" s="49"/>
      <c r="D1019984" s="41"/>
      <c r="E1019984" s="52"/>
      <c r="F1019984" s="53"/>
      <c r="G1019984" s="53"/>
      <c r="H1019984" s="54"/>
      <c r="I1019984" s="55"/>
      <c r="J1019984" s="52"/>
      <c r="K1019984" s="56"/>
      <c r="L1019984" s="54"/>
      <c r="M1019984" s="54"/>
      <c r="N1019984" s="57"/>
      <c r="O1019984" s="54"/>
      <c r="P1019984" s="52"/>
      <c r="Q1019984" s="52"/>
      <c r="R1019984" s="58"/>
      <c r="S1019984" s="52"/>
      <c r="T1019984" s="52"/>
      <c r="U1019984" s="52"/>
      <c r="V1019984" s="59"/>
    </row>
    <row r="1019985" spans="1:22" customFormat="1">
      <c r="A1019985" s="2"/>
      <c r="B1019985" s="46"/>
      <c r="C1019985" s="49"/>
      <c r="D1019985" s="41"/>
      <c r="E1019985" s="52"/>
      <c r="F1019985" s="53"/>
      <c r="G1019985" s="53"/>
      <c r="H1019985" s="54"/>
      <c r="I1019985" s="55"/>
      <c r="J1019985" s="52"/>
      <c r="K1019985" s="56"/>
      <c r="L1019985" s="54"/>
      <c r="M1019985" s="54"/>
      <c r="N1019985" s="57"/>
      <c r="O1019985" s="54"/>
      <c r="P1019985" s="52"/>
      <c r="Q1019985" s="52"/>
      <c r="R1019985" s="58"/>
      <c r="S1019985" s="52"/>
      <c r="T1019985" s="52"/>
      <c r="U1019985" s="52"/>
      <c r="V1019985" s="59"/>
    </row>
    <row r="1019986" spans="1:22" customFormat="1">
      <c r="A1019986" s="2"/>
      <c r="B1019986" s="46"/>
      <c r="C1019986" s="49"/>
      <c r="D1019986" s="41"/>
      <c r="E1019986" s="52"/>
      <c r="F1019986" s="53"/>
      <c r="G1019986" s="53"/>
      <c r="H1019986" s="54"/>
      <c r="I1019986" s="55"/>
      <c r="J1019986" s="52"/>
      <c r="K1019986" s="56"/>
      <c r="L1019986" s="54"/>
      <c r="M1019986" s="54"/>
      <c r="N1019986" s="57"/>
      <c r="O1019986" s="54"/>
      <c r="P1019986" s="52"/>
      <c r="Q1019986" s="52"/>
      <c r="R1019986" s="58"/>
      <c r="S1019986" s="52"/>
      <c r="T1019986" s="52"/>
      <c r="U1019986" s="52"/>
      <c r="V1019986" s="59"/>
    </row>
    <row r="1019987" spans="1:22" customFormat="1">
      <c r="A1019987" s="2"/>
      <c r="B1019987" s="46"/>
      <c r="C1019987" s="49"/>
      <c r="D1019987" s="41"/>
      <c r="E1019987" s="52"/>
      <c r="F1019987" s="53"/>
      <c r="G1019987" s="53"/>
      <c r="H1019987" s="54"/>
      <c r="I1019987" s="55"/>
      <c r="J1019987" s="52"/>
      <c r="K1019987" s="56"/>
      <c r="L1019987" s="54"/>
      <c r="M1019987" s="54"/>
      <c r="N1019987" s="57"/>
      <c r="O1019987" s="54"/>
      <c r="P1019987" s="52"/>
      <c r="Q1019987" s="52"/>
      <c r="R1019987" s="58"/>
      <c r="S1019987" s="52"/>
      <c r="T1019987" s="52"/>
      <c r="U1019987" s="52"/>
      <c r="V1019987" s="59"/>
    </row>
    <row r="1019988" spans="1:22" customFormat="1">
      <c r="A1019988" s="2"/>
      <c r="B1019988" s="46"/>
      <c r="C1019988" s="49"/>
      <c r="D1019988" s="41"/>
      <c r="E1019988" s="52"/>
      <c r="F1019988" s="53"/>
      <c r="G1019988" s="53"/>
      <c r="H1019988" s="54"/>
      <c r="I1019988" s="55"/>
      <c r="J1019988" s="52"/>
      <c r="K1019988" s="56"/>
      <c r="L1019988" s="54"/>
      <c r="M1019988" s="54"/>
      <c r="N1019988" s="57"/>
      <c r="O1019988" s="54"/>
      <c r="P1019988" s="52"/>
      <c r="Q1019988" s="52"/>
      <c r="R1019988" s="58"/>
      <c r="S1019988" s="52"/>
      <c r="T1019988" s="52"/>
      <c r="U1019988" s="52"/>
      <c r="V1019988" s="59"/>
    </row>
    <row r="1019989" spans="1:22" customFormat="1">
      <c r="A1019989" s="2"/>
      <c r="B1019989" s="46"/>
      <c r="C1019989" s="49"/>
      <c r="D1019989" s="41"/>
      <c r="E1019989" s="52"/>
      <c r="F1019989" s="53"/>
      <c r="G1019989" s="53"/>
      <c r="H1019989" s="54"/>
      <c r="I1019989" s="55"/>
      <c r="J1019989" s="52"/>
      <c r="K1019989" s="56"/>
      <c r="L1019989" s="54"/>
      <c r="M1019989" s="54"/>
      <c r="N1019989" s="57"/>
      <c r="O1019989" s="54"/>
      <c r="P1019989" s="52"/>
      <c r="Q1019989" s="52"/>
      <c r="R1019989" s="58"/>
      <c r="S1019989" s="52"/>
      <c r="T1019989" s="52"/>
      <c r="U1019989" s="52"/>
      <c r="V1019989" s="59"/>
    </row>
    <row r="1019990" spans="1:22" customFormat="1">
      <c r="A1019990" s="2"/>
      <c r="B1019990" s="46"/>
      <c r="C1019990" s="49"/>
      <c r="D1019990" s="41"/>
      <c r="E1019990" s="52"/>
      <c r="F1019990" s="53"/>
      <c r="G1019990" s="53"/>
      <c r="H1019990" s="54"/>
      <c r="I1019990" s="55"/>
      <c r="J1019990" s="52"/>
      <c r="K1019990" s="56"/>
      <c r="L1019990" s="54"/>
      <c r="M1019990" s="54"/>
      <c r="N1019990" s="57"/>
      <c r="O1019990" s="54"/>
      <c r="P1019990" s="52"/>
      <c r="Q1019990" s="52"/>
      <c r="R1019990" s="58"/>
      <c r="S1019990" s="52"/>
      <c r="T1019990" s="52"/>
      <c r="U1019990" s="52"/>
      <c r="V1019990" s="59"/>
    </row>
    <row r="1019991" spans="1:22" customFormat="1">
      <c r="A1019991" s="2"/>
      <c r="B1019991" s="46"/>
      <c r="C1019991" s="49"/>
      <c r="D1019991" s="41"/>
      <c r="E1019991" s="52"/>
      <c r="F1019991" s="53"/>
      <c r="G1019991" s="53"/>
      <c r="H1019991" s="54"/>
      <c r="I1019991" s="55"/>
      <c r="J1019991" s="52"/>
      <c r="K1019991" s="56"/>
      <c r="L1019991" s="54"/>
      <c r="M1019991" s="54"/>
      <c r="N1019991" s="57"/>
      <c r="O1019991" s="54"/>
      <c r="P1019991" s="52"/>
      <c r="Q1019991" s="52"/>
      <c r="R1019991" s="58"/>
      <c r="S1019991" s="52"/>
      <c r="T1019991" s="52"/>
      <c r="U1019991" s="52"/>
      <c r="V1019991" s="59"/>
    </row>
    <row r="1019992" spans="1:22" customFormat="1">
      <c r="A1019992" s="2"/>
      <c r="B1019992" s="46"/>
      <c r="C1019992" s="49"/>
      <c r="D1019992" s="41"/>
      <c r="E1019992" s="52"/>
      <c r="F1019992" s="53"/>
      <c r="G1019992" s="53"/>
      <c r="H1019992" s="54"/>
      <c r="I1019992" s="55"/>
      <c r="J1019992" s="52"/>
      <c r="K1019992" s="56"/>
      <c r="L1019992" s="54"/>
      <c r="M1019992" s="54"/>
      <c r="N1019992" s="57"/>
      <c r="O1019992" s="54"/>
      <c r="P1019992" s="52"/>
      <c r="Q1019992" s="52"/>
      <c r="R1019992" s="58"/>
      <c r="S1019992" s="52"/>
      <c r="T1019992" s="52"/>
      <c r="U1019992" s="52"/>
      <c r="V1019992" s="59"/>
    </row>
    <row r="1019993" spans="1:22" customFormat="1">
      <c r="A1019993" s="2"/>
      <c r="B1019993" s="46"/>
      <c r="C1019993" s="49"/>
      <c r="D1019993" s="41"/>
      <c r="E1019993" s="52"/>
      <c r="F1019993" s="53"/>
      <c r="G1019993" s="53"/>
      <c r="H1019993" s="54"/>
      <c r="I1019993" s="55"/>
      <c r="J1019993" s="52"/>
      <c r="K1019993" s="56"/>
      <c r="L1019993" s="54"/>
      <c r="M1019993" s="54"/>
      <c r="N1019993" s="57"/>
      <c r="O1019993" s="54"/>
      <c r="P1019993" s="52"/>
      <c r="Q1019993" s="52"/>
      <c r="R1019993" s="58"/>
      <c r="S1019993" s="52"/>
      <c r="T1019993" s="52"/>
      <c r="U1019993" s="52"/>
      <c r="V1019993" s="59"/>
    </row>
    <row r="1019994" spans="1:22" customFormat="1">
      <c r="A1019994" s="2"/>
      <c r="B1019994" s="46"/>
      <c r="C1019994" s="49"/>
      <c r="D1019994" s="41"/>
      <c r="E1019994" s="52"/>
      <c r="F1019994" s="53"/>
      <c r="G1019994" s="53"/>
      <c r="H1019994" s="54"/>
      <c r="I1019994" s="55"/>
      <c r="J1019994" s="52"/>
      <c r="K1019994" s="56"/>
      <c r="L1019994" s="54"/>
      <c r="M1019994" s="54"/>
      <c r="N1019994" s="57"/>
      <c r="O1019994" s="54"/>
      <c r="P1019994" s="52"/>
      <c r="Q1019994" s="52"/>
      <c r="R1019994" s="58"/>
      <c r="S1019994" s="52"/>
      <c r="T1019994" s="52"/>
      <c r="U1019994" s="52"/>
      <c r="V1019994" s="59"/>
    </row>
    <row r="1019995" spans="1:22" customFormat="1">
      <c r="A1019995" s="2"/>
      <c r="B1019995" s="46"/>
      <c r="C1019995" s="49"/>
      <c r="D1019995" s="41"/>
      <c r="E1019995" s="52"/>
      <c r="F1019995" s="53"/>
      <c r="G1019995" s="53"/>
      <c r="H1019995" s="54"/>
      <c r="I1019995" s="55"/>
      <c r="J1019995" s="52"/>
      <c r="K1019995" s="56"/>
      <c r="L1019995" s="54"/>
      <c r="M1019995" s="54"/>
      <c r="N1019995" s="57"/>
      <c r="O1019995" s="54"/>
      <c r="P1019995" s="52"/>
      <c r="Q1019995" s="52"/>
      <c r="R1019995" s="58"/>
      <c r="S1019995" s="52"/>
      <c r="T1019995" s="52"/>
      <c r="U1019995" s="52"/>
      <c r="V1019995" s="59"/>
    </row>
    <row r="1019996" spans="1:22" customFormat="1">
      <c r="A1019996" s="2"/>
      <c r="B1019996" s="46"/>
      <c r="C1019996" s="49"/>
      <c r="D1019996" s="41"/>
      <c r="E1019996" s="52"/>
      <c r="F1019996" s="53"/>
      <c r="G1019996" s="53"/>
      <c r="H1019996" s="54"/>
      <c r="I1019996" s="55"/>
      <c r="J1019996" s="52"/>
      <c r="K1019996" s="56"/>
      <c r="L1019996" s="54"/>
      <c r="M1019996" s="54"/>
      <c r="N1019996" s="57"/>
      <c r="O1019996" s="54"/>
      <c r="P1019996" s="52"/>
      <c r="Q1019996" s="52"/>
      <c r="R1019996" s="58"/>
      <c r="S1019996" s="52"/>
      <c r="T1019996" s="52"/>
      <c r="U1019996" s="52"/>
      <c r="V1019996" s="59"/>
    </row>
    <row r="1019997" spans="1:22" customFormat="1">
      <c r="A1019997" s="2"/>
      <c r="B1019997" s="46"/>
      <c r="C1019997" s="49"/>
      <c r="D1019997" s="41"/>
      <c r="E1019997" s="52"/>
      <c r="F1019997" s="53"/>
      <c r="G1019997" s="53"/>
      <c r="H1019997" s="54"/>
      <c r="I1019997" s="55"/>
      <c r="J1019997" s="52"/>
      <c r="K1019997" s="56"/>
      <c r="L1019997" s="54"/>
      <c r="M1019997" s="54"/>
      <c r="N1019997" s="57"/>
      <c r="O1019997" s="54"/>
      <c r="P1019997" s="52"/>
      <c r="Q1019997" s="52"/>
      <c r="R1019997" s="58"/>
      <c r="S1019997" s="52"/>
      <c r="T1019997" s="52"/>
      <c r="U1019997" s="52"/>
      <c r="V1019997" s="59"/>
    </row>
    <row r="1019998" spans="1:22" customFormat="1">
      <c r="A1019998" s="2"/>
      <c r="B1019998" s="46"/>
      <c r="C1019998" s="49"/>
      <c r="D1019998" s="41"/>
      <c r="E1019998" s="52"/>
      <c r="F1019998" s="53"/>
      <c r="G1019998" s="53"/>
      <c r="H1019998" s="54"/>
      <c r="I1019998" s="55"/>
      <c r="J1019998" s="52"/>
      <c r="K1019998" s="56"/>
      <c r="L1019998" s="54"/>
      <c r="M1019998" s="54"/>
      <c r="N1019998" s="57"/>
      <c r="O1019998" s="54"/>
      <c r="P1019998" s="52"/>
      <c r="Q1019998" s="52"/>
      <c r="R1019998" s="58"/>
      <c r="S1019998" s="52"/>
      <c r="T1019998" s="52"/>
      <c r="U1019998" s="52"/>
      <c r="V1019998" s="59"/>
    </row>
    <row r="1019999" spans="1:22" customFormat="1">
      <c r="A1019999" s="2"/>
      <c r="B1019999" s="46"/>
      <c r="C1019999" s="49"/>
      <c r="D1019999" s="41"/>
      <c r="E1019999" s="52"/>
      <c r="F1019999" s="53"/>
      <c r="G1019999" s="53"/>
      <c r="H1019999" s="54"/>
      <c r="I1019999" s="55"/>
      <c r="J1019999" s="52"/>
      <c r="K1019999" s="56"/>
      <c r="L1019999" s="54"/>
      <c r="M1019999" s="54"/>
      <c r="N1019999" s="57"/>
      <c r="O1019999" s="54"/>
      <c r="P1019999" s="52"/>
      <c r="Q1019999" s="52"/>
      <c r="R1019999" s="58"/>
      <c r="S1019999" s="52"/>
      <c r="T1019999" s="52"/>
      <c r="U1019999" s="52"/>
      <c r="V1019999" s="59"/>
    </row>
    <row r="1020000" spans="1:22" customFormat="1">
      <c r="A1020000" s="2"/>
      <c r="B1020000" s="46"/>
      <c r="C1020000" s="49"/>
      <c r="D1020000" s="41"/>
      <c r="E1020000" s="52"/>
      <c r="F1020000" s="53"/>
      <c r="G1020000" s="53"/>
      <c r="H1020000" s="54"/>
      <c r="I1020000" s="55"/>
      <c r="J1020000" s="52"/>
      <c r="K1020000" s="56"/>
      <c r="L1020000" s="54"/>
      <c r="M1020000" s="54"/>
      <c r="N1020000" s="57"/>
      <c r="O1020000" s="54"/>
      <c r="P1020000" s="52"/>
      <c r="Q1020000" s="52"/>
      <c r="R1020000" s="58"/>
      <c r="S1020000" s="52"/>
      <c r="T1020000" s="52"/>
      <c r="U1020000" s="52"/>
      <c r="V1020000" s="59"/>
    </row>
    <row r="1020001" spans="1:22" customFormat="1">
      <c r="A1020001" s="2"/>
      <c r="B1020001" s="46"/>
      <c r="C1020001" s="49"/>
      <c r="D1020001" s="41"/>
      <c r="E1020001" s="52"/>
      <c r="F1020001" s="53"/>
      <c r="G1020001" s="53"/>
      <c r="H1020001" s="54"/>
      <c r="I1020001" s="55"/>
      <c r="J1020001" s="52"/>
      <c r="K1020001" s="56"/>
      <c r="L1020001" s="54"/>
      <c r="M1020001" s="54"/>
      <c r="N1020001" s="57"/>
      <c r="O1020001" s="54"/>
      <c r="P1020001" s="52"/>
      <c r="Q1020001" s="52"/>
      <c r="R1020001" s="58"/>
      <c r="S1020001" s="52"/>
      <c r="T1020001" s="52"/>
      <c r="U1020001" s="52"/>
      <c r="V1020001" s="59"/>
    </row>
    <row r="1020002" spans="1:22" customFormat="1">
      <c r="A1020002" s="2"/>
      <c r="B1020002" s="46"/>
      <c r="C1020002" s="49"/>
      <c r="D1020002" s="41"/>
      <c r="E1020002" s="52"/>
      <c r="F1020002" s="53"/>
      <c r="G1020002" s="53"/>
      <c r="H1020002" s="54"/>
      <c r="I1020002" s="55"/>
      <c r="J1020002" s="52"/>
      <c r="K1020002" s="56"/>
      <c r="L1020002" s="54"/>
      <c r="M1020002" s="54"/>
      <c r="N1020002" s="57"/>
      <c r="O1020002" s="54"/>
      <c r="P1020002" s="52"/>
      <c r="Q1020002" s="52"/>
      <c r="R1020002" s="58"/>
      <c r="S1020002" s="52"/>
      <c r="T1020002" s="52"/>
      <c r="U1020002" s="52"/>
      <c r="V1020002" s="59"/>
    </row>
    <row r="1020003" spans="1:22" customFormat="1">
      <c r="A1020003" s="2"/>
      <c r="B1020003" s="46"/>
      <c r="C1020003" s="49"/>
      <c r="D1020003" s="41"/>
      <c r="E1020003" s="52"/>
      <c r="F1020003" s="53"/>
      <c r="G1020003" s="53"/>
      <c r="H1020003" s="54"/>
      <c r="I1020003" s="55"/>
      <c r="J1020003" s="52"/>
      <c r="K1020003" s="56"/>
      <c r="L1020003" s="54"/>
      <c r="M1020003" s="54"/>
      <c r="N1020003" s="57"/>
      <c r="O1020003" s="54"/>
      <c r="P1020003" s="52"/>
      <c r="Q1020003" s="52"/>
      <c r="R1020003" s="58"/>
      <c r="S1020003" s="52"/>
      <c r="T1020003" s="52"/>
      <c r="U1020003" s="52"/>
      <c r="V1020003" s="59"/>
    </row>
    <row r="1020004" spans="1:22" customFormat="1">
      <c r="A1020004" s="2"/>
      <c r="B1020004" s="46"/>
      <c r="C1020004" s="49"/>
      <c r="D1020004" s="41"/>
      <c r="E1020004" s="52"/>
      <c r="F1020004" s="53"/>
      <c r="G1020004" s="53"/>
      <c r="H1020004" s="54"/>
      <c r="I1020004" s="55"/>
      <c r="J1020004" s="52"/>
      <c r="K1020004" s="56"/>
      <c r="L1020004" s="54"/>
      <c r="M1020004" s="54"/>
      <c r="N1020004" s="57"/>
      <c r="O1020004" s="54"/>
      <c r="P1020004" s="52"/>
      <c r="Q1020004" s="52"/>
      <c r="R1020004" s="58"/>
      <c r="S1020004" s="52"/>
      <c r="T1020004" s="52"/>
      <c r="U1020004" s="52"/>
      <c r="V1020004" s="59"/>
    </row>
    <row r="1020005" spans="1:22" customFormat="1">
      <c r="A1020005" s="2"/>
      <c r="B1020005" s="46"/>
      <c r="C1020005" s="49"/>
      <c r="D1020005" s="41"/>
      <c r="E1020005" s="52"/>
      <c r="F1020005" s="53"/>
      <c r="G1020005" s="53"/>
      <c r="H1020005" s="54"/>
      <c r="I1020005" s="55"/>
      <c r="J1020005" s="52"/>
      <c r="K1020005" s="56"/>
      <c r="L1020005" s="54"/>
      <c r="M1020005" s="54"/>
      <c r="N1020005" s="57"/>
      <c r="O1020005" s="54"/>
      <c r="P1020005" s="52"/>
      <c r="Q1020005" s="52"/>
      <c r="R1020005" s="58"/>
      <c r="S1020005" s="52"/>
      <c r="T1020005" s="52"/>
      <c r="U1020005" s="52"/>
      <c r="V1020005" s="59"/>
    </row>
    <row r="1020006" spans="1:22" customFormat="1">
      <c r="A1020006" s="2"/>
      <c r="B1020006" s="46"/>
      <c r="C1020006" s="49"/>
      <c r="D1020006" s="41"/>
      <c r="E1020006" s="52"/>
      <c r="F1020006" s="53"/>
      <c r="G1020006" s="53"/>
      <c r="H1020006" s="54"/>
      <c r="I1020006" s="55"/>
      <c r="J1020006" s="52"/>
      <c r="K1020006" s="56"/>
      <c r="L1020006" s="54"/>
      <c r="M1020006" s="54"/>
      <c r="N1020006" s="57"/>
      <c r="O1020006" s="54"/>
      <c r="P1020006" s="52"/>
      <c r="Q1020006" s="52"/>
      <c r="R1020006" s="58"/>
      <c r="S1020006" s="52"/>
      <c r="T1020006" s="52"/>
      <c r="U1020006" s="52"/>
      <c r="V1020006" s="59"/>
    </row>
    <row r="1020007" spans="1:22" customFormat="1">
      <c r="A1020007" s="2"/>
      <c r="B1020007" s="46"/>
      <c r="C1020007" s="49"/>
      <c r="D1020007" s="41"/>
      <c r="E1020007" s="52"/>
      <c r="F1020007" s="53"/>
      <c r="G1020007" s="53"/>
      <c r="H1020007" s="54"/>
      <c r="I1020007" s="55"/>
      <c r="J1020007" s="52"/>
      <c r="K1020007" s="56"/>
      <c r="L1020007" s="54"/>
      <c r="M1020007" s="54"/>
      <c r="N1020007" s="57"/>
      <c r="O1020007" s="54"/>
      <c r="P1020007" s="52"/>
      <c r="Q1020007" s="52"/>
      <c r="R1020007" s="58"/>
      <c r="S1020007" s="52"/>
      <c r="T1020007" s="52"/>
      <c r="U1020007" s="52"/>
      <c r="V1020007" s="59"/>
    </row>
    <row r="1020008" spans="1:22" customFormat="1">
      <c r="A1020008" s="2"/>
      <c r="B1020008" s="46"/>
      <c r="C1020008" s="49"/>
      <c r="D1020008" s="41"/>
      <c r="E1020008" s="52"/>
      <c r="F1020008" s="53"/>
      <c r="G1020008" s="53"/>
      <c r="H1020008" s="54"/>
      <c r="I1020008" s="55"/>
      <c r="J1020008" s="52"/>
      <c r="K1020008" s="56"/>
      <c r="L1020008" s="54"/>
      <c r="M1020008" s="54"/>
      <c r="N1020008" s="57"/>
      <c r="O1020008" s="54"/>
      <c r="P1020008" s="52"/>
      <c r="Q1020008" s="52"/>
      <c r="R1020008" s="58"/>
      <c r="S1020008" s="52"/>
      <c r="T1020008" s="52"/>
      <c r="U1020008" s="52"/>
      <c r="V1020008" s="59"/>
    </row>
    <row r="1020009" spans="1:22" customFormat="1">
      <c r="A1020009" s="2"/>
      <c r="B1020009" s="46"/>
      <c r="C1020009" s="49"/>
      <c r="D1020009" s="41"/>
      <c r="E1020009" s="52"/>
      <c r="F1020009" s="53"/>
      <c r="G1020009" s="53"/>
      <c r="H1020009" s="54"/>
      <c r="I1020009" s="55"/>
      <c r="J1020009" s="52"/>
      <c r="K1020009" s="56"/>
      <c r="L1020009" s="54"/>
      <c r="M1020009" s="54"/>
      <c r="N1020009" s="57"/>
      <c r="O1020009" s="54"/>
      <c r="P1020009" s="52"/>
      <c r="Q1020009" s="52"/>
      <c r="R1020009" s="58"/>
      <c r="S1020009" s="52"/>
      <c r="T1020009" s="52"/>
      <c r="U1020009" s="52"/>
      <c r="V1020009" s="59"/>
    </row>
    <row r="1020010" spans="1:22" customFormat="1">
      <c r="A1020010" s="2"/>
      <c r="B1020010" s="46"/>
      <c r="C1020010" s="49"/>
      <c r="D1020010" s="41"/>
      <c r="E1020010" s="52"/>
      <c r="F1020010" s="53"/>
      <c r="G1020010" s="53"/>
      <c r="H1020010" s="54"/>
      <c r="I1020010" s="55"/>
      <c r="J1020010" s="52"/>
      <c r="K1020010" s="56"/>
      <c r="L1020010" s="54"/>
      <c r="M1020010" s="54"/>
      <c r="N1020010" s="57"/>
      <c r="O1020010" s="54"/>
      <c r="P1020010" s="52"/>
      <c r="Q1020010" s="52"/>
      <c r="R1020010" s="58"/>
      <c r="S1020010" s="52"/>
      <c r="T1020010" s="52"/>
      <c r="U1020010" s="52"/>
      <c r="V1020010" s="59"/>
    </row>
    <row r="1020011" spans="1:22" customFormat="1">
      <c r="A1020011" s="2"/>
      <c r="B1020011" s="46"/>
      <c r="C1020011" s="49"/>
      <c r="D1020011" s="41"/>
      <c r="E1020011" s="52"/>
      <c r="F1020011" s="53"/>
      <c r="G1020011" s="53"/>
      <c r="H1020011" s="54"/>
      <c r="I1020011" s="55"/>
      <c r="J1020011" s="52"/>
      <c r="K1020011" s="56"/>
      <c r="L1020011" s="54"/>
      <c r="M1020011" s="54"/>
      <c r="N1020011" s="57"/>
      <c r="O1020011" s="54"/>
      <c r="P1020011" s="52"/>
      <c r="Q1020011" s="52"/>
      <c r="R1020011" s="58"/>
      <c r="S1020011" s="52"/>
      <c r="T1020011" s="52"/>
      <c r="U1020011" s="52"/>
      <c r="V1020011" s="59"/>
    </row>
    <row r="1020012" spans="1:22" customFormat="1">
      <c r="A1020012" s="2"/>
      <c r="B1020012" s="46"/>
      <c r="C1020012" s="49"/>
      <c r="D1020012" s="41"/>
      <c r="E1020012" s="52"/>
      <c r="F1020012" s="53"/>
      <c r="G1020012" s="53"/>
      <c r="H1020012" s="54"/>
      <c r="I1020012" s="55"/>
      <c r="J1020012" s="52"/>
      <c r="K1020012" s="56"/>
      <c r="L1020012" s="54"/>
      <c r="M1020012" s="54"/>
      <c r="N1020012" s="57"/>
      <c r="O1020012" s="54"/>
      <c r="P1020012" s="52"/>
      <c r="Q1020012" s="52"/>
      <c r="R1020012" s="58"/>
      <c r="S1020012" s="52"/>
      <c r="T1020012" s="52"/>
      <c r="U1020012" s="52"/>
      <c r="V1020012" s="59"/>
    </row>
    <row r="1020013" spans="1:22" customFormat="1">
      <c r="A1020013" s="2"/>
      <c r="B1020013" s="46"/>
      <c r="C1020013" s="49"/>
      <c r="D1020013" s="41"/>
      <c r="E1020013" s="52"/>
      <c r="F1020013" s="53"/>
      <c r="G1020013" s="53"/>
      <c r="H1020013" s="54"/>
      <c r="I1020013" s="55"/>
      <c r="J1020013" s="52"/>
      <c r="K1020013" s="56"/>
      <c r="L1020013" s="54"/>
      <c r="M1020013" s="54"/>
      <c r="N1020013" s="57"/>
      <c r="O1020013" s="54"/>
      <c r="P1020013" s="52"/>
      <c r="Q1020013" s="52"/>
      <c r="R1020013" s="58"/>
      <c r="S1020013" s="52"/>
      <c r="T1020013" s="52"/>
      <c r="U1020013" s="52"/>
      <c r="V1020013" s="59"/>
    </row>
    <row r="1020014" spans="1:22" customFormat="1">
      <c r="A1020014" s="2"/>
      <c r="B1020014" s="46"/>
      <c r="C1020014" s="49"/>
      <c r="D1020014" s="41"/>
      <c r="E1020014" s="52"/>
      <c r="F1020014" s="53"/>
      <c r="G1020014" s="53"/>
      <c r="H1020014" s="54"/>
      <c r="I1020014" s="55"/>
      <c r="J1020014" s="52"/>
      <c r="K1020014" s="56"/>
      <c r="L1020014" s="54"/>
      <c r="M1020014" s="54"/>
      <c r="N1020014" s="57"/>
      <c r="O1020014" s="54"/>
      <c r="P1020014" s="52"/>
      <c r="Q1020014" s="52"/>
      <c r="R1020014" s="58"/>
      <c r="S1020014" s="52"/>
      <c r="T1020014" s="52"/>
      <c r="U1020014" s="52"/>
      <c r="V1020014" s="59"/>
    </row>
    <row r="1020015" spans="1:22" customFormat="1">
      <c r="A1020015" s="2"/>
      <c r="B1020015" s="46"/>
      <c r="C1020015" s="49"/>
      <c r="D1020015" s="41"/>
      <c r="E1020015" s="52"/>
      <c r="F1020015" s="53"/>
      <c r="G1020015" s="53"/>
      <c r="H1020015" s="54"/>
      <c r="I1020015" s="55"/>
      <c r="J1020015" s="52"/>
      <c r="K1020015" s="56"/>
      <c r="L1020015" s="54"/>
      <c r="M1020015" s="54"/>
      <c r="N1020015" s="57"/>
      <c r="O1020015" s="54"/>
      <c r="P1020015" s="52"/>
      <c r="Q1020015" s="52"/>
      <c r="R1020015" s="58"/>
      <c r="S1020015" s="52"/>
      <c r="T1020015" s="52"/>
      <c r="U1020015" s="52"/>
      <c r="V1020015" s="59"/>
    </row>
    <row r="1020016" spans="1:22" customFormat="1">
      <c r="A1020016" s="2"/>
      <c r="B1020016" s="46"/>
      <c r="C1020016" s="49"/>
      <c r="D1020016" s="41"/>
      <c r="E1020016" s="52"/>
      <c r="F1020016" s="53"/>
      <c r="G1020016" s="53"/>
      <c r="H1020016" s="54"/>
      <c r="I1020016" s="55"/>
      <c r="J1020016" s="52"/>
      <c r="K1020016" s="56"/>
      <c r="L1020016" s="54"/>
      <c r="M1020016" s="54"/>
      <c r="N1020016" s="57"/>
      <c r="O1020016" s="54"/>
      <c r="P1020016" s="52"/>
      <c r="Q1020016" s="52"/>
      <c r="R1020016" s="58"/>
      <c r="S1020016" s="52"/>
      <c r="T1020016" s="52"/>
      <c r="U1020016" s="52"/>
      <c r="V1020016" s="59"/>
    </row>
    <row r="1020017" spans="1:22" customFormat="1">
      <c r="A1020017" s="2"/>
      <c r="B1020017" s="46"/>
      <c r="C1020017" s="49"/>
      <c r="D1020017" s="41"/>
      <c r="E1020017" s="52"/>
      <c r="F1020017" s="53"/>
      <c r="G1020017" s="53"/>
      <c r="H1020017" s="54"/>
      <c r="I1020017" s="55"/>
      <c r="J1020017" s="52"/>
      <c r="K1020017" s="56"/>
      <c r="L1020017" s="54"/>
      <c r="M1020017" s="54"/>
      <c r="N1020017" s="57"/>
      <c r="O1020017" s="54"/>
      <c r="P1020017" s="52"/>
      <c r="Q1020017" s="52"/>
      <c r="R1020017" s="58"/>
      <c r="S1020017" s="52"/>
      <c r="T1020017" s="52"/>
      <c r="U1020017" s="52"/>
      <c r="V1020017" s="59"/>
    </row>
    <row r="1020018" spans="1:22" customFormat="1">
      <c r="A1020018" s="2"/>
      <c r="B1020018" s="46"/>
      <c r="C1020018" s="49"/>
      <c r="D1020018" s="41"/>
      <c r="E1020018" s="52"/>
      <c r="F1020018" s="53"/>
      <c r="G1020018" s="53"/>
      <c r="H1020018" s="54"/>
      <c r="I1020018" s="55"/>
      <c r="J1020018" s="52"/>
      <c r="K1020018" s="56"/>
      <c r="L1020018" s="54"/>
      <c r="M1020018" s="54"/>
      <c r="N1020018" s="57"/>
      <c r="O1020018" s="54"/>
      <c r="P1020018" s="52"/>
      <c r="Q1020018" s="52"/>
      <c r="R1020018" s="58"/>
      <c r="S1020018" s="52"/>
      <c r="T1020018" s="52"/>
      <c r="U1020018" s="52"/>
      <c r="V1020018" s="59"/>
    </row>
    <row r="1020019" spans="1:22" customFormat="1">
      <c r="A1020019" s="2"/>
      <c r="B1020019" s="46"/>
      <c r="C1020019" s="49"/>
      <c r="D1020019" s="41"/>
      <c r="E1020019" s="52"/>
      <c r="F1020019" s="53"/>
      <c r="G1020019" s="53"/>
      <c r="H1020019" s="54"/>
      <c r="I1020019" s="55"/>
      <c r="J1020019" s="52"/>
      <c r="K1020019" s="56"/>
      <c r="L1020019" s="54"/>
      <c r="M1020019" s="54"/>
      <c r="N1020019" s="57"/>
      <c r="O1020019" s="54"/>
      <c r="P1020019" s="52"/>
      <c r="Q1020019" s="52"/>
      <c r="R1020019" s="58"/>
      <c r="S1020019" s="52"/>
      <c r="T1020019" s="52"/>
      <c r="U1020019" s="52"/>
      <c r="V1020019" s="59"/>
    </row>
    <row r="1020020" spans="1:22" customFormat="1">
      <c r="A1020020" s="2"/>
      <c r="B1020020" s="46"/>
      <c r="C1020020" s="49"/>
      <c r="D1020020" s="41"/>
      <c r="E1020020" s="52"/>
      <c r="F1020020" s="53"/>
      <c r="G1020020" s="53"/>
      <c r="H1020020" s="54"/>
      <c r="I1020020" s="55"/>
      <c r="J1020020" s="52"/>
      <c r="K1020020" s="56"/>
      <c r="L1020020" s="54"/>
      <c r="M1020020" s="54"/>
      <c r="N1020020" s="57"/>
      <c r="O1020020" s="54"/>
      <c r="P1020020" s="52"/>
      <c r="Q1020020" s="52"/>
      <c r="R1020020" s="58"/>
      <c r="S1020020" s="52"/>
      <c r="T1020020" s="52"/>
      <c r="U1020020" s="52"/>
      <c r="V1020020" s="59"/>
    </row>
    <row r="1020021" spans="1:22" customFormat="1">
      <c r="A1020021" s="2"/>
      <c r="B1020021" s="46"/>
      <c r="C1020021" s="49"/>
      <c r="D1020021" s="41"/>
      <c r="E1020021" s="52"/>
      <c r="F1020021" s="53"/>
      <c r="G1020021" s="53"/>
      <c r="H1020021" s="54"/>
      <c r="I1020021" s="55"/>
      <c r="J1020021" s="52"/>
      <c r="K1020021" s="56"/>
      <c r="L1020021" s="54"/>
      <c r="M1020021" s="54"/>
      <c r="N1020021" s="57"/>
      <c r="O1020021" s="54"/>
      <c r="P1020021" s="52"/>
      <c r="Q1020021" s="52"/>
      <c r="R1020021" s="58"/>
      <c r="S1020021" s="52"/>
      <c r="T1020021" s="52"/>
      <c r="U1020021" s="52"/>
      <c r="V1020021" s="59"/>
    </row>
    <row r="1020022" spans="1:22" customFormat="1">
      <c r="A1020022" s="2"/>
      <c r="B1020022" s="46"/>
      <c r="C1020022" s="49"/>
      <c r="D1020022" s="41"/>
      <c r="E1020022" s="52"/>
      <c r="F1020022" s="53"/>
      <c r="G1020022" s="53"/>
      <c r="H1020022" s="54"/>
      <c r="I1020022" s="55"/>
      <c r="J1020022" s="52"/>
      <c r="K1020022" s="56"/>
      <c r="L1020022" s="54"/>
      <c r="M1020022" s="54"/>
      <c r="N1020022" s="57"/>
      <c r="O1020022" s="54"/>
      <c r="P1020022" s="52"/>
      <c r="Q1020022" s="52"/>
      <c r="R1020022" s="58"/>
      <c r="S1020022" s="52"/>
      <c r="T1020022" s="52"/>
      <c r="U1020022" s="52"/>
      <c r="V1020022" s="59"/>
    </row>
    <row r="1020023" spans="1:22" customFormat="1">
      <c r="A1020023" s="2"/>
      <c r="B1020023" s="46"/>
      <c r="C1020023" s="49"/>
      <c r="D1020023" s="41"/>
      <c r="E1020023" s="52"/>
      <c r="F1020023" s="53"/>
      <c r="G1020023" s="53"/>
      <c r="H1020023" s="54"/>
      <c r="I1020023" s="55"/>
      <c r="J1020023" s="52"/>
      <c r="K1020023" s="56"/>
      <c r="L1020023" s="54"/>
      <c r="M1020023" s="54"/>
      <c r="N1020023" s="57"/>
      <c r="O1020023" s="54"/>
      <c r="P1020023" s="52"/>
      <c r="Q1020023" s="52"/>
      <c r="R1020023" s="58"/>
      <c r="S1020023" s="52"/>
      <c r="T1020023" s="52"/>
      <c r="U1020023" s="52"/>
      <c r="V1020023" s="59"/>
    </row>
    <row r="1020024" spans="1:22" customFormat="1">
      <c r="A1020024" s="2"/>
      <c r="B1020024" s="46"/>
      <c r="C1020024" s="49"/>
      <c r="D1020024" s="41"/>
      <c r="E1020024" s="52"/>
      <c r="F1020024" s="53"/>
      <c r="G1020024" s="53"/>
      <c r="H1020024" s="54"/>
      <c r="I1020024" s="55"/>
      <c r="J1020024" s="52"/>
      <c r="K1020024" s="56"/>
      <c r="L1020024" s="54"/>
      <c r="M1020024" s="54"/>
      <c r="N1020024" s="57"/>
      <c r="O1020024" s="54"/>
      <c r="P1020024" s="52"/>
      <c r="Q1020024" s="52"/>
      <c r="R1020024" s="58"/>
      <c r="S1020024" s="52"/>
      <c r="T1020024" s="52"/>
      <c r="U1020024" s="52"/>
      <c r="V1020024" s="59"/>
    </row>
    <row r="1020025" spans="1:22" customFormat="1">
      <c r="A1020025" s="2"/>
      <c r="B1020025" s="46"/>
      <c r="C1020025" s="49"/>
      <c r="D1020025" s="41"/>
      <c r="E1020025" s="52"/>
      <c r="F1020025" s="53"/>
      <c r="G1020025" s="53"/>
      <c r="H1020025" s="54"/>
      <c r="I1020025" s="55"/>
      <c r="J1020025" s="52"/>
      <c r="K1020025" s="56"/>
      <c r="L1020025" s="54"/>
      <c r="M1020025" s="54"/>
      <c r="N1020025" s="57"/>
      <c r="O1020025" s="54"/>
      <c r="P1020025" s="52"/>
      <c r="Q1020025" s="52"/>
      <c r="R1020025" s="58"/>
      <c r="S1020025" s="52"/>
      <c r="T1020025" s="52"/>
      <c r="U1020025" s="52"/>
      <c r="V1020025" s="59"/>
    </row>
    <row r="1020026" spans="1:22" customFormat="1">
      <c r="A1020026" s="2"/>
      <c r="B1020026" s="46"/>
      <c r="C1020026" s="49"/>
      <c r="D1020026" s="41"/>
      <c r="E1020026" s="52"/>
      <c r="F1020026" s="53"/>
      <c r="G1020026" s="53"/>
      <c r="H1020026" s="54"/>
      <c r="I1020026" s="55"/>
      <c r="J1020026" s="52"/>
      <c r="K1020026" s="56"/>
      <c r="L1020026" s="54"/>
      <c r="M1020026" s="54"/>
      <c r="N1020026" s="57"/>
      <c r="O1020026" s="54"/>
      <c r="P1020026" s="52"/>
      <c r="Q1020026" s="52"/>
      <c r="R1020026" s="58"/>
      <c r="S1020026" s="52"/>
      <c r="T1020026" s="52"/>
      <c r="U1020026" s="52"/>
      <c r="V1020026" s="59"/>
    </row>
    <row r="1020027" spans="1:22" customFormat="1">
      <c r="A1020027" s="2"/>
      <c r="B1020027" s="46"/>
      <c r="C1020027" s="49"/>
      <c r="D1020027" s="41"/>
      <c r="E1020027" s="52"/>
      <c r="F1020027" s="53"/>
      <c r="G1020027" s="53"/>
      <c r="H1020027" s="54"/>
      <c r="I1020027" s="55"/>
      <c r="J1020027" s="52"/>
      <c r="K1020027" s="56"/>
      <c r="L1020027" s="54"/>
      <c r="M1020027" s="54"/>
      <c r="N1020027" s="57"/>
      <c r="O1020027" s="54"/>
      <c r="P1020027" s="52"/>
      <c r="Q1020027" s="52"/>
      <c r="R1020027" s="58"/>
      <c r="S1020027" s="52"/>
      <c r="T1020027" s="52"/>
      <c r="U1020027" s="52"/>
      <c r="V1020027" s="59"/>
    </row>
    <row r="1020028" spans="1:22" customFormat="1">
      <c r="A1020028" s="2"/>
      <c r="B1020028" s="46"/>
      <c r="C1020028" s="49"/>
      <c r="D1020028" s="41"/>
      <c r="E1020028" s="52"/>
      <c r="F1020028" s="53"/>
      <c r="G1020028" s="53"/>
      <c r="H1020028" s="54"/>
      <c r="I1020028" s="55"/>
      <c r="J1020028" s="52"/>
      <c r="K1020028" s="56"/>
      <c r="L1020028" s="54"/>
      <c r="M1020028" s="54"/>
      <c r="N1020028" s="57"/>
      <c r="O1020028" s="54"/>
      <c r="P1020028" s="52"/>
      <c r="Q1020028" s="52"/>
      <c r="R1020028" s="58"/>
      <c r="S1020028" s="52"/>
      <c r="T1020028" s="52"/>
      <c r="U1020028" s="52"/>
      <c r="V1020028" s="59"/>
    </row>
    <row r="1020029" spans="1:22" customFormat="1">
      <c r="A1020029" s="2"/>
      <c r="B1020029" s="46"/>
      <c r="C1020029" s="49"/>
      <c r="D1020029" s="41"/>
      <c r="E1020029" s="52"/>
      <c r="F1020029" s="53"/>
      <c r="G1020029" s="53"/>
      <c r="H1020029" s="54"/>
      <c r="I1020029" s="55"/>
      <c r="J1020029" s="52"/>
      <c r="K1020029" s="56"/>
      <c r="L1020029" s="54"/>
      <c r="M1020029" s="54"/>
      <c r="N1020029" s="57"/>
      <c r="O1020029" s="54"/>
      <c r="P1020029" s="52"/>
      <c r="Q1020029" s="52"/>
      <c r="R1020029" s="58"/>
      <c r="S1020029" s="52"/>
      <c r="T1020029" s="52"/>
      <c r="U1020029" s="52"/>
      <c r="V1020029" s="59"/>
    </row>
    <row r="1020030" spans="1:22" customFormat="1">
      <c r="A1020030" s="2"/>
      <c r="B1020030" s="46"/>
      <c r="C1020030" s="49"/>
      <c r="D1020030" s="41"/>
      <c r="E1020030" s="52"/>
      <c r="F1020030" s="53"/>
      <c r="G1020030" s="53"/>
      <c r="H1020030" s="54"/>
      <c r="I1020030" s="55"/>
      <c r="J1020030" s="52"/>
      <c r="K1020030" s="56"/>
      <c r="L1020030" s="54"/>
      <c r="M1020030" s="54"/>
      <c r="N1020030" s="57"/>
      <c r="O1020030" s="54"/>
      <c r="P1020030" s="52"/>
      <c r="Q1020030" s="52"/>
      <c r="R1020030" s="58"/>
      <c r="S1020030" s="52"/>
      <c r="T1020030" s="52"/>
      <c r="U1020030" s="52"/>
      <c r="V1020030" s="59"/>
    </row>
    <row r="1020031" spans="1:22" customFormat="1">
      <c r="A1020031" s="2"/>
      <c r="B1020031" s="46"/>
      <c r="C1020031" s="49"/>
      <c r="D1020031" s="41"/>
      <c r="E1020031" s="52"/>
      <c r="F1020031" s="53"/>
      <c r="G1020031" s="53"/>
      <c r="H1020031" s="54"/>
      <c r="I1020031" s="55"/>
      <c r="J1020031" s="52"/>
      <c r="K1020031" s="56"/>
      <c r="L1020031" s="54"/>
      <c r="M1020031" s="54"/>
      <c r="N1020031" s="57"/>
      <c r="O1020031" s="54"/>
      <c r="P1020031" s="52"/>
      <c r="Q1020031" s="52"/>
      <c r="R1020031" s="58"/>
      <c r="S1020031" s="52"/>
      <c r="T1020031" s="52"/>
      <c r="U1020031" s="52"/>
      <c r="V1020031" s="59"/>
    </row>
    <row r="1020032" spans="1:22" customFormat="1">
      <c r="A1020032" s="2"/>
      <c r="B1020032" s="46"/>
      <c r="C1020032" s="49"/>
      <c r="D1020032" s="41"/>
      <c r="E1020032" s="52"/>
      <c r="F1020032" s="53"/>
      <c r="G1020032" s="53"/>
      <c r="H1020032" s="54"/>
      <c r="I1020032" s="55"/>
      <c r="J1020032" s="52"/>
      <c r="K1020032" s="56"/>
      <c r="L1020032" s="54"/>
      <c r="M1020032" s="54"/>
      <c r="N1020032" s="57"/>
      <c r="O1020032" s="54"/>
      <c r="P1020032" s="52"/>
      <c r="Q1020032" s="52"/>
      <c r="R1020032" s="58"/>
      <c r="S1020032" s="52"/>
      <c r="T1020032" s="52"/>
      <c r="U1020032" s="52"/>
      <c r="V1020032" s="59"/>
    </row>
    <row r="1020033" spans="1:22" customFormat="1">
      <c r="A1020033" s="2"/>
      <c r="B1020033" s="46"/>
      <c r="C1020033" s="49"/>
      <c r="D1020033" s="41"/>
      <c r="E1020033" s="52"/>
      <c r="F1020033" s="53"/>
      <c r="G1020033" s="53"/>
      <c r="H1020033" s="54"/>
      <c r="I1020033" s="55"/>
      <c r="J1020033" s="52"/>
      <c r="K1020033" s="56"/>
      <c r="L1020033" s="54"/>
      <c r="M1020033" s="54"/>
      <c r="N1020033" s="57"/>
      <c r="O1020033" s="54"/>
      <c r="P1020033" s="52"/>
      <c r="Q1020033" s="52"/>
      <c r="R1020033" s="58"/>
      <c r="S1020033" s="52"/>
      <c r="T1020033" s="52"/>
      <c r="U1020033" s="52"/>
      <c r="V1020033" s="59"/>
    </row>
    <row r="1020034" spans="1:22" customFormat="1">
      <c r="A1020034" s="2"/>
      <c r="B1020034" s="46"/>
      <c r="C1020034" s="49"/>
      <c r="D1020034" s="41"/>
      <c r="E1020034" s="52"/>
      <c r="F1020034" s="53"/>
      <c r="G1020034" s="53"/>
      <c r="H1020034" s="54"/>
      <c r="I1020034" s="55"/>
      <c r="J1020034" s="52"/>
      <c r="K1020034" s="56"/>
      <c r="L1020034" s="54"/>
      <c r="M1020034" s="54"/>
      <c r="N1020034" s="57"/>
      <c r="O1020034" s="54"/>
      <c r="P1020034" s="52"/>
      <c r="Q1020034" s="52"/>
      <c r="R1020034" s="58"/>
      <c r="S1020034" s="52"/>
      <c r="T1020034" s="52"/>
      <c r="U1020034" s="52"/>
      <c r="V1020034" s="59"/>
    </row>
    <row r="1020035" spans="1:22" customFormat="1">
      <c r="A1020035" s="2"/>
      <c r="B1020035" s="46"/>
      <c r="C1020035" s="49"/>
      <c r="D1020035" s="41"/>
      <c r="E1020035" s="52"/>
      <c r="F1020035" s="53"/>
      <c r="G1020035" s="53"/>
      <c r="H1020035" s="54"/>
      <c r="I1020035" s="55"/>
      <c r="J1020035" s="52"/>
      <c r="K1020035" s="56"/>
      <c r="L1020035" s="54"/>
      <c r="M1020035" s="54"/>
      <c r="N1020035" s="57"/>
      <c r="O1020035" s="54"/>
      <c r="P1020035" s="52"/>
      <c r="Q1020035" s="52"/>
      <c r="R1020035" s="58"/>
      <c r="S1020035" s="52"/>
      <c r="T1020035" s="52"/>
      <c r="U1020035" s="52"/>
      <c r="V1020035" s="59"/>
    </row>
    <row r="1020036" spans="1:22" customFormat="1">
      <c r="A1020036" s="2"/>
      <c r="B1020036" s="46"/>
      <c r="C1020036" s="49"/>
      <c r="D1020036" s="41"/>
      <c r="E1020036" s="52"/>
      <c r="F1020036" s="53"/>
      <c r="G1020036" s="53"/>
      <c r="H1020036" s="54"/>
      <c r="I1020036" s="55"/>
      <c r="J1020036" s="52"/>
      <c r="K1020036" s="56"/>
      <c r="L1020036" s="54"/>
      <c r="M1020036" s="54"/>
      <c r="N1020036" s="57"/>
      <c r="O1020036" s="54"/>
      <c r="P1020036" s="52"/>
      <c r="Q1020036" s="52"/>
      <c r="R1020036" s="58"/>
      <c r="S1020036" s="52"/>
      <c r="T1020036" s="52"/>
      <c r="U1020036" s="52"/>
      <c r="V1020036" s="59"/>
    </row>
    <row r="1020037" spans="1:22" customFormat="1">
      <c r="A1020037" s="2"/>
      <c r="B1020037" s="46"/>
      <c r="C1020037" s="49"/>
      <c r="D1020037" s="41"/>
      <c r="E1020037" s="52"/>
      <c r="F1020037" s="53"/>
      <c r="G1020037" s="53"/>
      <c r="H1020037" s="54"/>
      <c r="I1020037" s="55"/>
      <c r="J1020037" s="52"/>
      <c r="K1020037" s="56"/>
      <c r="L1020037" s="54"/>
      <c r="M1020037" s="54"/>
      <c r="N1020037" s="57"/>
      <c r="O1020037" s="54"/>
      <c r="P1020037" s="52"/>
      <c r="Q1020037" s="52"/>
      <c r="R1020037" s="58"/>
      <c r="S1020037" s="52"/>
      <c r="T1020037" s="52"/>
      <c r="U1020037" s="52"/>
      <c r="V1020037" s="59"/>
    </row>
    <row r="1020038" spans="1:22" customFormat="1">
      <c r="A1020038" s="2"/>
      <c r="B1020038" s="46"/>
      <c r="C1020038" s="49"/>
      <c r="D1020038" s="41"/>
      <c r="E1020038" s="52"/>
      <c r="F1020038" s="53"/>
      <c r="G1020038" s="53"/>
      <c r="H1020038" s="54"/>
      <c r="I1020038" s="55"/>
      <c r="J1020038" s="52"/>
      <c r="K1020038" s="56"/>
      <c r="L1020038" s="54"/>
      <c r="M1020038" s="54"/>
      <c r="N1020038" s="57"/>
      <c r="O1020038" s="54"/>
      <c r="P1020038" s="52"/>
      <c r="Q1020038" s="52"/>
      <c r="R1020038" s="58"/>
      <c r="S1020038" s="52"/>
      <c r="T1020038" s="52"/>
      <c r="U1020038" s="52"/>
      <c r="V1020038" s="59"/>
    </row>
    <row r="1020039" spans="1:22" customFormat="1">
      <c r="A1020039" s="2"/>
      <c r="B1020039" s="46"/>
      <c r="C1020039" s="49"/>
      <c r="D1020039" s="41"/>
      <c r="E1020039" s="52"/>
      <c r="F1020039" s="53"/>
      <c r="G1020039" s="53"/>
      <c r="H1020039" s="54"/>
      <c r="I1020039" s="55"/>
      <c r="J1020039" s="52"/>
      <c r="K1020039" s="56"/>
      <c r="L1020039" s="54"/>
      <c r="M1020039" s="54"/>
      <c r="N1020039" s="57"/>
      <c r="O1020039" s="54"/>
      <c r="P1020039" s="52"/>
      <c r="Q1020039" s="52"/>
      <c r="R1020039" s="58"/>
      <c r="S1020039" s="52"/>
      <c r="T1020039" s="52"/>
      <c r="U1020039" s="52"/>
      <c r="V1020039" s="59"/>
    </row>
    <row r="1020040" spans="1:22" customFormat="1">
      <c r="A1020040" s="2"/>
      <c r="B1020040" s="46"/>
      <c r="C1020040" s="49"/>
      <c r="D1020040" s="41"/>
      <c r="E1020040" s="52"/>
      <c r="F1020040" s="53"/>
      <c r="G1020040" s="53"/>
      <c r="H1020040" s="54"/>
      <c r="I1020040" s="55"/>
      <c r="J1020040" s="52"/>
      <c r="K1020040" s="56"/>
      <c r="L1020040" s="54"/>
      <c r="M1020040" s="54"/>
      <c r="N1020040" s="57"/>
      <c r="O1020040" s="54"/>
      <c r="P1020040" s="52"/>
      <c r="Q1020040" s="52"/>
      <c r="R1020040" s="58"/>
      <c r="S1020040" s="52"/>
      <c r="T1020040" s="52"/>
      <c r="U1020040" s="52"/>
      <c r="V1020040" s="59"/>
    </row>
    <row r="1020041" spans="1:22" customFormat="1">
      <c r="A1020041" s="2"/>
      <c r="B1020041" s="46"/>
      <c r="C1020041" s="49"/>
      <c r="D1020041" s="41"/>
      <c r="E1020041" s="52"/>
      <c r="F1020041" s="53"/>
      <c r="G1020041" s="53"/>
      <c r="H1020041" s="54"/>
      <c r="I1020041" s="55"/>
      <c r="J1020041" s="52"/>
      <c r="K1020041" s="56"/>
      <c r="L1020041" s="54"/>
      <c r="M1020041" s="54"/>
      <c r="N1020041" s="57"/>
      <c r="O1020041" s="54"/>
      <c r="P1020041" s="52"/>
      <c r="Q1020041" s="52"/>
      <c r="R1020041" s="58"/>
      <c r="S1020041" s="52"/>
      <c r="T1020041" s="52"/>
      <c r="U1020041" s="52"/>
      <c r="V1020041" s="59"/>
    </row>
    <row r="1020042" spans="1:22" customFormat="1">
      <c r="A1020042" s="2"/>
      <c r="B1020042" s="46"/>
      <c r="C1020042" s="49"/>
      <c r="D1020042" s="41"/>
      <c r="E1020042" s="52"/>
      <c r="F1020042" s="53"/>
      <c r="G1020042" s="53"/>
      <c r="H1020042" s="54"/>
      <c r="I1020042" s="55"/>
      <c r="J1020042" s="52"/>
      <c r="K1020042" s="56"/>
      <c r="L1020042" s="54"/>
      <c r="M1020042" s="54"/>
      <c r="N1020042" s="57"/>
      <c r="O1020042" s="54"/>
      <c r="P1020042" s="52"/>
      <c r="Q1020042" s="52"/>
      <c r="R1020042" s="58"/>
      <c r="S1020042" s="52"/>
      <c r="T1020042" s="52"/>
      <c r="U1020042" s="52"/>
      <c r="V1020042" s="59"/>
    </row>
    <row r="1020043" spans="1:22" customFormat="1">
      <c r="A1020043" s="2"/>
      <c r="B1020043" s="46"/>
      <c r="C1020043" s="49"/>
      <c r="D1020043" s="41"/>
      <c r="E1020043" s="52"/>
      <c r="F1020043" s="53"/>
      <c r="G1020043" s="53"/>
      <c r="H1020043" s="54"/>
      <c r="I1020043" s="55"/>
      <c r="J1020043" s="52"/>
      <c r="K1020043" s="56"/>
      <c r="L1020043" s="54"/>
      <c r="M1020043" s="54"/>
      <c r="N1020043" s="57"/>
      <c r="O1020043" s="54"/>
      <c r="P1020043" s="52"/>
      <c r="Q1020043" s="52"/>
      <c r="R1020043" s="58"/>
      <c r="S1020043" s="52"/>
      <c r="T1020043" s="52"/>
      <c r="U1020043" s="52"/>
      <c r="V1020043" s="59"/>
    </row>
    <row r="1020044" spans="1:22" customFormat="1">
      <c r="A1020044" s="2"/>
      <c r="B1020044" s="46"/>
      <c r="C1020044" s="49"/>
      <c r="D1020044" s="41"/>
      <c r="E1020044" s="52"/>
      <c r="F1020044" s="53"/>
      <c r="G1020044" s="53"/>
      <c r="H1020044" s="54"/>
      <c r="I1020044" s="55"/>
      <c r="J1020044" s="52"/>
      <c r="K1020044" s="56"/>
      <c r="L1020044" s="54"/>
      <c r="M1020044" s="54"/>
      <c r="N1020044" s="57"/>
      <c r="O1020044" s="54"/>
      <c r="P1020044" s="52"/>
      <c r="Q1020044" s="52"/>
      <c r="R1020044" s="58"/>
      <c r="S1020044" s="52"/>
      <c r="T1020044" s="52"/>
      <c r="U1020044" s="52"/>
      <c r="V1020044" s="59"/>
    </row>
    <row r="1020045" spans="1:22" customFormat="1">
      <c r="A1020045" s="2"/>
      <c r="B1020045" s="46"/>
      <c r="C1020045" s="49"/>
      <c r="D1020045" s="41"/>
      <c r="E1020045" s="52"/>
      <c r="F1020045" s="53"/>
      <c r="G1020045" s="53"/>
      <c r="H1020045" s="54"/>
      <c r="I1020045" s="55"/>
      <c r="J1020045" s="52"/>
      <c r="K1020045" s="56"/>
      <c r="L1020045" s="54"/>
      <c r="M1020045" s="54"/>
      <c r="N1020045" s="57"/>
      <c r="O1020045" s="54"/>
      <c r="P1020045" s="52"/>
      <c r="Q1020045" s="52"/>
      <c r="R1020045" s="58"/>
      <c r="S1020045" s="52"/>
      <c r="T1020045" s="52"/>
      <c r="U1020045" s="52"/>
      <c r="V1020045" s="59"/>
    </row>
    <row r="1020046" spans="1:22" customFormat="1">
      <c r="A1020046" s="2"/>
      <c r="B1020046" s="46"/>
      <c r="C1020046" s="49"/>
      <c r="D1020046" s="41"/>
      <c r="E1020046" s="52"/>
      <c r="F1020046" s="53"/>
      <c r="G1020046" s="53"/>
      <c r="H1020046" s="54"/>
      <c r="I1020046" s="55"/>
      <c r="J1020046" s="52"/>
      <c r="K1020046" s="56"/>
      <c r="L1020046" s="54"/>
      <c r="M1020046" s="54"/>
      <c r="N1020046" s="57"/>
      <c r="O1020046" s="54"/>
      <c r="P1020046" s="52"/>
      <c r="Q1020046" s="52"/>
      <c r="R1020046" s="58"/>
      <c r="S1020046" s="52"/>
      <c r="T1020046" s="52"/>
      <c r="U1020046" s="52"/>
      <c r="V1020046" s="59"/>
    </row>
    <row r="1020047" spans="1:22" customFormat="1">
      <c r="A1020047" s="2"/>
      <c r="B1020047" s="46"/>
      <c r="C1020047" s="49"/>
      <c r="D1020047" s="41"/>
      <c r="E1020047" s="52"/>
      <c r="F1020047" s="53"/>
      <c r="G1020047" s="53"/>
      <c r="H1020047" s="54"/>
      <c r="I1020047" s="55"/>
      <c r="J1020047" s="52"/>
      <c r="K1020047" s="56"/>
      <c r="L1020047" s="54"/>
      <c r="M1020047" s="54"/>
      <c r="N1020047" s="57"/>
      <c r="O1020047" s="54"/>
      <c r="P1020047" s="52"/>
      <c r="Q1020047" s="52"/>
      <c r="R1020047" s="58"/>
      <c r="S1020047" s="52"/>
      <c r="T1020047" s="52"/>
      <c r="U1020047" s="52"/>
      <c r="V1020047" s="59"/>
    </row>
    <row r="1020048" spans="1:22" customFormat="1">
      <c r="A1020048" s="2"/>
      <c r="B1020048" s="46"/>
      <c r="C1020048" s="49"/>
      <c r="D1020048" s="41"/>
      <c r="E1020048" s="52"/>
      <c r="F1020048" s="53"/>
      <c r="G1020048" s="53"/>
      <c r="H1020048" s="54"/>
      <c r="I1020048" s="55"/>
      <c r="J1020048" s="52"/>
      <c r="K1020048" s="56"/>
      <c r="L1020048" s="54"/>
      <c r="M1020048" s="54"/>
      <c r="N1020048" s="57"/>
      <c r="O1020048" s="54"/>
      <c r="P1020048" s="52"/>
      <c r="Q1020048" s="52"/>
      <c r="R1020048" s="58"/>
      <c r="S1020048" s="52"/>
      <c r="T1020048" s="52"/>
      <c r="U1020048" s="52"/>
      <c r="V1020048" s="59"/>
    </row>
    <row r="1020049" spans="1:22" customFormat="1">
      <c r="A1020049" s="2"/>
      <c r="B1020049" s="46"/>
      <c r="C1020049" s="49"/>
      <c r="D1020049" s="41"/>
      <c r="E1020049" s="52"/>
      <c r="F1020049" s="53"/>
      <c r="G1020049" s="53"/>
      <c r="H1020049" s="54"/>
      <c r="I1020049" s="55"/>
      <c r="J1020049" s="52"/>
      <c r="K1020049" s="56"/>
      <c r="L1020049" s="54"/>
      <c r="M1020049" s="54"/>
      <c r="N1020049" s="57"/>
      <c r="O1020049" s="54"/>
      <c r="P1020049" s="52"/>
      <c r="Q1020049" s="52"/>
      <c r="R1020049" s="58"/>
      <c r="S1020049" s="52"/>
      <c r="T1020049" s="52"/>
      <c r="U1020049" s="52"/>
      <c r="V1020049" s="59"/>
    </row>
    <row r="1020050" spans="1:22" customFormat="1">
      <c r="A1020050" s="2"/>
      <c r="B1020050" s="46"/>
      <c r="C1020050" s="49"/>
      <c r="D1020050" s="41"/>
      <c r="E1020050" s="52"/>
      <c r="F1020050" s="53"/>
      <c r="G1020050" s="53"/>
      <c r="H1020050" s="54"/>
      <c r="I1020050" s="55"/>
      <c r="J1020050" s="52"/>
      <c r="K1020050" s="56"/>
      <c r="L1020050" s="54"/>
      <c r="M1020050" s="54"/>
      <c r="N1020050" s="57"/>
      <c r="O1020050" s="54"/>
      <c r="P1020050" s="52"/>
      <c r="Q1020050" s="52"/>
      <c r="R1020050" s="58"/>
      <c r="S1020050" s="52"/>
      <c r="T1020050" s="52"/>
      <c r="U1020050" s="52"/>
      <c r="V1020050" s="59"/>
    </row>
    <row r="1020051" spans="1:22" customFormat="1">
      <c r="A1020051" s="2"/>
      <c r="B1020051" s="46"/>
      <c r="C1020051" s="49"/>
      <c r="D1020051" s="41"/>
      <c r="E1020051" s="52"/>
      <c r="F1020051" s="53"/>
      <c r="G1020051" s="53"/>
      <c r="H1020051" s="54"/>
      <c r="I1020051" s="55"/>
      <c r="J1020051" s="52"/>
      <c r="K1020051" s="56"/>
      <c r="L1020051" s="54"/>
      <c r="M1020051" s="54"/>
      <c r="N1020051" s="57"/>
      <c r="O1020051" s="54"/>
      <c r="P1020051" s="52"/>
      <c r="Q1020051" s="52"/>
      <c r="R1020051" s="58"/>
      <c r="S1020051" s="52"/>
      <c r="T1020051" s="52"/>
      <c r="U1020051" s="52"/>
      <c r="V1020051" s="59"/>
    </row>
    <row r="1020052" spans="1:22" customFormat="1">
      <c r="A1020052" s="2"/>
      <c r="B1020052" s="46"/>
      <c r="C1020052" s="49"/>
      <c r="D1020052" s="41"/>
      <c r="E1020052" s="52"/>
      <c r="F1020052" s="53"/>
      <c r="G1020052" s="53"/>
      <c r="H1020052" s="54"/>
      <c r="I1020052" s="55"/>
      <c r="J1020052" s="52"/>
      <c r="K1020052" s="56"/>
      <c r="L1020052" s="54"/>
      <c r="M1020052" s="54"/>
      <c r="N1020052" s="57"/>
      <c r="O1020052" s="54"/>
      <c r="P1020052" s="52"/>
      <c r="Q1020052" s="52"/>
      <c r="R1020052" s="58"/>
      <c r="S1020052" s="52"/>
      <c r="T1020052" s="52"/>
      <c r="U1020052" s="52"/>
      <c r="V1020052" s="59"/>
    </row>
    <row r="1020053" spans="1:22" customFormat="1">
      <c r="A1020053" s="2"/>
      <c r="B1020053" s="46"/>
      <c r="C1020053" s="49"/>
      <c r="D1020053" s="41"/>
      <c r="E1020053" s="52"/>
      <c r="F1020053" s="53"/>
      <c r="G1020053" s="53"/>
      <c r="H1020053" s="54"/>
      <c r="I1020053" s="55"/>
      <c r="J1020053" s="52"/>
      <c r="K1020053" s="56"/>
      <c r="L1020053" s="54"/>
      <c r="M1020053" s="54"/>
      <c r="N1020053" s="57"/>
      <c r="O1020053" s="54"/>
      <c r="P1020053" s="52"/>
      <c r="Q1020053" s="52"/>
      <c r="R1020053" s="58"/>
      <c r="S1020053" s="52"/>
      <c r="T1020053" s="52"/>
      <c r="U1020053" s="52"/>
      <c r="V1020053" s="59"/>
    </row>
    <row r="1020054" spans="1:22" customFormat="1">
      <c r="A1020054" s="2"/>
      <c r="B1020054" s="46"/>
      <c r="C1020054" s="49"/>
      <c r="D1020054" s="41"/>
      <c r="E1020054" s="52"/>
      <c r="F1020054" s="53"/>
      <c r="G1020054" s="53"/>
      <c r="H1020054" s="54"/>
      <c r="I1020054" s="55"/>
      <c r="J1020054" s="52"/>
      <c r="K1020054" s="56"/>
      <c r="L1020054" s="54"/>
      <c r="M1020054" s="54"/>
      <c r="N1020054" s="57"/>
      <c r="O1020054" s="54"/>
      <c r="P1020054" s="52"/>
      <c r="Q1020054" s="52"/>
      <c r="R1020054" s="58"/>
      <c r="S1020054" s="52"/>
      <c r="T1020054" s="52"/>
      <c r="U1020054" s="52"/>
      <c r="V1020054" s="59"/>
    </row>
    <row r="1020055" spans="1:22" customFormat="1">
      <c r="A1020055" s="2"/>
      <c r="B1020055" s="46"/>
      <c r="C1020055" s="49"/>
      <c r="D1020055" s="41"/>
      <c r="E1020055" s="52"/>
      <c r="F1020055" s="53"/>
      <c r="G1020055" s="53"/>
      <c r="H1020055" s="54"/>
      <c r="I1020055" s="55"/>
      <c r="J1020055" s="52"/>
      <c r="K1020055" s="56"/>
      <c r="L1020055" s="54"/>
      <c r="M1020055" s="54"/>
      <c r="N1020055" s="57"/>
      <c r="O1020055" s="54"/>
      <c r="P1020055" s="52"/>
      <c r="Q1020055" s="52"/>
      <c r="R1020055" s="58"/>
      <c r="S1020055" s="52"/>
      <c r="T1020055" s="52"/>
      <c r="U1020055" s="52"/>
      <c r="V1020055" s="59"/>
    </row>
    <row r="1020056" spans="1:22" customFormat="1">
      <c r="A1020056" s="2"/>
      <c r="B1020056" s="46"/>
      <c r="C1020056" s="49"/>
      <c r="D1020056" s="41"/>
      <c r="E1020056" s="52"/>
      <c r="F1020056" s="53"/>
      <c r="G1020056" s="53"/>
      <c r="H1020056" s="54"/>
      <c r="I1020056" s="55"/>
      <c r="J1020056" s="52"/>
      <c r="K1020056" s="56"/>
      <c r="L1020056" s="54"/>
      <c r="M1020056" s="54"/>
      <c r="N1020056" s="57"/>
      <c r="O1020056" s="54"/>
      <c r="P1020056" s="52"/>
      <c r="Q1020056" s="52"/>
      <c r="R1020056" s="58"/>
      <c r="S1020056" s="52"/>
      <c r="T1020056" s="52"/>
      <c r="U1020056" s="52"/>
      <c r="V1020056" s="59"/>
    </row>
    <row r="1020057" spans="1:22" customFormat="1">
      <c r="A1020057" s="2"/>
      <c r="B1020057" s="46"/>
      <c r="C1020057" s="49"/>
      <c r="D1020057" s="41"/>
      <c r="E1020057" s="52"/>
      <c r="F1020057" s="53"/>
      <c r="G1020057" s="53"/>
      <c r="H1020057" s="54"/>
      <c r="I1020057" s="55"/>
      <c r="J1020057" s="52"/>
      <c r="K1020057" s="56"/>
      <c r="L1020057" s="54"/>
      <c r="M1020057" s="54"/>
      <c r="N1020057" s="57"/>
      <c r="O1020057" s="54"/>
      <c r="P1020057" s="52"/>
      <c r="Q1020057" s="52"/>
      <c r="R1020057" s="58"/>
      <c r="S1020057" s="52"/>
      <c r="T1020057" s="52"/>
      <c r="U1020057" s="52"/>
      <c r="V1020057" s="59"/>
    </row>
    <row r="1020058" spans="1:22" customFormat="1">
      <c r="A1020058" s="2"/>
      <c r="B1020058" s="46"/>
      <c r="C1020058" s="49"/>
      <c r="D1020058" s="41"/>
      <c r="E1020058" s="52"/>
      <c r="F1020058" s="53"/>
      <c r="G1020058" s="53"/>
      <c r="H1020058" s="54"/>
      <c r="I1020058" s="55"/>
      <c r="J1020058" s="52"/>
      <c r="K1020058" s="56"/>
      <c r="L1020058" s="54"/>
      <c r="M1020058" s="54"/>
      <c r="N1020058" s="57"/>
      <c r="O1020058" s="54"/>
      <c r="P1020058" s="52"/>
      <c r="Q1020058" s="52"/>
      <c r="R1020058" s="58"/>
      <c r="S1020058" s="52"/>
      <c r="T1020058" s="52"/>
      <c r="U1020058" s="52"/>
      <c r="V1020058" s="59"/>
    </row>
    <row r="1020059" spans="1:22" customFormat="1">
      <c r="A1020059" s="2"/>
      <c r="B1020059" s="46"/>
      <c r="C1020059" s="49"/>
      <c r="D1020059" s="41"/>
      <c r="E1020059" s="52"/>
      <c r="F1020059" s="53"/>
      <c r="G1020059" s="53"/>
      <c r="H1020059" s="54"/>
      <c r="I1020059" s="55"/>
      <c r="J1020059" s="52"/>
      <c r="K1020059" s="56"/>
      <c r="L1020059" s="54"/>
      <c r="M1020059" s="54"/>
      <c r="N1020059" s="57"/>
      <c r="O1020059" s="54"/>
      <c r="P1020059" s="52"/>
      <c r="Q1020059" s="52"/>
      <c r="R1020059" s="58"/>
      <c r="S1020059" s="52"/>
      <c r="T1020059" s="52"/>
      <c r="U1020059" s="52"/>
      <c r="V1020059" s="59"/>
    </row>
    <row r="1020060" spans="1:22" customFormat="1">
      <c r="A1020060" s="2"/>
      <c r="B1020060" s="46"/>
      <c r="C1020060" s="49"/>
      <c r="D1020060" s="41"/>
      <c r="E1020060" s="52"/>
      <c r="F1020060" s="53"/>
      <c r="G1020060" s="53"/>
      <c r="H1020060" s="54"/>
      <c r="I1020060" s="55"/>
      <c r="J1020060" s="52"/>
      <c r="K1020060" s="56"/>
      <c r="L1020060" s="54"/>
      <c r="M1020060" s="54"/>
      <c r="N1020060" s="57"/>
      <c r="O1020060" s="54"/>
      <c r="P1020060" s="52"/>
      <c r="Q1020060" s="52"/>
      <c r="R1020060" s="58"/>
      <c r="S1020060" s="52"/>
      <c r="T1020060" s="52"/>
      <c r="U1020060" s="52"/>
      <c r="V1020060" s="59"/>
    </row>
    <row r="1020061" spans="1:22" customFormat="1">
      <c r="A1020061" s="2"/>
      <c r="B1020061" s="46"/>
      <c r="C1020061" s="49"/>
      <c r="D1020061" s="41"/>
      <c r="E1020061" s="52"/>
      <c r="F1020061" s="53"/>
      <c r="G1020061" s="53"/>
      <c r="H1020061" s="54"/>
      <c r="I1020061" s="55"/>
      <c r="J1020061" s="52"/>
      <c r="K1020061" s="56"/>
      <c r="L1020061" s="54"/>
      <c r="M1020061" s="54"/>
      <c r="N1020061" s="57"/>
      <c r="O1020061" s="54"/>
      <c r="P1020061" s="52"/>
      <c r="Q1020061" s="52"/>
      <c r="R1020061" s="58"/>
      <c r="S1020061" s="52"/>
      <c r="T1020061" s="52"/>
      <c r="U1020061" s="52"/>
      <c r="V1020061" s="59"/>
    </row>
    <row r="1020062" spans="1:22" customFormat="1">
      <c r="A1020062" s="2"/>
      <c r="B1020062" s="46"/>
      <c r="C1020062" s="49"/>
      <c r="D1020062" s="41"/>
      <c r="E1020062" s="52"/>
      <c r="F1020062" s="53"/>
      <c r="G1020062" s="53"/>
      <c r="H1020062" s="54"/>
      <c r="I1020062" s="55"/>
      <c r="J1020062" s="52"/>
      <c r="K1020062" s="56"/>
      <c r="L1020062" s="54"/>
      <c r="M1020062" s="54"/>
      <c r="N1020062" s="57"/>
      <c r="O1020062" s="54"/>
      <c r="P1020062" s="52"/>
      <c r="Q1020062" s="52"/>
      <c r="R1020062" s="58"/>
      <c r="S1020062" s="52"/>
      <c r="T1020062" s="52"/>
      <c r="U1020062" s="52"/>
      <c r="V1020062" s="59"/>
    </row>
    <row r="1020063" spans="1:22" customFormat="1">
      <c r="A1020063" s="2"/>
      <c r="B1020063" s="46"/>
      <c r="C1020063" s="49"/>
      <c r="D1020063" s="41"/>
      <c r="E1020063" s="52"/>
      <c r="F1020063" s="53"/>
      <c r="G1020063" s="53"/>
      <c r="H1020063" s="54"/>
      <c r="I1020063" s="55"/>
      <c r="J1020063" s="52"/>
      <c r="K1020063" s="56"/>
      <c r="L1020063" s="54"/>
      <c r="M1020063" s="54"/>
      <c r="N1020063" s="57"/>
      <c r="O1020063" s="54"/>
      <c r="P1020063" s="52"/>
      <c r="Q1020063" s="52"/>
      <c r="R1020063" s="58"/>
      <c r="S1020063" s="52"/>
      <c r="T1020063" s="52"/>
      <c r="U1020063" s="52"/>
      <c r="V1020063" s="59"/>
    </row>
    <row r="1020064" spans="1:22" customFormat="1">
      <c r="A1020064" s="2"/>
      <c r="B1020064" s="46"/>
      <c r="C1020064" s="49"/>
      <c r="D1020064" s="41"/>
      <c r="E1020064" s="52"/>
      <c r="F1020064" s="53"/>
      <c r="G1020064" s="53"/>
      <c r="H1020064" s="54"/>
      <c r="I1020064" s="55"/>
      <c r="J1020064" s="52"/>
      <c r="K1020064" s="56"/>
      <c r="L1020064" s="54"/>
      <c r="M1020064" s="54"/>
      <c r="N1020064" s="57"/>
      <c r="O1020064" s="54"/>
      <c r="P1020064" s="52"/>
      <c r="Q1020064" s="52"/>
      <c r="R1020064" s="58"/>
      <c r="S1020064" s="52"/>
      <c r="T1020064" s="52"/>
      <c r="U1020064" s="52"/>
      <c r="V1020064" s="59"/>
    </row>
    <row r="1020065" spans="1:22" customFormat="1">
      <c r="A1020065" s="2"/>
      <c r="B1020065" s="46"/>
      <c r="C1020065" s="49"/>
      <c r="D1020065" s="41"/>
      <c r="E1020065" s="52"/>
      <c r="F1020065" s="53"/>
      <c r="G1020065" s="53"/>
      <c r="H1020065" s="54"/>
      <c r="I1020065" s="55"/>
      <c r="J1020065" s="52"/>
      <c r="K1020065" s="56"/>
      <c r="L1020065" s="54"/>
      <c r="M1020065" s="54"/>
      <c r="N1020065" s="57"/>
      <c r="O1020065" s="54"/>
      <c r="P1020065" s="52"/>
      <c r="Q1020065" s="52"/>
      <c r="R1020065" s="58"/>
      <c r="S1020065" s="52"/>
      <c r="T1020065" s="52"/>
      <c r="U1020065" s="52"/>
      <c r="V1020065" s="59"/>
    </row>
    <row r="1020066" spans="1:22" customFormat="1">
      <c r="A1020066" s="2"/>
      <c r="B1020066" s="46"/>
      <c r="C1020066" s="49"/>
      <c r="D1020066" s="41"/>
      <c r="E1020066" s="52"/>
      <c r="F1020066" s="53"/>
      <c r="G1020066" s="53"/>
      <c r="H1020066" s="54"/>
      <c r="I1020066" s="55"/>
      <c r="J1020066" s="52"/>
      <c r="K1020066" s="56"/>
      <c r="L1020066" s="54"/>
      <c r="M1020066" s="54"/>
      <c r="N1020066" s="57"/>
      <c r="O1020066" s="54"/>
      <c r="P1020066" s="52"/>
      <c r="Q1020066" s="52"/>
      <c r="R1020066" s="58"/>
      <c r="S1020066" s="52"/>
      <c r="T1020066" s="52"/>
      <c r="U1020066" s="52"/>
      <c r="V1020066" s="59"/>
    </row>
    <row r="1020067" spans="1:22" customFormat="1">
      <c r="A1020067" s="2"/>
      <c r="B1020067" s="46"/>
      <c r="C1020067" s="49"/>
      <c r="D1020067" s="41"/>
      <c r="E1020067" s="52"/>
      <c r="F1020067" s="53"/>
      <c r="G1020067" s="53"/>
      <c r="H1020067" s="54"/>
      <c r="I1020067" s="55"/>
      <c r="J1020067" s="52"/>
      <c r="K1020067" s="56"/>
      <c r="L1020067" s="54"/>
      <c r="M1020067" s="54"/>
      <c r="N1020067" s="57"/>
      <c r="O1020067" s="54"/>
      <c r="P1020067" s="52"/>
      <c r="Q1020067" s="52"/>
      <c r="R1020067" s="58"/>
      <c r="S1020067" s="52"/>
      <c r="T1020067" s="52"/>
      <c r="U1020067" s="52"/>
      <c r="V1020067" s="59"/>
    </row>
    <row r="1020068" spans="1:22" customFormat="1">
      <c r="A1020068" s="2"/>
      <c r="B1020068" s="46"/>
      <c r="C1020068" s="49"/>
      <c r="D1020068" s="41"/>
      <c r="E1020068" s="52"/>
      <c r="F1020068" s="53"/>
      <c r="G1020068" s="53"/>
      <c r="H1020068" s="54"/>
      <c r="I1020068" s="55"/>
      <c r="J1020068" s="52"/>
      <c r="K1020068" s="56"/>
      <c r="L1020068" s="54"/>
      <c r="M1020068" s="54"/>
      <c r="N1020068" s="57"/>
      <c r="O1020068" s="54"/>
      <c r="P1020068" s="52"/>
      <c r="Q1020068" s="52"/>
      <c r="R1020068" s="58"/>
      <c r="S1020068" s="52"/>
      <c r="T1020068" s="52"/>
      <c r="U1020068" s="52"/>
      <c r="V1020068" s="59"/>
    </row>
    <row r="1020069" spans="1:22" customFormat="1">
      <c r="A1020069" s="2"/>
      <c r="B1020069" s="46"/>
      <c r="C1020069" s="49"/>
      <c r="D1020069" s="41"/>
      <c r="E1020069" s="52"/>
      <c r="F1020069" s="53"/>
      <c r="G1020069" s="53"/>
      <c r="H1020069" s="54"/>
      <c r="I1020069" s="55"/>
      <c r="J1020069" s="52"/>
      <c r="K1020069" s="56"/>
      <c r="L1020069" s="54"/>
      <c r="M1020069" s="54"/>
      <c r="N1020069" s="57"/>
      <c r="O1020069" s="54"/>
      <c r="P1020069" s="52"/>
      <c r="Q1020069" s="52"/>
      <c r="R1020069" s="58"/>
      <c r="S1020069" s="52"/>
      <c r="T1020069" s="52"/>
      <c r="U1020069" s="52"/>
      <c r="V1020069" s="59"/>
    </row>
    <row r="1020070" spans="1:22" customFormat="1">
      <c r="A1020070" s="2"/>
      <c r="B1020070" s="46"/>
      <c r="C1020070" s="49"/>
      <c r="D1020070" s="41"/>
      <c r="E1020070" s="52"/>
      <c r="F1020070" s="53"/>
      <c r="G1020070" s="53"/>
      <c r="H1020070" s="54"/>
      <c r="I1020070" s="55"/>
      <c r="J1020070" s="52"/>
      <c r="K1020070" s="56"/>
      <c r="L1020070" s="54"/>
      <c r="M1020070" s="54"/>
      <c r="N1020070" s="57"/>
      <c r="O1020070" s="54"/>
      <c r="P1020070" s="52"/>
      <c r="Q1020070" s="52"/>
      <c r="R1020070" s="58"/>
      <c r="S1020070" s="52"/>
      <c r="T1020070" s="52"/>
      <c r="U1020070" s="52"/>
      <c r="V1020070" s="59"/>
    </row>
    <row r="1020071" spans="1:22" customFormat="1">
      <c r="A1020071" s="2"/>
      <c r="B1020071" s="46"/>
      <c r="C1020071" s="49"/>
      <c r="D1020071" s="41"/>
      <c r="E1020071" s="52"/>
      <c r="F1020071" s="53"/>
      <c r="G1020071" s="53"/>
      <c r="H1020071" s="54"/>
      <c r="I1020071" s="55"/>
      <c r="J1020071" s="52"/>
      <c r="K1020071" s="56"/>
      <c r="L1020071" s="54"/>
      <c r="M1020071" s="54"/>
      <c r="N1020071" s="57"/>
      <c r="O1020071" s="54"/>
      <c r="P1020071" s="52"/>
      <c r="Q1020071" s="52"/>
      <c r="R1020071" s="58"/>
      <c r="S1020071" s="52"/>
      <c r="T1020071" s="52"/>
      <c r="U1020071" s="52"/>
      <c r="V1020071" s="59"/>
    </row>
    <row r="1020072" spans="1:22" customFormat="1">
      <c r="A1020072" s="2"/>
      <c r="B1020072" s="46"/>
      <c r="C1020072" s="49"/>
      <c r="D1020072" s="41"/>
      <c r="E1020072" s="52"/>
      <c r="F1020072" s="53"/>
      <c r="G1020072" s="53"/>
      <c r="H1020072" s="54"/>
      <c r="I1020072" s="55"/>
      <c r="J1020072" s="52"/>
      <c r="K1020072" s="56"/>
      <c r="L1020072" s="54"/>
      <c r="M1020072" s="54"/>
      <c r="N1020072" s="57"/>
      <c r="O1020072" s="54"/>
      <c r="P1020072" s="52"/>
      <c r="Q1020072" s="52"/>
      <c r="R1020072" s="58"/>
      <c r="S1020072" s="52"/>
      <c r="T1020072" s="52"/>
      <c r="U1020072" s="52"/>
      <c r="V1020072" s="59"/>
    </row>
    <row r="1020073" spans="1:22" customFormat="1">
      <c r="A1020073" s="2"/>
      <c r="B1020073" s="46"/>
      <c r="C1020073" s="49"/>
      <c r="D1020073" s="41"/>
      <c r="E1020073" s="52"/>
      <c r="F1020073" s="53"/>
      <c r="G1020073" s="53"/>
      <c r="H1020073" s="54"/>
      <c r="I1020073" s="55"/>
      <c r="J1020073" s="52"/>
      <c r="K1020073" s="56"/>
      <c r="L1020073" s="54"/>
      <c r="M1020073" s="54"/>
      <c r="N1020073" s="57"/>
      <c r="O1020073" s="54"/>
      <c r="P1020073" s="52"/>
      <c r="Q1020073" s="52"/>
      <c r="R1020073" s="58"/>
      <c r="S1020073" s="52"/>
      <c r="T1020073" s="52"/>
      <c r="U1020073" s="52"/>
      <c r="V1020073" s="59"/>
    </row>
    <row r="1020074" spans="1:22" customFormat="1">
      <c r="A1020074" s="2"/>
      <c r="B1020074" s="46"/>
      <c r="C1020074" s="49"/>
      <c r="D1020074" s="41"/>
      <c r="E1020074" s="52"/>
      <c r="F1020074" s="53"/>
      <c r="G1020074" s="53"/>
      <c r="H1020074" s="54"/>
      <c r="I1020074" s="55"/>
      <c r="J1020074" s="52"/>
      <c r="K1020074" s="56"/>
      <c r="L1020074" s="54"/>
      <c r="M1020074" s="54"/>
      <c r="N1020074" s="57"/>
      <c r="O1020074" s="54"/>
      <c r="P1020074" s="52"/>
      <c r="Q1020074" s="52"/>
      <c r="R1020074" s="58"/>
      <c r="S1020074" s="52"/>
      <c r="T1020074" s="52"/>
      <c r="U1020074" s="52"/>
      <c r="V1020074" s="59"/>
    </row>
    <row r="1020075" spans="1:22" customFormat="1">
      <c r="A1020075" s="2"/>
      <c r="B1020075" s="46"/>
      <c r="C1020075" s="49"/>
      <c r="D1020075" s="41"/>
      <c r="E1020075" s="52"/>
      <c r="F1020075" s="53"/>
      <c r="G1020075" s="53"/>
      <c r="H1020075" s="54"/>
      <c r="I1020075" s="55"/>
      <c r="J1020075" s="52"/>
      <c r="K1020075" s="56"/>
      <c r="L1020075" s="54"/>
      <c r="M1020075" s="54"/>
      <c r="N1020075" s="57"/>
      <c r="O1020075" s="54"/>
      <c r="P1020075" s="52"/>
      <c r="Q1020075" s="52"/>
      <c r="R1020075" s="58"/>
      <c r="S1020075" s="52"/>
      <c r="T1020075" s="52"/>
      <c r="U1020075" s="52"/>
      <c r="V1020075" s="59"/>
    </row>
    <row r="1020076" spans="1:22" customFormat="1">
      <c r="A1020076" s="2"/>
      <c r="B1020076" s="46"/>
      <c r="C1020076" s="49"/>
      <c r="D1020076" s="41"/>
      <c r="E1020076" s="52"/>
      <c r="F1020076" s="53"/>
      <c r="G1020076" s="53"/>
      <c r="H1020076" s="54"/>
      <c r="I1020076" s="55"/>
      <c r="J1020076" s="52"/>
      <c r="K1020076" s="56"/>
      <c r="L1020076" s="54"/>
      <c r="M1020076" s="54"/>
      <c r="N1020076" s="57"/>
      <c r="O1020076" s="54"/>
      <c r="P1020076" s="52"/>
      <c r="Q1020076" s="52"/>
      <c r="R1020076" s="58"/>
      <c r="S1020076" s="52"/>
      <c r="T1020076" s="52"/>
      <c r="U1020076" s="52"/>
      <c r="V1020076" s="59"/>
    </row>
    <row r="1020077" spans="1:22" customFormat="1">
      <c r="A1020077" s="2"/>
      <c r="B1020077" s="46"/>
      <c r="C1020077" s="49"/>
      <c r="D1020077" s="41"/>
      <c r="E1020077" s="52"/>
      <c r="F1020077" s="53"/>
      <c r="G1020077" s="53"/>
      <c r="H1020077" s="54"/>
      <c r="I1020077" s="55"/>
      <c r="J1020077" s="52"/>
      <c r="K1020077" s="56"/>
      <c r="L1020077" s="54"/>
      <c r="M1020077" s="54"/>
      <c r="N1020077" s="57"/>
      <c r="O1020077" s="54"/>
      <c r="P1020077" s="52"/>
      <c r="Q1020077" s="52"/>
      <c r="R1020077" s="58"/>
      <c r="S1020077" s="52"/>
      <c r="T1020077" s="52"/>
      <c r="U1020077" s="52"/>
      <c r="V1020077" s="59"/>
    </row>
    <row r="1020078" spans="1:22" customFormat="1">
      <c r="A1020078" s="2"/>
      <c r="B1020078" s="46"/>
      <c r="C1020078" s="49"/>
      <c r="D1020078" s="41"/>
      <c r="E1020078" s="52"/>
      <c r="F1020078" s="53"/>
      <c r="G1020078" s="53"/>
      <c r="H1020078" s="54"/>
      <c r="I1020078" s="55"/>
      <c r="J1020078" s="52"/>
      <c r="K1020078" s="56"/>
      <c r="L1020078" s="54"/>
      <c r="M1020078" s="54"/>
      <c r="N1020078" s="57"/>
      <c r="O1020078" s="54"/>
      <c r="P1020078" s="52"/>
      <c r="Q1020078" s="52"/>
      <c r="R1020078" s="58"/>
      <c r="S1020078" s="52"/>
      <c r="T1020078" s="52"/>
      <c r="U1020078" s="52"/>
      <c r="V1020078" s="59"/>
    </row>
    <row r="1020079" spans="1:22" customFormat="1">
      <c r="A1020079" s="2"/>
      <c r="B1020079" s="46"/>
      <c r="C1020079" s="49"/>
      <c r="D1020079" s="41"/>
      <c r="E1020079" s="52"/>
      <c r="F1020079" s="53"/>
      <c r="G1020079" s="53"/>
      <c r="H1020079" s="54"/>
      <c r="I1020079" s="55"/>
      <c r="J1020079" s="52"/>
      <c r="K1020079" s="56"/>
      <c r="L1020079" s="54"/>
      <c r="M1020079" s="54"/>
      <c r="N1020079" s="57"/>
      <c r="O1020079" s="54"/>
      <c r="P1020079" s="52"/>
      <c r="Q1020079" s="52"/>
      <c r="R1020079" s="58"/>
      <c r="S1020079" s="52"/>
      <c r="T1020079" s="52"/>
      <c r="U1020079" s="52"/>
      <c r="V1020079" s="59"/>
    </row>
    <row r="1020080" spans="1:22" customFormat="1">
      <c r="A1020080" s="2"/>
      <c r="B1020080" s="46"/>
      <c r="C1020080" s="49"/>
      <c r="D1020080" s="41"/>
      <c r="E1020080" s="52"/>
      <c r="F1020080" s="53"/>
      <c r="G1020080" s="53"/>
      <c r="H1020080" s="54"/>
      <c r="I1020080" s="55"/>
      <c r="J1020080" s="52"/>
      <c r="K1020080" s="56"/>
      <c r="L1020080" s="54"/>
      <c r="M1020080" s="54"/>
      <c r="N1020080" s="57"/>
      <c r="O1020080" s="54"/>
      <c r="P1020080" s="52"/>
      <c r="Q1020080" s="52"/>
      <c r="R1020080" s="58"/>
      <c r="S1020080" s="52"/>
      <c r="T1020080" s="52"/>
      <c r="U1020080" s="52"/>
      <c r="V1020080" s="59"/>
    </row>
    <row r="1020081" spans="1:22" customFormat="1">
      <c r="A1020081" s="2"/>
      <c r="B1020081" s="46"/>
      <c r="C1020081" s="49"/>
      <c r="D1020081" s="41"/>
      <c r="E1020081" s="52"/>
      <c r="F1020081" s="53"/>
      <c r="G1020081" s="53"/>
      <c r="H1020081" s="54"/>
      <c r="I1020081" s="55"/>
      <c r="J1020081" s="52"/>
      <c r="K1020081" s="56"/>
      <c r="L1020081" s="54"/>
      <c r="M1020081" s="54"/>
      <c r="N1020081" s="57"/>
      <c r="O1020081" s="54"/>
      <c r="P1020081" s="52"/>
      <c r="Q1020081" s="52"/>
      <c r="R1020081" s="58"/>
      <c r="S1020081" s="52"/>
      <c r="T1020081" s="52"/>
      <c r="U1020081" s="52"/>
      <c r="V1020081" s="59"/>
    </row>
    <row r="1020082" spans="1:22" customFormat="1">
      <c r="A1020082" s="2"/>
      <c r="B1020082" s="46"/>
      <c r="C1020082" s="49"/>
      <c r="D1020082" s="41"/>
      <c r="E1020082" s="52"/>
      <c r="F1020082" s="53"/>
      <c r="G1020082" s="53"/>
      <c r="H1020082" s="54"/>
      <c r="I1020082" s="55"/>
      <c r="J1020082" s="52"/>
      <c r="K1020082" s="56"/>
      <c r="L1020082" s="54"/>
      <c r="M1020082" s="54"/>
      <c r="N1020082" s="57"/>
      <c r="O1020082" s="54"/>
      <c r="P1020082" s="52"/>
      <c r="Q1020082" s="52"/>
      <c r="R1020082" s="58"/>
      <c r="S1020082" s="52"/>
      <c r="T1020082" s="52"/>
      <c r="U1020082" s="52"/>
      <c r="V1020082" s="59"/>
    </row>
    <row r="1020083" spans="1:22" customFormat="1">
      <c r="A1020083" s="2"/>
      <c r="B1020083" s="46"/>
      <c r="C1020083" s="49"/>
      <c r="D1020083" s="41"/>
      <c r="E1020083" s="52"/>
      <c r="F1020083" s="53"/>
      <c r="G1020083" s="53"/>
      <c r="H1020083" s="54"/>
      <c r="I1020083" s="55"/>
      <c r="J1020083" s="52"/>
      <c r="K1020083" s="56"/>
      <c r="L1020083" s="54"/>
      <c r="M1020083" s="54"/>
      <c r="N1020083" s="57"/>
      <c r="O1020083" s="54"/>
      <c r="P1020083" s="52"/>
      <c r="Q1020083" s="52"/>
      <c r="R1020083" s="58"/>
      <c r="S1020083" s="52"/>
      <c r="T1020083" s="52"/>
      <c r="U1020083" s="52"/>
      <c r="V1020083" s="59"/>
    </row>
    <row r="1020084" spans="1:22" customFormat="1">
      <c r="A1020084" s="2"/>
      <c r="B1020084" s="46"/>
      <c r="C1020084" s="49"/>
      <c r="D1020084" s="41"/>
      <c r="E1020084" s="52"/>
      <c r="F1020084" s="53"/>
      <c r="G1020084" s="53"/>
      <c r="H1020084" s="54"/>
      <c r="I1020084" s="55"/>
      <c r="J1020084" s="52"/>
      <c r="K1020084" s="56"/>
      <c r="L1020084" s="54"/>
      <c r="M1020084" s="54"/>
      <c r="N1020084" s="57"/>
      <c r="O1020084" s="54"/>
      <c r="P1020084" s="52"/>
      <c r="Q1020084" s="52"/>
      <c r="R1020084" s="58"/>
      <c r="S1020084" s="52"/>
      <c r="T1020084" s="52"/>
      <c r="U1020084" s="52"/>
      <c r="V1020084" s="59"/>
    </row>
    <row r="1020085" spans="1:22" customFormat="1">
      <c r="A1020085" s="2"/>
      <c r="B1020085" s="46"/>
      <c r="C1020085" s="49"/>
      <c r="D1020085" s="41"/>
      <c r="E1020085" s="52"/>
      <c r="F1020085" s="53"/>
      <c r="G1020085" s="53"/>
      <c r="H1020085" s="54"/>
      <c r="I1020085" s="55"/>
      <c r="J1020085" s="52"/>
      <c r="K1020085" s="56"/>
      <c r="L1020085" s="54"/>
      <c r="M1020085" s="54"/>
      <c r="N1020085" s="57"/>
      <c r="O1020085" s="54"/>
      <c r="P1020085" s="52"/>
      <c r="Q1020085" s="52"/>
      <c r="R1020085" s="58"/>
      <c r="S1020085" s="52"/>
      <c r="T1020085" s="52"/>
      <c r="U1020085" s="52"/>
      <c r="V1020085" s="59"/>
    </row>
    <row r="1020086" spans="1:22" customFormat="1">
      <c r="A1020086" s="2"/>
      <c r="B1020086" s="46"/>
      <c r="C1020086" s="49"/>
      <c r="D1020086" s="41"/>
      <c r="E1020086" s="52"/>
      <c r="F1020086" s="53"/>
      <c r="G1020086" s="53"/>
      <c r="H1020086" s="54"/>
      <c r="I1020086" s="55"/>
      <c r="J1020086" s="52"/>
      <c r="K1020086" s="56"/>
      <c r="L1020086" s="54"/>
      <c r="M1020086" s="54"/>
      <c r="N1020086" s="57"/>
      <c r="O1020086" s="54"/>
      <c r="P1020086" s="52"/>
      <c r="Q1020086" s="52"/>
      <c r="R1020086" s="58"/>
      <c r="S1020086" s="52"/>
      <c r="T1020086" s="52"/>
      <c r="U1020086" s="52"/>
      <c r="V1020086" s="59"/>
    </row>
    <row r="1020087" spans="1:22" customFormat="1">
      <c r="A1020087" s="2"/>
      <c r="B1020087" s="46"/>
      <c r="C1020087" s="49"/>
      <c r="D1020087" s="41"/>
      <c r="E1020087" s="52"/>
      <c r="F1020087" s="53"/>
      <c r="G1020087" s="53"/>
      <c r="H1020087" s="54"/>
      <c r="I1020087" s="55"/>
      <c r="J1020087" s="52"/>
      <c r="K1020087" s="56"/>
      <c r="L1020087" s="54"/>
      <c r="M1020087" s="54"/>
      <c r="N1020087" s="57"/>
      <c r="O1020087" s="54"/>
      <c r="P1020087" s="52"/>
      <c r="Q1020087" s="52"/>
      <c r="R1020087" s="58"/>
      <c r="S1020087" s="52"/>
      <c r="T1020087" s="52"/>
      <c r="U1020087" s="52"/>
      <c r="V1020087" s="59"/>
    </row>
    <row r="1020088" spans="1:22" customFormat="1">
      <c r="A1020088" s="2"/>
      <c r="B1020088" s="46"/>
      <c r="C1020088" s="49"/>
      <c r="D1020088" s="41"/>
      <c r="E1020088" s="52"/>
      <c r="F1020088" s="53"/>
      <c r="G1020088" s="53"/>
      <c r="H1020088" s="54"/>
      <c r="I1020088" s="55"/>
      <c r="J1020088" s="52"/>
      <c r="K1020088" s="56"/>
      <c r="L1020088" s="54"/>
      <c r="M1020088" s="54"/>
      <c r="N1020088" s="57"/>
      <c r="O1020088" s="54"/>
      <c r="P1020088" s="52"/>
      <c r="Q1020088" s="52"/>
      <c r="R1020088" s="58"/>
      <c r="S1020088" s="52"/>
      <c r="T1020088" s="52"/>
      <c r="U1020088" s="52"/>
      <c r="V1020088" s="59"/>
    </row>
    <row r="1020089" spans="1:22" customFormat="1">
      <c r="A1020089" s="2"/>
      <c r="B1020089" s="46"/>
      <c r="C1020089" s="49"/>
      <c r="D1020089" s="41"/>
      <c r="E1020089" s="52"/>
      <c r="F1020089" s="53"/>
      <c r="G1020089" s="53"/>
      <c r="H1020089" s="54"/>
      <c r="I1020089" s="55"/>
      <c r="J1020089" s="52"/>
      <c r="K1020089" s="56"/>
      <c r="L1020089" s="54"/>
      <c r="M1020089" s="54"/>
      <c r="N1020089" s="57"/>
      <c r="O1020089" s="54"/>
      <c r="P1020089" s="52"/>
      <c r="Q1020089" s="52"/>
      <c r="R1020089" s="58"/>
      <c r="S1020089" s="52"/>
      <c r="T1020089" s="52"/>
      <c r="U1020089" s="52"/>
      <c r="V1020089" s="59"/>
    </row>
    <row r="1020090" spans="1:22" customFormat="1">
      <c r="A1020090" s="2"/>
      <c r="B1020090" s="46"/>
      <c r="C1020090" s="49"/>
      <c r="D1020090" s="41"/>
      <c r="E1020090" s="52"/>
      <c r="F1020090" s="53"/>
      <c r="G1020090" s="53"/>
      <c r="H1020090" s="54"/>
      <c r="I1020090" s="55"/>
      <c r="J1020090" s="52"/>
      <c r="K1020090" s="56"/>
      <c r="L1020090" s="54"/>
      <c r="M1020090" s="54"/>
      <c r="N1020090" s="57"/>
      <c r="O1020090" s="54"/>
      <c r="P1020090" s="52"/>
      <c r="Q1020090" s="52"/>
      <c r="R1020090" s="58"/>
      <c r="S1020090" s="52"/>
      <c r="T1020090" s="52"/>
      <c r="U1020090" s="52"/>
      <c r="V1020090" s="59"/>
    </row>
    <row r="1020091" spans="1:22" customFormat="1">
      <c r="A1020091" s="2"/>
      <c r="B1020091" s="46"/>
      <c r="C1020091" s="49"/>
      <c r="D1020091" s="41"/>
      <c r="E1020091" s="52"/>
      <c r="F1020091" s="53"/>
      <c r="G1020091" s="53"/>
      <c r="H1020091" s="54"/>
      <c r="I1020091" s="55"/>
      <c r="J1020091" s="52"/>
      <c r="K1020091" s="56"/>
      <c r="L1020091" s="54"/>
      <c r="M1020091" s="54"/>
      <c r="N1020091" s="57"/>
      <c r="O1020091" s="54"/>
      <c r="P1020091" s="52"/>
      <c r="Q1020091" s="52"/>
      <c r="R1020091" s="58"/>
      <c r="S1020091" s="52"/>
      <c r="T1020091" s="52"/>
      <c r="U1020091" s="52"/>
      <c r="V1020091" s="59"/>
    </row>
    <row r="1020092" spans="1:22" customFormat="1">
      <c r="A1020092" s="2"/>
      <c r="B1020092" s="46"/>
      <c r="C1020092" s="49"/>
      <c r="D1020092" s="41"/>
      <c r="E1020092" s="52"/>
      <c r="F1020092" s="53"/>
      <c r="G1020092" s="53"/>
      <c r="H1020092" s="54"/>
      <c r="I1020092" s="55"/>
      <c r="J1020092" s="52"/>
      <c r="K1020092" s="56"/>
      <c r="L1020092" s="54"/>
      <c r="M1020092" s="54"/>
      <c r="N1020092" s="57"/>
      <c r="O1020092" s="54"/>
      <c r="P1020092" s="52"/>
      <c r="Q1020092" s="52"/>
      <c r="R1020092" s="58"/>
      <c r="S1020092" s="52"/>
      <c r="T1020092" s="52"/>
      <c r="U1020092" s="52"/>
      <c r="V1020092" s="59"/>
    </row>
    <row r="1020093" spans="1:22" customFormat="1">
      <c r="A1020093" s="2"/>
      <c r="B1020093" s="46"/>
      <c r="C1020093" s="49"/>
      <c r="D1020093" s="41"/>
      <c r="E1020093" s="52"/>
      <c r="F1020093" s="53"/>
      <c r="G1020093" s="53"/>
      <c r="H1020093" s="54"/>
      <c r="I1020093" s="55"/>
      <c r="J1020093" s="52"/>
      <c r="K1020093" s="56"/>
      <c r="L1020093" s="54"/>
      <c r="M1020093" s="54"/>
      <c r="N1020093" s="57"/>
      <c r="O1020093" s="54"/>
      <c r="P1020093" s="52"/>
      <c r="Q1020093" s="52"/>
      <c r="R1020093" s="58"/>
      <c r="S1020093" s="52"/>
      <c r="T1020093" s="52"/>
      <c r="U1020093" s="52"/>
      <c r="V1020093" s="59"/>
    </row>
    <row r="1020094" spans="1:22" customFormat="1">
      <c r="A1020094" s="2"/>
      <c r="B1020094" s="46"/>
      <c r="C1020094" s="49"/>
      <c r="D1020094" s="41"/>
      <c r="E1020094" s="52"/>
      <c r="F1020094" s="53"/>
      <c r="G1020094" s="53"/>
      <c r="H1020094" s="54"/>
      <c r="I1020094" s="55"/>
      <c r="J1020094" s="52"/>
      <c r="K1020094" s="56"/>
      <c r="L1020094" s="54"/>
      <c r="M1020094" s="54"/>
      <c r="N1020094" s="57"/>
      <c r="O1020094" s="54"/>
      <c r="P1020094" s="52"/>
      <c r="Q1020094" s="52"/>
      <c r="R1020094" s="58"/>
      <c r="S1020094" s="52"/>
      <c r="T1020094" s="52"/>
      <c r="U1020094" s="52"/>
      <c r="V1020094" s="59"/>
    </row>
    <row r="1020095" spans="1:22" customFormat="1">
      <c r="A1020095" s="2"/>
      <c r="B1020095" s="46"/>
      <c r="C1020095" s="49"/>
      <c r="D1020095" s="41"/>
      <c r="E1020095" s="52"/>
      <c r="F1020095" s="53"/>
      <c r="G1020095" s="53"/>
      <c r="H1020095" s="54"/>
      <c r="I1020095" s="55"/>
      <c r="J1020095" s="52"/>
      <c r="K1020095" s="56"/>
      <c r="L1020095" s="54"/>
      <c r="M1020095" s="54"/>
      <c r="N1020095" s="57"/>
      <c r="O1020095" s="54"/>
      <c r="P1020095" s="52"/>
      <c r="Q1020095" s="52"/>
      <c r="R1020095" s="58"/>
      <c r="S1020095" s="52"/>
      <c r="T1020095" s="52"/>
      <c r="U1020095" s="52"/>
      <c r="V1020095" s="59"/>
    </row>
    <row r="1020096" spans="1:22" customFormat="1">
      <c r="A1020096" s="2"/>
      <c r="B1020096" s="46"/>
      <c r="C1020096" s="49"/>
      <c r="D1020096" s="41"/>
      <c r="E1020096" s="52"/>
      <c r="F1020096" s="53"/>
      <c r="G1020096" s="53"/>
      <c r="H1020096" s="54"/>
      <c r="I1020096" s="55"/>
      <c r="J1020096" s="52"/>
      <c r="K1020096" s="56"/>
      <c r="L1020096" s="54"/>
      <c r="M1020096" s="54"/>
      <c r="N1020096" s="57"/>
      <c r="O1020096" s="54"/>
      <c r="P1020096" s="52"/>
      <c r="Q1020096" s="52"/>
      <c r="R1020096" s="58"/>
      <c r="S1020096" s="52"/>
      <c r="T1020096" s="52"/>
      <c r="U1020096" s="52"/>
      <c r="V1020096" s="59"/>
    </row>
    <row r="1020097" spans="1:22" customFormat="1">
      <c r="A1020097" s="2"/>
      <c r="B1020097" s="46"/>
      <c r="C1020097" s="49"/>
      <c r="D1020097" s="41"/>
      <c r="E1020097" s="52"/>
      <c r="F1020097" s="53"/>
      <c r="G1020097" s="53"/>
      <c r="H1020097" s="54"/>
      <c r="I1020097" s="55"/>
      <c r="J1020097" s="52"/>
      <c r="K1020097" s="56"/>
      <c r="L1020097" s="54"/>
      <c r="M1020097" s="54"/>
      <c r="N1020097" s="57"/>
      <c r="O1020097" s="54"/>
      <c r="P1020097" s="52"/>
      <c r="Q1020097" s="52"/>
      <c r="R1020097" s="58"/>
      <c r="S1020097" s="52"/>
      <c r="T1020097" s="52"/>
      <c r="U1020097" s="52"/>
      <c r="V1020097" s="59"/>
    </row>
    <row r="1020098" spans="1:22" customFormat="1">
      <c r="A1020098" s="2"/>
      <c r="B1020098" s="46"/>
      <c r="C1020098" s="49"/>
      <c r="D1020098" s="41"/>
      <c r="E1020098" s="52"/>
      <c r="F1020098" s="53"/>
      <c r="G1020098" s="53"/>
      <c r="H1020098" s="54"/>
      <c r="I1020098" s="55"/>
      <c r="J1020098" s="52"/>
      <c r="K1020098" s="56"/>
      <c r="L1020098" s="54"/>
      <c r="M1020098" s="54"/>
      <c r="N1020098" s="57"/>
      <c r="O1020098" s="54"/>
      <c r="P1020098" s="52"/>
      <c r="Q1020098" s="52"/>
      <c r="R1020098" s="58"/>
      <c r="S1020098" s="52"/>
      <c r="T1020098" s="52"/>
      <c r="U1020098" s="52"/>
      <c r="V1020098" s="59"/>
    </row>
    <row r="1020099" spans="1:22" customFormat="1">
      <c r="A1020099" s="2"/>
      <c r="B1020099" s="46"/>
      <c r="C1020099" s="49"/>
      <c r="D1020099" s="41"/>
      <c r="E1020099" s="52"/>
      <c r="F1020099" s="53"/>
      <c r="G1020099" s="53"/>
      <c r="H1020099" s="54"/>
      <c r="I1020099" s="55"/>
      <c r="J1020099" s="52"/>
      <c r="K1020099" s="56"/>
      <c r="L1020099" s="54"/>
      <c r="M1020099" s="54"/>
      <c r="N1020099" s="57"/>
      <c r="O1020099" s="54"/>
      <c r="P1020099" s="52"/>
      <c r="Q1020099" s="52"/>
      <c r="R1020099" s="58"/>
      <c r="S1020099" s="52"/>
      <c r="T1020099" s="52"/>
      <c r="U1020099" s="52"/>
      <c r="V1020099" s="59"/>
    </row>
    <row r="1020100" spans="1:22" customFormat="1">
      <c r="A1020100" s="2"/>
      <c r="B1020100" s="46"/>
      <c r="C1020100" s="49"/>
      <c r="D1020100" s="41"/>
      <c r="E1020100" s="52"/>
      <c r="F1020100" s="53"/>
      <c r="G1020100" s="53"/>
      <c r="H1020100" s="54"/>
      <c r="I1020100" s="55"/>
      <c r="J1020100" s="52"/>
      <c r="K1020100" s="56"/>
      <c r="L1020100" s="54"/>
      <c r="M1020100" s="54"/>
      <c r="N1020100" s="57"/>
      <c r="O1020100" s="54"/>
      <c r="P1020100" s="52"/>
      <c r="Q1020100" s="52"/>
      <c r="R1020100" s="58"/>
      <c r="S1020100" s="52"/>
      <c r="T1020100" s="52"/>
      <c r="U1020100" s="52"/>
      <c r="V1020100" s="59"/>
    </row>
    <row r="1020101" spans="1:22" customFormat="1">
      <c r="A1020101" s="2"/>
      <c r="B1020101" s="46"/>
      <c r="C1020101" s="49"/>
      <c r="D1020101" s="41"/>
      <c r="E1020101" s="52"/>
      <c r="F1020101" s="53"/>
      <c r="G1020101" s="53"/>
      <c r="H1020101" s="54"/>
      <c r="I1020101" s="55"/>
      <c r="J1020101" s="52"/>
      <c r="K1020101" s="56"/>
      <c r="L1020101" s="54"/>
      <c r="M1020101" s="54"/>
      <c r="N1020101" s="57"/>
      <c r="O1020101" s="54"/>
      <c r="P1020101" s="52"/>
      <c r="Q1020101" s="52"/>
      <c r="R1020101" s="58"/>
      <c r="S1020101" s="52"/>
      <c r="T1020101" s="52"/>
      <c r="U1020101" s="52"/>
      <c r="V1020101" s="59"/>
    </row>
    <row r="1020102" spans="1:22" customFormat="1">
      <c r="A1020102" s="2"/>
      <c r="B1020102" s="46"/>
      <c r="C1020102" s="49"/>
      <c r="D1020102" s="41"/>
      <c r="E1020102" s="52"/>
      <c r="F1020102" s="53"/>
      <c r="G1020102" s="53"/>
      <c r="H1020102" s="54"/>
      <c r="I1020102" s="55"/>
      <c r="J1020102" s="52"/>
      <c r="K1020102" s="56"/>
      <c r="L1020102" s="54"/>
      <c r="M1020102" s="54"/>
      <c r="N1020102" s="57"/>
      <c r="O1020102" s="54"/>
      <c r="P1020102" s="52"/>
      <c r="Q1020102" s="52"/>
      <c r="R1020102" s="58"/>
      <c r="S1020102" s="52"/>
      <c r="T1020102" s="52"/>
      <c r="U1020102" s="52"/>
      <c r="V1020102" s="59"/>
    </row>
    <row r="1020103" spans="1:22" customFormat="1">
      <c r="A1020103" s="2"/>
      <c r="B1020103" s="46"/>
      <c r="C1020103" s="49"/>
      <c r="D1020103" s="41"/>
      <c r="E1020103" s="52"/>
      <c r="F1020103" s="53"/>
      <c r="G1020103" s="53"/>
      <c r="H1020103" s="54"/>
      <c r="I1020103" s="55"/>
      <c r="J1020103" s="52"/>
      <c r="K1020103" s="56"/>
      <c r="L1020103" s="54"/>
      <c r="M1020103" s="54"/>
      <c r="N1020103" s="57"/>
      <c r="O1020103" s="54"/>
      <c r="P1020103" s="52"/>
      <c r="Q1020103" s="52"/>
      <c r="R1020103" s="58"/>
      <c r="S1020103" s="52"/>
      <c r="T1020103" s="52"/>
      <c r="U1020103" s="52"/>
      <c r="V1020103" s="59"/>
    </row>
    <row r="1020104" spans="1:22" customFormat="1">
      <c r="A1020104" s="2"/>
      <c r="B1020104" s="46"/>
      <c r="C1020104" s="49"/>
      <c r="D1020104" s="41"/>
      <c r="E1020104" s="52"/>
      <c r="F1020104" s="53"/>
      <c r="G1020104" s="53"/>
      <c r="H1020104" s="54"/>
      <c r="I1020104" s="55"/>
      <c r="J1020104" s="52"/>
      <c r="K1020104" s="56"/>
      <c r="L1020104" s="54"/>
      <c r="M1020104" s="54"/>
      <c r="N1020104" s="57"/>
      <c r="O1020104" s="54"/>
      <c r="P1020104" s="52"/>
      <c r="Q1020104" s="52"/>
      <c r="R1020104" s="58"/>
      <c r="S1020104" s="52"/>
      <c r="T1020104" s="52"/>
      <c r="U1020104" s="52"/>
      <c r="V1020104" s="59"/>
    </row>
    <row r="1020105" spans="1:22" customFormat="1">
      <c r="A1020105" s="2"/>
      <c r="B1020105" s="46"/>
      <c r="C1020105" s="49"/>
      <c r="D1020105" s="41"/>
      <c r="E1020105" s="52"/>
      <c r="F1020105" s="53"/>
      <c r="G1020105" s="53"/>
      <c r="H1020105" s="54"/>
      <c r="I1020105" s="55"/>
      <c r="J1020105" s="52"/>
      <c r="K1020105" s="56"/>
      <c r="L1020105" s="54"/>
      <c r="M1020105" s="54"/>
      <c r="N1020105" s="57"/>
      <c r="O1020105" s="54"/>
      <c r="P1020105" s="52"/>
      <c r="Q1020105" s="52"/>
      <c r="R1020105" s="58"/>
      <c r="S1020105" s="52"/>
      <c r="T1020105" s="52"/>
      <c r="U1020105" s="52"/>
      <c r="V1020105" s="59"/>
    </row>
    <row r="1020106" spans="1:22" customFormat="1">
      <c r="A1020106" s="2"/>
      <c r="B1020106" s="46"/>
      <c r="C1020106" s="49"/>
      <c r="D1020106" s="41"/>
      <c r="E1020106" s="52"/>
      <c r="F1020106" s="53"/>
      <c r="G1020106" s="53"/>
      <c r="H1020106" s="54"/>
      <c r="I1020106" s="55"/>
      <c r="J1020106" s="52"/>
      <c r="K1020106" s="56"/>
      <c r="L1020106" s="54"/>
      <c r="M1020106" s="54"/>
      <c r="N1020106" s="57"/>
      <c r="O1020106" s="54"/>
      <c r="P1020106" s="52"/>
      <c r="Q1020106" s="52"/>
      <c r="R1020106" s="58"/>
      <c r="S1020106" s="52"/>
      <c r="T1020106" s="52"/>
      <c r="U1020106" s="52"/>
      <c r="V1020106" s="59"/>
    </row>
    <row r="1020107" spans="1:22" customFormat="1">
      <c r="A1020107" s="2"/>
      <c r="B1020107" s="46"/>
      <c r="C1020107" s="49"/>
      <c r="D1020107" s="41"/>
      <c r="E1020107" s="52"/>
      <c r="F1020107" s="53"/>
      <c r="G1020107" s="53"/>
      <c r="H1020107" s="54"/>
      <c r="I1020107" s="55"/>
      <c r="J1020107" s="52"/>
      <c r="K1020107" s="56"/>
      <c r="L1020107" s="54"/>
      <c r="M1020107" s="54"/>
      <c r="N1020107" s="57"/>
      <c r="O1020107" s="54"/>
      <c r="P1020107" s="52"/>
      <c r="Q1020107" s="52"/>
      <c r="R1020107" s="58"/>
      <c r="S1020107" s="52"/>
      <c r="T1020107" s="52"/>
      <c r="U1020107" s="52"/>
      <c r="V1020107" s="59"/>
    </row>
    <row r="1020108" spans="1:22" customFormat="1">
      <c r="A1020108" s="2"/>
      <c r="B1020108" s="46"/>
      <c r="C1020108" s="49"/>
      <c r="D1020108" s="41"/>
      <c r="E1020108" s="52"/>
      <c r="F1020108" s="53"/>
      <c r="G1020108" s="53"/>
      <c r="H1020108" s="54"/>
      <c r="I1020108" s="55"/>
      <c r="J1020108" s="52"/>
      <c r="K1020108" s="56"/>
      <c r="L1020108" s="54"/>
      <c r="M1020108" s="54"/>
      <c r="N1020108" s="57"/>
      <c r="O1020108" s="54"/>
      <c r="P1020108" s="52"/>
      <c r="Q1020108" s="52"/>
      <c r="R1020108" s="58"/>
      <c r="S1020108" s="52"/>
      <c r="T1020108" s="52"/>
      <c r="U1020108" s="52"/>
      <c r="V1020108" s="59"/>
    </row>
    <row r="1020109" spans="1:22" customFormat="1">
      <c r="A1020109" s="2"/>
      <c r="B1020109" s="46"/>
      <c r="C1020109" s="49"/>
      <c r="D1020109" s="41"/>
      <c r="E1020109" s="52"/>
      <c r="F1020109" s="53"/>
      <c r="G1020109" s="53"/>
      <c r="H1020109" s="54"/>
      <c r="I1020109" s="55"/>
      <c r="J1020109" s="52"/>
      <c r="K1020109" s="56"/>
      <c r="L1020109" s="54"/>
      <c r="M1020109" s="54"/>
      <c r="N1020109" s="57"/>
      <c r="O1020109" s="54"/>
      <c r="P1020109" s="52"/>
      <c r="Q1020109" s="52"/>
      <c r="R1020109" s="58"/>
      <c r="S1020109" s="52"/>
      <c r="T1020109" s="52"/>
      <c r="U1020109" s="52"/>
      <c r="V1020109" s="59"/>
    </row>
    <row r="1020110" spans="1:22" customFormat="1">
      <c r="A1020110" s="2"/>
      <c r="B1020110" s="46"/>
      <c r="C1020110" s="49"/>
      <c r="D1020110" s="41"/>
      <c r="E1020110" s="52"/>
      <c r="F1020110" s="53"/>
      <c r="G1020110" s="53"/>
      <c r="H1020110" s="54"/>
      <c r="I1020110" s="55"/>
      <c r="J1020110" s="52"/>
      <c r="K1020110" s="56"/>
      <c r="L1020110" s="54"/>
      <c r="M1020110" s="54"/>
      <c r="N1020110" s="57"/>
      <c r="O1020110" s="54"/>
      <c r="P1020110" s="52"/>
      <c r="Q1020110" s="52"/>
      <c r="R1020110" s="58"/>
      <c r="S1020110" s="52"/>
      <c r="T1020110" s="52"/>
      <c r="U1020110" s="52"/>
      <c r="V1020110" s="59"/>
    </row>
    <row r="1020111" spans="1:22" customFormat="1">
      <c r="A1020111" s="2"/>
      <c r="B1020111" s="46"/>
      <c r="C1020111" s="49"/>
      <c r="D1020111" s="41"/>
      <c r="E1020111" s="52"/>
      <c r="F1020111" s="53"/>
      <c r="G1020111" s="53"/>
      <c r="H1020111" s="54"/>
      <c r="I1020111" s="55"/>
      <c r="J1020111" s="52"/>
      <c r="K1020111" s="56"/>
      <c r="L1020111" s="54"/>
      <c r="M1020111" s="54"/>
      <c r="N1020111" s="57"/>
      <c r="O1020111" s="54"/>
      <c r="P1020111" s="52"/>
      <c r="Q1020111" s="52"/>
      <c r="R1020111" s="58"/>
      <c r="S1020111" s="52"/>
      <c r="T1020111" s="52"/>
      <c r="U1020111" s="52"/>
      <c r="V1020111" s="59"/>
    </row>
    <row r="1020112" spans="1:22" customFormat="1">
      <c r="A1020112" s="2"/>
      <c r="B1020112" s="46"/>
      <c r="C1020112" s="49"/>
      <c r="D1020112" s="41"/>
      <c r="E1020112" s="52"/>
      <c r="F1020112" s="53"/>
      <c r="G1020112" s="53"/>
      <c r="H1020112" s="54"/>
      <c r="I1020112" s="55"/>
      <c r="J1020112" s="52"/>
      <c r="K1020112" s="56"/>
      <c r="L1020112" s="54"/>
      <c r="M1020112" s="54"/>
      <c r="N1020112" s="57"/>
      <c r="O1020112" s="54"/>
      <c r="P1020112" s="52"/>
      <c r="Q1020112" s="52"/>
      <c r="R1020112" s="58"/>
      <c r="S1020112" s="52"/>
      <c r="T1020112" s="52"/>
      <c r="U1020112" s="52"/>
      <c r="V1020112" s="59"/>
    </row>
    <row r="1020113" spans="1:22" customFormat="1">
      <c r="A1020113" s="2"/>
      <c r="B1020113" s="46"/>
      <c r="C1020113" s="49"/>
      <c r="D1020113" s="41"/>
      <c r="E1020113" s="52"/>
      <c r="F1020113" s="53"/>
      <c r="G1020113" s="53"/>
      <c r="H1020113" s="54"/>
      <c r="I1020113" s="55"/>
      <c r="J1020113" s="52"/>
      <c r="K1020113" s="56"/>
      <c r="L1020113" s="54"/>
      <c r="M1020113" s="54"/>
      <c r="N1020113" s="57"/>
      <c r="O1020113" s="54"/>
      <c r="P1020113" s="52"/>
      <c r="Q1020113" s="52"/>
      <c r="R1020113" s="58"/>
      <c r="S1020113" s="52"/>
      <c r="T1020113" s="52"/>
      <c r="U1020113" s="52"/>
      <c r="V1020113" s="59"/>
    </row>
    <row r="1020114" spans="1:22" customFormat="1">
      <c r="A1020114" s="2"/>
      <c r="B1020114" s="46"/>
      <c r="C1020114" s="49"/>
      <c r="D1020114" s="41"/>
      <c r="E1020114" s="52"/>
      <c r="F1020114" s="53"/>
      <c r="G1020114" s="53"/>
      <c r="H1020114" s="54"/>
      <c r="I1020114" s="55"/>
      <c r="J1020114" s="52"/>
      <c r="K1020114" s="56"/>
      <c r="L1020114" s="54"/>
      <c r="M1020114" s="54"/>
      <c r="N1020114" s="57"/>
      <c r="O1020114" s="54"/>
      <c r="P1020114" s="52"/>
      <c r="Q1020114" s="52"/>
      <c r="R1020114" s="58"/>
      <c r="S1020114" s="52"/>
      <c r="T1020114" s="52"/>
      <c r="U1020114" s="52"/>
      <c r="V1020114" s="59"/>
    </row>
    <row r="1020115" spans="1:22" customFormat="1">
      <c r="A1020115" s="2"/>
      <c r="B1020115" s="46"/>
      <c r="C1020115" s="49"/>
      <c r="D1020115" s="41"/>
      <c r="E1020115" s="52"/>
      <c r="F1020115" s="53"/>
      <c r="G1020115" s="53"/>
      <c r="H1020115" s="54"/>
      <c r="I1020115" s="55"/>
      <c r="J1020115" s="52"/>
      <c r="K1020115" s="56"/>
      <c r="L1020115" s="54"/>
      <c r="M1020115" s="54"/>
      <c r="N1020115" s="57"/>
      <c r="O1020115" s="54"/>
      <c r="P1020115" s="52"/>
      <c r="Q1020115" s="52"/>
      <c r="R1020115" s="58"/>
      <c r="S1020115" s="52"/>
      <c r="T1020115" s="52"/>
      <c r="U1020115" s="52"/>
      <c r="V1020115" s="59"/>
    </row>
    <row r="1020116" spans="1:22" customFormat="1">
      <c r="A1020116" s="2"/>
      <c r="B1020116" s="46"/>
      <c r="C1020116" s="49"/>
      <c r="D1020116" s="41"/>
      <c r="E1020116" s="52"/>
      <c r="F1020116" s="53"/>
      <c r="G1020116" s="53"/>
      <c r="H1020116" s="54"/>
      <c r="I1020116" s="55"/>
      <c r="J1020116" s="52"/>
      <c r="K1020116" s="56"/>
      <c r="L1020116" s="54"/>
      <c r="M1020116" s="54"/>
      <c r="N1020116" s="57"/>
      <c r="O1020116" s="54"/>
      <c r="P1020116" s="52"/>
      <c r="Q1020116" s="52"/>
      <c r="R1020116" s="58"/>
      <c r="S1020116" s="52"/>
      <c r="T1020116" s="52"/>
      <c r="U1020116" s="52"/>
      <c r="V1020116" s="59"/>
    </row>
    <row r="1020117" spans="1:22" customFormat="1">
      <c r="A1020117" s="2"/>
      <c r="B1020117" s="46"/>
      <c r="C1020117" s="49"/>
      <c r="D1020117" s="41"/>
      <c r="E1020117" s="52"/>
      <c r="F1020117" s="53"/>
      <c r="G1020117" s="53"/>
      <c r="H1020117" s="54"/>
      <c r="I1020117" s="55"/>
      <c r="J1020117" s="52"/>
      <c r="K1020117" s="56"/>
      <c r="L1020117" s="54"/>
      <c r="M1020117" s="54"/>
      <c r="N1020117" s="57"/>
      <c r="O1020117" s="54"/>
      <c r="P1020117" s="52"/>
      <c r="Q1020117" s="52"/>
      <c r="R1020117" s="58"/>
      <c r="S1020117" s="52"/>
      <c r="T1020117" s="52"/>
      <c r="U1020117" s="52"/>
      <c r="V1020117" s="59"/>
    </row>
    <row r="1020118" spans="1:22" customFormat="1">
      <c r="A1020118" s="2"/>
      <c r="B1020118" s="46"/>
      <c r="C1020118" s="49"/>
      <c r="D1020118" s="41"/>
      <c r="E1020118" s="52"/>
      <c r="F1020118" s="53"/>
      <c r="G1020118" s="53"/>
      <c r="H1020118" s="54"/>
      <c r="I1020118" s="55"/>
      <c r="J1020118" s="52"/>
      <c r="K1020118" s="56"/>
      <c r="L1020118" s="54"/>
      <c r="M1020118" s="54"/>
      <c r="N1020118" s="57"/>
      <c r="O1020118" s="54"/>
      <c r="P1020118" s="52"/>
      <c r="Q1020118" s="52"/>
      <c r="R1020118" s="58"/>
      <c r="S1020118" s="52"/>
      <c r="T1020118" s="52"/>
      <c r="U1020118" s="52"/>
      <c r="V1020118" s="59"/>
    </row>
    <row r="1020119" spans="1:22" customFormat="1">
      <c r="A1020119" s="2"/>
      <c r="B1020119" s="46"/>
      <c r="C1020119" s="49"/>
      <c r="D1020119" s="41"/>
      <c r="E1020119" s="52"/>
      <c r="F1020119" s="53"/>
      <c r="G1020119" s="53"/>
      <c r="H1020119" s="54"/>
      <c r="I1020119" s="55"/>
      <c r="J1020119" s="52"/>
      <c r="K1020119" s="56"/>
      <c r="L1020119" s="54"/>
      <c r="M1020119" s="54"/>
      <c r="N1020119" s="57"/>
      <c r="O1020119" s="54"/>
      <c r="P1020119" s="52"/>
      <c r="Q1020119" s="52"/>
      <c r="R1020119" s="58"/>
      <c r="S1020119" s="52"/>
      <c r="T1020119" s="52"/>
      <c r="U1020119" s="52"/>
      <c r="V1020119" s="59"/>
    </row>
    <row r="1020120" spans="1:22" customFormat="1">
      <c r="A1020120" s="2"/>
      <c r="B1020120" s="46"/>
      <c r="C1020120" s="49"/>
      <c r="D1020120" s="41"/>
      <c r="E1020120" s="52"/>
      <c r="F1020120" s="53"/>
      <c r="G1020120" s="53"/>
      <c r="H1020120" s="54"/>
      <c r="I1020120" s="55"/>
      <c r="J1020120" s="52"/>
      <c r="K1020120" s="56"/>
      <c r="L1020120" s="54"/>
      <c r="M1020120" s="54"/>
      <c r="N1020120" s="57"/>
      <c r="O1020120" s="54"/>
      <c r="P1020120" s="52"/>
      <c r="Q1020120" s="52"/>
      <c r="R1020120" s="58"/>
      <c r="S1020120" s="52"/>
      <c r="T1020120" s="52"/>
      <c r="U1020120" s="52"/>
      <c r="V1020120" s="59"/>
    </row>
    <row r="1020121" spans="1:22" customFormat="1">
      <c r="A1020121" s="2"/>
      <c r="B1020121" s="46"/>
      <c r="C1020121" s="49"/>
      <c r="D1020121" s="41"/>
      <c r="E1020121" s="52"/>
      <c r="F1020121" s="53"/>
      <c r="G1020121" s="53"/>
      <c r="H1020121" s="54"/>
      <c r="I1020121" s="55"/>
      <c r="J1020121" s="52"/>
      <c r="K1020121" s="56"/>
      <c r="L1020121" s="54"/>
      <c r="M1020121" s="54"/>
      <c r="N1020121" s="57"/>
      <c r="O1020121" s="54"/>
      <c r="P1020121" s="52"/>
      <c r="Q1020121" s="52"/>
      <c r="R1020121" s="58"/>
      <c r="S1020121" s="52"/>
      <c r="T1020121" s="52"/>
      <c r="U1020121" s="52"/>
      <c r="V1020121" s="59"/>
    </row>
    <row r="1020122" spans="1:22" customFormat="1">
      <c r="A1020122" s="2"/>
      <c r="B1020122" s="46"/>
      <c r="C1020122" s="49"/>
      <c r="D1020122" s="41"/>
      <c r="E1020122" s="52"/>
      <c r="F1020122" s="53"/>
      <c r="G1020122" s="53"/>
      <c r="H1020122" s="54"/>
      <c r="I1020122" s="55"/>
      <c r="J1020122" s="52"/>
      <c r="K1020122" s="56"/>
      <c r="L1020122" s="54"/>
      <c r="M1020122" s="54"/>
      <c r="N1020122" s="57"/>
      <c r="O1020122" s="54"/>
      <c r="P1020122" s="52"/>
      <c r="Q1020122" s="52"/>
      <c r="R1020122" s="58"/>
      <c r="S1020122" s="52"/>
      <c r="T1020122" s="52"/>
      <c r="U1020122" s="52"/>
      <c r="V1020122" s="59"/>
    </row>
    <row r="1020123" spans="1:22" customFormat="1">
      <c r="A1020123" s="2"/>
      <c r="B1020123" s="46"/>
      <c r="C1020123" s="49"/>
      <c r="D1020123" s="41"/>
      <c r="E1020123" s="52"/>
      <c r="F1020123" s="53"/>
      <c r="G1020123" s="53"/>
      <c r="H1020123" s="54"/>
      <c r="I1020123" s="55"/>
      <c r="J1020123" s="52"/>
      <c r="K1020123" s="56"/>
      <c r="L1020123" s="54"/>
      <c r="M1020123" s="54"/>
      <c r="N1020123" s="57"/>
      <c r="O1020123" s="54"/>
      <c r="P1020123" s="52"/>
      <c r="Q1020123" s="52"/>
      <c r="R1020123" s="58"/>
      <c r="S1020123" s="52"/>
      <c r="T1020123" s="52"/>
      <c r="U1020123" s="52"/>
      <c r="V1020123" s="59"/>
    </row>
    <row r="1020124" spans="1:22" customFormat="1">
      <c r="A1020124" s="2"/>
      <c r="B1020124" s="46"/>
      <c r="C1020124" s="49"/>
      <c r="D1020124" s="41"/>
      <c r="E1020124" s="52"/>
      <c r="F1020124" s="53"/>
      <c r="G1020124" s="53"/>
      <c r="H1020124" s="54"/>
      <c r="I1020124" s="55"/>
      <c r="J1020124" s="52"/>
      <c r="K1020124" s="56"/>
      <c r="L1020124" s="54"/>
      <c r="M1020124" s="54"/>
      <c r="N1020124" s="57"/>
      <c r="O1020124" s="54"/>
      <c r="P1020124" s="52"/>
      <c r="Q1020124" s="52"/>
      <c r="R1020124" s="58"/>
      <c r="S1020124" s="52"/>
      <c r="T1020124" s="52"/>
      <c r="U1020124" s="52"/>
      <c r="V1020124" s="59"/>
    </row>
    <row r="1020125" spans="1:22" customFormat="1">
      <c r="A1020125" s="2"/>
      <c r="B1020125" s="46"/>
      <c r="C1020125" s="49"/>
      <c r="D1020125" s="41"/>
      <c r="E1020125" s="52"/>
      <c r="F1020125" s="53"/>
      <c r="G1020125" s="53"/>
      <c r="H1020125" s="54"/>
      <c r="I1020125" s="55"/>
      <c r="J1020125" s="52"/>
      <c r="K1020125" s="56"/>
      <c r="L1020125" s="54"/>
      <c r="M1020125" s="54"/>
      <c r="N1020125" s="57"/>
      <c r="O1020125" s="54"/>
      <c r="P1020125" s="52"/>
      <c r="Q1020125" s="52"/>
      <c r="R1020125" s="58"/>
      <c r="S1020125" s="52"/>
      <c r="T1020125" s="52"/>
      <c r="U1020125" s="52"/>
      <c r="V1020125" s="59"/>
    </row>
    <row r="1020126" spans="1:22" customFormat="1">
      <c r="A1020126" s="2"/>
      <c r="B1020126" s="46"/>
      <c r="C1020126" s="49"/>
      <c r="D1020126" s="41"/>
      <c r="E1020126" s="52"/>
      <c r="F1020126" s="53"/>
      <c r="G1020126" s="53"/>
      <c r="H1020126" s="54"/>
      <c r="I1020126" s="55"/>
      <c r="J1020126" s="52"/>
      <c r="K1020126" s="56"/>
      <c r="L1020126" s="54"/>
      <c r="M1020126" s="54"/>
      <c r="N1020126" s="57"/>
      <c r="O1020126" s="54"/>
      <c r="P1020126" s="52"/>
      <c r="Q1020126" s="52"/>
      <c r="R1020126" s="58"/>
      <c r="S1020126" s="52"/>
      <c r="T1020126" s="52"/>
      <c r="U1020126" s="52"/>
      <c r="V1020126" s="59"/>
    </row>
    <row r="1020127" spans="1:22" customFormat="1">
      <c r="A1020127" s="2"/>
      <c r="B1020127" s="46"/>
      <c r="C1020127" s="49"/>
      <c r="D1020127" s="41"/>
      <c r="E1020127" s="52"/>
      <c r="F1020127" s="53"/>
      <c r="G1020127" s="53"/>
      <c r="H1020127" s="54"/>
      <c r="I1020127" s="55"/>
      <c r="J1020127" s="52"/>
      <c r="K1020127" s="56"/>
      <c r="L1020127" s="54"/>
      <c r="M1020127" s="54"/>
      <c r="N1020127" s="57"/>
      <c r="O1020127" s="54"/>
      <c r="P1020127" s="52"/>
      <c r="Q1020127" s="52"/>
      <c r="R1020127" s="58"/>
      <c r="S1020127" s="52"/>
      <c r="T1020127" s="52"/>
      <c r="U1020127" s="52"/>
      <c r="V1020127" s="59"/>
    </row>
    <row r="1020128" spans="1:22" customFormat="1">
      <c r="A1020128" s="2"/>
      <c r="B1020128" s="46"/>
      <c r="C1020128" s="49"/>
      <c r="D1020128" s="41"/>
      <c r="E1020128" s="52"/>
      <c r="F1020128" s="53"/>
      <c r="G1020128" s="53"/>
      <c r="H1020128" s="54"/>
      <c r="I1020128" s="55"/>
      <c r="J1020128" s="52"/>
      <c r="K1020128" s="56"/>
      <c r="L1020128" s="54"/>
      <c r="M1020128" s="54"/>
      <c r="N1020128" s="57"/>
      <c r="O1020128" s="54"/>
      <c r="P1020128" s="52"/>
      <c r="Q1020128" s="52"/>
      <c r="R1020128" s="58"/>
      <c r="S1020128" s="52"/>
      <c r="T1020128" s="52"/>
      <c r="U1020128" s="52"/>
      <c r="V1020128" s="59"/>
    </row>
    <row r="1020129" spans="1:22" customFormat="1">
      <c r="A1020129" s="2"/>
      <c r="B1020129" s="46"/>
      <c r="C1020129" s="49"/>
      <c r="D1020129" s="41"/>
      <c r="E1020129" s="52"/>
      <c r="F1020129" s="53"/>
      <c r="G1020129" s="53"/>
      <c r="H1020129" s="54"/>
      <c r="I1020129" s="55"/>
      <c r="J1020129" s="52"/>
      <c r="K1020129" s="56"/>
      <c r="L1020129" s="54"/>
      <c r="M1020129" s="54"/>
      <c r="N1020129" s="57"/>
      <c r="O1020129" s="54"/>
      <c r="P1020129" s="52"/>
      <c r="Q1020129" s="52"/>
      <c r="R1020129" s="58"/>
      <c r="S1020129" s="52"/>
      <c r="T1020129" s="52"/>
      <c r="U1020129" s="52"/>
      <c r="V1020129" s="59"/>
    </row>
    <row r="1020130" spans="1:22" customFormat="1">
      <c r="A1020130" s="2"/>
      <c r="B1020130" s="46"/>
      <c r="C1020130" s="49"/>
      <c r="D1020130" s="41"/>
      <c r="E1020130" s="52"/>
      <c r="F1020130" s="53"/>
      <c r="G1020130" s="53"/>
      <c r="H1020130" s="54"/>
      <c r="I1020130" s="55"/>
      <c r="J1020130" s="52"/>
      <c r="K1020130" s="56"/>
      <c r="L1020130" s="54"/>
      <c r="M1020130" s="54"/>
      <c r="N1020130" s="57"/>
      <c r="O1020130" s="54"/>
      <c r="P1020130" s="52"/>
      <c r="Q1020130" s="52"/>
      <c r="R1020130" s="58"/>
      <c r="S1020130" s="52"/>
      <c r="T1020130" s="52"/>
      <c r="U1020130" s="52"/>
      <c r="V1020130" s="59"/>
    </row>
    <row r="1020131" spans="1:22" customFormat="1">
      <c r="A1020131" s="2"/>
      <c r="B1020131" s="46"/>
      <c r="C1020131" s="49"/>
      <c r="D1020131" s="41"/>
      <c r="E1020131" s="52"/>
      <c r="F1020131" s="53"/>
      <c r="G1020131" s="53"/>
      <c r="H1020131" s="54"/>
      <c r="I1020131" s="55"/>
      <c r="J1020131" s="52"/>
      <c r="K1020131" s="56"/>
      <c r="L1020131" s="54"/>
      <c r="M1020131" s="54"/>
      <c r="N1020131" s="57"/>
      <c r="O1020131" s="54"/>
      <c r="P1020131" s="52"/>
      <c r="Q1020131" s="52"/>
      <c r="R1020131" s="58"/>
      <c r="S1020131" s="52"/>
      <c r="T1020131" s="52"/>
      <c r="U1020131" s="52"/>
      <c r="V1020131" s="59"/>
    </row>
    <row r="1020132" spans="1:22" customFormat="1">
      <c r="A1020132" s="2"/>
      <c r="B1020132" s="46"/>
      <c r="C1020132" s="49"/>
      <c r="D1020132" s="41"/>
      <c r="E1020132" s="52"/>
      <c r="F1020132" s="53"/>
      <c r="G1020132" s="53"/>
      <c r="H1020132" s="54"/>
      <c r="I1020132" s="55"/>
      <c r="J1020132" s="52"/>
      <c r="K1020132" s="56"/>
      <c r="L1020132" s="54"/>
      <c r="M1020132" s="54"/>
      <c r="N1020132" s="57"/>
      <c r="O1020132" s="54"/>
      <c r="P1020132" s="52"/>
      <c r="Q1020132" s="52"/>
      <c r="R1020132" s="58"/>
      <c r="S1020132" s="52"/>
      <c r="T1020132" s="52"/>
      <c r="U1020132" s="52"/>
      <c r="V1020132" s="59"/>
    </row>
    <row r="1020133" spans="1:22" customFormat="1">
      <c r="A1020133" s="2"/>
      <c r="B1020133" s="46"/>
      <c r="C1020133" s="49"/>
      <c r="D1020133" s="41"/>
      <c r="E1020133" s="52"/>
      <c r="F1020133" s="53"/>
      <c r="G1020133" s="53"/>
      <c r="H1020133" s="54"/>
      <c r="I1020133" s="55"/>
      <c r="J1020133" s="52"/>
      <c r="K1020133" s="56"/>
      <c r="L1020133" s="54"/>
      <c r="M1020133" s="54"/>
      <c r="N1020133" s="57"/>
      <c r="O1020133" s="54"/>
      <c r="P1020133" s="52"/>
      <c r="Q1020133" s="52"/>
      <c r="R1020133" s="58"/>
      <c r="S1020133" s="52"/>
      <c r="T1020133" s="52"/>
      <c r="U1020133" s="52"/>
      <c r="V1020133" s="59"/>
    </row>
    <row r="1020134" spans="1:22" customFormat="1">
      <c r="A1020134" s="2"/>
      <c r="B1020134" s="46"/>
      <c r="C1020134" s="49"/>
      <c r="D1020134" s="41"/>
      <c r="E1020134" s="52"/>
      <c r="F1020134" s="53"/>
      <c r="G1020134" s="53"/>
      <c r="H1020134" s="54"/>
      <c r="I1020134" s="55"/>
      <c r="J1020134" s="52"/>
      <c r="K1020134" s="56"/>
      <c r="L1020134" s="54"/>
      <c r="M1020134" s="54"/>
      <c r="N1020134" s="57"/>
      <c r="O1020134" s="54"/>
      <c r="P1020134" s="52"/>
      <c r="Q1020134" s="52"/>
      <c r="R1020134" s="58"/>
      <c r="S1020134" s="52"/>
      <c r="T1020134" s="52"/>
      <c r="U1020134" s="52"/>
      <c r="V1020134" s="59"/>
    </row>
    <row r="1020135" spans="1:22" customFormat="1">
      <c r="A1020135" s="2"/>
      <c r="B1020135" s="46"/>
      <c r="C1020135" s="49"/>
      <c r="D1020135" s="41"/>
      <c r="E1020135" s="52"/>
      <c r="F1020135" s="53"/>
      <c r="G1020135" s="53"/>
      <c r="H1020135" s="54"/>
      <c r="I1020135" s="55"/>
      <c r="J1020135" s="52"/>
      <c r="K1020135" s="56"/>
      <c r="L1020135" s="54"/>
      <c r="M1020135" s="54"/>
      <c r="N1020135" s="57"/>
      <c r="O1020135" s="54"/>
      <c r="P1020135" s="52"/>
      <c r="Q1020135" s="52"/>
      <c r="R1020135" s="58"/>
      <c r="S1020135" s="52"/>
      <c r="T1020135" s="52"/>
      <c r="U1020135" s="52"/>
      <c r="V1020135" s="59"/>
    </row>
    <row r="1020136" spans="1:22" customFormat="1">
      <c r="A1020136" s="2"/>
      <c r="B1020136" s="46"/>
      <c r="C1020136" s="49"/>
      <c r="D1020136" s="41"/>
      <c r="E1020136" s="52"/>
      <c r="F1020136" s="53"/>
      <c r="G1020136" s="53"/>
      <c r="H1020136" s="54"/>
      <c r="I1020136" s="55"/>
      <c r="J1020136" s="52"/>
      <c r="K1020136" s="56"/>
      <c r="L1020136" s="54"/>
      <c r="M1020136" s="54"/>
      <c r="N1020136" s="57"/>
      <c r="O1020136" s="54"/>
      <c r="P1020136" s="52"/>
      <c r="Q1020136" s="52"/>
      <c r="R1020136" s="58"/>
      <c r="S1020136" s="52"/>
      <c r="T1020136" s="52"/>
      <c r="U1020136" s="52"/>
      <c r="V1020136" s="59"/>
    </row>
    <row r="1020137" spans="1:22" customFormat="1">
      <c r="A1020137" s="2"/>
      <c r="B1020137" s="46"/>
      <c r="C1020137" s="49"/>
      <c r="D1020137" s="41"/>
      <c r="E1020137" s="52"/>
      <c r="F1020137" s="53"/>
      <c r="G1020137" s="53"/>
      <c r="H1020137" s="54"/>
      <c r="I1020137" s="55"/>
      <c r="J1020137" s="52"/>
      <c r="K1020137" s="56"/>
      <c r="L1020137" s="54"/>
      <c r="M1020137" s="54"/>
      <c r="N1020137" s="57"/>
      <c r="O1020137" s="54"/>
      <c r="P1020137" s="52"/>
      <c r="Q1020137" s="52"/>
      <c r="R1020137" s="58"/>
      <c r="S1020137" s="52"/>
      <c r="T1020137" s="52"/>
      <c r="U1020137" s="52"/>
      <c r="V1020137" s="59"/>
    </row>
    <row r="1020138" spans="1:22" customFormat="1">
      <c r="A1020138" s="2"/>
      <c r="B1020138" s="46"/>
      <c r="C1020138" s="49"/>
      <c r="D1020138" s="41"/>
      <c r="E1020138" s="52"/>
      <c r="F1020138" s="53"/>
      <c r="G1020138" s="53"/>
      <c r="H1020138" s="54"/>
      <c r="I1020138" s="55"/>
      <c r="J1020138" s="52"/>
      <c r="K1020138" s="56"/>
      <c r="L1020138" s="54"/>
      <c r="M1020138" s="54"/>
      <c r="N1020138" s="57"/>
      <c r="O1020138" s="54"/>
      <c r="P1020138" s="52"/>
      <c r="Q1020138" s="52"/>
      <c r="R1020138" s="58"/>
      <c r="S1020138" s="52"/>
      <c r="T1020138" s="52"/>
      <c r="U1020138" s="52"/>
      <c r="V1020138" s="59"/>
    </row>
    <row r="1020139" spans="1:22" customFormat="1">
      <c r="A1020139" s="2"/>
      <c r="B1020139" s="46"/>
      <c r="C1020139" s="49"/>
      <c r="D1020139" s="41"/>
      <c r="E1020139" s="52"/>
      <c r="F1020139" s="53"/>
      <c r="G1020139" s="53"/>
      <c r="H1020139" s="54"/>
      <c r="I1020139" s="55"/>
      <c r="J1020139" s="52"/>
      <c r="K1020139" s="56"/>
      <c r="L1020139" s="54"/>
      <c r="M1020139" s="54"/>
      <c r="N1020139" s="57"/>
      <c r="O1020139" s="54"/>
      <c r="P1020139" s="52"/>
      <c r="Q1020139" s="52"/>
      <c r="R1020139" s="58"/>
      <c r="S1020139" s="52"/>
      <c r="T1020139" s="52"/>
      <c r="U1020139" s="52"/>
      <c r="V1020139" s="59"/>
    </row>
    <row r="1020140" spans="1:22" customFormat="1">
      <c r="A1020140" s="2"/>
      <c r="B1020140" s="46"/>
      <c r="C1020140" s="49"/>
      <c r="D1020140" s="41"/>
      <c r="E1020140" s="52"/>
      <c r="F1020140" s="53"/>
      <c r="G1020140" s="53"/>
      <c r="H1020140" s="54"/>
      <c r="I1020140" s="55"/>
      <c r="J1020140" s="52"/>
      <c r="K1020140" s="56"/>
      <c r="L1020140" s="54"/>
      <c r="M1020140" s="54"/>
      <c r="N1020140" s="57"/>
      <c r="O1020140" s="54"/>
      <c r="P1020140" s="52"/>
      <c r="Q1020140" s="52"/>
      <c r="R1020140" s="58"/>
      <c r="S1020140" s="52"/>
      <c r="T1020140" s="52"/>
      <c r="U1020140" s="52"/>
      <c r="V1020140" s="59"/>
    </row>
    <row r="1020141" spans="1:22" customFormat="1">
      <c r="A1020141" s="2"/>
      <c r="B1020141" s="46"/>
      <c r="C1020141" s="49"/>
      <c r="D1020141" s="41"/>
      <c r="E1020141" s="52"/>
      <c r="F1020141" s="53"/>
      <c r="G1020141" s="53"/>
      <c r="H1020141" s="54"/>
      <c r="I1020141" s="55"/>
      <c r="J1020141" s="52"/>
      <c r="K1020141" s="56"/>
      <c r="L1020141" s="54"/>
      <c r="M1020141" s="54"/>
      <c r="N1020141" s="57"/>
      <c r="O1020141" s="54"/>
      <c r="P1020141" s="52"/>
      <c r="Q1020141" s="52"/>
      <c r="R1020141" s="58"/>
      <c r="S1020141" s="52"/>
      <c r="T1020141" s="52"/>
      <c r="U1020141" s="52"/>
      <c r="V1020141" s="59"/>
    </row>
    <row r="1020142" spans="1:22" customFormat="1">
      <c r="A1020142" s="2"/>
      <c r="B1020142" s="46"/>
      <c r="C1020142" s="49"/>
      <c r="D1020142" s="41"/>
      <c r="E1020142" s="52"/>
      <c r="F1020142" s="53"/>
      <c r="G1020142" s="53"/>
      <c r="H1020142" s="54"/>
      <c r="I1020142" s="55"/>
      <c r="J1020142" s="52"/>
      <c r="K1020142" s="56"/>
      <c r="L1020142" s="54"/>
      <c r="M1020142" s="54"/>
      <c r="N1020142" s="57"/>
      <c r="O1020142" s="54"/>
      <c r="P1020142" s="52"/>
      <c r="Q1020142" s="52"/>
      <c r="R1020142" s="58"/>
      <c r="S1020142" s="52"/>
      <c r="T1020142" s="52"/>
      <c r="U1020142" s="52"/>
      <c r="V1020142" s="59"/>
    </row>
    <row r="1020143" spans="1:22" customFormat="1">
      <c r="A1020143" s="2"/>
      <c r="B1020143" s="46"/>
      <c r="C1020143" s="49"/>
      <c r="D1020143" s="41"/>
      <c r="E1020143" s="52"/>
      <c r="F1020143" s="53"/>
      <c r="G1020143" s="53"/>
      <c r="H1020143" s="54"/>
      <c r="I1020143" s="55"/>
      <c r="J1020143" s="52"/>
      <c r="K1020143" s="56"/>
      <c r="L1020143" s="54"/>
      <c r="M1020143" s="54"/>
      <c r="N1020143" s="57"/>
      <c r="O1020143" s="54"/>
      <c r="P1020143" s="52"/>
      <c r="Q1020143" s="52"/>
      <c r="R1020143" s="58"/>
      <c r="S1020143" s="52"/>
      <c r="T1020143" s="52"/>
      <c r="U1020143" s="52"/>
      <c r="V1020143" s="59"/>
    </row>
    <row r="1020144" spans="1:22" customFormat="1">
      <c r="A1020144" s="2"/>
      <c r="B1020144" s="46"/>
      <c r="C1020144" s="49"/>
      <c r="D1020144" s="41"/>
      <c r="E1020144" s="52"/>
      <c r="F1020144" s="53"/>
      <c r="G1020144" s="53"/>
      <c r="H1020144" s="54"/>
      <c r="I1020144" s="55"/>
      <c r="J1020144" s="52"/>
      <c r="K1020144" s="56"/>
      <c r="L1020144" s="54"/>
      <c r="M1020144" s="54"/>
      <c r="N1020144" s="57"/>
      <c r="O1020144" s="54"/>
      <c r="P1020144" s="52"/>
      <c r="Q1020144" s="52"/>
      <c r="R1020144" s="58"/>
      <c r="S1020144" s="52"/>
      <c r="T1020144" s="52"/>
      <c r="U1020144" s="52"/>
      <c r="V1020144" s="59"/>
    </row>
    <row r="1020145" spans="1:22" customFormat="1">
      <c r="A1020145" s="2"/>
      <c r="B1020145" s="46"/>
      <c r="C1020145" s="49"/>
      <c r="D1020145" s="41"/>
      <c r="E1020145" s="52"/>
      <c r="F1020145" s="53"/>
      <c r="G1020145" s="53"/>
      <c r="H1020145" s="54"/>
      <c r="I1020145" s="55"/>
      <c r="J1020145" s="52"/>
      <c r="K1020145" s="56"/>
      <c r="L1020145" s="54"/>
      <c r="M1020145" s="54"/>
      <c r="N1020145" s="57"/>
      <c r="O1020145" s="54"/>
      <c r="P1020145" s="52"/>
      <c r="Q1020145" s="52"/>
      <c r="R1020145" s="58"/>
      <c r="S1020145" s="52"/>
      <c r="T1020145" s="52"/>
      <c r="U1020145" s="52"/>
      <c r="V1020145" s="59"/>
    </row>
    <row r="1020146" spans="1:22" customFormat="1">
      <c r="A1020146" s="2"/>
      <c r="B1020146" s="46"/>
      <c r="C1020146" s="49"/>
      <c r="D1020146" s="41"/>
      <c r="E1020146" s="52"/>
      <c r="F1020146" s="53"/>
      <c r="G1020146" s="53"/>
      <c r="H1020146" s="54"/>
      <c r="I1020146" s="55"/>
      <c r="J1020146" s="52"/>
      <c r="K1020146" s="56"/>
      <c r="L1020146" s="54"/>
      <c r="M1020146" s="54"/>
      <c r="N1020146" s="57"/>
      <c r="O1020146" s="54"/>
      <c r="P1020146" s="52"/>
      <c r="Q1020146" s="52"/>
      <c r="R1020146" s="58"/>
      <c r="S1020146" s="52"/>
      <c r="T1020146" s="52"/>
      <c r="U1020146" s="52"/>
      <c r="V1020146" s="59"/>
    </row>
    <row r="1020147" spans="1:22" customFormat="1">
      <c r="A1020147" s="2"/>
      <c r="B1020147" s="46"/>
      <c r="C1020147" s="49"/>
      <c r="D1020147" s="41"/>
      <c r="E1020147" s="52"/>
      <c r="F1020147" s="53"/>
      <c r="G1020147" s="53"/>
      <c r="H1020147" s="54"/>
      <c r="I1020147" s="55"/>
      <c r="J1020147" s="52"/>
      <c r="K1020147" s="56"/>
      <c r="L1020147" s="54"/>
      <c r="M1020147" s="54"/>
      <c r="N1020147" s="57"/>
      <c r="O1020147" s="54"/>
      <c r="P1020147" s="52"/>
      <c r="Q1020147" s="52"/>
      <c r="R1020147" s="58"/>
      <c r="S1020147" s="52"/>
      <c r="T1020147" s="52"/>
      <c r="U1020147" s="52"/>
      <c r="V1020147" s="59"/>
    </row>
    <row r="1020148" spans="1:22" customFormat="1">
      <c r="A1020148" s="2"/>
      <c r="B1020148" s="46"/>
      <c r="C1020148" s="49"/>
      <c r="D1020148" s="41"/>
      <c r="E1020148" s="52"/>
      <c r="F1020148" s="53"/>
      <c r="G1020148" s="53"/>
      <c r="H1020148" s="54"/>
      <c r="I1020148" s="55"/>
      <c r="J1020148" s="52"/>
      <c r="K1020148" s="56"/>
      <c r="L1020148" s="54"/>
      <c r="M1020148" s="54"/>
      <c r="N1020148" s="57"/>
      <c r="O1020148" s="54"/>
      <c r="P1020148" s="52"/>
      <c r="Q1020148" s="52"/>
      <c r="R1020148" s="58"/>
      <c r="S1020148" s="52"/>
      <c r="T1020148" s="52"/>
      <c r="U1020148" s="52"/>
      <c r="V1020148" s="59"/>
    </row>
    <row r="1020149" spans="1:22" customFormat="1">
      <c r="A1020149" s="2"/>
      <c r="B1020149" s="46"/>
      <c r="C1020149" s="49"/>
      <c r="D1020149" s="41"/>
      <c r="E1020149" s="52"/>
      <c r="F1020149" s="53"/>
      <c r="G1020149" s="53"/>
      <c r="H1020149" s="54"/>
      <c r="I1020149" s="55"/>
      <c r="J1020149" s="52"/>
      <c r="K1020149" s="56"/>
      <c r="L1020149" s="54"/>
      <c r="M1020149" s="54"/>
      <c r="N1020149" s="57"/>
      <c r="O1020149" s="54"/>
      <c r="P1020149" s="52"/>
      <c r="Q1020149" s="52"/>
      <c r="R1020149" s="58"/>
      <c r="S1020149" s="52"/>
      <c r="T1020149" s="52"/>
      <c r="U1020149" s="52"/>
      <c r="V1020149" s="59"/>
    </row>
    <row r="1020150" spans="1:22" customFormat="1">
      <c r="A1020150" s="2"/>
      <c r="B1020150" s="46"/>
      <c r="C1020150" s="49"/>
      <c r="D1020150" s="41"/>
      <c r="E1020150" s="52"/>
      <c r="F1020150" s="53"/>
      <c r="G1020150" s="53"/>
      <c r="H1020150" s="54"/>
      <c r="I1020150" s="55"/>
      <c r="J1020150" s="52"/>
      <c r="K1020150" s="56"/>
      <c r="L1020150" s="54"/>
      <c r="M1020150" s="54"/>
      <c r="N1020150" s="57"/>
      <c r="O1020150" s="54"/>
      <c r="P1020150" s="52"/>
      <c r="Q1020150" s="52"/>
      <c r="R1020150" s="58"/>
      <c r="S1020150" s="52"/>
      <c r="T1020150" s="52"/>
      <c r="U1020150" s="52"/>
      <c r="V1020150" s="59"/>
    </row>
    <row r="1020151" spans="1:22" customFormat="1">
      <c r="A1020151" s="2"/>
      <c r="B1020151" s="46"/>
      <c r="C1020151" s="49"/>
      <c r="D1020151" s="41"/>
      <c r="E1020151" s="52"/>
      <c r="F1020151" s="53"/>
      <c r="G1020151" s="53"/>
      <c r="H1020151" s="54"/>
      <c r="I1020151" s="55"/>
      <c r="J1020151" s="52"/>
      <c r="K1020151" s="56"/>
      <c r="L1020151" s="54"/>
      <c r="M1020151" s="54"/>
      <c r="N1020151" s="57"/>
      <c r="O1020151" s="54"/>
      <c r="P1020151" s="52"/>
      <c r="Q1020151" s="52"/>
      <c r="R1020151" s="58"/>
      <c r="S1020151" s="52"/>
      <c r="T1020151" s="52"/>
      <c r="U1020151" s="52"/>
      <c r="V1020151" s="59"/>
    </row>
    <row r="1020152" spans="1:22" customFormat="1">
      <c r="A1020152" s="2"/>
      <c r="B1020152" s="46"/>
      <c r="C1020152" s="49"/>
      <c r="D1020152" s="41"/>
      <c r="E1020152" s="52"/>
      <c r="F1020152" s="53"/>
      <c r="G1020152" s="53"/>
      <c r="H1020152" s="54"/>
      <c r="I1020152" s="55"/>
      <c r="J1020152" s="52"/>
      <c r="K1020152" s="56"/>
      <c r="L1020152" s="54"/>
      <c r="M1020152" s="54"/>
      <c r="N1020152" s="57"/>
      <c r="O1020152" s="54"/>
      <c r="P1020152" s="52"/>
      <c r="Q1020152" s="52"/>
      <c r="R1020152" s="58"/>
      <c r="S1020152" s="52"/>
      <c r="T1020152" s="52"/>
      <c r="U1020152" s="52"/>
      <c r="V1020152" s="59"/>
    </row>
    <row r="1020153" spans="1:22" customFormat="1">
      <c r="A1020153" s="2"/>
      <c r="B1020153" s="46"/>
      <c r="C1020153" s="49"/>
      <c r="D1020153" s="41"/>
      <c r="E1020153" s="52"/>
      <c r="F1020153" s="53"/>
      <c r="G1020153" s="53"/>
      <c r="H1020153" s="54"/>
      <c r="I1020153" s="55"/>
      <c r="J1020153" s="52"/>
      <c r="K1020153" s="56"/>
      <c r="L1020153" s="54"/>
      <c r="M1020153" s="54"/>
      <c r="N1020153" s="57"/>
      <c r="O1020153" s="54"/>
      <c r="P1020153" s="52"/>
      <c r="Q1020153" s="52"/>
      <c r="R1020153" s="58"/>
      <c r="S1020153" s="52"/>
      <c r="T1020153" s="52"/>
      <c r="U1020153" s="52"/>
      <c r="V1020153" s="59"/>
    </row>
    <row r="1020154" spans="1:22" customFormat="1">
      <c r="A1020154" s="2"/>
      <c r="B1020154" s="46"/>
      <c r="C1020154" s="49"/>
      <c r="D1020154" s="41"/>
      <c r="E1020154" s="52"/>
      <c r="F1020154" s="53"/>
      <c r="G1020154" s="53"/>
      <c r="H1020154" s="54"/>
      <c r="I1020154" s="55"/>
      <c r="J1020154" s="52"/>
      <c r="K1020154" s="56"/>
      <c r="L1020154" s="54"/>
      <c r="M1020154" s="54"/>
      <c r="N1020154" s="57"/>
      <c r="O1020154" s="54"/>
      <c r="P1020154" s="52"/>
      <c r="Q1020154" s="52"/>
      <c r="R1020154" s="58"/>
      <c r="S1020154" s="52"/>
      <c r="T1020154" s="52"/>
      <c r="U1020154" s="52"/>
      <c r="V1020154" s="59"/>
    </row>
    <row r="1020155" spans="1:22" customFormat="1">
      <c r="A1020155" s="2"/>
      <c r="B1020155" s="46"/>
      <c r="C1020155" s="49"/>
      <c r="D1020155" s="41"/>
      <c r="E1020155" s="52"/>
      <c r="F1020155" s="53"/>
      <c r="G1020155" s="53"/>
      <c r="H1020155" s="54"/>
      <c r="I1020155" s="55"/>
      <c r="J1020155" s="52"/>
      <c r="K1020155" s="56"/>
      <c r="L1020155" s="54"/>
      <c r="M1020155" s="54"/>
      <c r="N1020155" s="57"/>
      <c r="O1020155" s="54"/>
      <c r="P1020155" s="52"/>
      <c r="Q1020155" s="52"/>
      <c r="R1020155" s="58"/>
      <c r="S1020155" s="52"/>
      <c r="T1020155" s="52"/>
      <c r="U1020155" s="52"/>
      <c r="V1020155" s="59"/>
    </row>
    <row r="1020156" spans="1:22" customFormat="1">
      <c r="A1020156" s="2"/>
      <c r="B1020156" s="46"/>
      <c r="C1020156" s="49"/>
      <c r="D1020156" s="41"/>
      <c r="E1020156" s="52"/>
      <c r="F1020156" s="53"/>
      <c r="G1020156" s="53"/>
      <c r="H1020156" s="54"/>
      <c r="I1020156" s="55"/>
      <c r="J1020156" s="52"/>
      <c r="K1020156" s="56"/>
      <c r="L1020156" s="54"/>
      <c r="M1020156" s="54"/>
      <c r="N1020156" s="57"/>
      <c r="O1020156" s="54"/>
      <c r="P1020156" s="52"/>
      <c r="Q1020156" s="52"/>
      <c r="R1020156" s="58"/>
      <c r="S1020156" s="52"/>
      <c r="T1020156" s="52"/>
      <c r="U1020156" s="52"/>
      <c r="V1020156" s="59"/>
    </row>
    <row r="1020157" spans="1:22" customFormat="1">
      <c r="A1020157" s="2"/>
      <c r="B1020157" s="46"/>
      <c r="C1020157" s="49"/>
      <c r="D1020157" s="41"/>
      <c r="E1020157" s="52"/>
      <c r="F1020157" s="53"/>
      <c r="G1020157" s="53"/>
      <c r="H1020157" s="54"/>
      <c r="I1020157" s="55"/>
      <c r="J1020157" s="52"/>
      <c r="K1020157" s="56"/>
      <c r="L1020157" s="54"/>
      <c r="M1020157" s="54"/>
      <c r="N1020157" s="57"/>
      <c r="O1020157" s="54"/>
      <c r="P1020157" s="52"/>
      <c r="Q1020157" s="52"/>
      <c r="R1020157" s="58"/>
      <c r="S1020157" s="52"/>
      <c r="T1020157" s="52"/>
      <c r="U1020157" s="52"/>
      <c r="V1020157" s="59"/>
    </row>
    <row r="1020158" spans="1:22" customFormat="1">
      <c r="A1020158" s="2"/>
      <c r="B1020158" s="46"/>
      <c r="C1020158" s="49"/>
      <c r="D1020158" s="41"/>
      <c r="E1020158" s="52"/>
      <c r="F1020158" s="53"/>
      <c r="G1020158" s="53"/>
      <c r="H1020158" s="54"/>
      <c r="I1020158" s="55"/>
      <c r="J1020158" s="52"/>
      <c r="K1020158" s="56"/>
      <c r="L1020158" s="54"/>
      <c r="M1020158" s="54"/>
      <c r="N1020158" s="57"/>
      <c r="O1020158" s="54"/>
      <c r="P1020158" s="52"/>
      <c r="Q1020158" s="52"/>
      <c r="R1020158" s="58"/>
      <c r="S1020158" s="52"/>
      <c r="T1020158" s="52"/>
      <c r="U1020158" s="52"/>
      <c r="V1020158" s="59"/>
    </row>
    <row r="1020159" spans="1:22" customFormat="1">
      <c r="A1020159" s="2"/>
      <c r="B1020159" s="46"/>
      <c r="C1020159" s="49"/>
      <c r="D1020159" s="41"/>
      <c r="E1020159" s="52"/>
      <c r="F1020159" s="53"/>
      <c r="G1020159" s="53"/>
      <c r="H1020159" s="54"/>
      <c r="I1020159" s="55"/>
      <c r="J1020159" s="52"/>
      <c r="K1020159" s="56"/>
      <c r="L1020159" s="54"/>
      <c r="M1020159" s="54"/>
      <c r="N1020159" s="57"/>
      <c r="O1020159" s="54"/>
      <c r="P1020159" s="52"/>
      <c r="Q1020159" s="52"/>
      <c r="R1020159" s="58"/>
      <c r="S1020159" s="52"/>
      <c r="T1020159" s="52"/>
      <c r="U1020159" s="52"/>
      <c r="V1020159" s="59"/>
    </row>
    <row r="1020160" spans="1:22" customFormat="1">
      <c r="A1020160" s="2"/>
      <c r="B1020160" s="46"/>
      <c r="C1020160" s="49"/>
      <c r="D1020160" s="41"/>
      <c r="E1020160" s="52"/>
      <c r="F1020160" s="53"/>
      <c r="G1020160" s="53"/>
      <c r="H1020160" s="54"/>
      <c r="I1020160" s="55"/>
      <c r="J1020160" s="52"/>
      <c r="K1020160" s="56"/>
      <c r="L1020160" s="54"/>
      <c r="M1020160" s="54"/>
      <c r="N1020160" s="57"/>
      <c r="O1020160" s="54"/>
      <c r="P1020160" s="52"/>
      <c r="Q1020160" s="52"/>
      <c r="R1020160" s="58"/>
      <c r="S1020160" s="52"/>
      <c r="T1020160" s="52"/>
      <c r="U1020160" s="52"/>
      <c r="V1020160" s="59"/>
    </row>
    <row r="1020161" spans="1:22" customFormat="1">
      <c r="A1020161" s="2"/>
      <c r="B1020161" s="46"/>
      <c r="C1020161" s="49"/>
      <c r="D1020161" s="41"/>
      <c r="E1020161" s="52"/>
      <c r="F1020161" s="53"/>
      <c r="G1020161" s="53"/>
      <c r="H1020161" s="54"/>
      <c r="I1020161" s="55"/>
      <c r="J1020161" s="52"/>
      <c r="K1020161" s="56"/>
      <c r="L1020161" s="54"/>
      <c r="M1020161" s="54"/>
      <c r="N1020161" s="57"/>
      <c r="O1020161" s="54"/>
      <c r="P1020161" s="52"/>
      <c r="Q1020161" s="52"/>
      <c r="R1020161" s="58"/>
      <c r="S1020161" s="52"/>
      <c r="T1020161" s="52"/>
      <c r="U1020161" s="52"/>
      <c r="V1020161" s="59"/>
    </row>
    <row r="1020162" spans="1:22" customFormat="1">
      <c r="A1020162" s="2"/>
      <c r="B1020162" s="46"/>
      <c r="C1020162" s="49"/>
      <c r="D1020162" s="41"/>
      <c r="E1020162" s="52"/>
      <c r="F1020162" s="53"/>
      <c r="G1020162" s="53"/>
      <c r="H1020162" s="54"/>
      <c r="I1020162" s="55"/>
      <c r="J1020162" s="52"/>
      <c r="K1020162" s="56"/>
      <c r="L1020162" s="54"/>
      <c r="M1020162" s="54"/>
      <c r="N1020162" s="57"/>
      <c r="O1020162" s="54"/>
      <c r="P1020162" s="52"/>
      <c r="Q1020162" s="52"/>
      <c r="R1020162" s="58"/>
      <c r="S1020162" s="52"/>
      <c r="T1020162" s="52"/>
      <c r="U1020162" s="52"/>
      <c r="V1020162" s="59"/>
    </row>
    <row r="1020163" spans="1:22" customFormat="1">
      <c r="A1020163" s="2"/>
      <c r="B1020163" s="46"/>
      <c r="C1020163" s="49"/>
      <c r="D1020163" s="41"/>
      <c r="E1020163" s="52"/>
      <c r="F1020163" s="53"/>
      <c r="G1020163" s="53"/>
      <c r="H1020163" s="54"/>
      <c r="I1020163" s="55"/>
      <c r="J1020163" s="52"/>
      <c r="K1020163" s="56"/>
      <c r="L1020163" s="54"/>
      <c r="M1020163" s="54"/>
      <c r="N1020163" s="57"/>
      <c r="O1020163" s="54"/>
      <c r="P1020163" s="52"/>
      <c r="Q1020163" s="52"/>
      <c r="R1020163" s="58"/>
      <c r="S1020163" s="52"/>
      <c r="T1020163" s="52"/>
      <c r="U1020163" s="52"/>
      <c r="V1020163" s="59"/>
    </row>
    <row r="1020164" spans="1:22" customFormat="1">
      <c r="A1020164" s="2"/>
      <c r="B1020164" s="46"/>
      <c r="C1020164" s="49"/>
      <c r="D1020164" s="41"/>
      <c r="E1020164" s="52"/>
      <c r="F1020164" s="53"/>
      <c r="G1020164" s="53"/>
      <c r="H1020164" s="54"/>
      <c r="I1020164" s="55"/>
      <c r="J1020164" s="52"/>
      <c r="K1020164" s="56"/>
      <c r="L1020164" s="54"/>
      <c r="M1020164" s="54"/>
      <c r="N1020164" s="57"/>
      <c r="O1020164" s="54"/>
      <c r="P1020164" s="52"/>
      <c r="Q1020164" s="52"/>
      <c r="R1020164" s="58"/>
      <c r="S1020164" s="52"/>
      <c r="T1020164" s="52"/>
      <c r="U1020164" s="52"/>
      <c r="V1020164" s="59"/>
    </row>
    <row r="1020165" spans="1:22" customFormat="1">
      <c r="A1020165" s="2"/>
      <c r="B1020165" s="46"/>
      <c r="C1020165" s="49"/>
      <c r="D1020165" s="41"/>
      <c r="E1020165" s="52"/>
      <c r="F1020165" s="53"/>
      <c r="G1020165" s="53"/>
      <c r="H1020165" s="54"/>
      <c r="I1020165" s="55"/>
      <c r="J1020165" s="52"/>
      <c r="K1020165" s="56"/>
      <c r="L1020165" s="54"/>
      <c r="M1020165" s="54"/>
      <c r="N1020165" s="57"/>
      <c r="O1020165" s="54"/>
      <c r="P1020165" s="52"/>
      <c r="Q1020165" s="52"/>
      <c r="R1020165" s="58"/>
      <c r="S1020165" s="52"/>
      <c r="T1020165" s="52"/>
      <c r="U1020165" s="52"/>
      <c r="V1020165" s="59"/>
    </row>
    <row r="1020166" spans="1:22" customFormat="1">
      <c r="A1020166" s="2"/>
      <c r="B1020166" s="46"/>
      <c r="C1020166" s="49"/>
      <c r="D1020166" s="41"/>
      <c r="E1020166" s="52"/>
      <c r="F1020166" s="53"/>
      <c r="G1020166" s="53"/>
      <c r="H1020166" s="54"/>
      <c r="I1020166" s="55"/>
      <c r="J1020166" s="52"/>
      <c r="K1020166" s="56"/>
      <c r="L1020166" s="54"/>
      <c r="M1020166" s="54"/>
      <c r="N1020166" s="57"/>
      <c r="O1020166" s="54"/>
      <c r="P1020166" s="52"/>
      <c r="Q1020166" s="52"/>
      <c r="R1020166" s="58"/>
      <c r="S1020166" s="52"/>
      <c r="T1020166" s="52"/>
      <c r="U1020166" s="52"/>
      <c r="V1020166" s="59"/>
    </row>
    <row r="1020167" spans="1:22" customFormat="1">
      <c r="A1020167" s="2"/>
      <c r="B1020167" s="46"/>
      <c r="C1020167" s="49"/>
      <c r="D1020167" s="41"/>
      <c r="E1020167" s="52"/>
      <c r="F1020167" s="53"/>
      <c r="G1020167" s="53"/>
      <c r="H1020167" s="54"/>
      <c r="I1020167" s="55"/>
      <c r="J1020167" s="52"/>
      <c r="K1020167" s="56"/>
      <c r="L1020167" s="54"/>
      <c r="M1020167" s="54"/>
      <c r="N1020167" s="57"/>
      <c r="O1020167" s="54"/>
      <c r="P1020167" s="52"/>
      <c r="Q1020167" s="52"/>
      <c r="R1020167" s="58"/>
      <c r="S1020167" s="52"/>
      <c r="T1020167" s="52"/>
      <c r="U1020167" s="52"/>
      <c r="V1020167" s="59"/>
    </row>
    <row r="1020168" spans="1:22" customFormat="1">
      <c r="A1020168" s="2"/>
      <c r="B1020168" s="46"/>
      <c r="C1020168" s="49"/>
      <c r="D1020168" s="41"/>
      <c r="E1020168" s="52"/>
      <c r="F1020168" s="53"/>
      <c r="G1020168" s="53"/>
      <c r="H1020168" s="54"/>
      <c r="I1020168" s="55"/>
      <c r="J1020168" s="52"/>
      <c r="K1020168" s="56"/>
      <c r="L1020168" s="54"/>
      <c r="M1020168" s="54"/>
      <c r="N1020168" s="57"/>
      <c r="O1020168" s="54"/>
      <c r="P1020168" s="52"/>
      <c r="Q1020168" s="52"/>
      <c r="R1020168" s="58"/>
      <c r="S1020168" s="52"/>
      <c r="T1020168" s="52"/>
      <c r="U1020168" s="52"/>
      <c r="V1020168" s="59"/>
    </row>
    <row r="1020169" spans="1:22" customFormat="1">
      <c r="A1020169" s="2"/>
      <c r="B1020169" s="46"/>
      <c r="C1020169" s="49"/>
      <c r="D1020169" s="41"/>
      <c r="E1020169" s="52"/>
      <c r="F1020169" s="53"/>
      <c r="G1020169" s="53"/>
      <c r="H1020169" s="54"/>
      <c r="I1020169" s="55"/>
      <c r="J1020169" s="52"/>
      <c r="K1020169" s="56"/>
      <c r="L1020169" s="54"/>
      <c r="M1020169" s="54"/>
      <c r="N1020169" s="57"/>
      <c r="O1020169" s="54"/>
      <c r="P1020169" s="52"/>
      <c r="Q1020169" s="52"/>
      <c r="R1020169" s="58"/>
      <c r="S1020169" s="52"/>
      <c r="T1020169" s="52"/>
      <c r="U1020169" s="52"/>
      <c r="V1020169" s="59"/>
    </row>
    <row r="1020170" spans="1:22" customFormat="1">
      <c r="A1020170" s="2"/>
      <c r="B1020170" s="46"/>
      <c r="C1020170" s="49"/>
      <c r="D1020170" s="41"/>
      <c r="E1020170" s="52"/>
      <c r="F1020170" s="53"/>
      <c r="G1020170" s="53"/>
      <c r="H1020170" s="54"/>
      <c r="I1020170" s="55"/>
      <c r="J1020170" s="52"/>
      <c r="K1020170" s="56"/>
      <c r="L1020170" s="54"/>
      <c r="M1020170" s="54"/>
      <c r="N1020170" s="57"/>
      <c r="O1020170" s="54"/>
      <c r="P1020170" s="52"/>
      <c r="Q1020170" s="52"/>
      <c r="R1020170" s="58"/>
      <c r="S1020170" s="52"/>
      <c r="T1020170" s="52"/>
      <c r="U1020170" s="52"/>
      <c r="V1020170" s="59"/>
    </row>
    <row r="1020171" spans="1:22" customFormat="1">
      <c r="A1020171" s="2"/>
      <c r="B1020171" s="46"/>
      <c r="C1020171" s="49"/>
      <c r="D1020171" s="41"/>
      <c r="E1020171" s="52"/>
      <c r="F1020171" s="53"/>
      <c r="G1020171" s="53"/>
      <c r="H1020171" s="54"/>
      <c r="I1020171" s="55"/>
      <c r="J1020171" s="52"/>
      <c r="K1020171" s="56"/>
      <c r="L1020171" s="54"/>
      <c r="M1020171" s="54"/>
      <c r="N1020171" s="57"/>
      <c r="O1020171" s="54"/>
      <c r="P1020171" s="52"/>
      <c r="Q1020171" s="52"/>
      <c r="R1020171" s="58"/>
      <c r="S1020171" s="52"/>
      <c r="T1020171" s="52"/>
      <c r="U1020171" s="52"/>
      <c r="V1020171" s="59"/>
    </row>
    <row r="1020172" spans="1:22" customFormat="1">
      <c r="A1020172" s="2"/>
      <c r="B1020172" s="46"/>
      <c r="C1020172" s="49"/>
      <c r="D1020172" s="41"/>
      <c r="E1020172" s="52"/>
      <c r="F1020172" s="53"/>
      <c r="G1020172" s="53"/>
      <c r="H1020172" s="54"/>
      <c r="I1020172" s="55"/>
      <c r="J1020172" s="52"/>
      <c r="K1020172" s="56"/>
      <c r="L1020172" s="54"/>
      <c r="M1020172" s="54"/>
      <c r="N1020172" s="57"/>
      <c r="O1020172" s="54"/>
      <c r="P1020172" s="52"/>
      <c r="Q1020172" s="52"/>
      <c r="R1020172" s="58"/>
      <c r="S1020172" s="52"/>
      <c r="T1020172" s="52"/>
      <c r="U1020172" s="52"/>
      <c r="V1020172" s="59"/>
    </row>
    <row r="1020173" spans="1:22" customFormat="1">
      <c r="A1020173" s="2"/>
      <c r="B1020173" s="46"/>
      <c r="C1020173" s="49"/>
      <c r="D1020173" s="41"/>
      <c r="E1020173" s="52"/>
      <c r="F1020173" s="53"/>
      <c r="G1020173" s="53"/>
      <c r="H1020173" s="54"/>
      <c r="I1020173" s="55"/>
      <c r="J1020173" s="52"/>
      <c r="K1020173" s="56"/>
      <c r="L1020173" s="54"/>
      <c r="M1020173" s="54"/>
      <c r="N1020173" s="57"/>
      <c r="O1020173" s="54"/>
      <c r="P1020173" s="52"/>
      <c r="Q1020173" s="52"/>
      <c r="R1020173" s="58"/>
      <c r="S1020173" s="52"/>
      <c r="T1020173" s="52"/>
      <c r="U1020173" s="52"/>
      <c r="V1020173" s="59"/>
    </row>
    <row r="1020174" spans="1:22" customFormat="1">
      <c r="A1020174" s="2"/>
      <c r="B1020174" s="46"/>
      <c r="C1020174" s="49"/>
      <c r="D1020174" s="41"/>
      <c r="E1020174" s="52"/>
      <c r="F1020174" s="53"/>
      <c r="G1020174" s="53"/>
      <c r="H1020174" s="54"/>
      <c r="I1020174" s="55"/>
      <c r="J1020174" s="52"/>
      <c r="K1020174" s="56"/>
      <c r="L1020174" s="54"/>
      <c r="M1020174" s="54"/>
      <c r="N1020174" s="57"/>
      <c r="O1020174" s="54"/>
      <c r="P1020174" s="52"/>
      <c r="Q1020174" s="52"/>
      <c r="R1020174" s="58"/>
      <c r="S1020174" s="52"/>
      <c r="T1020174" s="52"/>
      <c r="U1020174" s="52"/>
      <c r="V1020174" s="59"/>
    </row>
    <row r="1020175" spans="1:22" customFormat="1">
      <c r="A1020175" s="2"/>
      <c r="B1020175" s="46"/>
      <c r="C1020175" s="49"/>
      <c r="D1020175" s="41"/>
      <c r="E1020175" s="52"/>
      <c r="F1020175" s="53"/>
      <c r="G1020175" s="53"/>
      <c r="H1020175" s="54"/>
      <c r="I1020175" s="55"/>
      <c r="J1020175" s="52"/>
      <c r="K1020175" s="56"/>
      <c r="L1020175" s="54"/>
      <c r="M1020175" s="54"/>
      <c r="N1020175" s="57"/>
      <c r="O1020175" s="54"/>
      <c r="P1020175" s="52"/>
      <c r="Q1020175" s="52"/>
      <c r="R1020175" s="58"/>
      <c r="S1020175" s="52"/>
      <c r="T1020175" s="52"/>
      <c r="U1020175" s="52"/>
      <c r="V1020175" s="59"/>
    </row>
    <row r="1020176" spans="1:22" customFormat="1">
      <c r="A1020176" s="2"/>
      <c r="B1020176" s="46"/>
      <c r="C1020176" s="49"/>
      <c r="D1020176" s="41"/>
      <c r="E1020176" s="52"/>
      <c r="F1020176" s="53"/>
      <c r="G1020176" s="53"/>
      <c r="H1020176" s="54"/>
      <c r="I1020176" s="55"/>
      <c r="J1020176" s="52"/>
      <c r="K1020176" s="56"/>
      <c r="L1020176" s="54"/>
      <c r="M1020176" s="54"/>
      <c r="N1020176" s="57"/>
      <c r="O1020176" s="54"/>
      <c r="P1020176" s="52"/>
      <c r="Q1020176" s="52"/>
      <c r="R1020176" s="58"/>
      <c r="S1020176" s="52"/>
      <c r="T1020176" s="52"/>
      <c r="U1020176" s="52"/>
      <c r="V1020176" s="59"/>
    </row>
    <row r="1020177" spans="1:22" customFormat="1">
      <c r="A1020177" s="2"/>
      <c r="B1020177" s="46"/>
      <c r="C1020177" s="49"/>
      <c r="D1020177" s="41"/>
      <c r="E1020177" s="52"/>
      <c r="F1020177" s="53"/>
      <c r="G1020177" s="53"/>
      <c r="H1020177" s="54"/>
      <c r="I1020177" s="55"/>
      <c r="J1020177" s="52"/>
      <c r="K1020177" s="56"/>
      <c r="L1020177" s="54"/>
      <c r="M1020177" s="54"/>
      <c r="N1020177" s="57"/>
      <c r="O1020177" s="54"/>
      <c r="P1020177" s="52"/>
      <c r="Q1020177" s="52"/>
      <c r="R1020177" s="58"/>
      <c r="S1020177" s="52"/>
      <c r="T1020177" s="52"/>
      <c r="U1020177" s="52"/>
      <c r="V1020177" s="59"/>
    </row>
    <row r="1020178" spans="1:22" customFormat="1">
      <c r="A1020178" s="2"/>
      <c r="B1020178" s="46"/>
      <c r="C1020178" s="49"/>
      <c r="D1020178" s="41"/>
      <c r="E1020178" s="52"/>
      <c r="F1020178" s="53"/>
      <c r="G1020178" s="53"/>
      <c r="H1020178" s="54"/>
      <c r="I1020178" s="55"/>
      <c r="J1020178" s="52"/>
      <c r="K1020178" s="56"/>
      <c r="L1020178" s="54"/>
      <c r="M1020178" s="54"/>
      <c r="N1020178" s="57"/>
      <c r="O1020178" s="54"/>
      <c r="P1020178" s="52"/>
      <c r="Q1020178" s="52"/>
      <c r="R1020178" s="58"/>
      <c r="S1020178" s="52"/>
      <c r="T1020178" s="52"/>
      <c r="U1020178" s="52"/>
      <c r="V1020178" s="59"/>
    </row>
    <row r="1020179" spans="1:22" customFormat="1">
      <c r="A1020179" s="2"/>
      <c r="B1020179" s="46"/>
      <c r="C1020179" s="49"/>
      <c r="D1020179" s="41"/>
      <c r="E1020179" s="52"/>
      <c r="F1020179" s="53"/>
      <c r="G1020179" s="53"/>
      <c r="H1020179" s="54"/>
      <c r="I1020179" s="55"/>
      <c r="J1020179" s="52"/>
      <c r="K1020179" s="56"/>
      <c r="L1020179" s="54"/>
      <c r="M1020179" s="54"/>
      <c r="N1020179" s="57"/>
      <c r="O1020179" s="54"/>
      <c r="P1020179" s="52"/>
      <c r="Q1020179" s="52"/>
      <c r="R1020179" s="58"/>
      <c r="S1020179" s="52"/>
      <c r="T1020179" s="52"/>
      <c r="U1020179" s="52"/>
      <c r="V1020179" s="59"/>
    </row>
    <row r="1020180" spans="1:22" customFormat="1">
      <c r="A1020180" s="2"/>
      <c r="B1020180" s="46"/>
      <c r="C1020180" s="49"/>
      <c r="D1020180" s="41"/>
      <c r="E1020180" s="52"/>
      <c r="F1020180" s="53"/>
      <c r="G1020180" s="53"/>
      <c r="H1020180" s="54"/>
      <c r="I1020180" s="55"/>
      <c r="J1020180" s="52"/>
      <c r="K1020180" s="56"/>
      <c r="L1020180" s="54"/>
      <c r="M1020180" s="54"/>
      <c r="N1020180" s="57"/>
      <c r="O1020180" s="54"/>
      <c r="P1020180" s="52"/>
      <c r="Q1020180" s="52"/>
      <c r="R1020180" s="58"/>
      <c r="S1020180" s="52"/>
      <c r="T1020180" s="52"/>
      <c r="U1020180" s="52"/>
      <c r="V1020180" s="59"/>
    </row>
    <row r="1020181" spans="1:22" customFormat="1">
      <c r="A1020181" s="2"/>
      <c r="B1020181" s="46"/>
      <c r="C1020181" s="49"/>
      <c r="D1020181" s="41"/>
      <c r="E1020181" s="52"/>
      <c r="F1020181" s="53"/>
      <c r="G1020181" s="53"/>
      <c r="H1020181" s="54"/>
      <c r="I1020181" s="55"/>
      <c r="J1020181" s="52"/>
      <c r="K1020181" s="56"/>
      <c r="L1020181" s="54"/>
      <c r="M1020181" s="54"/>
      <c r="N1020181" s="57"/>
      <c r="O1020181" s="54"/>
      <c r="P1020181" s="52"/>
      <c r="Q1020181" s="52"/>
      <c r="R1020181" s="58"/>
      <c r="S1020181" s="52"/>
      <c r="T1020181" s="52"/>
      <c r="U1020181" s="52"/>
      <c r="V1020181" s="59"/>
    </row>
    <row r="1020182" spans="1:22" customFormat="1">
      <c r="A1020182" s="2"/>
      <c r="B1020182" s="46"/>
      <c r="C1020182" s="49"/>
      <c r="D1020182" s="41"/>
      <c r="E1020182" s="52"/>
      <c r="F1020182" s="53"/>
      <c r="G1020182" s="53"/>
      <c r="H1020182" s="54"/>
      <c r="I1020182" s="55"/>
      <c r="J1020182" s="52"/>
      <c r="K1020182" s="56"/>
      <c r="L1020182" s="54"/>
      <c r="M1020182" s="54"/>
      <c r="N1020182" s="57"/>
      <c r="O1020182" s="54"/>
      <c r="P1020182" s="52"/>
      <c r="Q1020182" s="52"/>
      <c r="R1020182" s="58"/>
      <c r="S1020182" s="52"/>
      <c r="T1020182" s="52"/>
      <c r="U1020182" s="52"/>
      <c r="V1020182" s="59"/>
    </row>
    <row r="1020183" spans="1:22" customFormat="1">
      <c r="A1020183" s="2"/>
      <c r="B1020183" s="46"/>
      <c r="C1020183" s="49"/>
      <c r="D1020183" s="41"/>
      <c r="E1020183" s="52"/>
      <c r="F1020183" s="53"/>
      <c r="G1020183" s="53"/>
      <c r="H1020183" s="54"/>
      <c r="I1020183" s="55"/>
      <c r="J1020183" s="52"/>
      <c r="K1020183" s="56"/>
      <c r="L1020183" s="54"/>
      <c r="M1020183" s="54"/>
      <c r="N1020183" s="57"/>
      <c r="O1020183" s="54"/>
      <c r="P1020183" s="52"/>
      <c r="Q1020183" s="52"/>
      <c r="R1020183" s="58"/>
      <c r="S1020183" s="52"/>
      <c r="T1020183" s="52"/>
      <c r="U1020183" s="52"/>
      <c r="V1020183" s="59"/>
    </row>
    <row r="1020184" spans="1:22" customFormat="1">
      <c r="A1020184" s="2"/>
      <c r="B1020184" s="46"/>
      <c r="C1020184" s="49"/>
      <c r="D1020184" s="41"/>
      <c r="E1020184" s="52"/>
      <c r="F1020184" s="53"/>
      <c r="G1020184" s="53"/>
      <c r="H1020184" s="54"/>
      <c r="I1020184" s="55"/>
      <c r="J1020184" s="52"/>
      <c r="K1020184" s="56"/>
      <c r="L1020184" s="54"/>
      <c r="M1020184" s="54"/>
      <c r="N1020184" s="57"/>
      <c r="O1020184" s="54"/>
      <c r="P1020184" s="52"/>
      <c r="Q1020184" s="52"/>
      <c r="R1020184" s="58"/>
      <c r="S1020184" s="52"/>
      <c r="T1020184" s="52"/>
      <c r="U1020184" s="52"/>
      <c r="V1020184" s="59"/>
    </row>
    <row r="1020185" spans="1:22" customFormat="1">
      <c r="A1020185" s="2"/>
      <c r="B1020185" s="46"/>
      <c r="C1020185" s="49"/>
      <c r="D1020185" s="41"/>
      <c r="E1020185" s="52"/>
      <c r="F1020185" s="53"/>
      <c r="G1020185" s="53"/>
      <c r="H1020185" s="54"/>
      <c r="I1020185" s="55"/>
      <c r="J1020185" s="52"/>
      <c r="K1020185" s="56"/>
      <c r="L1020185" s="54"/>
      <c r="M1020185" s="54"/>
      <c r="N1020185" s="57"/>
      <c r="O1020185" s="54"/>
      <c r="P1020185" s="52"/>
      <c r="Q1020185" s="52"/>
      <c r="R1020185" s="58"/>
      <c r="S1020185" s="52"/>
      <c r="T1020185" s="52"/>
      <c r="U1020185" s="52"/>
      <c r="V1020185" s="59"/>
    </row>
    <row r="1020186" spans="1:22" customFormat="1">
      <c r="A1020186" s="2"/>
      <c r="B1020186" s="46"/>
      <c r="C1020186" s="49"/>
      <c r="D1020186" s="41"/>
      <c r="E1020186" s="52"/>
      <c r="F1020186" s="53"/>
      <c r="G1020186" s="53"/>
      <c r="H1020186" s="54"/>
      <c r="I1020186" s="55"/>
      <c r="J1020186" s="52"/>
      <c r="K1020186" s="56"/>
      <c r="L1020186" s="54"/>
      <c r="M1020186" s="54"/>
      <c r="N1020186" s="57"/>
      <c r="O1020186" s="54"/>
      <c r="P1020186" s="52"/>
      <c r="Q1020186" s="52"/>
      <c r="R1020186" s="58"/>
      <c r="S1020186" s="52"/>
      <c r="T1020186" s="52"/>
      <c r="U1020186" s="52"/>
      <c r="V1020186" s="59"/>
    </row>
    <row r="1020187" spans="1:22" customFormat="1">
      <c r="A1020187" s="2"/>
      <c r="B1020187" s="46"/>
      <c r="C1020187" s="49"/>
      <c r="D1020187" s="41"/>
      <c r="E1020187" s="52"/>
      <c r="F1020187" s="53"/>
      <c r="G1020187" s="53"/>
      <c r="H1020187" s="54"/>
      <c r="I1020187" s="55"/>
      <c r="J1020187" s="52"/>
      <c r="K1020187" s="56"/>
      <c r="L1020187" s="54"/>
      <c r="M1020187" s="54"/>
      <c r="N1020187" s="57"/>
      <c r="O1020187" s="54"/>
      <c r="P1020187" s="52"/>
      <c r="Q1020187" s="52"/>
      <c r="R1020187" s="58"/>
      <c r="S1020187" s="52"/>
      <c r="T1020187" s="52"/>
      <c r="U1020187" s="52"/>
      <c r="V1020187" s="59"/>
    </row>
    <row r="1020188" spans="1:22" customFormat="1">
      <c r="A1020188" s="2"/>
      <c r="B1020188" s="46"/>
      <c r="C1020188" s="49"/>
      <c r="D1020188" s="41"/>
      <c r="E1020188" s="52"/>
      <c r="F1020188" s="53"/>
      <c r="G1020188" s="53"/>
      <c r="H1020188" s="54"/>
      <c r="I1020188" s="55"/>
      <c r="J1020188" s="52"/>
      <c r="K1020188" s="56"/>
      <c r="L1020188" s="54"/>
      <c r="M1020188" s="54"/>
      <c r="N1020188" s="57"/>
      <c r="O1020188" s="54"/>
      <c r="P1020188" s="52"/>
      <c r="Q1020188" s="52"/>
      <c r="R1020188" s="58"/>
      <c r="S1020188" s="52"/>
      <c r="T1020188" s="52"/>
      <c r="U1020188" s="52"/>
      <c r="V1020188" s="59"/>
    </row>
    <row r="1020189" spans="1:22" customFormat="1">
      <c r="A1020189" s="2"/>
      <c r="B1020189" s="46"/>
      <c r="C1020189" s="49"/>
      <c r="D1020189" s="41"/>
      <c r="E1020189" s="52"/>
      <c r="F1020189" s="53"/>
      <c r="G1020189" s="53"/>
      <c r="H1020189" s="54"/>
      <c r="I1020189" s="55"/>
      <c r="J1020189" s="52"/>
      <c r="K1020189" s="56"/>
      <c r="L1020189" s="54"/>
      <c r="M1020189" s="54"/>
      <c r="N1020189" s="57"/>
      <c r="O1020189" s="54"/>
      <c r="P1020189" s="52"/>
      <c r="Q1020189" s="52"/>
      <c r="R1020189" s="58"/>
      <c r="S1020189" s="52"/>
      <c r="T1020189" s="52"/>
      <c r="U1020189" s="52"/>
      <c r="V1020189" s="59"/>
    </row>
    <row r="1020190" spans="1:22" customFormat="1">
      <c r="A1020190" s="2"/>
      <c r="B1020190" s="46"/>
      <c r="C1020190" s="49"/>
      <c r="D1020190" s="41"/>
      <c r="E1020190" s="52"/>
      <c r="F1020190" s="53"/>
      <c r="G1020190" s="53"/>
      <c r="H1020190" s="54"/>
      <c r="I1020190" s="55"/>
      <c r="J1020190" s="52"/>
      <c r="K1020190" s="56"/>
      <c r="L1020190" s="54"/>
      <c r="M1020190" s="54"/>
      <c r="N1020190" s="57"/>
      <c r="O1020190" s="54"/>
      <c r="P1020190" s="52"/>
      <c r="Q1020190" s="52"/>
      <c r="R1020190" s="58"/>
      <c r="S1020190" s="52"/>
      <c r="T1020190" s="52"/>
      <c r="U1020190" s="52"/>
      <c r="V1020190" s="59"/>
    </row>
    <row r="1020191" spans="1:22" customFormat="1">
      <c r="A1020191" s="2"/>
      <c r="B1020191" s="46"/>
      <c r="C1020191" s="49"/>
      <c r="D1020191" s="41"/>
      <c r="E1020191" s="52"/>
      <c r="F1020191" s="53"/>
      <c r="G1020191" s="53"/>
      <c r="H1020191" s="54"/>
      <c r="I1020191" s="55"/>
      <c r="J1020191" s="52"/>
      <c r="K1020191" s="56"/>
      <c r="L1020191" s="54"/>
      <c r="M1020191" s="54"/>
      <c r="N1020191" s="57"/>
      <c r="O1020191" s="54"/>
      <c r="P1020191" s="52"/>
      <c r="Q1020191" s="52"/>
      <c r="R1020191" s="58"/>
      <c r="S1020191" s="52"/>
      <c r="T1020191" s="52"/>
      <c r="U1020191" s="52"/>
      <c r="V1020191" s="59"/>
    </row>
    <row r="1020192" spans="1:22" customFormat="1">
      <c r="A1020192" s="2"/>
      <c r="B1020192" s="46"/>
      <c r="C1020192" s="49"/>
      <c r="D1020192" s="41"/>
      <c r="E1020192" s="52"/>
      <c r="F1020192" s="53"/>
      <c r="G1020192" s="53"/>
      <c r="H1020192" s="54"/>
      <c r="I1020192" s="55"/>
      <c r="J1020192" s="52"/>
      <c r="K1020192" s="56"/>
      <c r="L1020192" s="54"/>
      <c r="M1020192" s="54"/>
      <c r="N1020192" s="57"/>
      <c r="O1020192" s="54"/>
      <c r="P1020192" s="52"/>
      <c r="Q1020192" s="52"/>
      <c r="R1020192" s="58"/>
      <c r="S1020192" s="52"/>
      <c r="T1020192" s="52"/>
      <c r="U1020192" s="52"/>
      <c r="V1020192" s="59"/>
    </row>
    <row r="1020193" spans="1:22" customFormat="1">
      <c r="A1020193" s="2"/>
      <c r="B1020193" s="46"/>
      <c r="C1020193" s="49"/>
      <c r="D1020193" s="41"/>
      <c r="E1020193" s="52"/>
      <c r="F1020193" s="53"/>
      <c r="G1020193" s="53"/>
      <c r="H1020193" s="54"/>
      <c r="I1020193" s="55"/>
      <c r="J1020193" s="52"/>
      <c r="K1020193" s="56"/>
      <c r="L1020193" s="54"/>
      <c r="M1020193" s="54"/>
      <c r="N1020193" s="57"/>
      <c r="O1020193" s="54"/>
      <c r="P1020193" s="52"/>
      <c r="Q1020193" s="52"/>
      <c r="R1020193" s="58"/>
      <c r="S1020193" s="52"/>
      <c r="T1020193" s="52"/>
      <c r="U1020193" s="52"/>
      <c r="V1020193" s="59"/>
    </row>
    <row r="1020194" spans="1:22" customFormat="1">
      <c r="A1020194" s="2"/>
      <c r="B1020194" s="46"/>
      <c r="C1020194" s="49"/>
      <c r="D1020194" s="41"/>
      <c r="E1020194" s="52"/>
      <c r="F1020194" s="53"/>
      <c r="G1020194" s="53"/>
      <c r="H1020194" s="54"/>
      <c r="I1020194" s="55"/>
      <c r="J1020194" s="52"/>
      <c r="K1020194" s="56"/>
      <c r="L1020194" s="54"/>
      <c r="M1020194" s="54"/>
      <c r="N1020194" s="57"/>
      <c r="O1020194" s="54"/>
      <c r="P1020194" s="52"/>
      <c r="Q1020194" s="52"/>
      <c r="R1020194" s="58"/>
      <c r="S1020194" s="52"/>
      <c r="T1020194" s="52"/>
      <c r="U1020194" s="52"/>
      <c r="V1020194" s="59"/>
    </row>
    <row r="1020195" spans="1:22" customFormat="1">
      <c r="A1020195" s="2"/>
      <c r="B1020195" s="46"/>
      <c r="C1020195" s="49"/>
      <c r="D1020195" s="41"/>
      <c r="E1020195" s="52"/>
      <c r="F1020195" s="53"/>
      <c r="G1020195" s="53"/>
      <c r="H1020195" s="54"/>
      <c r="I1020195" s="55"/>
      <c r="J1020195" s="52"/>
      <c r="K1020195" s="56"/>
      <c r="L1020195" s="54"/>
      <c r="M1020195" s="54"/>
      <c r="N1020195" s="57"/>
      <c r="O1020195" s="54"/>
      <c r="P1020195" s="52"/>
      <c r="Q1020195" s="52"/>
      <c r="R1020195" s="58"/>
      <c r="S1020195" s="52"/>
      <c r="T1020195" s="52"/>
      <c r="U1020195" s="52"/>
      <c r="V1020195" s="59"/>
    </row>
    <row r="1020196" spans="1:22" customFormat="1">
      <c r="A1020196" s="2"/>
      <c r="B1020196" s="46"/>
      <c r="C1020196" s="49"/>
      <c r="D1020196" s="41"/>
      <c r="E1020196" s="52"/>
      <c r="F1020196" s="53"/>
      <c r="G1020196" s="53"/>
      <c r="H1020196" s="54"/>
      <c r="I1020196" s="55"/>
      <c r="J1020196" s="52"/>
      <c r="K1020196" s="56"/>
      <c r="L1020196" s="54"/>
      <c r="M1020196" s="54"/>
      <c r="N1020196" s="57"/>
      <c r="O1020196" s="54"/>
      <c r="P1020196" s="52"/>
      <c r="Q1020196" s="52"/>
      <c r="R1020196" s="58"/>
      <c r="S1020196" s="52"/>
      <c r="T1020196" s="52"/>
      <c r="U1020196" s="52"/>
      <c r="V1020196" s="59"/>
    </row>
    <row r="1020197" spans="1:22" customFormat="1">
      <c r="A1020197" s="2"/>
      <c r="B1020197" s="46"/>
      <c r="C1020197" s="49"/>
      <c r="D1020197" s="41"/>
      <c r="E1020197" s="52"/>
      <c r="F1020197" s="53"/>
      <c r="G1020197" s="53"/>
      <c r="H1020197" s="54"/>
      <c r="I1020197" s="55"/>
      <c r="J1020197" s="52"/>
      <c r="K1020197" s="56"/>
      <c r="L1020197" s="54"/>
      <c r="M1020197" s="54"/>
      <c r="N1020197" s="57"/>
      <c r="O1020197" s="54"/>
      <c r="P1020197" s="52"/>
      <c r="Q1020197" s="52"/>
      <c r="R1020197" s="58"/>
      <c r="S1020197" s="52"/>
      <c r="T1020197" s="52"/>
      <c r="U1020197" s="52"/>
      <c r="V1020197" s="59"/>
    </row>
    <row r="1020198" spans="1:22" customFormat="1">
      <c r="A1020198" s="2"/>
      <c r="B1020198" s="46"/>
      <c r="C1020198" s="49"/>
      <c r="D1020198" s="41"/>
      <c r="E1020198" s="52"/>
      <c r="F1020198" s="53"/>
      <c r="G1020198" s="53"/>
      <c r="H1020198" s="54"/>
      <c r="I1020198" s="55"/>
      <c r="J1020198" s="52"/>
      <c r="K1020198" s="56"/>
      <c r="L1020198" s="54"/>
      <c r="M1020198" s="54"/>
      <c r="N1020198" s="57"/>
      <c r="O1020198" s="54"/>
      <c r="P1020198" s="52"/>
      <c r="Q1020198" s="52"/>
      <c r="R1020198" s="58"/>
      <c r="S1020198" s="52"/>
      <c r="T1020198" s="52"/>
      <c r="U1020198" s="52"/>
      <c r="V1020198" s="59"/>
    </row>
    <row r="1020199" spans="1:22" customFormat="1">
      <c r="A1020199" s="2"/>
      <c r="B1020199" s="46"/>
      <c r="C1020199" s="49"/>
      <c r="D1020199" s="41"/>
      <c r="E1020199" s="52"/>
      <c r="F1020199" s="53"/>
      <c r="G1020199" s="53"/>
      <c r="H1020199" s="54"/>
      <c r="I1020199" s="55"/>
      <c r="J1020199" s="52"/>
      <c r="K1020199" s="56"/>
      <c r="L1020199" s="54"/>
      <c r="M1020199" s="54"/>
      <c r="N1020199" s="57"/>
      <c r="O1020199" s="54"/>
      <c r="P1020199" s="52"/>
      <c r="Q1020199" s="52"/>
      <c r="R1020199" s="58"/>
      <c r="S1020199" s="52"/>
      <c r="T1020199" s="52"/>
      <c r="U1020199" s="52"/>
      <c r="V1020199" s="59"/>
    </row>
    <row r="1020200" spans="1:22" customFormat="1">
      <c r="A1020200" s="2"/>
      <c r="B1020200" s="46"/>
      <c r="C1020200" s="49"/>
      <c r="D1020200" s="41"/>
      <c r="E1020200" s="52"/>
      <c r="F1020200" s="53"/>
      <c r="G1020200" s="53"/>
      <c r="H1020200" s="54"/>
      <c r="I1020200" s="55"/>
      <c r="J1020200" s="52"/>
      <c r="K1020200" s="56"/>
      <c r="L1020200" s="54"/>
      <c r="M1020200" s="54"/>
      <c r="N1020200" s="57"/>
      <c r="O1020200" s="54"/>
      <c r="P1020200" s="52"/>
      <c r="Q1020200" s="52"/>
      <c r="R1020200" s="58"/>
      <c r="S1020200" s="52"/>
      <c r="T1020200" s="52"/>
      <c r="U1020200" s="52"/>
      <c r="V1020200" s="59"/>
    </row>
    <row r="1020201" spans="1:22" customFormat="1">
      <c r="A1020201" s="2"/>
      <c r="B1020201" s="46"/>
      <c r="C1020201" s="49"/>
      <c r="D1020201" s="41"/>
      <c r="E1020201" s="52"/>
      <c r="F1020201" s="53"/>
      <c r="G1020201" s="53"/>
      <c r="H1020201" s="54"/>
      <c r="I1020201" s="55"/>
      <c r="J1020201" s="52"/>
      <c r="K1020201" s="56"/>
      <c r="L1020201" s="54"/>
      <c r="M1020201" s="54"/>
      <c r="N1020201" s="57"/>
      <c r="O1020201" s="54"/>
      <c r="P1020201" s="52"/>
      <c r="Q1020201" s="52"/>
      <c r="R1020201" s="58"/>
      <c r="S1020201" s="52"/>
      <c r="T1020201" s="52"/>
      <c r="U1020201" s="52"/>
      <c r="V1020201" s="59"/>
    </row>
    <row r="1020202" spans="1:22" customFormat="1">
      <c r="A1020202" s="2"/>
      <c r="B1020202" s="46"/>
      <c r="C1020202" s="49"/>
      <c r="D1020202" s="41"/>
      <c r="E1020202" s="52"/>
      <c r="F1020202" s="53"/>
      <c r="G1020202" s="53"/>
      <c r="H1020202" s="54"/>
      <c r="I1020202" s="55"/>
      <c r="J1020202" s="52"/>
      <c r="K1020202" s="56"/>
      <c r="L1020202" s="54"/>
      <c r="M1020202" s="54"/>
      <c r="N1020202" s="57"/>
      <c r="O1020202" s="54"/>
      <c r="P1020202" s="52"/>
      <c r="Q1020202" s="52"/>
      <c r="R1020202" s="58"/>
      <c r="S1020202" s="52"/>
      <c r="T1020202" s="52"/>
      <c r="U1020202" s="52"/>
      <c r="V1020202" s="59"/>
    </row>
    <row r="1020203" spans="1:22" customFormat="1">
      <c r="A1020203" s="2"/>
      <c r="B1020203" s="46"/>
      <c r="C1020203" s="49"/>
      <c r="D1020203" s="41"/>
      <c r="E1020203" s="52"/>
      <c r="F1020203" s="53"/>
      <c r="G1020203" s="53"/>
      <c r="H1020203" s="54"/>
      <c r="I1020203" s="55"/>
      <c r="J1020203" s="52"/>
      <c r="K1020203" s="56"/>
      <c r="L1020203" s="54"/>
      <c r="M1020203" s="54"/>
      <c r="N1020203" s="57"/>
      <c r="O1020203" s="54"/>
      <c r="P1020203" s="52"/>
      <c r="Q1020203" s="52"/>
      <c r="R1020203" s="58"/>
      <c r="S1020203" s="52"/>
      <c r="T1020203" s="52"/>
      <c r="U1020203" s="52"/>
      <c r="V1020203" s="59"/>
    </row>
    <row r="1020204" spans="1:22" customFormat="1">
      <c r="A1020204" s="2"/>
      <c r="B1020204" s="46"/>
      <c r="C1020204" s="49"/>
      <c r="D1020204" s="41"/>
      <c r="E1020204" s="52"/>
      <c r="F1020204" s="53"/>
      <c r="G1020204" s="53"/>
      <c r="H1020204" s="54"/>
      <c r="I1020204" s="55"/>
      <c r="J1020204" s="52"/>
      <c r="K1020204" s="56"/>
      <c r="L1020204" s="54"/>
      <c r="M1020204" s="54"/>
      <c r="N1020204" s="57"/>
      <c r="O1020204" s="54"/>
      <c r="P1020204" s="52"/>
      <c r="Q1020204" s="52"/>
      <c r="R1020204" s="58"/>
      <c r="S1020204" s="52"/>
      <c r="T1020204" s="52"/>
      <c r="U1020204" s="52"/>
      <c r="V1020204" s="59"/>
    </row>
    <row r="1020205" spans="1:22" customFormat="1">
      <c r="A1020205" s="2"/>
      <c r="B1020205" s="46"/>
      <c r="C1020205" s="49"/>
      <c r="D1020205" s="41"/>
      <c r="E1020205" s="52"/>
      <c r="F1020205" s="53"/>
      <c r="G1020205" s="53"/>
      <c r="H1020205" s="54"/>
      <c r="I1020205" s="55"/>
      <c r="J1020205" s="52"/>
      <c r="K1020205" s="56"/>
      <c r="L1020205" s="54"/>
      <c r="M1020205" s="54"/>
      <c r="N1020205" s="57"/>
      <c r="O1020205" s="54"/>
      <c r="P1020205" s="52"/>
      <c r="Q1020205" s="52"/>
      <c r="R1020205" s="58"/>
      <c r="S1020205" s="52"/>
      <c r="T1020205" s="52"/>
      <c r="U1020205" s="52"/>
      <c r="V1020205" s="59"/>
    </row>
    <row r="1020206" spans="1:22" customFormat="1">
      <c r="A1020206" s="2"/>
      <c r="B1020206" s="46"/>
      <c r="C1020206" s="49"/>
      <c r="D1020206" s="41"/>
      <c r="E1020206" s="52"/>
      <c r="F1020206" s="53"/>
      <c r="G1020206" s="53"/>
      <c r="H1020206" s="54"/>
      <c r="I1020206" s="55"/>
      <c r="J1020206" s="52"/>
      <c r="K1020206" s="56"/>
      <c r="L1020206" s="54"/>
      <c r="M1020206" s="54"/>
      <c r="N1020206" s="57"/>
      <c r="O1020206" s="54"/>
      <c r="P1020206" s="52"/>
      <c r="Q1020206" s="52"/>
      <c r="R1020206" s="58"/>
      <c r="S1020206" s="52"/>
      <c r="T1020206" s="52"/>
      <c r="U1020206" s="52"/>
      <c r="V1020206" s="59"/>
    </row>
    <row r="1020207" spans="1:22" customFormat="1">
      <c r="A1020207" s="2"/>
      <c r="B1020207" s="46"/>
      <c r="C1020207" s="49"/>
      <c r="D1020207" s="41"/>
      <c r="E1020207" s="52"/>
      <c r="F1020207" s="53"/>
      <c r="G1020207" s="53"/>
      <c r="H1020207" s="54"/>
      <c r="I1020207" s="55"/>
      <c r="J1020207" s="52"/>
      <c r="K1020207" s="56"/>
      <c r="L1020207" s="54"/>
      <c r="M1020207" s="54"/>
      <c r="N1020207" s="57"/>
      <c r="O1020207" s="54"/>
      <c r="P1020207" s="52"/>
      <c r="Q1020207" s="52"/>
      <c r="R1020207" s="58"/>
      <c r="S1020207" s="52"/>
      <c r="T1020207" s="52"/>
      <c r="U1020207" s="52"/>
      <c r="V1020207" s="59"/>
    </row>
    <row r="1020208" spans="1:22" customFormat="1">
      <c r="A1020208" s="2"/>
      <c r="B1020208" s="46"/>
      <c r="C1020208" s="49"/>
      <c r="D1020208" s="41"/>
      <c r="E1020208" s="52"/>
      <c r="F1020208" s="53"/>
      <c r="G1020208" s="53"/>
      <c r="H1020208" s="54"/>
      <c r="I1020208" s="55"/>
      <c r="J1020208" s="52"/>
      <c r="K1020208" s="56"/>
      <c r="L1020208" s="54"/>
      <c r="M1020208" s="54"/>
      <c r="N1020208" s="57"/>
      <c r="O1020208" s="54"/>
      <c r="P1020208" s="52"/>
      <c r="Q1020208" s="52"/>
      <c r="R1020208" s="58"/>
      <c r="S1020208" s="52"/>
      <c r="T1020208" s="52"/>
      <c r="U1020208" s="52"/>
      <c r="V1020208" s="59"/>
    </row>
    <row r="1020209" spans="1:22" customFormat="1">
      <c r="A1020209" s="2"/>
      <c r="B1020209" s="46"/>
      <c r="C1020209" s="49"/>
      <c r="D1020209" s="41"/>
      <c r="E1020209" s="52"/>
      <c r="F1020209" s="53"/>
      <c r="G1020209" s="53"/>
      <c r="H1020209" s="54"/>
      <c r="I1020209" s="55"/>
      <c r="J1020209" s="52"/>
      <c r="K1020209" s="56"/>
      <c r="L1020209" s="54"/>
      <c r="M1020209" s="54"/>
      <c r="N1020209" s="57"/>
      <c r="O1020209" s="54"/>
      <c r="P1020209" s="52"/>
      <c r="Q1020209" s="52"/>
      <c r="R1020209" s="58"/>
      <c r="S1020209" s="52"/>
      <c r="T1020209" s="52"/>
      <c r="U1020209" s="52"/>
      <c r="V1020209" s="59"/>
    </row>
    <row r="1020210" spans="1:22" customFormat="1">
      <c r="A1020210" s="2"/>
      <c r="B1020210" s="46"/>
      <c r="C1020210" s="49"/>
      <c r="D1020210" s="41"/>
      <c r="E1020210" s="52"/>
      <c r="F1020210" s="53"/>
      <c r="G1020210" s="53"/>
      <c r="H1020210" s="54"/>
      <c r="I1020210" s="55"/>
      <c r="J1020210" s="52"/>
      <c r="K1020210" s="56"/>
      <c r="L1020210" s="54"/>
      <c r="M1020210" s="54"/>
      <c r="N1020210" s="57"/>
      <c r="O1020210" s="54"/>
      <c r="P1020210" s="52"/>
      <c r="Q1020210" s="52"/>
      <c r="R1020210" s="58"/>
      <c r="S1020210" s="52"/>
      <c r="T1020210" s="52"/>
      <c r="U1020210" s="52"/>
      <c r="V1020210" s="59"/>
    </row>
    <row r="1020211" spans="1:22" customFormat="1">
      <c r="A1020211" s="2"/>
      <c r="B1020211" s="46"/>
      <c r="C1020211" s="49"/>
      <c r="D1020211" s="41"/>
      <c r="E1020211" s="52"/>
      <c r="F1020211" s="53"/>
      <c r="G1020211" s="53"/>
      <c r="H1020211" s="54"/>
      <c r="I1020211" s="55"/>
      <c r="J1020211" s="52"/>
      <c r="K1020211" s="56"/>
      <c r="L1020211" s="54"/>
      <c r="M1020211" s="54"/>
      <c r="N1020211" s="57"/>
      <c r="O1020211" s="54"/>
      <c r="P1020211" s="52"/>
      <c r="Q1020211" s="52"/>
      <c r="R1020211" s="58"/>
      <c r="S1020211" s="52"/>
      <c r="T1020211" s="52"/>
      <c r="U1020211" s="52"/>
      <c r="V1020211" s="59"/>
    </row>
    <row r="1020212" spans="1:22" customFormat="1">
      <c r="A1020212" s="2"/>
      <c r="B1020212" s="46"/>
      <c r="C1020212" s="49"/>
      <c r="D1020212" s="41"/>
      <c r="E1020212" s="52"/>
      <c r="F1020212" s="53"/>
      <c r="G1020212" s="53"/>
      <c r="H1020212" s="54"/>
      <c r="I1020212" s="55"/>
      <c r="J1020212" s="52"/>
      <c r="K1020212" s="56"/>
      <c r="L1020212" s="54"/>
      <c r="M1020212" s="54"/>
      <c r="N1020212" s="57"/>
      <c r="O1020212" s="54"/>
      <c r="P1020212" s="52"/>
      <c r="Q1020212" s="52"/>
      <c r="R1020212" s="58"/>
      <c r="S1020212" s="52"/>
      <c r="T1020212" s="52"/>
      <c r="U1020212" s="52"/>
      <c r="V1020212" s="59"/>
    </row>
    <row r="1020213" spans="1:22" customFormat="1">
      <c r="A1020213" s="2"/>
      <c r="B1020213" s="46"/>
      <c r="C1020213" s="49"/>
      <c r="D1020213" s="41"/>
      <c r="E1020213" s="52"/>
      <c r="F1020213" s="53"/>
      <c r="G1020213" s="53"/>
      <c r="H1020213" s="54"/>
      <c r="I1020213" s="55"/>
      <c r="J1020213" s="52"/>
      <c r="K1020213" s="56"/>
      <c r="L1020213" s="54"/>
      <c r="M1020213" s="54"/>
      <c r="N1020213" s="57"/>
      <c r="O1020213" s="54"/>
      <c r="P1020213" s="52"/>
      <c r="Q1020213" s="52"/>
      <c r="R1020213" s="58"/>
      <c r="S1020213" s="52"/>
      <c r="T1020213" s="52"/>
      <c r="U1020213" s="52"/>
      <c r="V1020213" s="59"/>
    </row>
    <row r="1020214" spans="1:22" customFormat="1">
      <c r="A1020214" s="2"/>
      <c r="B1020214" s="46"/>
      <c r="C1020214" s="49"/>
      <c r="D1020214" s="41"/>
      <c r="E1020214" s="52"/>
      <c r="F1020214" s="53"/>
      <c r="G1020214" s="53"/>
      <c r="H1020214" s="54"/>
      <c r="I1020214" s="55"/>
      <c r="J1020214" s="52"/>
      <c r="K1020214" s="56"/>
      <c r="L1020214" s="54"/>
      <c r="M1020214" s="54"/>
      <c r="N1020214" s="57"/>
      <c r="O1020214" s="54"/>
      <c r="P1020214" s="52"/>
      <c r="Q1020214" s="52"/>
      <c r="R1020214" s="58"/>
      <c r="S1020214" s="52"/>
      <c r="T1020214" s="52"/>
      <c r="U1020214" s="52"/>
      <c r="V1020214" s="59"/>
    </row>
    <row r="1020215" spans="1:22" customFormat="1">
      <c r="A1020215" s="2"/>
      <c r="B1020215" s="46"/>
      <c r="C1020215" s="49"/>
      <c r="D1020215" s="41"/>
      <c r="E1020215" s="52"/>
      <c r="F1020215" s="53"/>
      <c r="G1020215" s="53"/>
      <c r="H1020215" s="54"/>
      <c r="I1020215" s="55"/>
      <c r="J1020215" s="52"/>
      <c r="K1020215" s="56"/>
      <c r="L1020215" s="54"/>
      <c r="M1020215" s="54"/>
      <c r="N1020215" s="57"/>
      <c r="O1020215" s="54"/>
      <c r="P1020215" s="52"/>
      <c r="Q1020215" s="52"/>
      <c r="R1020215" s="58"/>
      <c r="S1020215" s="52"/>
      <c r="T1020215" s="52"/>
      <c r="U1020215" s="52"/>
      <c r="V1020215" s="59"/>
    </row>
    <row r="1020216" spans="1:22" customFormat="1">
      <c r="A1020216" s="2"/>
      <c r="B1020216" s="46"/>
      <c r="C1020216" s="49"/>
      <c r="D1020216" s="41"/>
      <c r="E1020216" s="52"/>
      <c r="F1020216" s="53"/>
      <c r="G1020216" s="53"/>
      <c r="H1020216" s="54"/>
      <c r="I1020216" s="55"/>
      <c r="J1020216" s="52"/>
      <c r="K1020216" s="56"/>
      <c r="L1020216" s="54"/>
      <c r="M1020216" s="54"/>
      <c r="N1020216" s="57"/>
      <c r="O1020216" s="54"/>
      <c r="P1020216" s="52"/>
      <c r="Q1020216" s="52"/>
      <c r="R1020216" s="58"/>
      <c r="S1020216" s="52"/>
      <c r="T1020216" s="52"/>
      <c r="U1020216" s="52"/>
      <c r="V1020216" s="59"/>
    </row>
    <row r="1020217" spans="1:22" customFormat="1">
      <c r="A1020217" s="2"/>
      <c r="B1020217" s="46"/>
      <c r="C1020217" s="49"/>
      <c r="D1020217" s="41"/>
      <c r="E1020217" s="52"/>
      <c r="F1020217" s="53"/>
      <c r="G1020217" s="53"/>
      <c r="H1020217" s="54"/>
      <c r="I1020217" s="55"/>
      <c r="J1020217" s="52"/>
      <c r="K1020217" s="56"/>
      <c r="L1020217" s="54"/>
      <c r="M1020217" s="54"/>
      <c r="N1020217" s="57"/>
      <c r="O1020217" s="54"/>
      <c r="P1020217" s="52"/>
      <c r="Q1020217" s="52"/>
      <c r="R1020217" s="58"/>
      <c r="S1020217" s="52"/>
      <c r="T1020217" s="52"/>
      <c r="U1020217" s="52"/>
      <c r="V1020217" s="59"/>
    </row>
    <row r="1020218" spans="1:22" customFormat="1">
      <c r="A1020218" s="2"/>
      <c r="B1020218" s="46"/>
      <c r="C1020218" s="49"/>
      <c r="D1020218" s="41"/>
      <c r="E1020218" s="52"/>
      <c r="F1020218" s="53"/>
      <c r="G1020218" s="53"/>
      <c r="H1020218" s="54"/>
      <c r="I1020218" s="55"/>
      <c r="J1020218" s="52"/>
      <c r="K1020218" s="56"/>
      <c r="L1020218" s="54"/>
      <c r="M1020218" s="54"/>
      <c r="N1020218" s="57"/>
      <c r="O1020218" s="54"/>
      <c r="P1020218" s="52"/>
      <c r="Q1020218" s="52"/>
      <c r="R1020218" s="58"/>
      <c r="S1020218" s="52"/>
      <c r="T1020218" s="52"/>
      <c r="U1020218" s="52"/>
      <c r="V1020218" s="59"/>
    </row>
    <row r="1020219" spans="1:22" customFormat="1">
      <c r="A1020219" s="2"/>
      <c r="B1020219" s="46"/>
      <c r="C1020219" s="49"/>
      <c r="D1020219" s="41"/>
      <c r="E1020219" s="52"/>
      <c r="F1020219" s="53"/>
      <c r="G1020219" s="53"/>
      <c r="H1020219" s="54"/>
      <c r="I1020219" s="55"/>
      <c r="J1020219" s="52"/>
      <c r="K1020219" s="56"/>
      <c r="L1020219" s="54"/>
      <c r="M1020219" s="54"/>
      <c r="N1020219" s="57"/>
      <c r="O1020219" s="54"/>
      <c r="P1020219" s="52"/>
      <c r="Q1020219" s="52"/>
      <c r="R1020219" s="58"/>
      <c r="S1020219" s="52"/>
      <c r="T1020219" s="52"/>
      <c r="U1020219" s="52"/>
      <c r="V1020219" s="59"/>
    </row>
    <row r="1020220" spans="1:22" customFormat="1">
      <c r="A1020220" s="2"/>
      <c r="B1020220" s="46"/>
      <c r="C1020220" s="49"/>
      <c r="D1020220" s="41"/>
      <c r="E1020220" s="52"/>
      <c r="F1020220" s="53"/>
      <c r="G1020220" s="53"/>
      <c r="H1020220" s="54"/>
      <c r="I1020220" s="55"/>
      <c r="J1020220" s="52"/>
      <c r="K1020220" s="56"/>
      <c r="L1020220" s="54"/>
      <c r="M1020220" s="54"/>
      <c r="N1020220" s="57"/>
      <c r="O1020220" s="54"/>
      <c r="P1020220" s="52"/>
      <c r="Q1020220" s="52"/>
      <c r="R1020220" s="58"/>
      <c r="S1020220" s="52"/>
      <c r="T1020220" s="52"/>
      <c r="U1020220" s="52"/>
      <c r="V1020220" s="59"/>
    </row>
    <row r="1020221" spans="1:22" customFormat="1">
      <c r="A1020221" s="2"/>
      <c r="B1020221" s="46"/>
      <c r="C1020221" s="49"/>
      <c r="D1020221" s="41"/>
      <c r="E1020221" s="52"/>
      <c r="F1020221" s="53"/>
      <c r="G1020221" s="53"/>
      <c r="H1020221" s="54"/>
      <c r="I1020221" s="55"/>
      <c r="J1020221" s="52"/>
      <c r="K1020221" s="56"/>
      <c r="L1020221" s="54"/>
      <c r="M1020221" s="54"/>
      <c r="N1020221" s="57"/>
      <c r="O1020221" s="54"/>
      <c r="P1020221" s="52"/>
      <c r="Q1020221" s="52"/>
      <c r="R1020221" s="58"/>
      <c r="S1020221" s="52"/>
      <c r="T1020221" s="52"/>
      <c r="U1020221" s="52"/>
      <c r="V1020221" s="59"/>
    </row>
    <row r="1020222" spans="1:22" customFormat="1">
      <c r="A1020222" s="2"/>
      <c r="B1020222" s="46"/>
      <c r="C1020222" s="49"/>
      <c r="D1020222" s="41"/>
      <c r="E1020222" s="52"/>
      <c r="F1020222" s="53"/>
      <c r="G1020222" s="53"/>
      <c r="H1020222" s="54"/>
      <c r="I1020222" s="55"/>
      <c r="J1020222" s="52"/>
      <c r="K1020222" s="56"/>
      <c r="L1020222" s="54"/>
      <c r="M1020222" s="54"/>
      <c r="N1020222" s="57"/>
      <c r="O1020222" s="54"/>
      <c r="P1020222" s="52"/>
      <c r="Q1020222" s="52"/>
      <c r="R1020222" s="58"/>
      <c r="S1020222" s="52"/>
      <c r="T1020222" s="52"/>
      <c r="U1020222" s="52"/>
      <c r="V1020222" s="59"/>
    </row>
    <row r="1020223" spans="1:22" customFormat="1">
      <c r="A1020223" s="2"/>
      <c r="B1020223" s="46"/>
      <c r="C1020223" s="49"/>
      <c r="D1020223" s="41"/>
      <c r="E1020223" s="52"/>
      <c r="F1020223" s="53"/>
      <c r="G1020223" s="53"/>
      <c r="H1020223" s="54"/>
      <c r="I1020223" s="55"/>
      <c r="J1020223" s="52"/>
      <c r="K1020223" s="56"/>
      <c r="L1020223" s="54"/>
      <c r="M1020223" s="54"/>
      <c r="N1020223" s="57"/>
      <c r="O1020223" s="54"/>
      <c r="P1020223" s="52"/>
      <c r="Q1020223" s="52"/>
      <c r="R1020223" s="58"/>
      <c r="S1020223" s="52"/>
      <c r="T1020223" s="52"/>
      <c r="U1020223" s="52"/>
      <c r="V1020223" s="59"/>
    </row>
    <row r="1020224" spans="1:22" customFormat="1">
      <c r="A1020224" s="2"/>
      <c r="B1020224" s="46"/>
      <c r="C1020224" s="49"/>
      <c r="D1020224" s="41"/>
      <c r="E1020224" s="52"/>
      <c r="F1020224" s="53"/>
      <c r="G1020224" s="53"/>
      <c r="H1020224" s="54"/>
      <c r="I1020224" s="55"/>
      <c r="J1020224" s="52"/>
      <c r="K1020224" s="56"/>
      <c r="L1020224" s="54"/>
      <c r="M1020224" s="54"/>
      <c r="N1020224" s="57"/>
      <c r="O1020224" s="54"/>
      <c r="P1020224" s="52"/>
      <c r="Q1020224" s="52"/>
      <c r="R1020224" s="58"/>
      <c r="S1020224" s="52"/>
      <c r="T1020224" s="52"/>
      <c r="U1020224" s="52"/>
      <c r="V1020224" s="59"/>
    </row>
    <row r="1020225" spans="1:22" customFormat="1">
      <c r="A1020225" s="2"/>
      <c r="B1020225" s="46"/>
      <c r="C1020225" s="49"/>
      <c r="D1020225" s="41"/>
      <c r="E1020225" s="52"/>
      <c r="F1020225" s="53"/>
      <c r="G1020225" s="53"/>
      <c r="H1020225" s="54"/>
      <c r="I1020225" s="55"/>
      <c r="J1020225" s="52"/>
      <c r="K1020225" s="56"/>
      <c r="L1020225" s="54"/>
      <c r="M1020225" s="54"/>
      <c r="N1020225" s="57"/>
      <c r="O1020225" s="54"/>
      <c r="P1020225" s="52"/>
      <c r="Q1020225" s="52"/>
      <c r="R1020225" s="58"/>
      <c r="S1020225" s="52"/>
      <c r="T1020225" s="52"/>
      <c r="U1020225" s="52"/>
      <c r="V1020225" s="59"/>
    </row>
    <row r="1020226" spans="1:22" customFormat="1">
      <c r="A1020226" s="2"/>
      <c r="B1020226" s="46"/>
      <c r="C1020226" s="49"/>
      <c r="D1020226" s="41"/>
      <c r="E1020226" s="52"/>
      <c r="F1020226" s="53"/>
      <c r="G1020226" s="53"/>
      <c r="H1020226" s="54"/>
      <c r="I1020226" s="55"/>
      <c r="J1020226" s="52"/>
      <c r="K1020226" s="56"/>
      <c r="L1020226" s="54"/>
      <c r="M1020226" s="54"/>
      <c r="N1020226" s="57"/>
      <c r="O1020226" s="54"/>
      <c r="P1020226" s="52"/>
      <c r="Q1020226" s="52"/>
      <c r="R1020226" s="58"/>
      <c r="S1020226" s="52"/>
      <c r="T1020226" s="52"/>
      <c r="U1020226" s="52"/>
      <c r="V1020226" s="59"/>
    </row>
    <row r="1020227" spans="1:22" customFormat="1">
      <c r="A1020227" s="2"/>
      <c r="B1020227" s="46"/>
      <c r="C1020227" s="49"/>
      <c r="D1020227" s="41"/>
      <c r="E1020227" s="52"/>
      <c r="F1020227" s="53"/>
      <c r="G1020227" s="53"/>
      <c r="H1020227" s="54"/>
      <c r="I1020227" s="55"/>
      <c r="J1020227" s="52"/>
      <c r="K1020227" s="56"/>
      <c r="L1020227" s="54"/>
      <c r="M1020227" s="54"/>
      <c r="N1020227" s="57"/>
      <c r="O1020227" s="54"/>
      <c r="P1020227" s="52"/>
      <c r="Q1020227" s="52"/>
      <c r="R1020227" s="58"/>
      <c r="S1020227" s="52"/>
      <c r="T1020227" s="52"/>
      <c r="U1020227" s="52"/>
      <c r="V1020227" s="59"/>
    </row>
    <row r="1020228" spans="1:22" customFormat="1">
      <c r="A1020228" s="2"/>
      <c r="B1020228" s="46"/>
      <c r="C1020228" s="49"/>
      <c r="D1020228" s="41"/>
      <c r="E1020228" s="52"/>
      <c r="F1020228" s="53"/>
      <c r="G1020228" s="53"/>
      <c r="H1020228" s="54"/>
      <c r="I1020228" s="55"/>
      <c r="J1020228" s="52"/>
      <c r="K1020228" s="56"/>
      <c r="L1020228" s="54"/>
      <c r="M1020228" s="54"/>
      <c r="N1020228" s="57"/>
      <c r="O1020228" s="54"/>
      <c r="P1020228" s="52"/>
      <c r="Q1020228" s="52"/>
      <c r="R1020228" s="58"/>
      <c r="S1020228" s="52"/>
      <c r="T1020228" s="52"/>
      <c r="U1020228" s="52"/>
      <c r="V1020228" s="59"/>
    </row>
    <row r="1020229" spans="1:22" customFormat="1">
      <c r="A1020229" s="2"/>
      <c r="B1020229" s="46"/>
      <c r="C1020229" s="49"/>
      <c r="D1020229" s="41"/>
      <c r="E1020229" s="52"/>
      <c r="F1020229" s="53"/>
      <c r="G1020229" s="53"/>
      <c r="H1020229" s="54"/>
      <c r="I1020229" s="55"/>
      <c r="J1020229" s="52"/>
      <c r="K1020229" s="56"/>
      <c r="L1020229" s="54"/>
      <c r="M1020229" s="54"/>
      <c r="N1020229" s="57"/>
      <c r="O1020229" s="54"/>
      <c r="P1020229" s="52"/>
      <c r="Q1020229" s="52"/>
      <c r="R1020229" s="58"/>
      <c r="S1020229" s="52"/>
      <c r="T1020229" s="52"/>
      <c r="U1020229" s="52"/>
      <c r="V1020229" s="59"/>
    </row>
    <row r="1020230" spans="1:22" customFormat="1">
      <c r="A1020230" s="2"/>
      <c r="B1020230" s="46"/>
      <c r="C1020230" s="49"/>
      <c r="D1020230" s="41"/>
      <c r="E1020230" s="52"/>
      <c r="F1020230" s="53"/>
      <c r="G1020230" s="53"/>
      <c r="H1020230" s="54"/>
      <c r="I1020230" s="55"/>
      <c r="J1020230" s="52"/>
      <c r="K1020230" s="56"/>
      <c r="L1020230" s="54"/>
      <c r="M1020230" s="54"/>
      <c r="N1020230" s="57"/>
      <c r="O1020230" s="54"/>
      <c r="P1020230" s="52"/>
      <c r="Q1020230" s="52"/>
      <c r="R1020230" s="58"/>
      <c r="S1020230" s="52"/>
      <c r="T1020230" s="52"/>
      <c r="U1020230" s="52"/>
      <c r="V1020230" s="59"/>
    </row>
    <row r="1020231" spans="1:22" customFormat="1">
      <c r="A1020231" s="2"/>
      <c r="B1020231" s="46"/>
      <c r="C1020231" s="49"/>
      <c r="D1020231" s="41"/>
      <c r="E1020231" s="52"/>
      <c r="F1020231" s="53"/>
      <c r="G1020231" s="53"/>
      <c r="H1020231" s="54"/>
      <c r="I1020231" s="55"/>
      <c r="J1020231" s="52"/>
      <c r="K1020231" s="56"/>
      <c r="L1020231" s="54"/>
      <c r="M1020231" s="54"/>
      <c r="N1020231" s="57"/>
      <c r="O1020231" s="54"/>
      <c r="P1020231" s="52"/>
      <c r="Q1020231" s="52"/>
      <c r="R1020231" s="58"/>
      <c r="S1020231" s="52"/>
      <c r="T1020231" s="52"/>
      <c r="U1020231" s="52"/>
      <c r="V1020231" s="59"/>
    </row>
    <row r="1020232" spans="1:22" customFormat="1">
      <c r="A1020232" s="2"/>
      <c r="B1020232" s="46"/>
      <c r="C1020232" s="49"/>
      <c r="D1020232" s="41"/>
      <c r="E1020232" s="52"/>
      <c r="F1020232" s="53"/>
      <c r="G1020232" s="53"/>
      <c r="H1020232" s="54"/>
      <c r="I1020232" s="55"/>
      <c r="J1020232" s="52"/>
      <c r="K1020232" s="56"/>
      <c r="L1020232" s="54"/>
      <c r="M1020232" s="54"/>
      <c r="N1020232" s="57"/>
      <c r="O1020232" s="54"/>
      <c r="P1020232" s="52"/>
      <c r="Q1020232" s="52"/>
      <c r="R1020232" s="58"/>
      <c r="S1020232" s="52"/>
      <c r="T1020232" s="52"/>
      <c r="U1020232" s="52"/>
      <c r="V1020232" s="59"/>
    </row>
    <row r="1020233" spans="1:22" customFormat="1">
      <c r="A1020233" s="2"/>
      <c r="B1020233" s="46"/>
      <c r="C1020233" s="49"/>
      <c r="D1020233" s="41"/>
      <c r="E1020233" s="52"/>
      <c r="F1020233" s="53"/>
      <c r="G1020233" s="53"/>
      <c r="H1020233" s="54"/>
      <c r="I1020233" s="55"/>
      <c r="J1020233" s="52"/>
      <c r="K1020233" s="56"/>
      <c r="L1020233" s="54"/>
      <c r="M1020233" s="54"/>
      <c r="N1020233" s="57"/>
      <c r="O1020233" s="54"/>
      <c r="P1020233" s="52"/>
      <c r="Q1020233" s="52"/>
      <c r="R1020233" s="58"/>
      <c r="S1020233" s="52"/>
      <c r="T1020233" s="52"/>
      <c r="U1020233" s="52"/>
      <c r="V1020233" s="59"/>
    </row>
    <row r="1020234" spans="1:22" customFormat="1">
      <c r="A1020234" s="2"/>
      <c r="B1020234" s="46"/>
      <c r="C1020234" s="49"/>
      <c r="D1020234" s="41"/>
      <c r="E1020234" s="52"/>
      <c r="F1020234" s="53"/>
      <c r="G1020234" s="53"/>
      <c r="H1020234" s="54"/>
      <c r="I1020234" s="55"/>
      <c r="J1020234" s="52"/>
      <c r="K1020234" s="56"/>
      <c r="L1020234" s="54"/>
      <c r="M1020234" s="54"/>
      <c r="N1020234" s="57"/>
      <c r="O1020234" s="54"/>
      <c r="P1020234" s="52"/>
      <c r="Q1020234" s="52"/>
      <c r="R1020234" s="58"/>
      <c r="S1020234" s="52"/>
      <c r="T1020234" s="52"/>
      <c r="U1020234" s="52"/>
      <c r="V1020234" s="59"/>
    </row>
    <row r="1020235" spans="1:22" customFormat="1">
      <c r="A1020235" s="2"/>
      <c r="B1020235" s="46"/>
      <c r="C1020235" s="49"/>
      <c r="D1020235" s="41"/>
      <c r="E1020235" s="52"/>
      <c r="F1020235" s="53"/>
      <c r="G1020235" s="53"/>
      <c r="H1020235" s="54"/>
      <c r="I1020235" s="55"/>
      <c r="J1020235" s="52"/>
      <c r="K1020235" s="56"/>
      <c r="L1020235" s="54"/>
      <c r="M1020235" s="54"/>
      <c r="N1020235" s="57"/>
      <c r="O1020235" s="54"/>
      <c r="P1020235" s="52"/>
      <c r="Q1020235" s="52"/>
      <c r="R1020235" s="58"/>
      <c r="S1020235" s="52"/>
      <c r="T1020235" s="52"/>
      <c r="U1020235" s="52"/>
      <c r="V1020235" s="59"/>
    </row>
    <row r="1020236" spans="1:22" customFormat="1">
      <c r="A1020236" s="2"/>
      <c r="B1020236" s="46"/>
      <c r="C1020236" s="49"/>
      <c r="D1020236" s="41"/>
      <c r="E1020236" s="52"/>
      <c r="F1020236" s="53"/>
      <c r="G1020236" s="53"/>
      <c r="H1020236" s="54"/>
      <c r="I1020236" s="55"/>
      <c r="J1020236" s="52"/>
      <c r="K1020236" s="56"/>
      <c r="L1020236" s="54"/>
      <c r="M1020236" s="54"/>
      <c r="N1020236" s="57"/>
      <c r="O1020236" s="54"/>
      <c r="P1020236" s="52"/>
      <c r="Q1020236" s="52"/>
      <c r="R1020236" s="58"/>
      <c r="S1020236" s="52"/>
      <c r="T1020236" s="52"/>
      <c r="U1020236" s="52"/>
      <c r="V1020236" s="59"/>
    </row>
    <row r="1020237" spans="1:22" customFormat="1">
      <c r="A1020237" s="2"/>
      <c r="B1020237" s="46"/>
      <c r="C1020237" s="49"/>
      <c r="D1020237" s="41"/>
      <c r="E1020237" s="52"/>
      <c r="F1020237" s="53"/>
      <c r="G1020237" s="53"/>
      <c r="H1020237" s="54"/>
      <c r="I1020237" s="55"/>
      <c r="J1020237" s="52"/>
      <c r="K1020237" s="56"/>
      <c r="L1020237" s="54"/>
      <c r="M1020237" s="54"/>
      <c r="N1020237" s="57"/>
      <c r="O1020237" s="54"/>
      <c r="P1020237" s="52"/>
      <c r="Q1020237" s="52"/>
      <c r="R1020237" s="58"/>
      <c r="S1020237" s="52"/>
      <c r="T1020237" s="52"/>
      <c r="U1020237" s="52"/>
      <c r="V1020237" s="59"/>
    </row>
    <row r="1020238" spans="1:22" customFormat="1">
      <c r="A1020238" s="2"/>
      <c r="B1020238" s="46"/>
      <c r="C1020238" s="49"/>
      <c r="D1020238" s="41"/>
      <c r="E1020238" s="52"/>
      <c r="F1020238" s="53"/>
      <c r="G1020238" s="53"/>
      <c r="H1020238" s="54"/>
      <c r="I1020238" s="55"/>
      <c r="J1020238" s="52"/>
      <c r="K1020238" s="56"/>
      <c r="L1020238" s="54"/>
      <c r="M1020238" s="54"/>
      <c r="N1020238" s="57"/>
      <c r="O1020238" s="54"/>
      <c r="P1020238" s="52"/>
      <c r="Q1020238" s="52"/>
      <c r="R1020238" s="58"/>
      <c r="S1020238" s="52"/>
      <c r="T1020238" s="52"/>
      <c r="U1020238" s="52"/>
      <c r="V1020238" s="59"/>
    </row>
    <row r="1020239" spans="1:22" customFormat="1">
      <c r="A1020239" s="2"/>
      <c r="B1020239" s="46"/>
      <c r="C1020239" s="49"/>
      <c r="D1020239" s="41"/>
      <c r="E1020239" s="52"/>
      <c r="F1020239" s="53"/>
      <c r="G1020239" s="53"/>
      <c r="H1020239" s="54"/>
      <c r="I1020239" s="55"/>
      <c r="J1020239" s="52"/>
      <c r="K1020239" s="56"/>
      <c r="L1020239" s="54"/>
      <c r="M1020239" s="54"/>
      <c r="N1020239" s="57"/>
      <c r="O1020239" s="54"/>
      <c r="P1020239" s="52"/>
      <c r="Q1020239" s="52"/>
      <c r="R1020239" s="58"/>
      <c r="S1020239" s="52"/>
      <c r="T1020239" s="52"/>
      <c r="U1020239" s="52"/>
      <c r="V1020239" s="59"/>
    </row>
    <row r="1020240" spans="1:22" customFormat="1">
      <c r="A1020240" s="2"/>
      <c r="B1020240" s="46"/>
      <c r="C1020240" s="49"/>
      <c r="D1020240" s="41"/>
      <c r="E1020240" s="52"/>
      <c r="F1020240" s="53"/>
      <c r="G1020240" s="53"/>
      <c r="H1020240" s="54"/>
      <c r="I1020240" s="55"/>
      <c r="J1020240" s="52"/>
      <c r="K1020240" s="56"/>
      <c r="L1020240" s="54"/>
      <c r="M1020240" s="54"/>
      <c r="N1020240" s="57"/>
      <c r="O1020240" s="54"/>
      <c r="P1020240" s="52"/>
      <c r="Q1020240" s="52"/>
      <c r="R1020240" s="58"/>
      <c r="S1020240" s="52"/>
      <c r="T1020240" s="52"/>
      <c r="U1020240" s="52"/>
      <c r="V1020240" s="59"/>
    </row>
    <row r="1020241" spans="1:22" customFormat="1">
      <c r="A1020241" s="2"/>
      <c r="B1020241" s="46"/>
      <c r="C1020241" s="49"/>
      <c r="D1020241" s="41"/>
      <c r="E1020241" s="52"/>
      <c r="F1020241" s="53"/>
      <c r="G1020241" s="53"/>
      <c r="H1020241" s="54"/>
      <c r="I1020241" s="55"/>
      <c r="J1020241" s="52"/>
      <c r="K1020241" s="56"/>
      <c r="L1020241" s="54"/>
      <c r="M1020241" s="54"/>
      <c r="N1020241" s="57"/>
      <c r="O1020241" s="54"/>
      <c r="P1020241" s="52"/>
      <c r="Q1020241" s="52"/>
      <c r="R1020241" s="58"/>
      <c r="S1020241" s="52"/>
      <c r="T1020241" s="52"/>
      <c r="U1020241" s="52"/>
      <c r="V1020241" s="59"/>
    </row>
    <row r="1020242" spans="1:22" customFormat="1">
      <c r="A1020242" s="2"/>
      <c r="B1020242" s="46"/>
      <c r="C1020242" s="49"/>
      <c r="D1020242" s="41"/>
      <c r="E1020242" s="52"/>
      <c r="F1020242" s="53"/>
      <c r="G1020242" s="53"/>
      <c r="H1020242" s="54"/>
      <c r="I1020242" s="55"/>
      <c r="J1020242" s="52"/>
      <c r="K1020242" s="56"/>
      <c r="L1020242" s="54"/>
      <c r="M1020242" s="54"/>
      <c r="N1020242" s="57"/>
      <c r="O1020242" s="54"/>
      <c r="P1020242" s="52"/>
      <c r="Q1020242" s="52"/>
      <c r="R1020242" s="58"/>
      <c r="S1020242" s="52"/>
      <c r="T1020242" s="52"/>
      <c r="U1020242" s="52"/>
      <c r="V1020242" s="59"/>
    </row>
    <row r="1020243" spans="1:22" customFormat="1">
      <c r="A1020243" s="2"/>
      <c r="B1020243" s="46"/>
      <c r="C1020243" s="49"/>
      <c r="D1020243" s="41"/>
      <c r="E1020243" s="52"/>
      <c r="F1020243" s="53"/>
      <c r="G1020243" s="53"/>
      <c r="H1020243" s="54"/>
      <c r="I1020243" s="55"/>
      <c r="J1020243" s="52"/>
      <c r="K1020243" s="56"/>
      <c r="L1020243" s="54"/>
      <c r="M1020243" s="54"/>
      <c r="N1020243" s="57"/>
      <c r="O1020243" s="54"/>
      <c r="P1020243" s="52"/>
      <c r="Q1020243" s="52"/>
      <c r="R1020243" s="58"/>
      <c r="S1020243" s="52"/>
      <c r="T1020243" s="52"/>
      <c r="U1020243" s="52"/>
      <c r="V1020243" s="59"/>
    </row>
    <row r="1020244" spans="1:22" customFormat="1">
      <c r="A1020244" s="2"/>
      <c r="B1020244" s="46"/>
      <c r="C1020244" s="49"/>
      <c r="D1020244" s="41"/>
      <c r="E1020244" s="52"/>
      <c r="F1020244" s="53"/>
      <c r="G1020244" s="53"/>
      <c r="H1020244" s="54"/>
      <c r="I1020244" s="55"/>
      <c r="J1020244" s="52"/>
      <c r="K1020244" s="56"/>
      <c r="L1020244" s="54"/>
      <c r="M1020244" s="54"/>
      <c r="N1020244" s="57"/>
      <c r="O1020244" s="54"/>
      <c r="P1020244" s="52"/>
      <c r="Q1020244" s="52"/>
      <c r="R1020244" s="58"/>
      <c r="S1020244" s="52"/>
      <c r="T1020244" s="52"/>
      <c r="U1020244" s="52"/>
      <c r="V1020244" s="59"/>
    </row>
    <row r="1020245" spans="1:22" customFormat="1">
      <c r="A1020245" s="2"/>
      <c r="B1020245" s="46"/>
      <c r="C1020245" s="49"/>
      <c r="D1020245" s="41"/>
      <c r="E1020245" s="52"/>
      <c r="F1020245" s="53"/>
      <c r="G1020245" s="53"/>
      <c r="H1020245" s="54"/>
      <c r="I1020245" s="55"/>
      <c r="J1020245" s="52"/>
      <c r="K1020245" s="56"/>
      <c r="L1020245" s="54"/>
      <c r="M1020245" s="54"/>
      <c r="N1020245" s="57"/>
      <c r="O1020245" s="54"/>
      <c r="P1020245" s="52"/>
      <c r="Q1020245" s="52"/>
      <c r="R1020245" s="58"/>
      <c r="S1020245" s="52"/>
      <c r="T1020245" s="52"/>
      <c r="U1020245" s="52"/>
      <c r="V1020245" s="59"/>
    </row>
    <row r="1020246" spans="1:22" customFormat="1">
      <c r="A1020246" s="2"/>
      <c r="B1020246" s="46"/>
      <c r="C1020246" s="49"/>
      <c r="D1020246" s="41"/>
      <c r="E1020246" s="52"/>
      <c r="F1020246" s="53"/>
      <c r="G1020246" s="53"/>
      <c r="H1020246" s="54"/>
      <c r="I1020246" s="55"/>
      <c r="J1020246" s="52"/>
      <c r="K1020246" s="56"/>
      <c r="L1020246" s="54"/>
      <c r="M1020246" s="54"/>
      <c r="N1020246" s="57"/>
      <c r="O1020246" s="54"/>
      <c r="P1020246" s="52"/>
      <c r="Q1020246" s="52"/>
      <c r="R1020246" s="58"/>
      <c r="S1020246" s="52"/>
      <c r="T1020246" s="52"/>
      <c r="U1020246" s="52"/>
      <c r="V1020246" s="59"/>
    </row>
    <row r="1020247" spans="1:22" customFormat="1">
      <c r="A1020247" s="2"/>
      <c r="B1020247" s="46"/>
      <c r="C1020247" s="49"/>
      <c r="D1020247" s="41"/>
      <c r="E1020247" s="52"/>
      <c r="F1020247" s="53"/>
      <c r="G1020247" s="53"/>
      <c r="H1020247" s="54"/>
      <c r="I1020247" s="55"/>
      <c r="J1020247" s="52"/>
      <c r="K1020247" s="56"/>
      <c r="L1020247" s="54"/>
      <c r="M1020247" s="54"/>
      <c r="N1020247" s="57"/>
      <c r="O1020247" s="54"/>
      <c r="P1020247" s="52"/>
      <c r="Q1020247" s="52"/>
      <c r="R1020247" s="58"/>
      <c r="S1020247" s="52"/>
      <c r="T1020247" s="52"/>
      <c r="U1020247" s="52"/>
      <c r="V1020247" s="59"/>
    </row>
    <row r="1020248" spans="1:22" customFormat="1">
      <c r="A1020248" s="2"/>
      <c r="B1020248" s="46"/>
      <c r="C1020248" s="49"/>
      <c r="D1020248" s="41"/>
      <c r="E1020248" s="52"/>
      <c r="F1020248" s="53"/>
      <c r="G1020248" s="53"/>
      <c r="H1020248" s="54"/>
      <c r="I1020248" s="55"/>
      <c r="J1020248" s="52"/>
      <c r="K1020248" s="56"/>
      <c r="L1020248" s="54"/>
      <c r="M1020248" s="54"/>
      <c r="N1020248" s="57"/>
      <c r="O1020248" s="54"/>
      <c r="P1020248" s="52"/>
      <c r="Q1020248" s="52"/>
      <c r="R1020248" s="58"/>
      <c r="S1020248" s="52"/>
      <c r="T1020248" s="52"/>
      <c r="U1020248" s="52"/>
      <c r="V1020248" s="59"/>
    </row>
    <row r="1020249" spans="1:22" customFormat="1">
      <c r="A1020249" s="2"/>
      <c r="B1020249" s="46"/>
      <c r="C1020249" s="49"/>
      <c r="D1020249" s="41"/>
      <c r="E1020249" s="52"/>
      <c r="F1020249" s="53"/>
      <c r="G1020249" s="53"/>
      <c r="H1020249" s="54"/>
      <c r="I1020249" s="55"/>
      <c r="J1020249" s="52"/>
      <c r="K1020249" s="56"/>
      <c r="L1020249" s="54"/>
      <c r="M1020249" s="54"/>
      <c r="N1020249" s="57"/>
      <c r="O1020249" s="54"/>
      <c r="P1020249" s="52"/>
      <c r="Q1020249" s="52"/>
      <c r="R1020249" s="58"/>
      <c r="S1020249" s="52"/>
      <c r="T1020249" s="52"/>
      <c r="U1020249" s="52"/>
      <c r="V1020249" s="59"/>
    </row>
    <row r="1020250" spans="1:22" customFormat="1">
      <c r="A1020250" s="2"/>
      <c r="B1020250" s="46"/>
      <c r="C1020250" s="49"/>
      <c r="D1020250" s="41"/>
      <c r="E1020250" s="52"/>
      <c r="F1020250" s="53"/>
      <c r="G1020250" s="53"/>
      <c r="H1020250" s="54"/>
      <c r="I1020250" s="55"/>
      <c r="J1020250" s="52"/>
      <c r="K1020250" s="56"/>
      <c r="L1020250" s="54"/>
      <c r="M1020250" s="54"/>
      <c r="N1020250" s="57"/>
      <c r="O1020250" s="54"/>
      <c r="P1020250" s="52"/>
      <c r="Q1020250" s="52"/>
      <c r="R1020250" s="58"/>
      <c r="S1020250" s="52"/>
      <c r="T1020250" s="52"/>
      <c r="U1020250" s="52"/>
      <c r="V1020250" s="59"/>
    </row>
    <row r="1020251" spans="1:22" customFormat="1">
      <c r="A1020251" s="2"/>
      <c r="B1020251" s="46"/>
      <c r="C1020251" s="49"/>
      <c r="D1020251" s="41"/>
      <c r="E1020251" s="52"/>
      <c r="F1020251" s="53"/>
      <c r="G1020251" s="53"/>
      <c r="H1020251" s="54"/>
      <c r="I1020251" s="55"/>
      <c r="J1020251" s="52"/>
      <c r="K1020251" s="56"/>
      <c r="L1020251" s="54"/>
      <c r="M1020251" s="54"/>
      <c r="N1020251" s="57"/>
      <c r="O1020251" s="54"/>
      <c r="P1020251" s="52"/>
      <c r="Q1020251" s="52"/>
      <c r="R1020251" s="58"/>
      <c r="S1020251" s="52"/>
      <c r="T1020251" s="52"/>
      <c r="U1020251" s="52"/>
      <c r="V1020251" s="59"/>
    </row>
    <row r="1020252" spans="1:22" customFormat="1">
      <c r="A1020252" s="2"/>
      <c r="B1020252" s="46"/>
      <c r="C1020252" s="49"/>
      <c r="D1020252" s="41"/>
      <c r="E1020252" s="52"/>
      <c r="F1020252" s="53"/>
      <c r="G1020252" s="53"/>
      <c r="H1020252" s="54"/>
      <c r="I1020252" s="55"/>
      <c r="J1020252" s="52"/>
      <c r="K1020252" s="56"/>
      <c r="L1020252" s="54"/>
      <c r="M1020252" s="54"/>
      <c r="N1020252" s="57"/>
      <c r="O1020252" s="54"/>
      <c r="P1020252" s="52"/>
      <c r="Q1020252" s="52"/>
      <c r="R1020252" s="58"/>
      <c r="S1020252" s="52"/>
      <c r="T1020252" s="52"/>
      <c r="U1020252" s="52"/>
      <c r="V1020252" s="59"/>
    </row>
    <row r="1020253" spans="1:22" customFormat="1">
      <c r="A1020253" s="2"/>
      <c r="B1020253" s="46"/>
      <c r="C1020253" s="49"/>
      <c r="D1020253" s="41"/>
      <c r="E1020253" s="52"/>
      <c r="F1020253" s="53"/>
      <c r="G1020253" s="53"/>
      <c r="H1020253" s="54"/>
      <c r="I1020253" s="55"/>
      <c r="J1020253" s="52"/>
      <c r="K1020253" s="56"/>
      <c r="L1020253" s="54"/>
      <c r="M1020253" s="54"/>
      <c r="N1020253" s="57"/>
      <c r="O1020253" s="54"/>
      <c r="P1020253" s="52"/>
      <c r="Q1020253" s="52"/>
      <c r="R1020253" s="58"/>
      <c r="S1020253" s="52"/>
      <c r="T1020253" s="52"/>
      <c r="U1020253" s="52"/>
      <c r="V1020253" s="59"/>
    </row>
    <row r="1020254" spans="1:22" customFormat="1">
      <c r="A1020254" s="2"/>
      <c r="B1020254" s="46"/>
      <c r="C1020254" s="49"/>
      <c r="D1020254" s="41"/>
      <c r="E1020254" s="52"/>
      <c r="F1020254" s="53"/>
      <c r="G1020254" s="53"/>
      <c r="H1020254" s="54"/>
      <c r="I1020254" s="55"/>
      <c r="J1020254" s="52"/>
      <c r="K1020254" s="56"/>
      <c r="L1020254" s="54"/>
      <c r="M1020254" s="54"/>
      <c r="N1020254" s="57"/>
      <c r="O1020254" s="54"/>
      <c r="P1020254" s="52"/>
      <c r="Q1020254" s="52"/>
      <c r="R1020254" s="58"/>
      <c r="S1020254" s="52"/>
      <c r="T1020254" s="52"/>
      <c r="U1020254" s="52"/>
      <c r="V1020254" s="59"/>
    </row>
    <row r="1020255" spans="1:22" customFormat="1">
      <c r="A1020255" s="2"/>
      <c r="B1020255" s="46"/>
      <c r="C1020255" s="49"/>
      <c r="D1020255" s="41"/>
      <c r="E1020255" s="52"/>
      <c r="F1020255" s="53"/>
      <c r="G1020255" s="53"/>
      <c r="H1020255" s="54"/>
      <c r="I1020255" s="55"/>
      <c r="J1020255" s="52"/>
      <c r="K1020255" s="56"/>
      <c r="L1020255" s="54"/>
      <c r="M1020255" s="54"/>
      <c r="N1020255" s="57"/>
      <c r="O1020255" s="54"/>
      <c r="P1020255" s="52"/>
      <c r="Q1020255" s="52"/>
      <c r="R1020255" s="58"/>
      <c r="S1020255" s="52"/>
      <c r="T1020255" s="52"/>
      <c r="U1020255" s="52"/>
      <c r="V1020255" s="59"/>
    </row>
    <row r="1020256" spans="1:22" customFormat="1">
      <c r="A1020256" s="2"/>
      <c r="B1020256" s="46"/>
      <c r="C1020256" s="49"/>
      <c r="D1020256" s="41"/>
      <c r="E1020256" s="52"/>
      <c r="F1020256" s="53"/>
      <c r="G1020256" s="53"/>
      <c r="H1020256" s="54"/>
      <c r="I1020256" s="55"/>
      <c r="J1020256" s="52"/>
      <c r="K1020256" s="56"/>
      <c r="L1020256" s="54"/>
      <c r="M1020256" s="54"/>
      <c r="N1020256" s="57"/>
      <c r="O1020256" s="54"/>
      <c r="P1020256" s="52"/>
      <c r="Q1020256" s="52"/>
      <c r="R1020256" s="58"/>
      <c r="S1020256" s="52"/>
      <c r="T1020256" s="52"/>
      <c r="U1020256" s="52"/>
      <c r="V1020256" s="59"/>
    </row>
    <row r="1020257" spans="1:22" customFormat="1">
      <c r="A1020257" s="2"/>
      <c r="B1020257" s="46"/>
      <c r="C1020257" s="49"/>
      <c r="D1020257" s="41"/>
      <c r="E1020257" s="52"/>
      <c r="F1020257" s="53"/>
      <c r="G1020257" s="53"/>
      <c r="H1020257" s="54"/>
      <c r="I1020257" s="55"/>
      <c r="J1020257" s="52"/>
      <c r="K1020257" s="56"/>
      <c r="L1020257" s="54"/>
      <c r="M1020257" s="54"/>
      <c r="N1020257" s="57"/>
      <c r="O1020257" s="54"/>
      <c r="P1020257" s="52"/>
      <c r="Q1020257" s="52"/>
      <c r="R1020257" s="58"/>
      <c r="S1020257" s="52"/>
      <c r="T1020257" s="52"/>
      <c r="U1020257" s="52"/>
      <c r="V1020257" s="59"/>
    </row>
    <row r="1020258" spans="1:22" customFormat="1">
      <c r="A1020258" s="2"/>
      <c r="B1020258" s="46"/>
      <c r="C1020258" s="49"/>
      <c r="D1020258" s="41"/>
      <c r="E1020258" s="52"/>
      <c r="F1020258" s="53"/>
      <c r="G1020258" s="53"/>
      <c r="H1020258" s="54"/>
      <c r="I1020258" s="55"/>
      <c r="J1020258" s="52"/>
      <c r="K1020258" s="56"/>
      <c r="L1020258" s="54"/>
      <c r="M1020258" s="54"/>
      <c r="N1020258" s="57"/>
      <c r="O1020258" s="54"/>
      <c r="P1020258" s="52"/>
      <c r="Q1020258" s="52"/>
      <c r="R1020258" s="58"/>
      <c r="S1020258" s="52"/>
      <c r="T1020258" s="52"/>
      <c r="U1020258" s="52"/>
      <c r="V1020258" s="59"/>
    </row>
    <row r="1020259" spans="1:22" customFormat="1">
      <c r="A1020259" s="2"/>
      <c r="B1020259" s="46"/>
      <c r="C1020259" s="49"/>
      <c r="D1020259" s="41"/>
      <c r="E1020259" s="52"/>
      <c r="F1020259" s="53"/>
      <c r="G1020259" s="53"/>
      <c r="H1020259" s="54"/>
      <c r="I1020259" s="55"/>
      <c r="J1020259" s="52"/>
      <c r="K1020259" s="56"/>
      <c r="L1020259" s="54"/>
      <c r="M1020259" s="54"/>
      <c r="N1020259" s="57"/>
      <c r="O1020259" s="54"/>
      <c r="P1020259" s="52"/>
      <c r="Q1020259" s="52"/>
      <c r="R1020259" s="58"/>
      <c r="S1020259" s="52"/>
      <c r="T1020259" s="52"/>
      <c r="U1020259" s="52"/>
      <c r="V1020259" s="59"/>
    </row>
    <row r="1020260" spans="1:22" customFormat="1">
      <c r="A1020260" s="2"/>
      <c r="B1020260" s="46"/>
      <c r="C1020260" s="49"/>
      <c r="D1020260" s="41"/>
      <c r="E1020260" s="52"/>
      <c r="F1020260" s="53"/>
      <c r="G1020260" s="53"/>
      <c r="H1020260" s="54"/>
      <c r="I1020260" s="55"/>
      <c r="J1020260" s="52"/>
      <c r="K1020260" s="56"/>
      <c r="L1020260" s="54"/>
      <c r="M1020260" s="54"/>
      <c r="N1020260" s="57"/>
      <c r="O1020260" s="54"/>
      <c r="P1020260" s="52"/>
      <c r="Q1020260" s="52"/>
      <c r="R1020260" s="58"/>
      <c r="S1020260" s="52"/>
      <c r="T1020260" s="52"/>
      <c r="U1020260" s="52"/>
      <c r="V1020260" s="59"/>
    </row>
    <row r="1020261" spans="1:22" customFormat="1">
      <c r="A1020261" s="2"/>
      <c r="B1020261" s="46"/>
      <c r="C1020261" s="49"/>
      <c r="D1020261" s="41"/>
      <c r="E1020261" s="52"/>
      <c r="F1020261" s="53"/>
      <c r="G1020261" s="53"/>
      <c r="H1020261" s="54"/>
      <c r="I1020261" s="55"/>
      <c r="J1020261" s="52"/>
      <c r="K1020261" s="56"/>
      <c r="L1020261" s="54"/>
      <c r="M1020261" s="54"/>
      <c r="N1020261" s="57"/>
      <c r="O1020261" s="54"/>
      <c r="P1020261" s="52"/>
      <c r="Q1020261" s="52"/>
      <c r="R1020261" s="58"/>
      <c r="S1020261" s="52"/>
      <c r="T1020261" s="52"/>
      <c r="U1020261" s="52"/>
      <c r="V1020261" s="59"/>
    </row>
    <row r="1020262" spans="1:22" customFormat="1">
      <c r="A1020262" s="2"/>
      <c r="B1020262" s="46"/>
      <c r="C1020262" s="49"/>
      <c r="D1020262" s="41"/>
      <c r="E1020262" s="52"/>
      <c r="F1020262" s="53"/>
      <c r="G1020262" s="53"/>
      <c r="H1020262" s="54"/>
      <c r="I1020262" s="55"/>
      <c r="J1020262" s="52"/>
      <c r="K1020262" s="56"/>
      <c r="L1020262" s="54"/>
      <c r="M1020262" s="54"/>
      <c r="N1020262" s="57"/>
      <c r="O1020262" s="54"/>
      <c r="P1020262" s="52"/>
      <c r="Q1020262" s="52"/>
      <c r="R1020262" s="58"/>
      <c r="S1020262" s="52"/>
      <c r="T1020262" s="52"/>
      <c r="U1020262" s="52"/>
      <c r="V1020262" s="59"/>
    </row>
    <row r="1020263" spans="1:22" customFormat="1">
      <c r="A1020263" s="2"/>
      <c r="B1020263" s="46"/>
      <c r="C1020263" s="49"/>
      <c r="D1020263" s="41"/>
      <c r="E1020263" s="52"/>
      <c r="F1020263" s="53"/>
      <c r="G1020263" s="53"/>
      <c r="H1020263" s="54"/>
      <c r="I1020263" s="55"/>
      <c r="J1020263" s="52"/>
      <c r="K1020263" s="56"/>
      <c r="L1020263" s="54"/>
      <c r="M1020263" s="54"/>
      <c r="N1020263" s="57"/>
      <c r="O1020263" s="54"/>
      <c r="P1020263" s="52"/>
      <c r="Q1020263" s="52"/>
      <c r="R1020263" s="58"/>
      <c r="S1020263" s="52"/>
      <c r="T1020263" s="52"/>
      <c r="U1020263" s="52"/>
      <c r="V1020263" s="59"/>
    </row>
    <row r="1020264" spans="1:22" customFormat="1">
      <c r="A1020264" s="2"/>
      <c r="B1020264" s="46"/>
      <c r="C1020264" s="49"/>
      <c r="D1020264" s="41"/>
      <c r="E1020264" s="52"/>
      <c r="F1020264" s="53"/>
      <c r="G1020264" s="53"/>
      <c r="H1020264" s="54"/>
      <c r="I1020264" s="55"/>
      <c r="J1020264" s="52"/>
      <c r="K1020264" s="56"/>
      <c r="L1020264" s="54"/>
      <c r="M1020264" s="54"/>
      <c r="N1020264" s="57"/>
      <c r="O1020264" s="54"/>
      <c r="P1020264" s="52"/>
      <c r="Q1020264" s="52"/>
      <c r="R1020264" s="58"/>
      <c r="S1020264" s="52"/>
      <c r="T1020264" s="52"/>
      <c r="U1020264" s="52"/>
      <c r="V1020264" s="59"/>
    </row>
    <row r="1020265" spans="1:22" customFormat="1">
      <c r="A1020265" s="2"/>
      <c r="B1020265" s="46"/>
      <c r="C1020265" s="49"/>
      <c r="D1020265" s="41"/>
      <c r="E1020265" s="52"/>
      <c r="F1020265" s="53"/>
      <c r="G1020265" s="53"/>
      <c r="H1020265" s="54"/>
      <c r="I1020265" s="55"/>
      <c r="J1020265" s="52"/>
      <c r="K1020265" s="56"/>
      <c r="L1020265" s="54"/>
      <c r="M1020265" s="54"/>
      <c r="N1020265" s="57"/>
      <c r="O1020265" s="54"/>
      <c r="P1020265" s="52"/>
      <c r="Q1020265" s="52"/>
      <c r="R1020265" s="58"/>
      <c r="S1020265" s="52"/>
      <c r="T1020265" s="52"/>
      <c r="U1020265" s="52"/>
      <c r="V1020265" s="59"/>
    </row>
    <row r="1020266" spans="1:22" customFormat="1">
      <c r="A1020266" s="2"/>
      <c r="B1020266" s="46"/>
      <c r="C1020266" s="49"/>
      <c r="D1020266" s="41"/>
      <c r="E1020266" s="52"/>
      <c r="F1020266" s="53"/>
      <c r="G1020266" s="53"/>
      <c r="H1020266" s="54"/>
      <c r="I1020266" s="55"/>
      <c r="J1020266" s="52"/>
      <c r="K1020266" s="56"/>
      <c r="L1020266" s="54"/>
      <c r="M1020266" s="54"/>
      <c r="N1020266" s="57"/>
      <c r="O1020266" s="54"/>
      <c r="P1020266" s="52"/>
      <c r="Q1020266" s="52"/>
      <c r="R1020266" s="58"/>
      <c r="S1020266" s="52"/>
      <c r="T1020266" s="52"/>
      <c r="U1020266" s="52"/>
      <c r="V1020266" s="59"/>
    </row>
    <row r="1020267" spans="1:22" customFormat="1">
      <c r="A1020267" s="2"/>
      <c r="B1020267" s="46"/>
      <c r="C1020267" s="49"/>
      <c r="D1020267" s="41"/>
      <c r="E1020267" s="52"/>
      <c r="F1020267" s="53"/>
      <c r="G1020267" s="53"/>
      <c r="H1020267" s="54"/>
      <c r="I1020267" s="55"/>
      <c r="J1020267" s="52"/>
      <c r="K1020267" s="56"/>
      <c r="L1020267" s="54"/>
      <c r="M1020267" s="54"/>
      <c r="N1020267" s="57"/>
      <c r="O1020267" s="54"/>
      <c r="P1020267" s="52"/>
      <c r="Q1020267" s="52"/>
      <c r="R1020267" s="58"/>
      <c r="S1020267" s="52"/>
      <c r="T1020267" s="52"/>
      <c r="U1020267" s="52"/>
      <c r="V1020267" s="59"/>
    </row>
    <row r="1020268" spans="1:22" customFormat="1">
      <c r="A1020268" s="2"/>
      <c r="B1020268" s="46"/>
      <c r="C1020268" s="49"/>
      <c r="D1020268" s="41"/>
      <c r="E1020268" s="52"/>
      <c r="F1020268" s="53"/>
      <c r="G1020268" s="53"/>
      <c r="H1020268" s="54"/>
      <c r="I1020268" s="55"/>
      <c r="J1020268" s="52"/>
      <c r="K1020268" s="56"/>
      <c r="L1020268" s="54"/>
      <c r="M1020268" s="54"/>
      <c r="N1020268" s="57"/>
      <c r="O1020268" s="54"/>
      <c r="P1020268" s="52"/>
      <c r="Q1020268" s="52"/>
      <c r="R1020268" s="58"/>
      <c r="S1020268" s="52"/>
      <c r="T1020268" s="52"/>
      <c r="U1020268" s="52"/>
      <c r="V1020268" s="59"/>
    </row>
    <row r="1020269" spans="1:22" customFormat="1">
      <c r="A1020269" s="2"/>
      <c r="B1020269" s="46"/>
      <c r="C1020269" s="49"/>
      <c r="D1020269" s="41"/>
      <c r="E1020269" s="52"/>
      <c r="F1020269" s="53"/>
      <c r="G1020269" s="53"/>
      <c r="H1020269" s="54"/>
      <c r="I1020269" s="55"/>
      <c r="J1020269" s="52"/>
      <c r="K1020269" s="56"/>
      <c r="L1020269" s="54"/>
      <c r="M1020269" s="54"/>
      <c r="N1020269" s="57"/>
      <c r="O1020269" s="54"/>
      <c r="P1020269" s="52"/>
      <c r="Q1020269" s="52"/>
      <c r="R1020269" s="58"/>
      <c r="S1020269" s="52"/>
      <c r="T1020269" s="52"/>
      <c r="U1020269" s="52"/>
      <c r="V1020269" s="59"/>
    </row>
    <row r="1020270" spans="1:22" customFormat="1">
      <c r="A1020270" s="2"/>
      <c r="B1020270" s="46"/>
      <c r="C1020270" s="49"/>
      <c r="D1020270" s="41"/>
      <c r="E1020270" s="52"/>
      <c r="F1020270" s="53"/>
      <c r="G1020270" s="53"/>
      <c r="H1020270" s="54"/>
      <c r="I1020270" s="55"/>
      <c r="J1020270" s="52"/>
      <c r="K1020270" s="56"/>
      <c r="L1020270" s="54"/>
      <c r="M1020270" s="54"/>
      <c r="N1020270" s="57"/>
      <c r="O1020270" s="54"/>
      <c r="P1020270" s="52"/>
      <c r="Q1020270" s="52"/>
      <c r="R1020270" s="58"/>
      <c r="S1020270" s="52"/>
      <c r="T1020270" s="52"/>
      <c r="U1020270" s="52"/>
      <c r="V1020270" s="59"/>
    </row>
    <row r="1020271" spans="1:22" customFormat="1">
      <c r="A1020271" s="2"/>
      <c r="B1020271" s="46"/>
      <c r="C1020271" s="49"/>
      <c r="D1020271" s="41"/>
      <c r="E1020271" s="52"/>
      <c r="F1020271" s="53"/>
      <c r="G1020271" s="53"/>
      <c r="H1020271" s="54"/>
      <c r="I1020271" s="55"/>
      <c r="J1020271" s="52"/>
      <c r="K1020271" s="56"/>
      <c r="L1020271" s="54"/>
      <c r="M1020271" s="54"/>
      <c r="N1020271" s="57"/>
      <c r="O1020271" s="54"/>
      <c r="P1020271" s="52"/>
      <c r="Q1020271" s="52"/>
      <c r="R1020271" s="58"/>
      <c r="S1020271" s="52"/>
      <c r="T1020271" s="52"/>
      <c r="U1020271" s="52"/>
      <c r="V1020271" s="59"/>
    </row>
    <row r="1020272" spans="1:22" customFormat="1">
      <c r="A1020272" s="2"/>
      <c r="B1020272" s="46"/>
      <c r="C1020272" s="49"/>
      <c r="D1020272" s="41"/>
      <c r="E1020272" s="52"/>
      <c r="F1020272" s="53"/>
      <c r="G1020272" s="53"/>
      <c r="H1020272" s="54"/>
      <c r="I1020272" s="55"/>
      <c r="J1020272" s="52"/>
      <c r="K1020272" s="56"/>
      <c r="L1020272" s="54"/>
      <c r="M1020272" s="54"/>
      <c r="N1020272" s="57"/>
      <c r="O1020272" s="54"/>
      <c r="P1020272" s="52"/>
      <c r="Q1020272" s="52"/>
      <c r="R1020272" s="58"/>
      <c r="S1020272" s="52"/>
      <c r="T1020272" s="52"/>
      <c r="U1020272" s="52"/>
      <c r="V1020272" s="59"/>
    </row>
    <row r="1020273" spans="1:22" customFormat="1">
      <c r="A1020273" s="2"/>
      <c r="B1020273" s="46"/>
      <c r="C1020273" s="49"/>
      <c r="D1020273" s="41"/>
      <c r="E1020273" s="52"/>
      <c r="F1020273" s="53"/>
      <c r="G1020273" s="53"/>
      <c r="H1020273" s="54"/>
      <c r="I1020273" s="55"/>
      <c r="J1020273" s="52"/>
      <c r="K1020273" s="56"/>
      <c r="L1020273" s="54"/>
      <c r="M1020273" s="54"/>
      <c r="N1020273" s="57"/>
      <c r="O1020273" s="54"/>
      <c r="P1020273" s="52"/>
      <c r="Q1020273" s="52"/>
      <c r="R1020273" s="58"/>
      <c r="S1020273" s="52"/>
      <c r="T1020273" s="52"/>
      <c r="U1020273" s="52"/>
      <c r="V1020273" s="59"/>
    </row>
    <row r="1020274" spans="1:22" customFormat="1">
      <c r="A1020274" s="2"/>
      <c r="B1020274" s="46"/>
      <c r="C1020274" s="49"/>
      <c r="D1020274" s="41"/>
      <c r="E1020274" s="52"/>
      <c r="F1020274" s="53"/>
      <c r="G1020274" s="53"/>
      <c r="H1020274" s="54"/>
      <c r="I1020274" s="55"/>
      <c r="J1020274" s="52"/>
      <c r="K1020274" s="56"/>
      <c r="L1020274" s="54"/>
      <c r="M1020274" s="54"/>
      <c r="N1020274" s="57"/>
      <c r="O1020274" s="54"/>
      <c r="P1020274" s="52"/>
      <c r="Q1020274" s="52"/>
      <c r="R1020274" s="58"/>
      <c r="S1020274" s="52"/>
      <c r="T1020274" s="52"/>
      <c r="U1020274" s="52"/>
      <c r="V1020274" s="59"/>
    </row>
    <row r="1020275" spans="1:22" customFormat="1">
      <c r="A1020275" s="2"/>
      <c r="B1020275" s="46"/>
      <c r="C1020275" s="49"/>
      <c r="D1020275" s="41"/>
      <c r="E1020275" s="52"/>
      <c r="F1020275" s="53"/>
      <c r="G1020275" s="53"/>
      <c r="H1020275" s="54"/>
      <c r="I1020275" s="55"/>
      <c r="J1020275" s="52"/>
      <c r="K1020275" s="56"/>
      <c r="L1020275" s="54"/>
      <c r="M1020275" s="54"/>
      <c r="N1020275" s="57"/>
      <c r="O1020275" s="54"/>
      <c r="P1020275" s="52"/>
      <c r="Q1020275" s="52"/>
      <c r="R1020275" s="58"/>
      <c r="S1020275" s="52"/>
      <c r="T1020275" s="52"/>
      <c r="U1020275" s="52"/>
      <c r="V1020275" s="59"/>
    </row>
    <row r="1020276" spans="1:22" customFormat="1">
      <c r="A1020276" s="2"/>
      <c r="B1020276" s="46"/>
      <c r="C1020276" s="49"/>
      <c r="D1020276" s="41"/>
      <c r="E1020276" s="52"/>
      <c r="F1020276" s="53"/>
      <c r="G1020276" s="53"/>
      <c r="H1020276" s="54"/>
      <c r="I1020276" s="55"/>
      <c r="J1020276" s="52"/>
      <c r="K1020276" s="56"/>
      <c r="L1020276" s="54"/>
      <c r="M1020276" s="54"/>
      <c r="N1020276" s="57"/>
      <c r="O1020276" s="54"/>
      <c r="P1020276" s="52"/>
      <c r="Q1020276" s="52"/>
      <c r="R1020276" s="58"/>
      <c r="S1020276" s="52"/>
      <c r="T1020276" s="52"/>
      <c r="U1020276" s="52"/>
      <c r="V1020276" s="59"/>
    </row>
    <row r="1020277" spans="1:22" customFormat="1">
      <c r="A1020277" s="2"/>
      <c r="B1020277" s="46"/>
      <c r="C1020277" s="49"/>
      <c r="D1020277" s="41"/>
      <c r="E1020277" s="52"/>
      <c r="F1020277" s="53"/>
      <c r="G1020277" s="53"/>
      <c r="H1020277" s="54"/>
      <c r="I1020277" s="55"/>
      <c r="J1020277" s="52"/>
      <c r="K1020277" s="56"/>
      <c r="L1020277" s="54"/>
      <c r="M1020277" s="54"/>
      <c r="N1020277" s="57"/>
      <c r="O1020277" s="54"/>
      <c r="P1020277" s="52"/>
      <c r="Q1020277" s="52"/>
      <c r="R1020277" s="58"/>
      <c r="S1020277" s="52"/>
      <c r="T1020277" s="52"/>
      <c r="U1020277" s="52"/>
      <c r="V1020277" s="59"/>
    </row>
    <row r="1020278" spans="1:22" customFormat="1">
      <c r="A1020278" s="2"/>
      <c r="B1020278" s="46"/>
      <c r="C1020278" s="49"/>
      <c r="D1020278" s="41"/>
      <c r="E1020278" s="52"/>
      <c r="F1020278" s="53"/>
      <c r="G1020278" s="53"/>
      <c r="H1020278" s="54"/>
      <c r="I1020278" s="55"/>
      <c r="J1020278" s="52"/>
      <c r="K1020278" s="56"/>
      <c r="L1020278" s="54"/>
      <c r="M1020278" s="54"/>
      <c r="N1020278" s="57"/>
      <c r="O1020278" s="54"/>
      <c r="P1020278" s="52"/>
      <c r="Q1020278" s="52"/>
      <c r="R1020278" s="58"/>
      <c r="S1020278" s="52"/>
      <c r="T1020278" s="52"/>
      <c r="U1020278" s="52"/>
      <c r="V1020278" s="59"/>
    </row>
    <row r="1020279" spans="1:22" customFormat="1">
      <c r="A1020279" s="2"/>
      <c r="B1020279" s="46"/>
      <c r="C1020279" s="49"/>
      <c r="D1020279" s="41"/>
      <c r="E1020279" s="52"/>
      <c r="F1020279" s="53"/>
      <c r="G1020279" s="53"/>
      <c r="H1020279" s="54"/>
      <c r="I1020279" s="55"/>
      <c r="J1020279" s="52"/>
      <c r="K1020279" s="56"/>
      <c r="L1020279" s="54"/>
      <c r="M1020279" s="54"/>
      <c r="N1020279" s="57"/>
      <c r="O1020279" s="54"/>
      <c r="P1020279" s="52"/>
      <c r="Q1020279" s="52"/>
      <c r="R1020279" s="58"/>
      <c r="S1020279" s="52"/>
      <c r="T1020279" s="52"/>
      <c r="U1020279" s="52"/>
      <c r="V1020279" s="59"/>
    </row>
    <row r="1020280" spans="1:22" customFormat="1">
      <c r="A1020280" s="2"/>
      <c r="B1020280" s="46"/>
      <c r="C1020280" s="49"/>
      <c r="D1020280" s="41"/>
      <c r="E1020280" s="52"/>
      <c r="F1020280" s="53"/>
      <c r="G1020280" s="53"/>
      <c r="H1020280" s="54"/>
      <c r="I1020280" s="55"/>
      <c r="J1020280" s="52"/>
      <c r="K1020280" s="56"/>
      <c r="L1020280" s="54"/>
      <c r="M1020280" s="54"/>
      <c r="N1020280" s="57"/>
      <c r="O1020280" s="54"/>
      <c r="P1020280" s="52"/>
      <c r="Q1020280" s="52"/>
      <c r="R1020280" s="58"/>
      <c r="S1020280" s="52"/>
      <c r="T1020280" s="52"/>
      <c r="U1020280" s="52"/>
      <c r="V1020280" s="59"/>
    </row>
    <row r="1020281" spans="1:22" customFormat="1">
      <c r="A1020281" s="2"/>
      <c r="B1020281" s="46"/>
      <c r="C1020281" s="49"/>
      <c r="D1020281" s="41"/>
      <c r="E1020281" s="52"/>
      <c r="F1020281" s="53"/>
      <c r="G1020281" s="53"/>
      <c r="H1020281" s="54"/>
      <c r="I1020281" s="55"/>
      <c r="J1020281" s="52"/>
      <c r="K1020281" s="56"/>
      <c r="L1020281" s="54"/>
      <c r="M1020281" s="54"/>
      <c r="N1020281" s="57"/>
      <c r="O1020281" s="54"/>
      <c r="P1020281" s="52"/>
      <c r="Q1020281" s="52"/>
      <c r="R1020281" s="58"/>
      <c r="S1020281" s="52"/>
      <c r="T1020281" s="52"/>
      <c r="U1020281" s="52"/>
      <c r="V1020281" s="59"/>
    </row>
    <row r="1020282" spans="1:22" customFormat="1">
      <c r="A1020282" s="2"/>
      <c r="B1020282" s="46"/>
      <c r="C1020282" s="49"/>
      <c r="D1020282" s="41"/>
      <c r="E1020282" s="52"/>
      <c r="F1020282" s="53"/>
      <c r="G1020282" s="53"/>
      <c r="H1020282" s="54"/>
      <c r="I1020282" s="55"/>
      <c r="J1020282" s="52"/>
      <c r="K1020282" s="56"/>
      <c r="L1020282" s="54"/>
      <c r="M1020282" s="54"/>
      <c r="N1020282" s="57"/>
      <c r="O1020282" s="54"/>
      <c r="P1020282" s="52"/>
      <c r="Q1020282" s="52"/>
      <c r="R1020282" s="58"/>
      <c r="S1020282" s="52"/>
      <c r="T1020282" s="52"/>
      <c r="U1020282" s="52"/>
      <c r="V1020282" s="59"/>
    </row>
    <row r="1020283" spans="1:22" customFormat="1">
      <c r="A1020283" s="2"/>
      <c r="B1020283" s="46"/>
      <c r="C1020283" s="49"/>
      <c r="D1020283" s="41"/>
      <c r="E1020283" s="52"/>
      <c r="F1020283" s="53"/>
      <c r="G1020283" s="53"/>
      <c r="H1020283" s="54"/>
      <c r="I1020283" s="55"/>
      <c r="J1020283" s="52"/>
      <c r="K1020283" s="56"/>
      <c r="L1020283" s="54"/>
      <c r="M1020283" s="54"/>
      <c r="N1020283" s="57"/>
      <c r="O1020283" s="54"/>
      <c r="P1020283" s="52"/>
      <c r="Q1020283" s="52"/>
      <c r="R1020283" s="58"/>
      <c r="S1020283" s="52"/>
      <c r="T1020283" s="52"/>
      <c r="U1020283" s="52"/>
      <c r="V1020283" s="59"/>
    </row>
    <row r="1020284" spans="1:22" customFormat="1">
      <c r="A1020284" s="2"/>
      <c r="B1020284" s="46"/>
      <c r="C1020284" s="49"/>
      <c r="D1020284" s="41"/>
      <c r="E1020284" s="52"/>
      <c r="F1020284" s="53"/>
      <c r="G1020284" s="53"/>
      <c r="H1020284" s="54"/>
      <c r="I1020284" s="55"/>
      <c r="J1020284" s="52"/>
      <c r="K1020284" s="56"/>
      <c r="L1020284" s="54"/>
      <c r="M1020284" s="54"/>
      <c r="N1020284" s="57"/>
      <c r="O1020284" s="54"/>
      <c r="P1020284" s="52"/>
      <c r="Q1020284" s="52"/>
      <c r="R1020284" s="58"/>
      <c r="S1020284" s="52"/>
      <c r="T1020284" s="52"/>
      <c r="U1020284" s="52"/>
      <c r="V1020284" s="59"/>
    </row>
    <row r="1020285" spans="1:22" customFormat="1">
      <c r="A1020285" s="2"/>
      <c r="B1020285" s="46"/>
      <c r="C1020285" s="49"/>
      <c r="D1020285" s="41"/>
      <c r="E1020285" s="52"/>
      <c r="F1020285" s="53"/>
      <c r="G1020285" s="53"/>
      <c r="H1020285" s="54"/>
      <c r="I1020285" s="55"/>
      <c r="J1020285" s="52"/>
      <c r="K1020285" s="56"/>
      <c r="L1020285" s="54"/>
      <c r="M1020285" s="54"/>
      <c r="N1020285" s="57"/>
      <c r="O1020285" s="54"/>
      <c r="P1020285" s="52"/>
      <c r="Q1020285" s="52"/>
      <c r="R1020285" s="58"/>
      <c r="S1020285" s="52"/>
      <c r="T1020285" s="52"/>
      <c r="U1020285" s="52"/>
      <c r="V1020285" s="59"/>
    </row>
    <row r="1020286" spans="1:22" customFormat="1">
      <c r="A1020286" s="2"/>
      <c r="B1020286" s="46"/>
      <c r="C1020286" s="49"/>
      <c r="D1020286" s="41"/>
      <c r="E1020286" s="52"/>
      <c r="F1020286" s="53"/>
      <c r="G1020286" s="53"/>
      <c r="H1020286" s="54"/>
      <c r="I1020286" s="55"/>
      <c r="J1020286" s="52"/>
      <c r="K1020286" s="56"/>
      <c r="L1020286" s="54"/>
      <c r="M1020286" s="54"/>
      <c r="N1020286" s="57"/>
      <c r="O1020286" s="54"/>
      <c r="P1020286" s="52"/>
      <c r="Q1020286" s="52"/>
      <c r="R1020286" s="58"/>
      <c r="S1020286" s="52"/>
      <c r="T1020286" s="52"/>
      <c r="U1020286" s="52"/>
      <c r="V1020286" s="59"/>
    </row>
    <row r="1020287" spans="1:22" customFormat="1">
      <c r="A1020287" s="2"/>
      <c r="B1020287" s="46"/>
      <c r="C1020287" s="49"/>
      <c r="D1020287" s="41"/>
      <c r="E1020287" s="52"/>
      <c r="F1020287" s="53"/>
      <c r="G1020287" s="53"/>
      <c r="H1020287" s="54"/>
      <c r="I1020287" s="55"/>
      <c r="J1020287" s="52"/>
      <c r="K1020287" s="56"/>
      <c r="L1020287" s="54"/>
      <c r="M1020287" s="54"/>
      <c r="N1020287" s="57"/>
      <c r="O1020287" s="54"/>
      <c r="P1020287" s="52"/>
      <c r="Q1020287" s="52"/>
      <c r="R1020287" s="58"/>
      <c r="S1020287" s="52"/>
      <c r="T1020287" s="52"/>
      <c r="U1020287" s="52"/>
      <c r="V1020287" s="59"/>
    </row>
    <row r="1020288" spans="1:22" customFormat="1">
      <c r="A1020288" s="2"/>
      <c r="B1020288" s="46"/>
      <c r="C1020288" s="49"/>
      <c r="D1020288" s="41"/>
      <c r="E1020288" s="52"/>
      <c r="F1020288" s="53"/>
      <c r="G1020288" s="53"/>
      <c r="H1020288" s="54"/>
      <c r="I1020288" s="55"/>
      <c r="J1020288" s="52"/>
      <c r="K1020288" s="56"/>
      <c r="L1020288" s="54"/>
      <c r="M1020288" s="54"/>
      <c r="N1020288" s="57"/>
      <c r="O1020288" s="54"/>
      <c r="P1020288" s="52"/>
      <c r="Q1020288" s="52"/>
      <c r="R1020288" s="58"/>
      <c r="S1020288" s="52"/>
      <c r="T1020288" s="52"/>
      <c r="U1020288" s="52"/>
      <c r="V1020288" s="59"/>
    </row>
    <row r="1020289" spans="1:22" customFormat="1">
      <c r="A1020289" s="2"/>
      <c r="B1020289" s="46"/>
      <c r="C1020289" s="49"/>
      <c r="D1020289" s="41"/>
      <c r="E1020289" s="52"/>
      <c r="F1020289" s="53"/>
      <c r="G1020289" s="53"/>
      <c r="H1020289" s="54"/>
      <c r="I1020289" s="55"/>
      <c r="J1020289" s="52"/>
      <c r="K1020289" s="56"/>
      <c r="L1020289" s="54"/>
      <c r="M1020289" s="54"/>
      <c r="N1020289" s="57"/>
      <c r="O1020289" s="54"/>
      <c r="P1020289" s="52"/>
      <c r="Q1020289" s="52"/>
      <c r="R1020289" s="58"/>
      <c r="S1020289" s="52"/>
      <c r="T1020289" s="52"/>
      <c r="U1020289" s="52"/>
      <c r="V1020289" s="59"/>
    </row>
    <row r="1020290" spans="1:22" customFormat="1">
      <c r="A1020290" s="2"/>
      <c r="B1020290" s="46"/>
      <c r="C1020290" s="49"/>
      <c r="D1020290" s="41"/>
      <c r="E1020290" s="52"/>
      <c r="F1020290" s="53"/>
      <c r="G1020290" s="53"/>
      <c r="H1020290" s="54"/>
      <c r="I1020290" s="55"/>
      <c r="J1020290" s="52"/>
      <c r="K1020290" s="56"/>
      <c r="L1020290" s="54"/>
      <c r="M1020290" s="54"/>
      <c r="N1020290" s="57"/>
      <c r="O1020290" s="54"/>
      <c r="P1020290" s="52"/>
      <c r="Q1020290" s="52"/>
      <c r="R1020290" s="58"/>
      <c r="S1020290" s="52"/>
      <c r="T1020290" s="52"/>
      <c r="U1020290" s="52"/>
      <c r="V1020290" s="59"/>
    </row>
    <row r="1020291" spans="1:22" customFormat="1">
      <c r="A1020291" s="2"/>
      <c r="B1020291" s="46"/>
      <c r="C1020291" s="49"/>
      <c r="D1020291" s="41"/>
      <c r="E1020291" s="52"/>
      <c r="F1020291" s="53"/>
      <c r="G1020291" s="53"/>
      <c r="H1020291" s="54"/>
      <c r="I1020291" s="55"/>
      <c r="J1020291" s="52"/>
      <c r="K1020291" s="56"/>
      <c r="L1020291" s="54"/>
      <c r="M1020291" s="54"/>
      <c r="N1020291" s="57"/>
      <c r="O1020291" s="54"/>
      <c r="P1020291" s="52"/>
      <c r="Q1020291" s="52"/>
      <c r="R1020291" s="58"/>
      <c r="S1020291" s="52"/>
      <c r="T1020291" s="52"/>
      <c r="U1020291" s="52"/>
      <c r="V1020291" s="59"/>
    </row>
    <row r="1020292" spans="1:22" customFormat="1">
      <c r="A1020292" s="2"/>
      <c r="B1020292" s="46"/>
      <c r="C1020292" s="49"/>
      <c r="D1020292" s="41"/>
      <c r="E1020292" s="52"/>
      <c r="F1020292" s="53"/>
      <c r="G1020292" s="53"/>
      <c r="H1020292" s="54"/>
      <c r="I1020292" s="55"/>
      <c r="J1020292" s="52"/>
      <c r="K1020292" s="56"/>
      <c r="L1020292" s="54"/>
      <c r="M1020292" s="54"/>
      <c r="N1020292" s="57"/>
      <c r="O1020292" s="54"/>
      <c r="P1020292" s="52"/>
      <c r="Q1020292" s="52"/>
      <c r="R1020292" s="58"/>
      <c r="S1020292" s="52"/>
      <c r="T1020292" s="52"/>
      <c r="U1020292" s="52"/>
      <c r="V1020292" s="59"/>
    </row>
    <row r="1020293" spans="1:22" customFormat="1">
      <c r="A1020293" s="2"/>
      <c r="B1020293" s="46"/>
      <c r="C1020293" s="49"/>
      <c r="D1020293" s="41"/>
      <c r="E1020293" s="52"/>
      <c r="F1020293" s="53"/>
      <c r="G1020293" s="53"/>
      <c r="H1020293" s="54"/>
      <c r="I1020293" s="55"/>
      <c r="J1020293" s="52"/>
      <c r="K1020293" s="56"/>
      <c r="L1020293" s="54"/>
      <c r="M1020293" s="54"/>
      <c r="N1020293" s="57"/>
      <c r="O1020293" s="54"/>
      <c r="P1020293" s="52"/>
      <c r="Q1020293" s="52"/>
      <c r="R1020293" s="58"/>
      <c r="S1020293" s="52"/>
      <c r="T1020293" s="52"/>
      <c r="U1020293" s="52"/>
      <c r="V1020293" s="59"/>
    </row>
    <row r="1020294" spans="1:22" customFormat="1">
      <c r="A1020294" s="2"/>
      <c r="B1020294" s="46"/>
      <c r="C1020294" s="49"/>
      <c r="D1020294" s="41"/>
      <c r="E1020294" s="52"/>
      <c r="F1020294" s="53"/>
      <c r="G1020294" s="53"/>
      <c r="H1020294" s="54"/>
      <c r="I1020294" s="55"/>
      <c r="J1020294" s="52"/>
      <c r="K1020294" s="56"/>
      <c r="L1020294" s="54"/>
      <c r="M1020294" s="54"/>
      <c r="N1020294" s="57"/>
      <c r="O1020294" s="54"/>
      <c r="P1020294" s="52"/>
      <c r="Q1020294" s="52"/>
      <c r="R1020294" s="58"/>
      <c r="S1020294" s="52"/>
      <c r="T1020294" s="52"/>
      <c r="U1020294" s="52"/>
      <c r="V1020294" s="59"/>
    </row>
    <row r="1020295" spans="1:22" customFormat="1">
      <c r="A1020295" s="2"/>
      <c r="B1020295" s="46"/>
      <c r="C1020295" s="49"/>
      <c r="D1020295" s="41"/>
      <c r="E1020295" s="52"/>
      <c r="F1020295" s="53"/>
      <c r="G1020295" s="53"/>
      <c r="H1020295" s="54"/>
      <c r="I1020295" s="55"/>
      <c r="J1020295" s="52"/>
      <c r="K1020295" s="56"/>
      <c r="L1020295" s="54"/>
      <c r="M1020295" s="54"/>
      <c r="N1020295" s="57"/>
      <c r="O1020295" s="54"/>
      <c r="P1020295" s="52"/>
      <c r="Q1020295" s="52"/>
      <c r="R1020295" s="58"/>
      <c r="S1020295" s="52"/>
      <c r="T1020295" s="52"/>
      <c r="U1020295" s="52"/>
      <c r="V1020295" s="59"/>
    </row>
    <row r="1020296" spans="1:22" customFormat="1">
      <c r="A1020296" s="2"/>
      <c r="B1020296" s="46"/>
      <c r="C1020296" s="49"/>
      <c r="D1020296" s="41"/>
      <c r="E1020296" s="52"/>
      <c r="F1020296" s="53"/>
      <c r="G1020296" s="53"/>
      <c r="H1020296" s="54"/>
      <c r="I1020296" s="55"/>
      <c r="J1020296" s="52"/>
      <c r="K1020296" s="56"/>
      <c r="L1020296" s="54"/>
      <c r="M1020296" s="54"/>
      <c r="N1020296" s="57"/>
      <c r="O1020296" s="54"/>
      <c r="P1020296" s="52"/>
      <c r="Q1020296" s="52"/>
      <c r="R1020296" s="58"/>
      <c r="S1020296" s="52"/>
      <c r="T1020296" s="52"/>
      <c r="U1020296" s="52"/>
      <c r="V1020296" s="59"/>
    </row>
    <row r="1020297" spans="1:22" customFormat="1">
      <c r="A1020297" s="2"/>
      <c r="B1020297" s="46"/>
      <c r="C1020297" s="49"/>
      <c r="D1020297" s="41"/>
      <c r="E1020297" s="52"/>
      <c r="F1020297" s="53"/>
      <c r="G1020297" s="53"/>
      <c r="H1020297" s="54"/>
      <c r="I1020297" s="55"/>
      <c r="J1020297" s="52"/>
      <c r="K1020297" s="56"/>
      <c r="L1020297" s="54"/>
      <c r="M1020297" s="54"/>
      <c r="N1020297" s="57"/>
      <c r="O1020297" s="54"/>
      <c r="P1020297" s="52"/>
      <c r="Q1020297" s="52"/>
      <c r="R1020297" s="58"/>
      <c r="S1020297" s="52"/>
      <c r="T1020297" s="52"/>
      <c r="U1020297" s="52"/>
      <c r="V1020297" s="59"/>
    </row>
    <row r="1020298" spans="1:22" customFormat="1">
      <c r="A1020298" s="2"/>
      <c r="B1020298" s="46"/>
      <c r="C1020298" s="49"/>
      <c r="D1020298" s="41"/>
      <c r="E1020298" s="52"/>
      <c r="F1020298" s="53"/>
      <c r="G1020298" s="53"/>
      <c r="H1020298" s="54"/>
      <c r="I1020298" s="55"/>
      <c r="J1020298" s="52"/>
      <c r="K1020298" s="56"/>
      <c r="L1020298" s="54"/>
      <c r="M1020298" s="54"/>
      <c r="N1020298" s="57"/>
      <c r="O1020298" s="54"/>
      <c r="P1020298" s="52"/>
      <c r="Q1020298" s="52"/>
      <c r="R1020298" s="58"/>
      <c r="S1020298" s="52"/>
      <c r="T1020298" s="52"/>
      <c r="U1020298" s="52"/>
      <c r="V1020298" s="59"/>
    </row>
    <row r="1020299" spans="1:22" customFormat="1">
      <c r="A1020299" s="2"/>
      <c r="B1020299" s="46"/>
      <c r="C1020299" s="49"/>
      <c r="D1020299" s="41"/>
      <c r="E1020299" s="52"/>
      <c r="F1020299" s="53"/>
      <c r="G1020299" s="53"/>
      <c r="H1020299" s="54"/>
      <c r="I1020299" s="55"/>
      <c r="J1020299" s="52"/>
      <c r="K1020299" s="56"/>
      <c r="L1020299" s="54"/>
      <c r="M1020299" s="54"/>
      <c r="N1020299" s="57"/>
      <c r="O1020299" s="54"/>
      <c r="P1020299" s="52"/>
      <c r="Q1020299" s="52"/>
      <c r="R1020299" s="58"/>
      <c r="S1020299" s="52"/>
      <c r="T1020299" s="52"/>
      <c r="U1020299" s="52"/>
      <c r="V1020299" s="59"/>
    </row>
    <row r="1020300" spans="1:22" customFormat="1">
      <c r="A1020300" s="2"/>
      <c r="B1020300" s="46"/>
      <c r="C1020300" s="49"/>
      <c r="D1020300" s="41"/>
      <c r="E1020300" s="52"/>
      <c r="F1020300" s="53"/>
      <c r="G1020300" s="53"/>
      <c r="H1020300" s="54"/>
      <c r="I1020300" s="55"/>
      <c r="J1020300" s="52"/>
      <c r="K1020300" s="56"/>
      <c r="L1020300" s="54"/>
      <c r="M1020300" s="54"/>
      <c r="N1020300" s="57"/>
      <c r="O1020300" s="54"/>
      <c r="P1020300" s="52"/>
      <c r="Q1020300" s="52"/>
      <c r="R1020300" s="58"/>
      <c r="S1020300" s="52"/>
      <c r="T1020300" s="52"/>
      <c r="U1020300" s="52"/>
      <c r="V1020300" s="59"/>
    </row>
    <row r="1020301" spans="1:22" customFormat="1">
      <c r="A1020301" s="2"/>
      <c r="B1020301" s="46"/>
      <c r="C1020301" s="49"/>
      <c r="D1020301" s="41"/>
      <c r="E1020301" s="52"/>
      <c r="F1020301" s="53"/>
      <c r="G1020301" s="53"/>
      <c r="H1020301" s="54"/>
      <c r="I1020301" s="55"/>
      <c r="J1020301" s="52"/>
      <c r="K1020301" s="56"/>
      <c r="L1020301" s="54"/>
      <c r="M1020301" s="54"/>
      <c r="N1020301" s="57"/>
      <c r="O1020301" s="54"/>
      <c r="P1020301" s="52"/>
      <c r="Q1020301" s="52"/>
      <c r="R1020301" s="58"/>
      <c r="S1020301" s="52"/>
      <c r="T1020301" s="52"/>
      <c r="U1020301" s="52"/>
      <c r="V1020301" s="59"/>
    </row>
    <row r="1020302" spans="1:22" customFormat="1">
      <c r="A1020302" s="2"/>
      <c r="B1020302" s="46"/>
      <c r="C1020302" s="49"/>
      <c r="D1020302" s="41"/>
      <c r="E1020302" s="52"/>
      <c r="F1020302" s="53"/>
      <c r="G1020302" s="53"/>
      <c r="H1020302" s="54"/>
      <c r="I1020302" s="55"/>
      <c r="J1020302" s="52"/>
      <c r="K1020302" s="56"/>
      <c r="L1020302" s="54"/>
      <c r="M1020302" s="54"/>
      <c r="N1020302" s="57"/>
      <c r="O1020302" s="54"/>
      <c r="P1020302" s="52"/>
      <c r="Q1020302" s="52"/>
      <c r="R1020302" s="58"/>
      <c r="S1020302" s="52"/>
      <c r="T1020302" s="52"/>
      <c r="U1020302" s="52"/>
      <c r="V1020302" s="59"/>
    </row>
    <row r="1020303" spans="1:22" customFormat="1">
      <c r="A1020303" s="2"/>
      <c r="B1020303" s="46"/>
      <c r="C1020303" s="49"/>
      <c r="D1020303" s="41"/>
      <c r="E1020303" s="52"/>
      <c r="F1020303" s="53"/>
      <c r="G1020303" s="53"/>
      <c r="H1020303" s="54"/>
      <c r="I1020303" s="55"/>
      <c r="J1020303" s="52"/>
      <c r="K1020303" s="56"/>
      <c r="L1020303" s="54"/>
      <c r="M1020303" s="54"/>
      <c r="N1020303" s="57"/>
      <c r="O1020303" s="54"/>
      <c r="P1020303" s="52"/>
      <c r="Q1020303" s="52"/>
      <c r="R1020303" s="58"/>
      <c r="S1020303" s="52"/>
      <c r="T1020303" s="52"/>
      <c r="U1020303" s="52"/>
      <c r="V1020303" s="59"/>
    </row>
    <row r="1020304" spans="1:22" customFormat="1">
      <c r="A1020304" s="2"/>
      <c r="B1020304" s="46"/>
      <c r="C1020304" s="49"/>
      <c r="D1020304" s="41"/>
      <c r="E1020304" s="52"/>
      <c r="F1020304" s="53"/>
      <c r="G1020304" s="53"/>
      <c r="H1020304" s="54"/>
      <c r="I1020304" s="55"/>
      <c r="J1020304" s="52"/>
      <c r="K1020304" s="56"/>
      <c r="L1020304" s="54"/>
      <c r="M1020304" s="54"/>
      <c r="N1020304" s="57"/>
      <c r="O1020304" s="54"/>
      <c r="P1020304" s="52"/>
      <c r="Q1020304" s="52"/>
      <c r="R1020304" s="58"/>
      <c r="S1020304" s="52"/>
      <c r="T1020304" s="52"/>
      <c r="U1020304" s="52"/>
      <c r="V1020304" s="59"/>
    </row>
    <row r="1020305" spans="1:22" customFormat="1">
      <c r="A1020305" s="2"/>
      <c r="B1020305" s="46"/>
      <c r="C1020305" s="49"/>
      <c r="D1020305" s="41"/>
      <c r="E1020305" s="52"/>
      <c r="F1020305" s="53"/>
      <c r="G1020305" s="53"/>
      <c r="H1020305" s="54"/>
      <c r="I1020305" s="55"/>
      <c r="J1020305" s="52"/>
      <c r="K1020305" s="56"/>
      <c r="L1020305" s="54"/>
      <c r="M1020305" s="54"/>
      <c r="N1020305" s="57"/>
      <c r="O1020305" s="54"/>
      <c r="P1020305" s="52"/>
      <c r="Q1020305" s="52"/>
      <c r="R1020305" s="58"/>
      <c r="S1020305" s="52"/>
      <c r="T1020305" s="52"/>
      <c r="U1020305" s="52"/>
      <c r="V1020305" s="59"/>
    </row>
    <row r="1020306" spans="1:22" customFormat="1">
      <c r="A1020306" s="2"/>
      <c r="B1020306" s="46"/>
      <c r="C1020306" s="49"/>
      <c r="D1020306" s="41"/>
      <c r="E1020306" s="52"/>
      <c r="F1020306" s="53"/>
      <c r="G1020306" s="53"/>
      <c r="H1020306" s="54"/>
      <c r="I1020306" s="55"/>
      <c r="J1020306" s="52"/>
      <c r="K1020306" s="56"/>
      <c r="L1020306" s="54"/>
      <c r="M1020306" s="54"/>
      <c r="N1020306" s="57"/>
      <c r="O1020306" s="54"/>
      <c r="P1020306" s="52"/>
      <c r="Q1020306" s="52"/>
      <c r="R1020306" s="58"/>
      <c r="S1020306" s="52"/>
      <c r="T1020306" s="52"/>
      <c r="U1020306" s="52"/>
      <c r="V1020306" s="59"/>
    </row>
    <row r="1020307" spans="1:22" customFormat="1">
      <c r="A1020307" s="2"/>
      <c r="B1020307" s="46"/>
      <c r="C1020307" s="49"/>
      <c r="D1020307" s="41"/>
      <c r="E1020307" s="52"/>
      <c r="F1020307" s="53"/>
      <c r="G1020307" s="53"/>
      <c r="H1020307" s="54"/>
      <c r="I1020307" s="55"/>
      <c r="J1020307" s="52"/>
      <c r="K1020307" s="56"/>
      <c r="L1020307" s="54"/>
      <c r="M1020307" s="54"/>
      <c r="N1020307" s="57"/>
      <c r="O1020307" s="54"/>
      <c r="P1020307" s="52"/>
      <c r="Q1020307" s="52"/>
      <c r="R1020307" s="58"/>
      <c r="S1020307" s="52"/>
      <c r="T1020307" s="52"/>
      <c r="U1020307" s="52"/>
      <c r="V1020307" s="59"/>
    </row>
    <row r="1020308" spans="1:22" customFormat="1">
      <c r="A1020308" s="2"/>
      <c r="B1020308" s="46"/>
      <c r="C1020308" s="49"/>
      <c r="D1020308" s="41"/>
      <c r="E1020308" s="52"/>
      <c r="F1020308" s="53"/>
      <c r="G1020308" s="53"/>
      <c r="H1020308" s="54"/>
      <c r="I1020308" s="55"/>
      <c r="J1020308" s="52"/>
      <c r="K1020308" s="56"/>
      <c r="L1020308" s="54"/>
      <c r="M1020308" s="54"/>
      <c r="N1020308" s="57"/>
      <c r="O1020308" s="54"/>
      <c r="P1020308" s="52"/>
      <c r="Q1020308" s="52"/>
      <c r="R1020308" s="58"/>
      <c r="S1020308" s="52"/>
      <c r="T1020308" s="52"/>
      <c r="U1020308" s="52"/>
      <c r="V1020308" s="59"/>
    </row>
    <row r="1020309" spans="1:22" customFormat="1">
      <c r="A1020309" s="2"/>
      <c r="B1020309" s="46"/>
      <c r="C1020309" s="49"/>
      <c r="D1020309" s="41"/>
      <c r="E1020309" s="52"/>
      <c r="F1020309" s="53"/>
      <c r="G1020309" s="53"/>
      <c r="H1020309" s="54"/>
      <c r="I1020309" s="55"/>
      <c r="J1020309" s="52"/>
      <c r="K1020309" s="56"/>
      <c r="L1020309" s="54"/>
      <c r="M1020309" s="54"/>
      <c r="N1020309" s="57"/>
      <c r="O1020309" s="54"/>
      <c r="P1020309" s="52"/>
      <c r="Q1020309" s="52"/>
      <c r="R1020309" s="58"/>
      <c r="S1020309" s="52"/>
      <c r="T1020309" s="52"/>
      <c r="U1020309" s="52"/>
      <c r="V1020309" s="59"/>
    </row>
    <row r="1020310" spans="1:22" customFormat="1">
      <c r="A1020310" s="2"/>
      <c r="B1020310" s="46"/>
      <c r="C1020310" s="49"/>
      <c r="D1020310" s="41"/>
      <c r="E1020310" s="52"/>
      <c r="F1020310" s="53"/>
      <c r="G1020310" s="53"/>
      <c r="H1020310" s="54"/>
      <c r="I1020310" s="55"/>
      <c r="J1020310" s="52"/>
      <c r="K1020310" s="56"/>
      <c r="L1020310" s="54"/>
      <c r="M1020310" s="54"/>
      <c r="N1020310" s="57"/>
      <c r="O1020310" s="54"/>
      <c r="P1020310" s="52"/>
      <c r="Q1020310" s="52"/>
      <c r="R1020310" s="58"/>
      <c r="S1020310" s="52"/>
      <c r="T1020310" s="52"/>
      <c r="U1020310" s="52"/>
      <c r="V1020310" s="59"/>
    </row>
    <row r="1020311" spans="1:22" customFormat="1">
      <c r="A1020311" s="2"/>
      <c r="B1020311" s="46"/>
      <c r="C1020311" s="49"/>
      <c r="D1020311" s="41"/>
      <c r="E1020311" s="52"/>
      <c r="F1020311" s="53"/>
      <c r="G1020311" s="53"/>
      <c r="H1020311" s="54"/>
      <c r="I1020311" s="55"/>
      <c r="J1020311" s="52"/>
      <c r="K1020311" s="56"/>
      <c r="L1020311" s="54"/>
      <c r="M1020311" s="54"/>
      <c r="N1020311" s="57"/>
      <c r="O1020311" s="54"/>
      <c r="P1020311" s="52"/>
      <c r="Q1020311" s="52"/>
      <c r="R1020311" s="58"/>
      <c r="S1020311" s="52"/>
      <c r="T1020311" s="52"/>
      <c r="U1020311" s="52"/>
      <c r="V1020311" s="59"/>
    </row>
    <row r="1020312" spans="1:22" customFormat="1">
      <c r="A1020312" s="2"/>
      <c r="B1020312" s="46"/>
      <c r="C1020312" s="49"/>
      <c r="D1020312" s="41"/>
      <c r="E1020312" s="52"/>
      <c r="F1020312" s="53"/>
      <c r="G1020312" s="53"/>
      <c r="H1020312" s="54"/>
      <c r="I1020312" s="55"/>
      <c r="J1020312" s="52"/>
      <c r="K1020312" s="56"/>
      <c r="L1020312" s="54"/>
      <c r="M1020312" s="54"/>
      <c r="N1020312" s="57"/>
      <c r="O1020312" s="54"/>
      <c r="P1020312" s="52"/>
      <c r="Q1020312" s="52"/>
      <c r="R1020312" s="58"/>
      <c r="S1020312" s="52"/>
      <c r="T1020312" s="52"/>
      <c r="U1020312" s="52"/>
      <c r="V1020312" s="59"/>
    </row>
    <row r="1020313" spans="1:22" customFormat="1">
      <c r="A1020313" s="2"/>
      <c r="B1020313" s="46"/>
      <c r="C1020313" s="49"/>
      <c r="D1020313" s="41"/>
      <c r="E1020313" s="52"/>
      <c r="F1020313" s="53"/>
      <c r="G1020313" s="53"/>
      <c r="H1020313" s="54"/>
      <c r="I1020313" s="55"/>
      <c r="J1020313" s="52"/>
      <c r="K1020313" s="56"/>
      <c r="L1020313" s="54"/>
      <c r="M1020313" s="54"/>
      <c r="N1020313" s="57"/>
      <c r="O1020313" s="54"/>
      <c r="P1020313" s="52"/>
      <c r="Q1020313" s="52"/>
      <c r="R1020313" s="58"/>
      <c r="S1020313" s="52"/>
      <c r="T1020313" s="52"/>
      <c r="U1020313" s="52"/>
      <c r="V1020313" s="59"/>
    </row>
    <row r="1020314" spans="1:22" customFormat="1">
      <c r="A1020314" s="2"/>
      <c r="B1020314" s="46"/>
      <c r="C1020314" s="49"/>
      <c r="D1020314" s="41"/>
      <c r="E1020314" s="52"/>
      <c r="F1020314" s="53"/>
      <c r="G1020314" s="53"/>
      <c r="H1020314" s="54"/>
      <c r="I1020314" s="55"/>
      <c r="J1020314" s="52"/>
      <c r="K1020314" s="56"/>
      <c r="L1020314" s="54"/>
      <c r="M1020314" s="54"/>
      <c r="N1020314" s="57"/>
      <c r="O1020314" s="54"/>
      <c r="P1020314" s="52"/>
      <c r="Q1020314" s="52"/>
      <c r="R1020314" s="58"/>
      <c r="S1020314" s="52"/>
      <c r="T1020314" s="52"/>
      <c r="U1020314" s="52"/>
      <c r="V1020314" s="59"/>
    </row>
    <row r="1020315" spans="1:22" customFormat="1">
      <c r="A1020315" s="2"/>
      <c r="B1020315" s="46"/>
      <c r="C1020315" s="49"/>
      <c r="D1020315" s="41"/>
      <c r="E1020315" s="52"/>
      <c r="F1020315" s="53"/>
      <c r="G1020315" s="53"/>
      <c r="H1020315" s="54"/>
      <c r="I1020315" s="55"/>
      <c r="J1020315" s="52"/>
      <c r="K1020315" s="56"/>
      <c r="L1020315" s="54"/>
      <c r="M1020315" s="54"/>
      <c r="N1020315" s="57"/>
      <c r="O1020315" s="54"/>
      <c r="P1020315" s="52"/>
      <c r="Q1020315" s="52"/>
      <c r="R1020315" s="58"/>
      <c r="S1020315" s="52"/>
      <c r="T1020315" s="52"/>
      <c r="U1020315" s="52"/>
      <c r="V1020315" s="59"/>
    </row>
    <row r="1020316" spans="1:22" customFormat="1">
      <c r="A1020316" s="2"/>
      <c r="B1020316" s="46"/>
      <c r="C1020316" s="49"/>
      <c r="D1020316" s="41"/>
      <c r="E1020316" s="52"/>
      <c r="F1020316" s="53"/>
      <c r="G1020316" s="53"/>
      <c r="H1020316" s="54"/>
      <c r="I1020316" s="55"/>
      <c r="J1020316" s="52"/>
      <c r="K1020316" s="56"/>
      <c r="L1020316" s="54"/>
      <c r="M1020316" s="54"/>
      <c r="N1020316" s="57"/>
      <c r="O1020316" s="54"/>
      <c r="P1020316" s="52"/>
      <c r="Q1020316" s="52"/>
      <c r="R1020316" s="58"/>
      <c r="S1020316" s="52"/>
      <c r="T1020316" s="52"/>
      <c r="U1020316" s="52"/>
      <c r="V1020316" s="59"/>
    </row>
    <row r="1020317" spans="1:22" customFormat="1">
      <c r="A1020317" s="2"/>
      <c r="B1020317" s="46"/>
      <c r="C1020317" s="49"/>
      <c r="D1020317" s="41"/>
      <c r="E1020317" s="52"/>
      <c r="F1020317" s="53"/>
      <c r="G1020317" s="53"/>
      <c r="H1020317" s="54"/>
      <c r="I1020317" s="55"/>
      <c r="J1020317" s="52"/>
      <c r="K1020317" s="56"/>
      <c r="L1020317" s="54"/>
      <c r="M1020317" s="54"/>
      <c r="N1020317" s="57"/>
      <c r="O1020317" s="54"/>
      <c r="P1020317" s="52"/>
      <c r="Q1020317" s="52"/>
      <c r="R1020317" s="58"/>
      <c r="S1020317" s="52"/>
      <c r="T1020317" s="52"/>
      <c r="U1020317" s="52"/>
      <c r="V1020317" s="59"/>
    </row>
    <row r="1020318" spans="1:22" customFormat="1">
      <c r="A1020318" s="2"/>
      <c r="B1020318" s="46"/>
      <c r="C1020318" s="49"/>
      <c r="D1020318" s="41"/>
      <c r="E1020318" s="52"/>
      <c r="F1020318" s="53"/>
      <c r="G1020318" s="53"/>
      <c r="H1020318" s="54"/>
      <c r="I1020318" s="55"/>
      <c r="J1020318" s="52"/>
      <c r="K1020318" s="56"/>
      <c r="L1020318" s="54"/>
      <c r="M1020318" s="54"/>
      <c r="N1020318" s="57"/>
      <c r="O1020318" s="54"/>
      <c r="P1020318" s="52"/>
      <c r="Q1020318" s="52"/>
      <c r="R1020318" s="58"/>
      <c r="S1020318" s="52"/>
      <c r="T1020318" s="52"/>
      <c r="U1020318" s="52"/>
      <c r="V1020318" s="59"/>
    </row>
    <row r="1020319" spans="1:22" customFormat="1">
      <c r="A1020319" s="2"/>
      <c r="B1020319" s="46"/>
      <c r="C1020319" s="49"/>
      <c r="D1020319" s="41"/>
      <c r="E1020319" s="52"/>
      <c r="F1020319" s="53"/>
      <c r="G1020319" s="53"/>
      <c r="H1020319" s="54"/>
      <c r="I1020319" s="55"/>
      <c r="J1020319" s="52"/>
      <c r="K1020319" s="56"/>
      <c r="L1020319" s="54"/>
      <c r="M1020319" s="54"/>
      <c r="N1020319" s="57"/>
      <c r="O1020319" s="54"/>
      <c r="P1020319" s="52"/>
      <c r="Q1020319" s="52"/>
      <c r="R1020319" s="58"/>
      <c r="S1020319" s="52"/>
      <c r="T1020319" s="52"/>
      <c r="U1020319" s="52"/>
      <c r="V1020319" s="59"/>
    </row>
    <row r="1020320" spans="1:22" customFormat="1">
      <c r="A1020320" s="2"/>
      <c r="B1020320" s="46"/>
      <c r="C1020320" s="49"/>
      <c r="D1020320" s="41"/>
      <c r="E1020320" s="52"/>
      <c r="F1020320" s="53"/>
      <c r="G1020320" s="53"/>
      <c r="H1020320" s="54"/>
      <c r="I1020320" s="55"/>
      <c r="J1020320" s="52"/>
      <c r="K1020320" s="56"/>
      <c r="L1020320" s="54"/>
      <c r="M1020320" s="54"/>
      <c r="N1020320" s="57"/>
      <c r="O1020320" s="54"/>
      <c r="P1020320" s="52"/>
      <c r="Q1020320" s="52"/>
      <c r="R1020320" s="58"/>
      <c r="S1020320" s="52"/>
      <c r="T1020320" s="52"/>
      <c r="U1020320" s="52"/>
      <c r="V1020320" s="59"/>
    </row>
    <row r="1020321" spans="1:22" customFormat="1">
      <c r="A1020321" s="2"/>
      <c r="B1020321" s="46"/>
      <c r="C1020321" s="49"/>
      <c r="D1020321" s="41"/>
      <c r="E1020321" s="52"/>
      <c r="F1020321" s="53"/>
      <c r="G1020321" s="53"/>
      <c r="H1020321" s="54"/>
      <c r="I1020321" s="55"/>
      <c r="J1020321" s="52"/>
      <c r="K1020321" s="56"/>
      <c r="L1020321" s="54"/>
      <c r="M1020321" s="54"/>
      <c r="N1020321" s="57"/>
      <c r="O1020321" s="54"/>
      <c r="P1020321" s="52"/>
      <c r="Q1020321" s="52"/>
      <c r="R1020321" s="58"/>
      <c r="S1020321" s="52"/>
      <c r="T1020321" s="52"/>
      <c r="U1020321" s="52"/>
      <c r="V1020321" s="59"/>
    </row>
    <row r="1020322" spans="1:22" customFormat="1">
      <c r="A1020322" s="2"/>
      <c r="B1020322" s="46"/>
      <c r="C1020322" s="49"/>
      <c r="D1020322" s="41"/>
      <c r="E1020322" s="52"/>
      <c r="F1020322" s="53"/>
      <c r="G1020322" s="53"/>
      <c r="H1020322" s="54"/>
      <c r="I1020322" s="55"/>
      <c r="J1020322" s="52"/>
      <c r="K1020322" s="56"/>
      <c r="L1020322" s="54"/>
      <c r="M1020322" s="54"/>
      <c r="N1020322" s="57"/>
      <c r="O1020322" s="54"/>
      <c r="P1020322" s="52"/>
      <c r="Q1020322" s="52"/>
      <c r="R1020322" s="58"/>
      <c r="S1020322" s="52"/>
      <c r="T1020322" s="52"/>
      <c r="U1020322" s="52"/>
      <c r="V1020322" s="59"/>
    </row>
    <row r="1020323" spans="1:22" customFormat="1">
      <c r="A1020323" s="2"/>
      <c r="B1020323" s="46"/>
      <c r="C1020323" s="49"/>
      <c r="D1020323" s="41"/>
      <c r="E1020323" s="52"/>
      <c r="F1020323" s="53"/>
      <c r="G1020323" s="53"/>
      <c r="H1020323" s="54"/>
      <c r="I1020323" s="55"/>
      <c r="J1020323" s="52"/>
      <c r="K1020323" s="56"/>
      <c r="L1020323" s="54"/>
      <c r="M1020323" s="54"/>
      <c r="N1020323" s="57"/>
      <c r="O1020323" s="54"/>
      <c r="P1020323" s="52"/>
      <c r="Q1020323" s="52"/>
      <c r="R1020323" s="58"/>
      <c r="S1020323" s="52"/>
      <c r="T1020323" s="52"/>
      <c r="U1020323" s="52"/>
      <c r="V1020323" s="59"/>
    </row>
    <row r="1020324" spans="1:22" customFormat="1">
      <c r="A1020324" s="2"/>
      <c r="B1020324" s="46"/>
      <c r="C1020324" s="49"/>
      <c r="D1020324" s="41"/>
      <c r="E1020324" s="52"/>
      <c r="F1020324" s="53"/>
      <c r="G1020324" s="53"/>
      <c r="H1020324" s="54"/>
      <c r="I1020324" s="55"/>
      <c r="J1020324" s="52"/>
      <c r="K1020324" s="56"/>
      <c r="L1020324" s="54"/>
      <c r="M1020324" s="54"/>
      <c r="N1020324" s="57"/>
      <c r="O1020324" s="54"/>
      <c r="P1020324" s="52"/>
      <c r="Q1020324" s="52"/>
      <c r="R1020324" s="58"/>
      <c r="S1020324" s="52"/>
      <c r="T1020324" s="52"/>
      <c r="U1020324" s="52"/>
      <c r="V1020324" s="59"/>
    </row>
    <row r="1020325" spans="1:22" customFormat="1">
      <c r="A1020325" s="2"/>
      <c r="B1020325" s="46"/>
      <c r="C1020325" s="49"/>
      <c r="D1020325" s="41"/>
      <c r="E1020325" s="52"/>
      <c r="F1020325" s="53"/>
      <c r="G1020325" s="53"/>
      <c r="H1020325" s="54"/>
      <c r="I1020325" s="55"/>
      <c r="J1020325" s="52"/>
      <c r="K1020325" s="56"/>
      <c r="L1020325" s="54"/>
      <c r="M1020325" s="54"/>
      <c r="N1020325" s="57"/>
      <c r="O1020325" s="54"/>
      <c r="P1020325" s="52"/>
      <c r="Q1020325" s="52"/>
      <c r="R1020325" s="58"/>
      <c r="S1020325" s="52"/>
      <c r="T1020325" s="52"/>
      <c r="U1020325" s="52"/>
      <c r="V1020325" s="59"/>
    </row>
    <row r="1020326" spans="1:22" customFormat="1">
      <c r="A1020326" s="2"/>
      <c r="B1020326" s="46"/>
      <c r="C1020326" s="49"/>
      <c r="D1020326" s="41"/>
      <c r="E1020326" s="52"/>
      <c r="F1020326" s="53"/>
      <c r="G1020326" s="53"/>
      <c r="H1020326" s="54"/>
      <c r="I1020326" s="55"/>
      <c r="J1020326" s="52"/>
      <c r="K1020326" s="56"/>
      <c r="L1020326" s="54"/>
      <c r="M1020326" s="54"/>
      <c r="N1020326" s="57"/>
      <c r="O1020326" s="54"/>
      <c r="P1020326" s="52"/>
      <c r="Q1020326" s="52"/>
      <c r="R1020326" s="58"/>
      <c r="S1020326" s="52"/>
      <c r="T1020326" s="52"/>
      <c r="U1020326" s="52"/>
      <c r="V1020326" s="59"/>
    </row>
    <row r="1020327" spans="1:22" customFormat="1">
      <c r="A1020327" s="2"/>
      <c r="B1020327" s="46"/>
      <c r="C1020327" s="49"/>
      <c r="D1020327" s="41"/>
      <c r="E1020327" s="52"/>
      <c r="F1020327" s="53"/>
      <c r="G1020327" s="53"/>
      <c r="H1020327" s="54"/>
      <c r="I1020327" s="55"/>
      <c r="J1020327" s="52"/>
      <c r="K1020327" s="56"/>
      <c r="L1020327" s="54"/>
      <c r="M1020327" s="54"/>
      <c r="N1020327" s="57"/>
      <c r="O1020327" s="54"/>
      <c r="P1020327" s="52"/>
      <c r="Q1020327" s="52"/>
      <c r="R1020327" s="58"/>
      <c r="S1020327" s="52"/>
      <c r="T1020327" s="52"/>
      <c r="U1020327" s="52"/>
      <c r="V1020327" s="59"/>
    </row>
    <row r="1020328" spans="1:22" customFormat="1">
      <c r="A1020328" s="2"/>
      <c r="B1020328" s="46"/>
      <c r="C1020328" s="49"/>
      <c r="D1020328" s="41"/>
      <c r="E1020328" s="52"/>
      <c r="F1020328" s="53"/>
      <c r="G1020328" s="53"/>
      <c r="H1020328" s="54"/>
      <c r="I1020328" s="55"/>
      <c r="J1020328" s="52"/>
      <c r="K1020328" s="56"/>
      <c r="L1020328" s="54"/>
      <c r="M1020328" s="54"/>
      <c r="N1020328" s="57"/>
      <c r="O1020328" s="54"/>
      <c r="P1020328" s="52"/>
      <c r="Q1020328" s="52"/>
      <c r="R1020328" s="58"/>
      <c r="S1020328" s="52"/>
      <c r="T1020328" s="52"/>
      <c r="U1020328" s="52"/>
      <c r="V1020328" s="59"/>
    </row>
    <row r="1020329" spans="1:22" customFormat="1">
      <c r="A1020329" s="2"/>
      <c r="B1020329" s="46"/>
      <c r="C1020329" s="49"/>
      <c r="D1020329" s="41"/>
      <c r="E1020329" s="52"/>
      <c r="F1020329" s="53"/>
      <c r="G1020329" s="53"/>
      <c r="H1020329" s="54"/>
      <c r="I1020329" s="55"/>
      <c r="J1020329" s="52"/>
      <c r="K1020329" s="56"/>
      <c r="L1020329" s="54"/>
      <c r="M1020329" s="54"/>
      <c r="N1020329" s="57"/>
      <c r="O1020329" s="54"/>
      <c r="P1020329" s="52"/>
      <c r="Q1020329" s="52"/>
      <c r="R1020329" s="58"/>
      <c r="S1020329" s="52"/>
      <c r="T1020329" s="52"/>
      <c r="U1020329" s="52"/>
      <c r="V1020329" s="59"/>
    </row>
    <row r="1020330" spans="1:22" customFormat="1">
      <c r="A1020330" s="2"/>
      <c r="B1020330" s="46"/>
      <c r="C1020330" s="49"/>
      <c r="D1020330" s="41"/>
      <c r="E1020330" s="52"/>
      <c r="F1020330" s="53"/>
      <c r="G1020330" s="53"/>
      <c r="H1020330" s="54"/>
      <c r="I1020330" s="55"/>
      <c r="J1020330" s="52"/>
      <c r="K1020330" s="56"/>
      <c r="L1020330" s="54"/>
      <c r="M1020330" s="54"/>
      <c r="N1020330" s="57"/>
      <c r="O1020330" s="54"/>
      <c r="P1020330" s="52"/>
      <c r="Q1020330" s="52"/>
      <c r="R1020330" s="58"/>
      <c r="S1020330" s="52"/>
      <c r="T1020330" s="52"/>
      <c r="U1020330" s="52"/>
      <c r="V1020330" s="59"/>
    </row>
    <row r="1020331" spans="1:22" customFormat="1">
      <c r="A1020331" s="2"/>
      <c r="B1020331" s="46"/>
      <c r="C1020331" s="49"/>
      <c r="D1020331" s="41"/>
      <c r="E1020331" s="52"/>
      <c r="F1020331" s="53"/>
      <c r="G1020331" s="53"/>
      <c r="H1020331" s="54"/>
      <c r="I1020331" s="55"/>
      <c r="J1020331" s="52"/>
      <c r="K1020331" s="56"/>
      <c r="L1020331" s="54"/>
      <c r="M1020331" s="54"/>
      <c r="N1020331" s="57"/>
      <c r="O1020331" s="54"/>
      <c r="P1020331" s="52"/>
      <c r="Q1020331" s="52"/>
      <c r="R1020331" s="58"/>
      <c r="S1020331" s="52"/>
      <c r="T1020331" s="52"/>
      <c r="U1020331" s="52"/>
      <c r="V1020331" s="59"/>
    </row>
    <row r="1020332" spans="1:22" customFormat="1">
      <c r="A1020332" s="2"/>
      <c r="B1020332" s="46"/>
      <c r="C1020332" s="49"/>
      <c r="D1020332" s="41"/>
      <c r="E1020332" s="52"/>
      <c r="F1020332" s="53"/>
      <c r="G1020332" s="53"/>
      <c r="H1020332" s="54"/>
      <c r="I1020332" s="55"/>
      <c r="J1020332" s="52"/>
      <c r="K1020332" s="56"/>
      <c r="L1020332" s="54"/>
      <c r="M1020332" s="54"/>
      <c r="N1020332" s="57"/>
      <c r="O1020332" s="54"/>
      <c r="P1020332" s="52"/>
      <c r="Q1020332" s="52"/>
      <c r="R1020332" s="58"/>
      <c r="S1020332" s="52"/>
      <c r="T1020332" s="52"/>
      <c r="U1020332" s="52"/>
      <c r="V1020332" s="59"/>
    </row>
    <row r="1020333" spans="1:22" customFormat="1">
      <c r="A1020333" s="2"/>
      <c r="B1020333" s="46"/>
      <c r="C1020333" s="49"/>
      <c r="D1020333" s="41"/>
      <c r="E1020333" s="52"/>
      <c r="F1020333" s="53"/>
      <c r="G1020333" s="53"/>
      <c r="H1020333" s="54"/>
      <c r="I1020333" s="55"/>
      <c r="J1020333" s="52"/>
      <c r="K1020333" s="56"/>
      <c r="L1020333" s="54"/>
      <c r="M1020333" s="54"/>
      <c r="N1020333" s="57"/>
      <c r="O1020333" s="54"/>
      <c r="P1020333" s="52"/>
      <c r="Q1020333" s="52"/>
      <c r="R1020333" s="58"/>
      <c r="S1020333" s="52"/>
      <c r="T1020333" s="52"/>
      <c r="U1020333" s="52"/>
      <c r="V1020333" s="59"/>
    </row>
    <row r="1020334" spans="1:22" customFormat="1">
      <c r="A1020334" s="2"/>
      <c r="B1020334" s="46"/>
      <c r="C1020334" s="49"/>
      <c r="D1020334" s="41"/>
      <c r="E1020334" s="52"/>
      <c r="F1020334" s="53"/>
      <c r="G1020334" s="53"/>
      <c r="H1020334" s="54"/>
      <c r="I1020334" s="55"/>
      <c r="J1020334" s="52"/>
      <c r="K1020334" s="56"/>
      <c r="L1020334" s="54"/>
      <c r="M1020334" s="54"/>
      <c r="N1020334" s="57"/>
      <c r="O1020334" s="54"/>
      <c r="P1020334" s="52"/>
      <c r="Q1020334" s="52"/>
      <c r="R1020334" s="58"/>
      <c r="S1020334" s="52"/>
      <c r="T1020334" s="52"/>
      <c r="U1020334" s="52"/>
      <c r="V1020334" s="59"/>
    </row>
    <row r="1020335" spans="1:22" customFormat="1">
      <c r="A1020335" s="2"/>
      <c r="B1020335" s="46"/>
      <c r="C1020335" s="49"/>
      <c r="D1020335" s="41"/>
      <c r="E1020335" s="52"/>
      <c r="F1020335" s="53"/>
      <c r="G1020335" s="53"/>
      <c r="H1020335" s="54"/>
      <c r="I1020335" s="55"/>
      <c r="J1020335" s="52"/>
      <c r="K1020335" s="56"/>
      <c r="L1020335" s="54"/>
      <c r="M1020335" s="54"/>
      <c r="N1020335" s="57"/>
      <c r="O1020335" s="54"/>
      <c r="P1020335" s="52"/>
      <c r="Q1020335" s="52"/>
      <c r="R1020335" s="58"/>
      <c r="S1020335" s="52"/>
      <c r="T1020335" s="52"/>
      <c r="U1020335" s="52"/>
      <c r="V1020335" s="59"/>
    </row>
    <row r="1020336" spans="1:22" customFormat="1">
      <c r="A1020336" s="2"/>
      <c r="B1020336" s="46"/>
      <c r="C1020336" s="49"/>
      <c r="D1020336" s="41"/>
      <c r="E1020336" s="52"/>
      <c r="F1020336" s="53"/>
      <c r="G1020336" s="53"/>
      <c r="H1020336" s="54"/>
      <c r="I1020336" s="55"/>
      <c r="J1020336" s="52"/>
      <c r="K1020336" s="56"/>
      <c r="L1020336" s="54"/>
      <c r="M1020336" s="54"/>
      <c r="N1020336" s="57"/>
      <c r="O1020336" s="54"/>
      <c r="P1020336" s="52"/>
      <c r="Q1020336" s="52"/>
      <c r="R1020336" s="58"/>
      <c r="S1020336" s="52"/>
      <c r="T1020336" s="52"/>
      <c r="U1020336" s="52"/>
      <c r="V1020336" s="59"/>
    </row>
    <row r="1020337" spans="1:22" customFormat="1">
      <c r="A1020337" s="2"/>
      <c r="B1020337" s="46"/>
      <c r="C1020337" s="49"/>
      <c r="D1020337" s="41"/>
      <c r="E1020337" s="52"/>
      <c r="F1020337" s="53"/>
      <c r="G1020337" s="53"/>
      <c r="H1020337" s="54"/>
      <c r="I1020337" s="55"/>
      <c r="J1020337" s="52"/>
      <c r="K1020337" s="56"/>
      <c r="L1020337" s="54"/>
      <c r="M1020337" s="54"/>
      <c r="N1020337" s="57"/>
      <c r="O1020337" s="54"/>
      <c r="P1020337" s="52"/>
      <c r="Q1020337" s="52"/>
      <c r="R1020337" s="58"/>
      <c r="S1020337" s="52"/>
      <c r="T1020337" s="52"/>
      <c r="U1020337" s="52"/>
      <c r="V1020337" s="59"/>
    </row>
    <row r="1020338" spans="1:22" customFormat="1">
      <c r="A1020338" s="2"/>
      <c r="B1020338" s="46"/>
      <c r="C1020338" s="49"/>
      <c r="D1020338" s="41"/>
      <c r="E1020338" s="52"/>
      <c r="F1020338" s="53"/>
      <c r="G1020338" s="53"/>
      <c r="H1020338" s="54"/>
      <c r="I1020338" s="55"/>
      <c r="J1020338" s="52"/>
      <c r="K1020338" s="56"/>
      <c r="L1020338" s="54"/>
      <c r="M1020338" s="54"/>
      <c r="N1020338" s="57"/>
      <c r="O1020338" s="54"/>
      <c r="P1020338" s="52"/>
      <c r="Q1020338" s="52"/>
      <c r="R1020338" s="58"/>
      <c r="S1020338" s="52"/>
      <c r="T1020338" s="52"/>
      <c r="U1020338" s="52"/>
      <c r="V1020338" s="59"/>
    </row>
    <row r="1020339" spans="1:22" customFormat="1">
      <c r="A1020339" s="2"/>
      <c r="B1020339" s="46"/>
      <c r="C1020339" s="49"/>
      <c r="D1020339" s="41"/>
      <c r="E1020339" s="52"/>
      <c r="F1020339" s="53"/>
      <c r="G1020339" s="53"/>
      <c r="H1020339" s="54"/>
      <c r="I1020339" s="55"/>
      <c r="J1020339" s="52"/>
      <c r="K1020339" s="56"/>
      <c r="L1020339" s="54"/>
      <c r="M1020339" s="54"/>
      <c r="N1020339" s="57"/>
      <c r="O1020339" s="54"/>
      <c r="P1020339" s="52"/>
      <c r="Q1020339" s="52"/>
      <c r="R1020339" s="58"/>
      <c r="S1020339" s="52"/>
      <c r="T1020339" s="52"/>
      <c r="U1020339" s="52"/>
      <c r="V1020339" s="59"/>
    </row>
    <row r="1020340" spans="1:22" customFormat="1">
      <c r="A1020340" s="2"/>
      <c r="B1020340" s="46"/>
      <c r="C1020340" s="49"/>
      <c r="D1020340" s="41"/>
      <c r="E1020340" s="52"/>
      <c r="F1020340" s="53"/>
      <c r="G1020340" s="53"/>
      <c r="H1020340" s="54"/>
      <c r="I1020340" s="55"/>
      <c r="J1020340" s="52"/>
      <c r="K1020340" s="56"/>
      <c r="L1020340" s="54"/>
      <c r="M1020340" s="54"/>
      <c r="N1020340" s="57"/>
      <c r="O1020340" s="54"/>
      <c r="P1020340" s="52"/>
      <c r="Q1020340" s="52"/>
      <c r="R1020340" s="58"/>
      <c r="S1020340" s="52"/>
      <c r="T1020340" s="52"/>
      <c r="U1020340" s="52"/>
      <c r="V1020340" s="59"/>
    </row>
    <row r="1020341" spans="1:22" customFormat="1">
      <c r="A1020341" s="2"/>
      <c r="B1020341" s="46"/>
      <c r="C1020341" s="49"/>
      <c r="D1020341" s="41"/>
      <c r="E1020341" s="52"/>
      <c r="F1020341" s="53"/>
      <c r="G1020341" s="53"/>
      <c r="H1020341" s="54"/>
      <c r="I1020341" s="55"/>
      <c r="J1020341" s="52"/>
      <c r="K1020341" s="56"/>
      <c r="L1020341" s="54"/>
      <c r="M1020341" s="54"/>
      <c r="N1020341" s="57"/>
      <c r="O1020341" s="54"/>
      <c r="P1020341" s="52"/>
      <c r="Q1020341" s="52"/>
      <c r="R1020341" s="58"/>
      <c r="S1020341" s="52"/>
      <c r="T1020341" s="52"/>
      <c r="U1020341" s="52"/>
      <c r="V1020341" s="59"/>
    </row>
    <row r="1020342" spans="1:22" customFormat="1">
      <c r="A1020342" s="2"/>
      <c r="B1020342" s="46"/>
      <c r="C1020342" s="49"/>
      <c r="D1020342" s="41"/>
      <c r="E1020342" s="52"/>
      <c r="F1020342" s="53"/>
      <c r="G1020342" s="53"/>
      <c r="H1020342" s="54"/>
      <c r="I1020342" s="55"/>
      <c r="J1020342" s="52"/>
      <c r="K1020342" s="56"/>
      <c r="L1020342" s="54"/>
      <c r="M1020342" s="54"/>
      <c r="N1020342" s="57"/>
      <c r="O1020342" s="54"/>
      <c r="P1020342" s="52"/>
      <c r="Q1020342" s="52"/>
      <c r="R1020342" s="58"/>
      <c r="S1020342" s="52"/>
      <c r="T1020342" s="52"/>
      <c r="U1020342" s="52"/>
      <c r="V1020342" s="59"/>
    </row>
    <row r="1020343" spans="1:22" customFormat="1">
      <c r="A1020343" s="2"/>
      <c r="B1020343" s="46"/>
      <c r="C1020343" s="49"/>
      <c r="D1020343" s="41"/>
      <c r="E1020343" s="52"/>
      <c r="F1020343" s="53"/>
      <c r="G1020343" s="53"/>
      <c r="H1020343" s="54"/>
      <c r="I1020343" s="55"/>
      <c r="J1020343" s="52"/>
      <c r="K1020343" s="56"/>
      <c r="L1020343" s="54"/>
      <c r="M1020343" s="54"/>
      <c r="N1020343" s="57"/>
      <c r="O1020343" s="54"/>
      <c r="P1020343" s="52"/>
      <c r="Q1020343" s="52"/>
      <c r="R1020343" s="58"/>
      <c r="S1020343" s="52"/>
      <c r="T1020343" s="52"/>
      <c r="U1020343" s="52"/>
      <c r="V1020343" s="59"/>
    </row>
    <row r="1020344" spans="1:22" customFormat="1">
      <c r="A1020344" s="2"/>
      <c r="B1020344" s="46"/>
      <c r="C1020344" s="49"/>
      <c r="D1020344" s="41"/>
      <c r="E1020344" s="52"/>
      <c r="F1020344" s="53"/>
      <c r="G1020344" s="53"/>
      <c r="H1020344" s="54"/>
      <c r="I1020344" s="55"/>
      <c r="J1020344" s="52"/>
      <c r="K1020344" s="56"/>
      <c r="L1020344" s="54"/>
      <c r="M1020344" s="54"/>
      <c r="N1020344" s="57"/>
      <c r="O1020344" s="54"/>
      <c r="P1020344" s="52"/>
      <c r="Q1020344" s="52"/>
      <c r="R1020344" s="58"/>
      <c r="S1020344" s="52"/>
      <c r="T1020344" s="52"/>
      <c r="U1020344" s="52"/>
      <c r="V1020344" s="59"/>
    </row>
    <row r="1020345" spans="1:22" customFormat="1">
      <c r="A1020345" s="2"/>
      <c r="B1020345" s="46"/>
      <c r="C1020345" s="49"/>
      <c r="D1020345" s="41"/>
      <c r="E1020345" s="52"/>
      <c r="F1020345" s="53"/>
      <c r="G1020345" s="53"/>
      <c r="H1020345" s="54"/>
      <c r="I1020345" s="55"/>
      <c r="J1020345" s="52"/>
      <c r="K1020345" s="56"/>
      <c r="L1020345" s="54"/>
      <c r="M1020345" s="54"/>
      <c r="N1020345" s="57"/>
      <c r="O1020345" s="54"/>
      <c r="P1020345" s="52"/>
      <c r="Q1020345" s="52"/>
      <c r="R1020345" s="58"/>
      <c r="S1020345" s="52"/>
      <c r="T1020345" s="52"/>
      <c r="U1020345" s="52"/>
      <c r="V1020345" s="59"/>
    </row>
    <row r="1020346" spans="1:22" customFormat="1">
      <c r="A1020346" s="2"/>
      <c r="B1020346" s="46"/>
      <c r="C1020346" s="49"/>
      <c r="D1020346" s="41"/>
      <c r="E1020346" s="52"/>
      <c r="F1020346" s="53"/>
      <c r="G1020346" s="53"/>
      <c r="H1020346" s="54"/>
      <c r="I1020346" s="55"/>
      <c r="J1020346" s="52"/>
      <c r="K1020346" s="56"/>
      <c r="L1020346" s="54"/>
      <c r="M1020346" s="54"/>
      <c r="N1020346" s="57"/>
      <c r="O1020346" s="54"/>
      <c r="P1020346" s="52"/>
      <c r="Q1020346" s="52"/>
      <c r="R1020346" s="58"/>
      <c r="S1020346" s="52"/>
      <c r="T1020346" s="52"/>
      <c r="U1020346" s="52"/>
      <c r="V1020346" s="59"/>
    </row>
    <row r="1020347" spans="1:22" customFormat="1">
      <c r="A1020347" s="2"/>
      <c r="B1020347" s="46"/>
      <c r="C1020347" s="49"/>
      <c r="D1020347" s="41"/>
      <c r="E1020347" s="52"/>
      <c r="F1020347" s="53"/>
      <c r="G1020347" s="53"/>
      <c r="H1020347" s="54"/>
      <c r="I1020347" s="55"/>
      <c r="J1020347" s="52"/>
      <c r="K1020347" s="56"/>
      <c r="L1020347" s="54"/>
      <c r="M1020347" s="54"/>
      <c r="N1020347" s="57"/>
      <c r="O1020347" s="54"/>
      <c r="P1020347" s="52"/>
      <c r="Q1020347" s="52"/>
      <c r="R1020347" s="58"/>
      <c r="S1020347" s="52"/>
      <c r="T1020347" s="52"/>
      <c r="U1020347" s="52"/>
      <c r="V1020347" s="59"/>
    </row>
    <row r="1020348" spans="1:22" customFormat="1">
      <c r="A1020348" s="2"/>
      <c r="B1020348" s="46"/>
      <c r="C1020348" s="49"/>
      <c r="D1020348" s="41"/>
      <c r="E1020348" s="52"/>
      <c r="F1020348" s="53"/>
      <c r="G1020348" s="53"/>
      <c r="H1020348" s="54"/>
      <c r="I1020348" s="55"/>
      <c r="J1020348" s="52"/>
      <c r="K1020348" s="56"/>
      <c r="L1020348" s="54"/>
      <c r="M1020348" s="54"/>
      <c r="N1020348" s="57"/>
      <c r="O1020348" s="54"/>
      <c r="P1020348" s="52"/>
      <c r="Q1020348" s="52"/>
      <c r="R1020348" s="58"/>
      <c r="S1020348" s="52"/>
      <c r="T1020348" s="52"/>
      <c r="U1020348" s="52"/>
      <c r="V1020348" s="59"/>
    </row>
    <row r="1020349" spans="1:22" customFormat="1">
      <c r="A1020349" s="2"/>
      <c r="B1020349" s="46"/>
      <c r="C1020349" s="49"/>
      <c r="D1020349" s="41"/>
      <c r="E1020349" s="52"/>
      <c r="F1020349" s="53"/>
      <c r="G1020349" s="53"/>
      <c r="H1020349" s="54"/>
      <c r="I1020349" s="55"/>
      <c r="J1020349" s="52"/>
      <c r="K1020349" s="56"/>
      <c r="L1020349" s="54"/>
      <c r="M1020349" s="54"/>
      <c r="N1020349" s="57"/>
      <c r="O1020349" s="54"/>
      <c r="P1020349" s="52"/>
      <c r="Q1020349" s="52"/>
      <c r="R1020349" s="58"/>
      <c r="S1020349" s="52"/>
      <c r="T1020349" s="52"/>
      <c r="U1020349" s="52"/>
      <c r="V1020349" s="59"/>
    </row>
    <row r="1020350" spans="1:22" customFormat="1">
      <c r="A1020350" s="2"/>
      <c r="B1020350" s="46"/>
      <c r="C1020350" s="49"/>
      <c r="D1020350" s="41"/>
      <c r="E1020350" s="52"/>
      <c r="F1020350" s="53"/>
      <c r="G1020350" s="53"/>
      <c r="H1020350" s="54"/>
      <c r="I1020350" s="55"/>
      <c r="J1020350" s="52"/>
      <c r="K1020350" s="56"/>
      <c r="L1020350" s="54"/>
      <c r="M1020350" s="54"/>
      <c r="N1020350" s="57"/>
      <c r="O1020350" s="54"/>
      <c r="P1020350" s="52"/>
      <c r="Q1020350" s="52"/>
      <c r="R1020350" s="58"/>
      <c r="S1020350" s="52"/>
      <c r="T1020350" s="52"/>
      <c r="U1020350" s="52"/>
      <c r="V1020350" s="59"/>
    </row>
    <row r="1020351" spans="1:22" customFormat="1">
      <c r="A1020351" s="2"/>
      <c r="B1020351" s="46"/>
      <c r="C1020351" s="49"/>
      <c r="D1020351" s="41"/>
      <c r="E1020351" s="52"/>
      <c r="F1020351" s="53"/>
      <c r="G1020351" s="53"/>
      <c r="H1020351" s="54"/>
      <c r="I1020351" s="55"/>
      <c r="J1020351" s="52"/>
      <c r="K1020351" s="56"/>
      <c r="L1020351" s="54"/>
      <c r="M1020351" s="54"/>
      <c r="N1020351" s="57"/>
      <c r="O1020351" s="54"/>
      <c r="P1020351" s="52"/>
      <c r="Q1020351" s="52"/>
      <c r="R1020351" s="58"/>
      <c r="S1020351" s="52"/>
      <c r="T1020351" s="52"/>
      <c r="U1020351" s="52"/>
      <c r="V1020351" s="59"/>
    </row>
    <row r="1020352" spans="1:22" customFormat="1">
      <c r="A1020352" s="2"/>
      <c r="B1020352" s="46"/>
      <c r="C1020352" s="49"/>
      <c r="D1020352" s="41"/>
      <c r="E1020352" s="52"/>
      <c r="F1020352" s="53"/>
      <c r="G1020352" s="53"/>
      <c r="H1020352" s="54"/>
      <c r="I1020352" s="55"/>
      <c r="J1020352" s="52"/>
      <c r="K1020352" s="56"/>
      <c r="L1020352" s="54"/>
      <c r="M1020352" s="54"/>
      <c r="N1020352" s="57"/>
      <c r="O1020352" s="54"/>
      <c r="P1020352" s="52"/>
      <c r="Q1020352" s="52"/>
      <c r="R1020352" s="58"/>
      <c r="S1020352" s="52"/>
      <c r="T1020352" s="52"/>
      <c r="U1020352" s="52"/>
      <c r="V1020352" s="59"/>
    </row>
    <row r="1020353" spans="1:22" customFormat="1">
      <c r="A1020353" s="2"/>
      <c r="B1020353" s="46"/>
      <c r="C1020353" s="49"/>
      <c r="D1020353" s="41"/>
      <c r="E1020353" s="52"/>
      <c r="F1020353" s="53"/>
      <c r="G1020353" s="53"/>
      <c r="H1020353" s="54"/>
      <c r="I1020353" s="55"/>
      <c r="J1020353" s="52"/>
      <c r="K1020353" s="56"/>
      <c r="L1020353" s="54"/>
      <c r="M1020353" s="54"/>
      <c r="N1020353" s="57"/>
      <c r="O1020353" s="54"/>
      <c r="P1020353" s="52"/>
      <c r="Q1020353" s="52"/>
      <c r="R1020353" s="58"/>
      <c r="S1020353" s="52"/>
      <c r="T1020353" s="52"/>
      <c r="U1020353" s="52"/>
      <c r="V1020353" s="59"/>
    </row>
    <row r="1020354" spans="1:22" customFormat="1">
      <c r="A1020354" s="2"/>
      <c r="B1020354" s="46"/>
      <c r="C1020354" s="49"/>
      <c r="D1020354" s="41"/>
      <c r="E1020354" s="52"/>
      <c r="F1020354" s="53"/>
      <c r="G1020354" s="53"/>
      <c r="H1020354" s="54"/>
      <c r="I1020354" s="55"/>
      <c r="J1020354" s="52"/>
      <c r="K1020354" s="56"/>
      <c r="L1020354" s="54"/>
      <c r="M1020354" s="54"/>
      <c r="N1020354" s="57"/>
      <c r="O1020354" s="54"/>
      <c r="P1020354" s="52"/>
      <c r="Q1020354" s="52"/>
      <c r="R1020354" s="58"/>
      <c r="S1020354" s="52"/>
      <c r="T1020354" s="52"/>
      <c r="U1020354" s="52"/>
      <c r="V1020354" s="59"/>
    </row>
    <row r="1020355" spans="1:22" customFormat="1">
      <c r="A1020355" s="2"/>
      <c r="B1020355" s="46"/>
      <c r="C1020355" s="49"/>
      <c r="D1020355" s="41"/>
      <c r="E1020355" s="52"/>
      <c r="F1020355" s="53"/>
      <c r="G1020355" s="53"/>
      <c r="H1020355" s="54"/>
      <c r="I1020355" s="55"/>
      <c r="J1020355" s="52"/>
      <c r="K1020355" s="56"/>
      <c r="L1020355" s="54"/>
      <c r="M1020355" s="54"/>
      <c r="N1020355" s="57"/>
      <c r="O1020355" s="54"/>
      <c r="P1020355" s="52"/>
      <c r="Q1020355" s="52"/>
      <c r="R1020355" s="58"/>
      <c r="S1020355" s="52"/>
      <c r="T1020355" s="52"/>
      <c r="U1020355" s="52"/>
      <c r="V1020355" s="59"/>
    </row>
    <row r="1020356" spans="1:22" customFormat="1">
      <c r="A1020356" s="2"/>
      <c r="B1020356" s="46"/>
      <c r="C1020356" s="49"/>
      <c r="D1020356" s="41"/>
      <c r="E1020356" s="52"/>
      <c r="F1020356" s="53"/>
      <c r="G1020356" s="53"/>
      <c r="H1020356" s="54"/>
      <c r="I1020356" s="55"/>
      <c r="J1020356" s="52"/>
      <c r="K1020356" s="56"/>
      <c r="L1020356" s="54"/>
      <c r="M1020356" s="54"/>
      <c r="N1020356" s="57"/>
      <c r="O1020356" s="54"/>
      <c r="P1020356" s="52"/>
      <c r="Q1020356" s="52"/>
      <c r="R1020356" s="58"/>
      <c r="S1020356" s="52"/>
      <c r="T1020356" s="52"/>
      <c r="U1020356" s="52"/>
      <c r="V1020356" s="59"/>
    </row>
    <row r="1020357" spans="1:22" customFormat="1">
      <c r="A1020357" s="2"/>
      <c r="B1020357" s="46"/>
      <c r="C1020357" s="49"/>
      <c r="D1020357" s="41"/>
      <c r="E1020357" s="52"/>
      <c r="F1020357" s="53"/>
      <c r="G1020357" s="53"/>
      <c r="H1020357" s="54"/>
      <c r="I1020357" s="55"/>
      <c r="J1020357" s="52"/>
      <c r="K1020357" s="56"/>
      <c r="L1020357" s="54"/>
      <c r="M1020357" s="54"/>
      <c r="N1020357" s="57"/>
      <c r="O1020357" s="54"/>
      <c r="P1020357" s="52"/>
      <c r="Q1020357" s="52"/>
      <c r="R1020357" s="58"/>
      <c r="S1020357" s="52"/>
      <c r="T1020357" s="52"/>
      <c r="U1020357" s="52"/>
      <c r="V1020357" s="59"/>
    </row>
    <row r="1020358" spans="1:22" customFormat="1">
      <c r="A1020358" s="2"/>
      <c r="B1020358" s="46"/>
      <c r="C1020358" s="49"/>
      <c r="D1020358" s="41"/>
      <c r="E1020358" s="52"/>
      <c r="F1020358" s="53"/>
      <c r="G1020358" s="53"/>
      <c r="H1020358" s="54"/>
      <c r="I1020358" s="55"/>
      <c r="J1020358" s="52"/>
      <c r="K1020358" s="56"/>
      <c r="L1020358" s="54"/>
      <c r="M1020358" s="54"/>
      <c r="N1020358" s="57"/>
      <c r="O1020358" s="54"/>
      <c r="P1020358" s="52"/>
      <c r="Q1020358" s="52"/>
      <c r="R1020358" s="58"/>
      <c r="S1020358" s="52"/>
      <c r="T1020358" s="52"/>
      <c r="U1020358" s="52"/>
      <c r="V1020358" s="59"/>
    </row>
    <row r="1020359" spans="1:22" customFormat="1">
      <c r="A1020359" s="2"/>
      <c r="B1020359" s="46"/>
      <c r="C1020359" s="49"/>
      <c r="D1020359" s="41"/>
      <c r="E1020359" s="52"/>
      <c r="F1020359" s="53"/>
      <c r="G1020359" s="53"/>
      <c r="H1020359" s="54"/>
      <c r="I1020359" s="55"/>
      <c r="J1020359" s="52"/>
      <c r="K1020359" s="56"/>
      <c r="L1020359" s="54"/>
      <c r="M1020359" s="54"/>
      <c r="N1020359" s="57"/>
      <c r="O1020359" s="54"/>
      <c r="P1020359" s="52"/>
      <c r="Q1020359" s="52"/>
      <c r="R1020359" s="58"/>
      <c r="S1020359" s="52"/>
      <c r="T1020359" s="52"/>
      <c r="U1020359" s="52"/>
      <c r="V1020359" s="59"/>
    </row>
    <row r="1020360" spans="1:22" customFormat="1">
      <c r="A1020360" s="2"/>
      <c r="B1020360" s="46"/>
      <c r="C1020360" s="49"/>
      <c r="D1020360" s="41"/>
      <c r="E1020360" s="52"/>
      <c r="F1020360" s="53"/>
      <c r="G1020360" s="53"/>
      <c r="H1020360" s="54"/>
      <c r="I1020360" s="55"/>
      <c r="J1020360" s="52"/>
      <c r="K1020360" s="56"/>
      <c r="L1020360" s="54"/>
      <c r="M1020360" s="54"/>
      <c r="N1020360" s="57"/>
      <c r="O1020360" s="54"/>
      <c r="P1020360" s="52"/>
      <c r="Q1020360" s="52"/>
      <c r="R1020360" s="58"/>
      <c r="S1020360" s="52"/>
      <c r="T1020360" s="52"/>
      <c r="U1020360" s="52"/>
      <c r="V1020360" s="59"/>
    </row>
    <row r="1020361" spans="1:22" customFormat="1">
      <c r="A1020361" s="2"/>
      <c r="B1020361" s="46"/>
      <c r="C1020361" s="49"/>
      <c r="D1020361" s="41"/>
      <c r="E1020361" s="52"/>
      <c r="F1020361" s="53"/>
      <c r="G1020361" s="53"/>
      <c r="H1020361" s="54"/>
      <c r="I1020361" s="55"/>
      <c r="J1020361" s="52"/>
      <c r="K1020361" s="56"/>
      <c r="L1020361" s="54"/>
      <c r="M1020361" s="54"/>
      <c r="N1020361" s="57"/>
      <c r="O1020361" s="54"/>
      <c r="P1020361" s="52"/>
      <c r="Q1020361" s="52"/>
      <c r="R1020361" s="58"/>
      <c r="S1020361" s="52"/>
      <c r="T1020361" s="52"/>
      <c r="U1020361" s="52"/>
      <c r="V1020361" s="59"/>
    </row>
    <row r="1020362" spans="1:22" customFormat="1">
      <c r="A1020362" s="2"/>
      <c r="B1020362" s="46"/>
      <c r="C1020362" s="49"/>
      <c r="D1020362" s="41"/>
      <c r="E1020362" s="52"/>
      <c r="F1020362" s="53"/>
      <c r="G1020362" s="53"/>
      <c r="H1020362" s="54"/>
      <c r="I1020362" s="55"/>
      <c r="J1020362" s="52"/>
      <c r="K1020362" s="56"/>
      <c r="L1020362" s="54"/>
      <c r="M1020362" s="54"/>
      <c r="N1020362" s="57"/>
      <c r="O1020362" s="54"/>
      <c r="P1020362" s="52"/>
      <c r="Q1020362" s="52"/>
      <c r="R1020362" s="58"/>
      <c r="S1020362" s="52"/>
      <c r="T1020362" s="52"/>
      <c r="U1020362" s="52"/>
      <c r="V1020362" s="59"/>
    </row>
    <row r="1020363" spans="1:22" customFormat="1">
      <c r="A1020363" s="2"/>
      <c r="B1020363" s="46"/>
      <c r="C1020363" s="49"/>
      <c r="D1020363" s="41"/>
      <c r="E1020363" s="52"/>
      <c r="F1020363" s="53"/>
      <c r="G1020363" s="53"/>
      <c r="H1020363" s="54"/>
      <c r="I1020363" s="55"/>
      <c r="J1020363" s="52"/>
      <c r="K1020363" s="56"/>
      <c r="L1020363" s="54"/>
      <c r="M1020363" s="54"/>
      <c r="N1020363" s="57"/>
      <c r="O1020363" s="54"/>
      <c r="P1020363" s="52"/>
      <c r="Q1020363" s="52"/>
      <c r="R1020363" s="58"/>
      <c r="S1020363" s="52"/>
      <c r="T1020363" s="52"/>
      <c r="U1020363" s="52"/>
      <c r="V1020363" s="59"/>
    </row>
    <row r="1020364" spans="1:22" customFormat="1">
      <c r="A1020364" s="2"/>
      <c r="B1020364" s="46"/>
      <c r="C1020364" s="49"/>
      <c r="D1020364" s="41"/>
      <c r="E1020364" s="52"/>
      <c r="F1020364" s="53"/>
      <c r="G1020364" s="53"/>
      <c r="H1020364" s="54"/>
      <c r="I1020364" s="55"/>
      <c r="J1020364" s="52"/>
      <c r="K1020364" s="56"/>
      <c r="L1020364" s="54"/>
      <c r="M1020364" s="54"/>
      <c r="N1020364" s="57"/>
      <c r="O1020364" s="54"/>
      <c r="P1020364" s="52"/>
      <c r="Q1020364" s="52"/>
      <c r="R1020364" s="58"/>
      <c r="S1020364" s="52"/>
      <c r="T1020364" s="52"/>
      <c r="U1020364" s="52"/>
      <c r="V1020364" s="59"/>
    </row>
    <row r="1020365" spans="1:22" customFormat="1">
      <c r="A1020365" s="2"/>
      <c r="B1020365" s="46"/>
      <c r="C1020365" s="49"/>
      <c r="D1020365" s="41"/>
      <c r="E1020365" s="52"/>
      <c r="F1020365" s="53"/>
      <c r="G1020365" s="53"/>
      <c r="H1020365" s="54"/>
      <c r="I1020365" s="55"/>
      <c r="J1020365" s="52"/>
      <c r="K1020365" s="56"/>
      <c r="L1020365" s="54"/>
      <c r="M1020365" s="54"/>
      <c r="N1020365" s="57"/>
      <c r="O1020365" s="54"/>
      <c r="P1020365" s="52"/>
      <c r="Q1020365" s="52"/>
      <c r="R1020365" s="58"/>
      <c r="S1020365" s="52"/>
      <c r="T1020365" s="52"/>
      <c r="U1020365" s="52"/>
      <c r="V1020365" s="59"/>
    </row>
    <row r="1020366" spans="1:22" customFormat="1">
      <c r="A1020366" s="2"/>
      <c r="B1020366" s="46"/>
      <c r="C1020366" s="49"/>
      <c r="D1020366" s="41"/>
      <c r="E1020366" s="52"/>
      <c r="F1020366" s="53"/>
      <c r="G1020366" s="53"/>
      <c r="H1020366" s="54"/>
      <c r="I1020366" s="55"/>
      <c r="J1020366" s="52"/>
      <c r="K1020366" s="56"/>
      <c r="L1020366" s="54"/>
      <c r="M1020366" s="54"/>
      <c r="N1020366" s="57"/>
      <c r="O1020366" s="54"/>
      <c r="P1020366" s="52"/>
      <c r="Q1020366" s="52"/>
      <c r="R1020366" s="58"/>
      <c r="S1020366" s="52"/>
      <c r="T1020366" s="52"/>
      <c r="U1020366" s="52"/>
      <c r="V1020366" s="59"/>
    </row>
    <row r="1020367" spans="1:22" customFormat="1">
      <c r="A1020367" s="2"/>
      <c r="B1020367" s="46"/>
      <c r="C1020367" s="49"/>
      <c r="D1020367" s="41"/>
      <c r="E1020367" s="52"/>
      <c r="F1020367" s="53"/>
      <c r="G1020367" s="53"/>
      <c r="H1020367" s="54"/>
      <c r="I1020367" s="55"/>
      <c r="J1020367" s="52"/>
      <c r="K1020367" s="56"/>
      <c r="L1020367" s="54"/>
      <c r="M1020367" s="54"/>
      <c r="N1020367" s="57"/>
      <c r="O1020367" s="54"/>
      <c r="P1020367" s="52"/>
      <c r="Q1020367" s="52"/>
      <c r="R1020367" s="58"/>
      <c r="S1020367" s="52"/>
      <c r="T1020367" s="52"/>
      <c r="U1020367" s="52"/>
      <c r="V1020367" s="59"/>
    </row>
    <row r="1020368" spans="1:22" customFormat="1">
      <c r="A1020368" s="2"/>
      <c r="B1020368" s="46"/>
      <c r="C1020368" s="49"/>
      <c r="D1020368" s="41"/>
      <c r="E1020368" s="52"/>
      <c r="F1020368" s="53"/>
      <c r="G1020368" s="53"/>
      <c r="H1020368" s="54"/>
      <c r="I1020368" s="55"/>
      <c r="J1020368" s="52"/>
      <c r="K1020368" s="56"/>
      <c r="L1020368" s="54"/>
      <c r="M1020368" s="54"/>
      <c r="N1020368" s="57"/>
      <c r="O1020368" s="54"/>
      <c r="P1020368" s="52"/>
      <c r="Q1020368" s="52"/>
      <c r="R1020368" s="58"/>
      <c r="S1020368" s="52"/>
      <c r="T1020368" s="52"/>
      <c r="U1020368" s="52"/>
      <c r="V1020368" s="59"/>
    </row>
    <row r="1020369" spans="1:22" customFormat="1">
      <c r="A1020369" s="2"/>
      <c r="B1020369" s="46"/>
      <c r="C1020369" s="49"/>
      <c r="D1020369" s="41"/>
      <c r="E1020369" s="52"/>
      <c r="F1020369" s="53"/>
      <c r="G1020369" s="53"/>
      <c r="H1020369" s="54"/>
      <c r="I1020369" s="55"/>
      <c r="J1020369" s="52"/>
      <c r="K1020369" s="56"/>
      <c r="L1020369" s="54"/>
      <c r="M1020369" s="54"/>
      <c r="N1020369" s="57"/>
      <c r="O1020369" s="54"/>
      <c r="P1020369" s="52"/>
      <c r="Q1020369" s="52"/>
      <c r="R1020369" s="58"/>
      <c r="S1020369" s="52"/>
      <c r="T1020369" s="52"/>
      <c r="U1020369" s="52"/>
      <c r="V1020369" s="59"/>
    </row>
    <row r="1020370" spans="1:22" customFormat="1">
      <c r="A1020370" s="2"/>
      <c r="B1020370" s="46"/>
      <c r="C1020370" s="49"/>
      <c r="D1020370" s="41"/>
      <c r="E1020370" s="52"/>
      <c r="F1020370" s="53"/>
      <c r="G1020370" s="53"/>
      <c r="H1020370" s="54"/>
      <c r="I1020370" s="55"/>
      <c r="J1020370" s="52"/>
      <c r="K1020370" s="56"/>
      <c r="L1020370" s="54"/>
      <c r="M1020370" s="54"/>
      <c r="N1020370" s="57"/>
      <c r="O1020370" s="54"/>
      <c r="P1020370" s="52"/>
      <c r="Q1020370" s="52"/>
      <c r="R1020370" s="58"/>
      <c r="S1020370" s="52"/>
      <c r="T1020370" s="52"/>
      <c r="U1020370" s="52"/>
      <c r="V1020370" s="59"/>
    </row>
    <row r="1020371" spans="1:22" customFormat="1">
      <c r="A1020371" s="2"/>
      <c r="B1020371" s="46"/>
      <c r="C1020371" s="49"/>
      <c r="D1020371" s="41"/>
      <c r="E1020371" s="52"/>
      <c r="F1020371" s="53"/>
      <c r="G1020371" s="53"/>
      <c r="H1020371" s="54"/>
      <c r="I1020371" s="55"/>
      <c r="J1020371" s="52"/>
      <c r="K1020371" s="56"/>
      <c r="L1020371" s="54"/>
      <c r="M1020371" s="54"/>
      <c r="N1020371" s="57"/>
      <c r="O1020371" s="54"/>
      <c r="P1020371" s="52"/>
      <c r="Q1020371" s="52"/>
      <c r="R1020371" s="58"/>
      <c r="S1020371" s="52"/>
      <c r="T1020371" s="52"/>
      <c r="U1020371" s="52"/>
      <c r="V1020371" s="59"/>
    </row>
    <row r="1020372" spans="1:22" customFormat="1">
      <c r="A1020372" s="2"/>
      <c r="B1020372" s="46"/>
      <c r="C1020372" s="49"/>
      <c r="D1020372" s="41"/>
      <c r="E1020372" s="52"/>
      <c r="F1020372" s="53"/>
      <c r="G1020372" s="53"/>
      <c r="H1020372" s="54"/>
      <c r="I1020372" s="55"/>
      <c r="J1020372" s="52"/>
      <c r="K1020372" s="56"/>
      <c r="L1020372" s="54"/>
      <c r="M1020372" s="54"/>
      <c r="N1020372" s="57"/>
      <c r="O1020372" s="54"/>
      <c r="P1020372" s="52"/>
      <c r="Q1020372" s="52"/>
      <c r="R1020372" s="58"/>
      <c r="S1020372" s="52"/>
      <c r="T1020372" s="52"/>
      <c r="U1020372" s="52"/>
      <c r="V1020372" s="59"/>
    </row>
    <row r="1020373" spans="1:22" customFormat="1">
      <c r="A1020373" s="2"/>
      <c r="B1020373" s="46"/>
      <c r="C1020373" s="49"/>
      <c r="D1020373" s="41"/>
      <c r="E1020373" s="52"/>
      <c r="F1020373" s="53"/>
      <c r="G1020373" s="53"/>
      <c r="H1020373" s="54"/>
      <c r="I1020373" s="55"/>
      <c r="J1020373" s="52"/>
      <c r="K1020373" s="56"/>
      <c r="L1020373" s="54"/>
      <c r="M1020373" s="54"/>
      <c r="N1020373" s="57"/>
      <c r="O1020373" s="54"/>
      <c r="P1020373" s="52"/>
      <c r="Q1020373" s="52"/>
      <c r="R1020373" s="58"/>
      <c r="S1020373" s="52"/>
      <c r="T1020373" s="52"/>
      <c r="U1020373" s="52"/>
      <c r="V1020373" s="59"/>
    </row>
    <row r="1020374" spans="1:22" customFormat="1">
      <c r="A1020374" s="2"/>
      <c r="B1020374" s="46"/>
      <c r="C1020374" s="49"/>
      <c r="D1020374" s="41"/>
      <c r="E1020374" s="52"/>
      <c r="F1020374" s="53"/>
      <c r="G1020374" s="53"/>
      <c r="H1020374" s="54"/>
      <c r="I1020374" s="55"/>
      <c r="J1020374" s="52"/>
      <c r="K1020374" s="56"/>
      <c r="L1020374" s="54"/>
      <c r="M1020374" s="54"/>
      <c r="N1020374" s="57"/>
      <c r="O1020374" s="54"/>
      <c r="P1020374" s="52"/>
      <c r="Q1020374" s="52"/>
      <c r="R1020374" s="58"/>
      <c r="S1020374" s="52"/>
      <c r="T1020374" s="52"/>
      <c r="U1020374" s="52"/>
      <c r="V1020374" s="59"/>
    </row>
    <row r="1020375" spans="1:22" customFormat="1">
      <c r="A1020375" s="2"/>
      <c r="B1020375" s="46"/>
      <c r="C1020375" s="49"/>
      <c r="D1020375" s="41"/>
      <c r="E1020375" s="52"/>
      <c r="F1020375" s="53"/>
      <c r="G1020375" s="53"/>
      <c r="H1020375" s="54"/>
      <c r="I1020375" s="55"/>
      <c r="J1020375" s="52"/>
      <c r="K1020375" s="56"/>
      <c r="L1020375" s="54"/>
      <c r="M1020375" s="54"/>
      <c r="N1020375" s="57"/>
      <c r="O1020375" s="54"/>
      <c r="P1020375" s="52"/>
      <c r="Q1020375" s="52"/>
      <c r="R1020375" s="58"/>
      <c r="S1020375" s="52"/>
      <c r="T1020375" s="52"/>
      <c r="U1020375" s="52"/>
      <c r="V1020375" s="59"/>
    </row>
    <row r="1020376" spans="1:22" customFormat="1">
      <c r="A1020376" s="2"/>
      <c r="B1020376" s="46"/>
      <c r="C1020376" s="49"/>
      <c r="D1020376" s="41"/>
      <c r="E1020376" s="52"/>
      <c r="F1020376" s="53"/>
      <c r="G1020376" s="53"/>
      <c r="H1020376" s="54"/>
      <c r="I1020376" s="55"/>
      <c r="J1020376" s="52"/>
      <c r="K1020376" s="56"/>
      <c r="L1020376" s="54"/>
      <c r="M1020376" s="54"/>
      <c r="N1020376" s="57"/>
      <c r="O1020376" s="54"/>
      <c r="P1020376" s="52"/>
      <c r="Q1020376" s="52"/>
      <c r="R1020376" s="58"/>
      <c r="S1020376" s="52"/>
      <c r="T1020376" s="52"/>
      <c r="U1020376" s="52"/>
      <c r="V1020376" s="59"/>
    </row>
    <row r="1020377" spans="1:22" customFormat="1">
      <c r="A1020377" s="2"/>
      <c r="B1020377" s="46"/>
      <c r="C1020377" s="49"/>
      <c r="D1020377" s="41"/>
      <c r="E1020377" s="52"/>
      <c r="F1020377" s="53"/>
      <c r="G1020377" s="53"/>
      <c r="H1020377" s="54"/>
      <c r="I1020377" s="55"/>
      <c r="J1020377" s="52"/>
      <c r="K1020377" s="56"/>
      <c r="L1020377" s="54"/>
      <c r="M1020377" s="54"/>
      <c r="N1020377" s="57"/>
      <c r="O1020377" s="54"/>
      <c r="P1020377" s="52"/>
      <c r="Q1020377" s="52"/>
      <c r="R1020377" s="58"/>
      <c r="S1020377" s="52"/>
      <c r="T1020377" s="52"/>
      <c r="U1020377" s="52"/>
      <c r="V1020377" s="59"/>
    </row>
    <row r="1020378" spans="1:22" customFormat="1">
      <c r="A1020378" s="2"/>
      <c r="B1020378" s="46"/>
      <c r="C1020378" s="49"/>
      <c r="D1020378" s="41"/>
      <c r="E1020378" s="52"/>
      <c r="F1020378" s="53"/>
      <c r="G1020378" s="53"/>
      <c r="H1020378" s="54"/>
      <c r="I1020378" s="55"/>
      <c r="J1020378" s="52"/>
      <c r="K1020378" s="56"/>
      <c r="L1020378" s="54"/>
      <c r="M1020378" s="54"/>
      <c r="N1020378" s="57"/>
      <c r="O1020378" s="54"/>
      <c r="P1020378" s="52"/>
      <c r="Q1020378" s="52"/>
      <c r="R1020378" s="58"/>
      <c r="S1020378" s="52"/>
      <c r="T1020378" s="52"/>
      <c r="U1020378" s="52"/>
      <c r="V1020378" s="59"/>
    </row>
    <row r="1020379" spans="1:22" customFormat="1">
      <c r="A1020379" s="2"/>
      <c r="B1020379" s="46"/>
      <c r="C1020379" s="49"/>
      <c r="D1020379" s="41"/>
      <c r="E1020379" s="52"/>
      <c r="F1020379" s="53"/>
      <c r="G1020379" s="53"/>
      <c r="H1020379" s="54"/>
      <c r="I1020379" s="55"/>
      <c r="J1020379" s="52"/>
      <c r="K1020379" s="56"/>
      <c r="L1020379" s="54"/>
      <c r="M1020379" s="54"/>
      <c r="N1020379" s="57"/>
      <c r="O1020379" s="54"/>
      <c r="P1020379" s="52"/>
      <c r="Q1020379" s="52"/>
      <c r="R1020379" s="58"/>
      <c r="S1020379" s="52"/>
      <c r="T1020379" s="52"/>
      <c r="U1020379" s="52"/>
      <c r="V1020379" s="59"/>
    </row>
    <row r="1020380" spans="1:22" customFormat="1">
      <c r="A1020380" s="2"/>
      <c r="B1020380" s="46"/>
      <c r="C1020380" s="49"/>
      <c r="D1020380" s="41"/>
      <c r="E1020380" s="52"/>
      <c r="F1020380" s="53"/>
      <c r="G1020380" s="53"/>
      <c r="H1020380" s="54"/>
      <c r="I1020380" s="55"/>
      <c r="J1020380" s="52"/>
      <c r="K1020380" s="56"/>
      <c r="L1020380" s="54"/>
      <c r="M1020380" s="54"/>
      <c r="N1020380" s="57"/>
      <c r="O1020380" s="54"/>
      <c r="P1020380" s="52"/>
      <c r="Q1020380" s="52"/>
      <c r="R1020380" s="58"/>
      <c r="S1020380" s="52"/>
      <c r="T1020380" s="52"/>
      <c r="U1020380" s="52"/>
      <c r="V1020380" s="59"/>
    </row>
    <row r="1020381" spans="1:22" customFormat="1">
      <c r="A1020381" s="2"/>
      <c r="B1020381" s="46"/>
      <c r="C1020381" s="49"/>
      <c r="D1020381" s="41"/>
      <c r="E1020381" s="52"/>
      <c r="F1020381" s="53"/>
      <c r="G1020381" s="53"/>
      <c r="H1020381" s="54"/>
      <c r="I1020381" s="55"/>
      <c r="J1020381" s="52"/>
      <c r="K1020381" s="56"/>
      <c r="L1020381" s="54"/>
      <c r="M1020381" s="54"/>
      <c r="N1020381" s="57"/>
      <c r="O1020381" s="54"/>
      <c r="P1020381" s="52"/>
      <c r="Q1020381" s="52"/>
      <c r="R1020381" s="58"/>
      <c r="S1020381" s="52"/>
      <c r="T1020381" s="52"/>
      <c r="U1020381" s="52"/>
      <c r="V1020381" s="59"/>
    </row>
    <row r="1020382" spans="1:22" customFormat="1">
      <c r="A1020382" s="2"/>
      <c r="B1020382" s="46"/>
      <c r="C1020382" s="49"/>
      <c r="D1020382" s="41"/>
      <c r="E1020382" s="52"/>
      <c r="F1020382" s="53"/>
      <c r="G1020382" s="53"/>
      <c r="H1020382" s="54"/>
      <c r="I1020382" s="55"/>
      <c r="J1020382" s="52"/>
      <c r="K1020382" s="56"/>
      <c r="L1020382" s="54"/>
      <c r="M1020382" s="54"/>
      <c r="N1020382" s="57"/>
      <c r="O1020382" s="54"/>
      <c r="P1020382" s="52"/>
      <c r="Q1020382" s="52"/>
      <c r="R1020382" s="58"/>
      <c r="S1020382" s="52"/>
      <c r="T1020382" s="52"/>
      <c r="U1020382" s="52"/>
      <c r="V1020382" s="59"/>
    </row>
    <row r="1020383" spans="1:22" customFormat="1">
      <c r="A1020383" s="2"/>
      <c r="B1020383" s="46"/>
      <c r="C1020383" s="49"/>
      <c r="D1020383" s="41"/>
      <c r="E1020383" s="52"/>
      <c r="F1020383" s="53"/>
      <c r="G1020383" s="53"/>
      <c r="H1020383" s="54"/>
      <c r="I1020383" s="55"/>
      <c r="J1020383" s="52"/>
      <c r="K1020383" s="56"/>
      <c r="L1020383" s="54"/>
      <c r="M1020383" s="54"/>
      <c r="N1020383" s="57"/>
      <c r="O1020383" s="54"/>
      <c r="P1020383" s="52"/>
      <c r="Q1020383" s="52"/>
      <c r="R1020383" s="58"/>
      <c r="S1020383" s="52"/>
      <c r="T1020383" s="52"/>
      <c r="U1020383" s="52"/>
      <c r="V1020383" s="59"/>
    </row>
    <row r="1020384" spans="1:22" customFormat="1">
      <c r="A1020384" s="2"/>
      <c r="B1020384" s="46"/>
      <c r="C1020384" s="49"/>
      <c r="D1020384" s="41"/>
      <c r="E1020384" s="52"/>
      <c r="F1020384" s="53"/>
      <c r="G1020384" s="53"/>
      <c r="H1020384" s="54"/>
      <c r="I1020384" s="55"/>
      <c r="J1020384" s="52"/>
      <c r="K1020384" s="56"/>
      <c r="L1020384" s="54"/>
      <c r="M1020384" s="54"/>
      <c r="N1020384" s="57"/>
      <c r="O1020384" s="54"/>
      <c r="P1020384" s="52"/>
      <c r="Q1020384" s="52"/>
      <c r="R1020384" s="58"/>
      <c r="S1020384" s="52"/>
      <c r="T1020384" s="52"/>
      <c r="U1020384" s="52"/>
      <c r="V1020384" s="59"/>
    </row>
    <row r="1020385" spans="1:22" customFormat="1">
      <c r="A1020385" s="2"/>
      <c r="B1020385" s="46"/>
      <c r="C1020385" s="49"/>
      <c r="D1020385" s="41"/>
      <c r="E1020385" s="52"/>
      <c r="F1020385" s="53"/>
      <c r="G1020385" s="53"/>
      <c r="H1020385" s="54"/>
      <c r="I1020385" s="55"/>
      <c r="J1020385" s="52"/>
      <c r="K1020385" s="56"/>
      <c r="L1020385" s="54"/>
      <c r="M1020385" s="54"/>
      <c r="N1020385" s="57"/>
      <c r="O1020385" s="54"/>
      <c r="P1020385" s="52"/>
      <c r="Q1020385" s="52"/>
      <c r="R1020385" s="58"/>
      <c r="S1020385" s="52"/>
      <c r="T1020385" s="52"/>
      <c r="U1020385" s="52"/>
      <c r="V1020385" s="59"/>
    </row>
    <row r="1020386" spans="1:22" customFormat="1">
      <c r="A1020386" s="2"/>
      <c r="B1020386" s="46"/>
      <c r="C1020386" s="49"/>
      <c r="D1020386" s="41"/>
      <c r="E1020386" s="52"/>
      <c r="F1020386" s="53"/>
      <c r="G1020386" s="53"/>
      <c r="H1020386" s="54"/>
      <c r="I1020386" s="55"/>
      <c r="J1020386" s="52"/>
      <c r="K1020386" s="56"/>
      <c r="L1020386" s="54"/>
      <c r="M1020386" s="54"/>
      <c r="N1020386" s="57"/>
      <c r="O1020386" s="54"/>
      <c r="P1020386" s="52"/>
      <c r="Q1020386" s="52"/>
      <c r="R1020386" s="58"/>
      <c r="S1020386" s="52"/>
      <c r="T1020386" s="52"/>
      <c r="U1020386" s="52"/>
      <c r="V1020386" s="59"/>
    </row>
    <row r="1020387" spans="1:22" customFormat="1">
      <c r="A1020387" s="2"/>
      <c r="B1020387" s="46"/>
      <c r="C1020387" s="49"/>
      <c r="D1020387" s="41"/>
      <c r="E1020387" s="52"/>
      <c r="F1020387" s="53"/>
      <c r="G1020387" s="53"/>
      <c r="H1020387" s="54"/>
      <c r="I1020387" s="55"/>
      <c r="J1020387" s="52"/>
      <c r="K1020387" s="56"/>
      <c r="L1020387" s="54"/>
      <c r="M1020387" s="54"/>
      <c r="N1020387" s="57"/>
      <c r="O1020387" s="54"/>
      <c r="P1020387" s="52"/>
      <c r="Q1020387" s="52"/>
      <c r="R1020387" s="58"/>
      <c r="S1020387" s="52"/>
      <c r="T1020387" s="52"/>
      <c r="U1020387" s="52"/>
      <c r="V1020387" s="59"/>
    </row>
    <row r="1020388" spans="1:22" customFormat="1">
      <c r="A1020388" s="2"/>
      <c r="B1020388" s="46"/>
      <c r="C1020388" s="49"/>
      <c r="D1020388" s="41"/>
      <c r="E1020388" s="52"/>
      <c r="F1020388" s="53"/>
      <c r="G1020388" s="53"/>
      <c r="H1020388" s="54"/>
      <c r="I1020388" s="55"/>
      <c r="J1020388" s="52"/>
      <c r="K1020388" s="56"/>
      <c r="L1020388" s="54"/>
      <c r="M1020388" s="54"/>
      <c r="N1020388" s="57"/>
      <c r="O1020388" s="54"/>
      <c r="P1020388" s="52"/>
      <c r="Q1020388" s="52"/>
      <c r="R1020388" s="58"/>
      <c r="S1020388" s="52"/>
      <c r="T1020388" s="52"/>
      <c r="U1020388" s="52"/>
      <c r="V1020388" s="59"/>
    </row>
    <row r="1020389" spans="1:22" customFormat="1">
      <c r="A1020389" s="2"/>
      <c r="B1020389" s="46"/>
      <c r="C1020389" s="49"/>
      <c r="D1020389" s="41"/>
      <c r="E1020389" s="52"/>
      <c r="F1020389" s="53"/>
      <c r="G1020389" s="53"/>
      <c r="H1020389" s="54"/>
      <c r="I1020389" s="55"/>
      <c r="J1020389" s="52"/>
      <c r="K1020389" s="56"/>
      <c r="L1020389" s="54"/>
      <c r="M1020389" s="54"/>
      <c r="N1020389" s="57"/>
      <c r="O1020389" s="54"/>
      <c r="P1020389" s="52"/>
      <c r="Q1020389" s="52"/>
      <c r="R1020389" s="58"/>
      <c r="S1020389" s="52"/>
      <c r="T1020389" s="52"/>
      <c r="U1020389" s="52"/>
      <c r="V1020389" s="59"/>
    </row>
    <row r="1020390" spans="1:22" customFormat="1">
      <c r="A1020390" s="2"/>
      <c r="B1020390" s="46"/>
      <c r="C1020390" s="49"/>
      <c r="D1020390" s="41"/>
      <c r="E1020390" s="52"/>
      <c r="F1020390" s="53"/>
      <c r="G1020390" s="53"/>
      <c r="H1020390" s="54"/>
      <c r="I1020390" s="55"/>
      <c r="J1020390" s="52"/>
      <c r="K1020390" s="56"/>
      <c r="L1020390" s="54"/>
      <c r="M1020390" s="54"/>
      <c r="N1020390" s="57"/>
      <c r="O1020390" s="54"/>
      <c r="P1020390" s="52"/>
      <c r="Q1020390" s="52"/>
      <c r="R1020390" s="58"/>
      <c r="S1020390" s="52"/>
      <c r="T1020390" s="52"/>
      <c r="U1020390" s="52"/>
      <c r="V1020390" s="59"/>
    </row>
    <row r="1020391" spans="1:22" customFormat="1">
      <c r="A1020391" s="2"/>
      <c r="B1020391" s="46"/>
      <c r="C1020391" s="49"/>
      <c r="D1020391" s="41"/>
      <c r="E1020391" s="52"/>
      <c r="F1020391" s="53"/>
      <c r="G1020391" s="53"/>
      <c r="H1020391" s="54"/>
      <c r="I1020391" s="55"/>
      <c r="J1020391" s="52"/>
      <c r="K1020391" s="56"/>
      <c r="L1020391" s="54"/>
      <c r="M1020391" s="54"/>
      <c r="N1020391" s="57"/>
      <c r="O1020391" s="54"/>
      <c r="P1020391" s="52"/>
      <c r="Q1020391" s="52"/>
      <c r="R1020391" s="58"/>
      <c r="S1020391" s="52"/>
      <c r="T1020391" s="52"/>
      <c r="U1020391" s="52"/>
      <c r="V1020391" s="59"/>
    </row>
    <row r="1020392" spans="1:22" customFormat="1">
      <c r="A1020392" s="2"/>
      <c r="B1020392" s="46"/>
      <c r="C1020392" s="49"/>
      <c r="D1020392" s="41"/>
      <c r="E1020392" s="52"/>
      <c r="F1020392" s="53"/>
      <c r="G1020392" s="53"/>
      <c r="H1020392" s="54"/>
      <c r="I1020392" s="55"/>
      <c r="J1020392" s="52"/>
      <c r="K1020392" s="56"/>
      <c r="L1020392" s="54"/>
      <c r="M1020392" s="54"/>
      <c r="N1020392" s="57"/>
      <c r="O1020392" s="54"/>
      <c r="P1020392" s="52"/>
      <c r="Q1020392" s="52"/>
      <c r="R1020392" s="58"/>
      <c r="S1020392" s="52"/>
      <c r="T1020392" s="52"/>
      <c r="U1020392" s="52"/>
      <c r="V1020392" s="59"/>
    </row>
    <row r="1020393" spans="1:22" customFormat="1">
      <c r="A1020393" s="2"/>
      <c r="B1020393" s="46"/>
      <c r="C1020393" s="49"/>
      <c r="D1020393" s="41"/>
      <c r="E1020393" s="52"/>
      <c r="F1020393" s="53"/>
      <c r="G1020393" s="53"/>
      <c r="H1020393" s="54"/>
      <c r="I1020393" s="55"/>
      <c r="J1020393" s="52"/>
      <c r="K1020393" s="56"/>
      <c r="L1020393" s="54"/>
      <c r="M1020393" s="54"/>
      <c r="N1020393" s="57"/>
      <c r="O1020393" s="54"/>
      <c r="P1020393" s="52"/>
      <c r="Q1020393" s="52"/>
      <c r="R1020393" s="58"/>
      <c r="S1020393" s="52"/>
      <c r="T1020393" s="52"/>
      <c r="U1020393" s="52"/>
      <c r="V1020393" s="59"/>
    </row>
    <row r="1020394" spans="1:22" customFormat="1">
      <c r="A1020394" s="2"/>
      <c r="B1020394" s="46"/>
      <c r="C1020394" s="49"/>
      <c r="D1020394" s="41"/>
      <c r="E1020394" s="52"/>
      <c r="F1020394" s="53"/>
      <c r="G1020394" s="53"/>
      <c r="H1020394" s="54"/>
      <c r="I1020394" s="55"/>
      <c r="J1020394" s="52"/>
      <c r="K1020394" s="56"/>
      <c r="L1020394" s="54"/>
      <c r="M1020394" s="54"/>
      <c r="N1020394" s="57"/>
      <c r="O1020394" s="54"/>
      <c r="P1020394" s="52"/>
      <c r="Q1020394" s="52"/>
      <c r="R1020394" s="58"/>
      <c r="S1020394" s="52"/>
      <c r="T1020394" s="52"/>
      <c r="U1020394" s="52"/>
      <c r="V1020394" s="59"/>
    </row>
    <row r="1020395" spans="1:22" customFormat="1">
      <c r="A1020395" s="2"/>
      <c r="B1020395" s="46"/>
      <c r="C1020395" s="49"/>
      <c r="D1020395" s="41"/>
      <c r="E1020395" s="52"/>
      <c r="F1020395" s="53"/>
      <c r="G1020395" s="53"/>
      <c r="H1020395" s="54"/>
      <c r="I1020395" s="55"/>
      <c r="J1020395" s="52"/>
      <c r="K1020395" s="56"/>
      <c r="L1020395" s="54"/>
      <c r="M1020395" s="54"/>
      <c r="N1020395" s="57"/>
      <c r="O1020395" s="54"/>
      <c r="P1020395" s="52"/>
      <c r="Q1020395" s="52"/>
      <c r="R1020395" s="58"/>
      <c r="S1020395" s="52"/>
      <c r="T1020395" s="52"/>
      <c r="U1020395" s="52"/>
      <c r="V1020395" s="59"/>
    </row>
    <row r="1020396" spans="1:22" customFormat="1">
      <c r="A1020396" s="2"/>
      <c r="B1020396" s="46"/>
      <c r="C1020396" s="49"/>
      <c r="D1020396" s="41"/>
      <c r="E1020396" s="52"/>
      <c r="F1020396" s="53"/>
      <c r="G1020396" s="53"/>
      <c r="H1020396" s="54"/>
      <c r="I1020396" s="55"/>
      <c r="J1020396" s="52"/>
      <c r="K1020396" s="56"/>
      <c r="L1020396" s="54"/>
      <c r="M1020396" s="54"/>
      <c r="N1020396" s="57"/>
      <c r="O1020396" s="54"/>
      <c r="P1020396" s="52"/>
      <c r="Q1020396" s="52"/>
      <c r="R1020396" s="58"/>
      <c r="S1020396" s="52"/>
      <c r="T1020396" s="52"/>
      <c r="U1020396" s="52"/>
      <c r="V1020396" s="59"/>
    </row>
    <row r="1020397" spans="1:22" customFormat="1">
      <c r="A1020397" s="2"/>
      <c r="B1020397" s="46"/>
      <c r="C1020397" s="49"/>
      <c r="D1020397" s="41"/>
      <c r="E1020397" s="52"/>
      <c r="F1020397" s="53"/>
      <c r="G1020397" s="53"/>
      <c r="H1020397" s="54"/>
      <c r="I1020397" s="55"/>
      <c r="J1020397" s="52"/>
      <c r="K1020397" s="56"/>
      <c r="L1020397" s="54"/>
      <c r="M1020397" s="54"/>
      <c r="N1020397" s="57"/>
      <c r="O1020397" s="54"/>
      <c r="P1020397" s="52"/>
      <c r="Q1020397" s="52"/>
      <c r="R1020397" s="58"/>
      <c r="S1020397" s="52"/>
      <c r="T1020397" s="52"/>
      <c r="U1020397" s="52"/>
      <c r="V1020397" s="59"/>
    </row>
    <row r="1020398" spans="1:22" customFormat="1">
      <c r="A1020398" s="2"/>
      <c r="B1020398" s="46"/>
      <c r="C1020398" s="49"/>
      <c r="D1020398" s="41"/>
      <c r="E1020398" s="52"/>
      <c r="F1020398" s="53"/>
      <c r="G1020398" s="53"/>
      <c r="H1020398" s="54"/>
      <c r="I1020398" s="55"/>
      <c r="J1020398" s="52"/>
      <c r="K1020398" s="56"/>
      <c r="L1020398" s="54"/>
      <c r="M1020398" s="54"/>
      <c r="N1020398" s="57"/>
      <c r="O1020398" s="54"/>
      <c r="P1020398" s="52"/>
      <c r="Q1020398" s="52"/>
      <c r="R1020398" s="58"/>
      <c r="S1020398" s="52"/>
      <c r="T1020398" s="52"/>
      <c r="U1020398" s="52"/>
      <c r="V1020398" s="59"/>
    </row>
    <row r="1020399" spans="1:22" customFormat="1">
      <c r="A1020399" s="2"/>
      <c r="B1020399" s="46"/>
      <c r="C1020399" s="49"/>
      <c r="D1020399" s="41"/>
      <c r="E1020399" s="52"/>
      <c r="F1020399" s="53"/>
      <c r="G1020399" s="53"/>
      <c r="H1020399" s="54"/>
      <c r="I1020399" s="55"/>
      <c r="J1020399" s="52"/>
      <c r="K1020399" s="56"/>
      <c r="L1020399" s="54"/>
      <c r="M1020399" s="54"/>
      <c r="N1020399" s="57"/>
      <c r="O1020399" s="54"/>
      <c r="P1020399" s="52"/>
      <c r="Q1020399" s="52"/>
      <c r="R1020399" s="58"/>
      <c r="S1020399" s="52"/>
      <c r="T1020399" s="52"/>
      <c r="U1020399" s="52"/>
      <c r="V1020399" s="59"/>
    </row>
    <row r="1020400" spans="1:22" customFormat="1">
      <c r="A1020400" s="2"/>
      <c r="B1020400" s="46"/>
      <c r="C1020400" s="49"/>
      <c r="D1020400" s="41"/>
      <c r="E1020400" s="52"/>
      <c r="F1020400" s="53"/>
      <c r="G1020400" s="53"/>
      <c r="H1020400" s="54"/>
      <c r="I1020400" s="55"/>
      <c r="J1020400" s="52"/>
      <c r="K1020400" s="56"/>
      <c r="L1020400" s="54"/>
      <c r="M1020400" s="54"/>
      <c r="N1020400" s="57"/>
      <c r="O1020400" s="54"/>
      <c r="P1020400" s="52"/>
      <c r="Q1020400" s="52"/>
      <c r="R1020400" s="58"/>
      <c r="S1020400" s="52"/>
      <c r="T1020400" s="52"/>
      <c r="U1020400" s="52"/>
      <c r="V1020400" s="59"/>
    </row>
    <row r="1020401" spans="1:22" customFormat="1">
      <c r="A1020401" s="2"/>
      <c r="B1020401" s="46"/>
      <c r="C1020401" s="49"/>
      <c r="D1020401" s="41"/>
      <c r="E1020401" s="52"/>
      <c r="F1020401" s="53"/>
      <c r="G1020401" s="53"/>
      <c r="H1020401" s="54"/>
      <c r="I1020401" s="55"/>
      <c r="J1020401" s="52"/>
      <c r="K1020401" s="56"/>
      <c r="L1020401" s="54"/>
      <c r="M1020401" s="54"/>
      <c r="N1020401" s="57"/>
      <c r="O1020401" s="54"/>
      <c r="P1020401" s="52"/>
      <c r="Q1020401" s="52"/>
      <c r="R1020401" s="58"/>
      <c r="S1020401" s="52"/>
      <c r="T1020401" s="52"/>
      <c r="U1020401" s="52"/>
      <c r="V1020401" s="59"/>
    </row>
    <row r="1020402" spans="1:22" customFormat="1">
      <c r="A1020402" s="2"/>
      <c r="B1020402" s="46"/>
      <c r="C1020402" s="49"/>
      <c r="D1020402" s="41"/>
      <c r="E1020402" s="52"/>
      <c r="F1020402" s="53"/>
      <c r="G1020402" s="53"/>
      <c r="H1020402" s="54"/>
      <c r="I1020402" s="55"/>
      <c r="J1020402" s="52"/>
      <c r="K1020402" s="56"/>
      <c r="L1020402" s="54"/>
      <c r="M1020402" s="54"/>
      <c r="N1020402" s="57"/>
      <c r="O1020402" s="54"/>
      <c r="P1020402" s="52"/>
      <c r="Q1020402" s="52"/>
      <c r="R1020402" s="58"/>
      <c r="S1020402" s="52"/>
      <c r="T1020402" s="52"/>
      <c r="U1020402" s="52"/>
      <c r="V1020402" s="59"/>
    </row>
    <row r="1020403" spans="1:22" customFormat="1">
      <c r="A1020403" s="2"/>
      <c r="B1020403" s="46"/>
      <c r="C1020403" s="49"/>
      <c r="D1020403" s="41"/>
      <c r="E1020403" s="52"/>
      <c r="F1020403" s="53"/>
      <c r="G1020403" s="53"/>
      <c r="H1020403" s="54"/>
      <c r="I1020403" s="55"/>
      <c r="J1020403" s="52"/>
      <c r="K1020403" s="56"/>
      <c r="L1020403" s="54"/>
      <c r="M1020403" s="54"/>
      <c r="N1020403" s="57"/>
      <c r="O1020403" s="54"/>
      <c r="P1020403" s="52"/>
      <c r="Q1020403" s="52"/>
      <c r="R1020403" s="58"/>
      <c r="S1020403" s="52"/>
      <c r="T1020403" s="52"/>
      <c r="U1020403" s="52"/>
      <c r="V1020403" s="59"/>
    </row>
    <row r="1020404" spans="1:22" customFormat="1">
      <c r="A1020404" s="2"/>
      <c r="B1020404" s="46"/>
      <c r="C1020404" s="49"/>
      <c r="D1020404" s="41"/>
      <c r="E1020404" s="52"/>
      <c r="F1020404" s="53"/>
      <c r="G1020404" s="53"/>
      <c r="H1020404" s="54"/>
      <c r="I1020404" s="55"/>
      <c r="J1020404" s="52"/>
      <c r="K1020404" s="56"/>
      <c r="L1020404" s="54"/>
      <c r="M1020404" s="54"/>
      <c r="N1020404" s="57"/>
      <c r="O1020404" s="54"/>
      <c r="P1020404" s="52"/>
      <c r="Q1020404" s="52"/>
      <c r="R1020404" s="58"/>
      <c r="S1020404" s="52"/>
      <c r="T1020404" s="52"/>
      <c r="U1020404" s="52"/>
      <c r="V1020404" s="59"/>
    </row>
    <row r="1020405" spans="1:22" customFormat="1">
      <c r="A1020405" s="2"/>
      <c r="B1020405" s="46"/>
      <c r="C1020405" s="49"/>
      <c r="D1020405" s="41"/>
      <c r="E1020405" s="52"/>
      <c r="F1020405" s="53"/>
      <c r="G1020405" s="53"/>
      <c r="H1020405" s="54"/>
      <c r="I1020405" s="55"/>
      <c r="J1020405" s="52"/>
      <c r="K1020405" s="56"/>
      <c r="L1020405" s="54"/>
      <c r="M1020405" s="54"/>
      <c r="N1020405" s="57"/>
      <c r="O1020405" s="54"/>
      <c r="P1020405" s="52"/>
      <c r="Q1020405" s="52"/>
      <c r="R1020405" s="58"/>
      <c r="S1020405" s="52"/>
      <c r="T1020405" s="52"/>
      <c r="U1020405" s="52"/>
      <c r="V1020405" s="59"/>
    </row>
    <row r="1020406" spans="1:22" customFormat="1">
      <c r="A1020406" s="2"/>
      <c r="B1020406" s="46"/>
      <c r="C1020406" s="49"/>
      <c r="D1020406" s="41"/>
      <c r="E1020406" s="52"/>
      <c r="F1020406" s="53"/>
      <c r="G1020406" s="53"/>
      <c r="H1020406" s="54"/>
      <c r="I1020406" s="55"/>
      <c r="J1020406" s="52"/>
      <c r="K1020406" s="56"/>
      <c r="L1020406" s="54"/>
      <c r="M1020406" s="54"/>
      <c r="N1020406" s="57"/>
      <c r="O1020406" s="54"/>
      <c r="P1020406" s="52"/>
      <c r="Q1020406" s="52"/>
      <c r="R1020406" s="58"/>
      <c r="S1020406" s="52"/>
      <c r="T1020406" s="52"/>
      <c r="U1020406" s="52"/>
      <c r="V1020406" s="59"/>
    </row>
    <row r="1020407" spans="1:22" customFormat="1">
      <c r="A1020407" s="2"/>
      <c r="B1020407" s="46"/>
      <c r="C1020407" s="49"/>
      <c r="D1020407" s="41"/>
      <c r="E1020407" s="52"/>
      <c r="F1020407" s="53"/>
      <c r="G1020407" s="53"/>
      <c r="H1020407" s="54"/>
      <c r="I1020407" s="55"/>
      <c r="J1020407" s="52"/>
      <c r="K1020407" s="56"/>
      <c r="L1020407" s="54"/>
      <c r="M1020407" s="54"/>
      <c r="N1020407" s="57"/>
      <c r="O1020407" s="54"/>
      <c r="P1020407" s="52"/>
      <c r="Q1020407" s="52"/>
      <c r="R1020407" s="58"/>
      <c r="S1020407" s="52"/>
      <c r="T1020407" s="52"/>
      <c r="U1020407" s="52"/>
      <c r="V1020407" s="59"/>
    </row>
    <row r="1020408" spans="1:22" customFormat="1">
      <c r="A1020408" s="2"/>
      <c r="B1020408" s="46"/>
      <c r="C1020408" s="49"/>
      <c r="D1020408" s="41"/>
      <c r="E1020408" s="52"/>
      <c r="F1020408" s="53"/>
      <c r="G1020408" s="53"/>
      <c r="H1020408" s="54"/>
      <c r="I1020408" s="55"/>
      <c r="J1020408" s="52"/>
      <c r="K1020408" s="56"/>
      <c r="L1020408" s="54"/>
      <c r="M1020408" s="54"/>
      <c r="N1020408" s="57"/>
      <c r="O1020408" s="54"/>
      <c r="P1020408" s="52"/>
      <c r="Q1020408" s="52"/>
      <c r="R1020408" s="58"/>
      <c r="S1020408" s="52"/>
      <c r="T1020408" s="52"/>
      <c r="U1020408" s="52"/>
      <c r="V1020408" s="59"/>
    </row>
    <row r="1020409" spans="1:22" customFormat="1">
      <c r="A1020409" s="2"/>
      <c r="B1020409" s="46"/>
      <c r="C1020409" s="49"/>
      <c r="D1020409" s="41"/>
      <c r="E1020409" s="52"/>
      <c r="F1020409" s="53"/>
      <c r="G1020409" s="53"/>
      <c r="H1020409" s="54"/>
      <c r="I1020409" s="55"/>
      <c r="J1020409" s="52"/>
      <c r="K1020409" s="56"/>
      <c r="L1020409" s="54"/>
      <c r="M1020409" s="54"/>
      <c r="N1020409" s="57"/>
      <c r="O1020409" s="54"/>
      <c r="P1020409" s="52"/>
      <c r="Q1020409" s="52"/>
      <c r="R1020409" s="58"/>
      <c r="S1020409" s="52"/>
      <c r="T1020409" s="52"/>
      <c r="U1020409" s="52"/>
      <c r="V1020409" s="59"/>
    </row>
    <row r="1020410" spans="1:22" customFormat="1">
      <c r="A1020410" s="2"/>
      <c r="B1020410" s="46"/>
      <c r="C1020410" s="49"/>
      <c r="D1020410" s="41"/>
      <c r="E1020410" s="52"/>
      <c r="F1020410" s="53"/>
      <c r="G1020410" s="53"/>
      <c r="H1020410" s="54"/>
      <c r="I1020410" s="55"/>
      <c r="J1020410" s="52"/>
      <c r="K1020410" s="56"/>
      <c r="L1020410" s="54"/>
      <c r="M1020410" s="54"/>
      <c r="N1020410" s="57"/>
      <c r="O1020410" s="54"/>
      <c r="P1020410" s="52"/>
      <c r="Q1020410" s="52"/>
      <c r="R1020410" s="58"/>
      <c r="S1020410" s="52"/>
      <c r="T1020410" s="52"/>
      <c r="U1020410" s="52"/>
      <c r="V1020410" s="59"/>
    </row>
    <row r="1020411" spans="1:22" customFormat="1">
      <c r="A1020411" s="2"/>
      <c r="B1020411" s="46"/>
      <c r="C1020411" s="49"/>
      <c r="D1020411" s="41"/>
      <c r="E1020411" s="52"/>
      <c r="F1020411" s="53"/>
      <c r="G1020411" s="53"/>
      <c r="H1020411" s="54"/>
      <c r="I1020411" s="55"/>
      <c r="J1020411" s="52"/>
      <c r="K1020411" s="56"/>
      <c r="L1020411" s="54"/>
      <c r="M1020411" s="54"/>
      <c r="N1020411" s="57"/>
      <c r="O1020411" s="54"/>
      <c r="P1020411" s="52"/>
      <c r="Q1020411" s="52"/>
      <c r="R1020411" s="58"/>
      <c r="S1020411" s="52"/>
      <c r="T1020411" s="52"/>
      <c r="U1020411" s="52"/>
      <c r="V1020411" s="59"/>
    </row>
    <row r="1020412" spans="1:22" customFormat="1">
      <c r="A1020412" s="2"/>
      <c r="B1020412" s="46"/>
      <c r="C1020412" s="49"/>
      <c r="D1020412" s="41"/>
      <c r="E1020412" s="52"/>
      <c r="F1020412" s="53"/>
      <c r="G1020412" s="53"/>
      <c r="H1020412" s="54"/>
      <c r="I1020412" s="55"/>
      <c r="J1020412" s="52"/>
      <c r="K1020412" s="56"/>
      <c r="L1020412" s="54"/>
      <c r="M1020412" s="54"/>
      <c r="N1020412" s="57"/>
      <c r="O1020412" s="54"/>
      <c r="P1020412" s="52"/>
      <c r="Q1020412" s="52"/>
      <c r="R1020412" s="58"/>
      <c r="S1020412" s="52"/>
      <c r="T1020412" s="52"/>
      <c r="U1020412" s="52"/>
      <c r="V1020412" s="59"/>
    </row>
    <row r="1020413" spans="1:22" customFormat="1">
      <c r="A1020413" s="2"/>
      <c r="B1020413" s="46"/>
      <c r="C1020413" s="49"/>
      <c r="D1020413" s="41"/>
      <c r="E1020413" s="52"/>
      <c r="F1020413" s="53"/>
      <c r="G1020413" s="53"/>
      <c r="H1020413" s="54"/>
      <c r="I1020413" s="55"/>
      <c r="J1020413" s="52"/>
      <c r="K1020413" s="56"/>
      <c r="L1020413" s="54"/>
      <c r="M1020413" s="54"/>
      <c r="N1020413" s="57"/>
      <c r="O1020413" s="54"/>
      <c r="P1020413" s="52"/>
      <c r="Q1020413" s="52"/>
      <c r="R1020413" s="58"/>
      <c r="S1020413" s="52"/>
      <c r="T1020413" s="52"/>
      <c r="U1020413" s="52"/>
      <c r="V1020413" s="59"/>
    </row>
    <row r="1020414" spans="1:22" customFormat="1">
      <c r="A1020414" s="2"/>
      <c r="B1020414" s="46"/>
      <c r="C1020414" s="49"/>
      <c r="D1020414" s="41"/>
      <c r="E1020414" s="52"/>
      <c r="F1020414" s="53"/>
      <c r="G1020414" s="53"/>
      <c r="H1020414" s="54"/>
      <c r="I1020414" s="55"/>
      <c r="J1020414" s="52"/>
      <c r="K1020414" s="56"/>
      <c r="L1020414" s="54"/>
      <c r="M1020414" s="54"/>
      <c r="N1020414" s="57"/>
      <c r="O1020414" s="54"/>
      <c r="P1020414" s="52"/>
      <c r="Q1020414" s="52"/>
      <c r="R1020414" s="58"/>
      <c r="S1020414" s="52"/>
      <c r="T1020414" s="52"/>
      <c r="U1020414" s="52"/>
      <c r="V1020414" s="59"/>
    </row>
    <row r="1020415" spans="1:22" customFormat="1">
      <c r="A1020415" s="2"/>
      <c r="B1020415" s="46"/>
      <c r="C1020415" s="49"/>
      <c r="D1020415" s="41"/>
      <c r="E1020415" s="52"/>
      <c r="F1020415" s="53"/>
      <c r="G1020415" s="53"/>
      <c r="H1020415" s="54"/>
      <c r="I1020415" s="55"/>
      <c r="J1020415" s="52"/>
      <c r="K1020415" s="56"/>
      <c r="L1020415" s="54"/>
      <c r="M1020415" s="54"/>
      <c r="N1020415" s="57"/>
      <c r="O1020415" s="54"/>
      <c r="P1020415" s="52"/>
      <c r="Q1020415" s="52"/>
      <c r="R1020415" s="58"/>
      <c r="S1020415" s="52"/>
      <c r="T1020415" s="52"/>
      <c r="U1020415" s="52"/>
      <c r="V1020415" s="59"/>
    </row>
    <row r="1020416" spans="1:22" customFormat="1">
      <c r="A1020416" s="2"/>
      <c r="B1020416" s="46"/>
      <c r="C1020416" s="49"/>
      <c r="D1020416" s="41"/>
      <c r="E1020416" s="52"/>
      <c r="F1020416" s="53"/>
      <c r="G1020416" s="53"/>
      <c r="H1020416" s="54"/>
      <c r="I1020416" s="55"/>
      <c r="J1020416" s="52"/>
      <c r="K1020416" s="56"/>
      <c r="L1020416" s="54"/>
      <c r="M1020416" s="54"/>
      <c r="N1020416" s="57"/>
      <c r="O1020416" s="54"/>
      <c r="P1020416" s="52"/>
      <c r="Q1020416" s="52"/>
      <c r="R1020416" s="58"/>
      <c r="S1020416" s="52"/>
      <c r="T1020416" s="52"/>
      <c r="U1020416" s="52"/>
      <c r="V1020416" s="59"/>
    </row>
    <row r="1020417" spans="1:22" customFormat="1">
      <c r="A1020417" s="2"/>
      <c r="B1020417" s="46"/>
      <c r="C1020417" s="49"/>
      <c r="D1020417" s="41"/>
      <c r="E1020417" s="52"/>
      <c r="F1020417" s="53"/>
      <c r="G1020417" s="53"/>
      <c r="H1020417" s="54"/>
      <c r="I1020417" s="55"/>
      <c r="J1020417" s="52"/>
      <c r="K1020417" s="56"/>
      <c r="L1020417" s="54"/>
      <c r="M1020417" s="54"/>
      <c r="N1020417" s="57"/>
      <c r="O1020417" s="54"/>
      <c r="P1020417" s="52"/>
      <c r="Q1020417" s="52"/>
      <c r="R1020417" s="58"/>
      <c r="S1020417" s="52"/>
      <c r="T1020417" s="52"/>
      <c r="U1020417" s="52"/>
      <c r="V1020417" s="59"/>
    </row>
    <row r="1020418" spans="1:22" customFormat="1">
      <c r="A1020418" s="2"/>
      <c r="B1020418" s="46"/>
      <c r="C1020418" s="49"/>
      <c r="D1020418" s="41"/>
      <c r="E1020418" s="52"/>
      <c r="F1020418" s="53"/>
      <c r="G1020418" s="53"/>
      <c r="H1020418" s="54"/>
      <c r="I1020418" s="55"/>
      <c r="J1020418" s="52"/>
      <c r="K1020418" s="56"/>
      <c r="L1020418" s="54"/>
      <c r="M1020418" s="54"/>
      <c r="N1020418" s="57"/>
      <c r="O1020418" s="54"/>
      <c r="P1020418" s="52"/>
      <c r="Q1020418" s="52"/>
      <c r="R1020418" s="58"/>
      <c r="S1020418" s="52"/>
      <c r="T1020418" s="52"/>
      <c r="U1020418" s="52"/>
      <c r="V1020418" s="59"/>
    </row>
    <row r="1020419" spans="1:22" customFormat="1">
      <c r="A1020419" s="2"/>
      <c r="B1020419" s="46"/>
      <c r="C1020419" s="49"/>
      <c r="D1020419" s="41"/>
      <c r="E1020419" s="52"/>
      <c r="F1020419" s="53"/>
      <c r="G1020419" s="53"/>
      <c r="H1020419" s="54"/>
      <c r="I1020419" s="55"/>
      <c r="J1020419" s="52"/>
      <c r="K1020419" s="56"/>
      <c r="L1020419" s="54"/>
      <c r="M1020419" s="54"/>
      <c r="N1020419" s="57"/>
      <c r="O1020419" s="54"/>
      <c r="P1020419" s="52"/>
      <c r="Q1020419" s="52"/>
      <c r="R1020419" s="58"/>
      <c r="S1020419" s="52"/>
      <c r="T1020419" s="52"/>
      <c r="U1020419" s="52"/>
      <c r="V1020419" s="59"/>
    </row>
    <row r="1020420" spans="1:22" customFormat="1">
      <c r="A1020420" s="2"/>
      <c r="B1020420" s="46"/>
      <c r="C1020420" s="49"/>
      <c r="D1020420" s="41"/>
      <c r="E1020420" s="52"/>
      <c r="F1020420" s="53"/>
      <c r="G1020420" s="53"/>
      <c r="H1020420" s="54"/>
      <c r="I1020420" s="55"/>
      <c r="J1020420" s="52"/>
      <c r="K1020420" s="56"/>
      <c r="L1020420" s="54"/>
      <c r="M1020420" s="54"/>
      <c r="N1020420" s="57"/>
      <c r="O1020420" s="54"/>
      <c r="P1020420" s="52"/>
      <c r="Q1020420" s="52"/>
      <c r="R1020420" s="58"/>
      <c r="S1020420" s="52"/>
      <c r="T1020420" s="52"/>
      <c r="U1020420" s="52"/>
      <c r="V1020420" s="59"/>
    </row>
    <row r="1020421" spans="1:22" customFormat="1">
      <c r="A1020421" s="2"/>
      <c r="B1020421" s="46"/>
      <c r="C1020421" s="49"/>
      <c r="D1020421" s="41"/>
      <c r="E1020421" s="52"/>
      <c r="F1020421" s="53"/>
      <c r="G1020421" s="53"/>
      <c r="H1020421" s="54"/>
      <c r="I1020421" s="55"/>
      <c r="J1020421" s="52"/>
      <c r="K1020421" s="56"/>
      <c r="L1020421" s="54"/>
      <c r="M1020421" s="54"/>
      <c r="N1020421" s="57"/>
      <c r="O1020421" s="54"/>
      <c r="P1020421" s="52"/>
      <c r="Q1020421" s="52"/>
      <c r="R1020421" s="58"/>
      <c r="S1020421" s="52"/>
      <c r="T1020421" s="52"/>
      <c r="U1020421" s="52"/>
      <c r="V1020421" s="59"/>
    </row>
    <row r="1020422" spans="1:22" customFormat="1">
      <c r="A1020422" s="2"/>
      <c r="B1020422" s="46"/>
      <c r="C1020422" s="49"/>
      <c r="D1020422" s="41"/>
      <c r="E1020422" s="52"/>
      <c r="F1020422" s="53"/>
      <c r="G1020422" s="53"/>
      <c r="H1020422" s="54"/>
      <c r="I1020422" s="55"/>
      <c r="J1020422" s="52"/>
      <c r="K1020422" s="56"/>
      <c r="L1020422" s="54"/>
      <c r="M1020422" s="54"/>
      <c r="N1020422" s="57"/>
      <c r="O1020422" s="54"/>
      <c r="P1020422" s="52"/>
      <c r="Q1020422" s="52"/>
      <c r="R1020422" s="58"/>
      <c r="S1020422" s="52"/>
      <c r="T1020422" s="52"/>
      <c r="U1020422" s="52"/>
      <c r="V1020422" s="59"/>
    </row>
    <row r="1020423" spans="1:22" customFormat="1">
      <c r="A1020423" s="2"/>
      <c r="B1020423" s="46"/>
      <c r="C1020423" s="49"/>
      <c r="D1020423" s="41"/>
      <c r="E1020423" s="52"/>
      <c r="F1020423" s="53"/>
      <c r="G1020423" s="53"/>
      <c r="H1020423" s="54"/>
      <c r="I1020423" s="55"/>
      <c r="J1020423" s="52"/>
      <c r="K1020423" s="56"/>
      <c r="L1020423" s="54"/>
      <c r="M1020423" s="54"/>
      <c r="N1020423" s="57"/>
      <c r="O1020423" s="54"/>
      <c r="P1020423" s="52"/>
      <c r="Q1020423" s="52"/>
      <c r="R1020423" s="58"/>
      <c r="S1020423" s="52"/>
      <c r="T1020423" s="52"/>
      <c r="U1020423" s="52"/>
      <c r="V1020423" s="59"/>
    </row>
    <row r="1020424" spans="1:22" customFormat="1">
      <c r="A1020424" s="2"/>
      <c r="B1020424" s="46"/>
      <c r="C1020424" s="49"/>
      <c r="D1020424" s="41"/>
      <c r="E1020424" s="52"/>
      <c r="F1020424" s="53"/>
      <c r="G1020424" s="53"/>
      <c r="H1020424" s="54"/>
      <c r="I1020424" s="55"/>
      <c r="J1020424" s="52"/>
      <c r="K1020424" s="56"/>
      <c r="L1020424" s="54"/>
      <c r="M1020424" s="54"/>
      <c r="N1020424" s="57"/>
      <c r="O1020424" s="54"/>
      <c r="P1020424" s="52"/>
      <c r="Q1020424" s="52"/>
      <c r="R1020424" s="58"/>
      <c r="S1020424" s="52"/>
      <c r="T1020424" s="52"/>
      <c r="U1020424" s="52"/>
      <c r="V1020424" s="59"/>
    </row>
    <row r="1020425" spans="1:22" customFormat="1">
      <c r="A1020425" s="2"/>
      <c r="B1020425" s="46"/>
      <c r="C1020425" s="49"/>
      <c r="D1020425" s="41"/>
      <c r="E1020425" s="52"/>
      <c r="F1020425" s="53"/>
      <c r="G1020425" s="53"/>
      <c r="H1020425" s="54"/>
      <c r="I1020425" s="55"/>
      <c r="J1020425" s="52"/>
      <c r="K1020425" s="56"/>
      <c r="L1020425" s="54"/>
      <c r="M1020425" s="54"/>
      <c r="N1020425" s="57"/>
      <c r="O1020425" s="54"/>
      <c r="P1020425" s="52"/>
      <c r="Q1020425" s="52"/>
      <c r="R1020425" s="58"/>
      <c r="S1020425" s="52"/>
      <c r="T1020425" s="52"/>
      <c r="U1020425" s="52"/>
      <c r="V1020425" s="59"/>
    </row>
    <row r="1020426" spans="1:22" customFormat="1">
      <c r="A1020426" s="2"/>
      <c r="B1020426" s="46"/>
      <c r="C1020426" s="49"/>
      <c r="D1020426" s="41"/>
      <c r="E1020426" s="52"/>
      <c r="F1020426" s="53"/>
      <c r="G1020426" s="53"/>
      <c r="H1020426" s="54"/>
      <c r="I1020426" s="55"/>
      <c r="J1020426" s="52"/>
      <c r="K1020426" s="56"/>
      <c r="L1020426" s="54"/>
      <c r="M1020426" s="54"/>
      <c r="N1020426" s="57"/>
      <c r="O1020426" s="54"/>
      <c r="P1020426" s="52"/>
      <c r="Q1020426" s="52"/>
      <c r="R1020426" s="58"/>
      <c r="S1020426" s="52"/>
      <c r="T1020426" s="52"/>
      <c r="U1020426" s="52"/>
      <c r="V1020426" s="59"/>
    </row>
    <row r="1020427" spans="1:22" customFormat="1">
      <c r="A1020427" s="2"/>
      <c r="B1020427" s="46"/>
      <c r="C1020427" s="49"/>
      <c r="D1020427" s="41"/>
      <c r="E1020427" s="52"/>
      <c r="F1020427" s="53"/>
      <c r="G1020427" s="53"/>
      <c r="H1020427" s="54"/>
      <c r="I1020427" s="55"/>
      <c r="J1020427" s="52"/>
      <c r="K1020427" s="56"/>
      <c r="L1020427" s="54"/>
      <c r="M1020427" s="54"/>
      <c r="N1020427" s="57"/>
      <c r="O1020427" s="54"/>
      <c r="P1020427" s="52"/>
      <c r="Q1020427" s="52"/>
      <c r="R1020427" s="58"/>
      <c r="S1020427" s="52"/>
      <c r="T1020427" s="52"/>
      <c r="U1020427" s="52"/>
      <c r="V1020427" s="59"/>
    </row>
    <row r="1020428" spans="1:22" customFormat="1">
      <c r="A1020428" s="2"/>
      <c r="B1020428" s="46"/>
      <c r="C1020428" s="49"/>
      <c r="D1020428" s="41"/>
      <c r="E1020428" s="52"/>
      <c r="F1020428" s="53"/>
      <c r="G1020428" s="53"/>
      <c r="H1020428" s="54"/>
      <c r="I1020428" s="55"/>
      <c r="J1020428" s="52"/>
      <c r="K1020428" s="56"/>
      <c r="L1020428" s="54"/>
      <c r="M1020428" s="54"/>
      <c r="N1020428" s="57"/>
      <c r="O1020428" s="54"/>
      <c r="P1020428" s="52"/>
      <c r="Q1020428" s="52"/>
      <c r="R1020428" s="58"/>
      <c r="S1020428" s="52"/>
      <c r="T1020428" s="52"/>
      <c r="U1020428" s="52"/>
      <c r="V1020428" s="59"/>
    </row>
    <row r="1020429" spans="1:22" customFormat="1">
      <c r="A1020429" s="2"/>
      <c r="B1020429" s="46"/>
      <c r="C1020429" s="49"/>
      <c r="D1020429" s="41"/>
      <c r="E1020429" s="52"/>
      <c r="F1020429" s="53"/>
      <c r="G1020429" s="53"/>
      <c r="H1020429" s="54"/>
      <c r="I1020429" s="55"/>
      <c r="J1020429" s="52"/>
      <c r="K1020429" s="56"/>
      <c r="L1020429" s="54"/>
      <c r="M1020429" s="54"/>
      <c r="N1020429" s="57"/>
      <c r="O1020429" s="54"/>
      <c r="P1020429" s="52"/>
      <c r="Q1020429" s="52"/>
      <c r="R1020429" s="58"/>
      <c r="S1020429" s="52"/>
      <c r="T1020429" s="52"/>
      <c r="U1020429" s="52"/>
      <c r="V1020429" s="59"/>
    </row>
    <row r="1020430" spans="1:22" customFormat="1">
      <c r="A1020430" s="2"/>
      <c r="B1020430" s="46"/>
      <c r="C1020430" s="49"/>
      <c r="D1020430" s="41"/>
      <c r="E1020430" s="52"/>
      <c r="F1020430" s="53"/>
      <c r="G1020430" s="53"/>
      <c r="H1020430" s="54"/>
      <c r="I1020430" s="55"/>
      <c r="J1020430" s="52"/>
      <c r="K1020430" s="56"/>
      <c r="L1020430" s="54"/>
      <c r="M1020430" s="54"/>
      <c r="N1020430" s="57"/>
      <c r="O1020430" s="54"/>
      <c r="P1020430" s="52"/>
      <c r="Q1020430" s="52"/>
      <c r="R1020430" s="58"/>
      <c r="S1020430" s="52"/>
      <c r="T1020430" s="52"/>
      <c r="U1020430" s="52"/>
      <c r="V1020430" s="59"/>
    </row>
    <row r="1020431" spans="1:22" customFormat="1">
      <c r="A1020431" s="2"/>
      <c r="B1020431" s="46"/>
      <c r="C1020431" s="49"/>
      <c r="D1020431" s="41"/>
      <c r="E1020431" s="52"/>
      <c r="F1020431" s="53"/>
      <c r="G1020431" s="53"/>
      <c r="H1020431" s="54"/>
      <c r="I1020431" s="55"/>
      <c r="J1020431" s="52"/>
      <c r="K1020431" s="56"/>
      <c r="L1020431" s="54"/>
      <c r="M1020431" s="54"/>
      <c r="N1020431" s="57"/>
      <c r="O1020431" s="54"/>
      <c r="P1020431" s="52"/>
      <c r="Q1020431" s="52"/>
      <c r="R1020431" s="58"/>
      <c r="S1020431" s="52"/>
      <c r="T1020431" s="52"/>
      <c r="U1020431" s="52"/>
      <c r="V1020431" s="59"/>
    </row>
    <row r="1020432" spans="1:22" customFormat="1">
      <c r="A1020432" s="2"/>
      <c r="B1020432" s="46"/>
      <c r="C1020432" s="49"/>
      <c r="D1020432" s="41"/>
      <c r="E1020432" s="52"/>
      <c r="F1020432" s="53"/>
      <c r="G1020432" s="53"/>
      <c r="H1020432" s="54"/>
      <c r="I1020432" s="55"/>
      <c r="J1020432" s="52"/>
      <c r="K1020432" s="56"/>
      <c r="L1020432" s="54"/>
      <c r="M1020432" s="54"/>
      <c r="N1020432" s="57"/>
      <c r="O1020432" s="54"/>
      <c r="P1020432" s="52"/>
      <c r="Q1020432" s="52"/>
      <c r="R1020432" s="58"/>
      <c r="S1020432" s="52"/>
      <c r="T1020432" s="52"/>
      <c r="U1020432" s="52"/>
      <c r="V1020432" s="59"/>
    </row>
    <row r="1020433" spans="1:22" customFormat="1">
      <c r="A1020433" s="2"/>
      <c r="B1020433" s="46"/>
      <c r="C1020433" s="49"/>
      <c r="D1020433" s="41"/>
      <c r="E1020433" s="52"/>
      <c r="F1020433" s="53"/>
      <c r="G1020433" s="53"/>
      <c r="H1020433" s="54"/>
      <c r="I1020433" s="55"/>
      <c r="J1020433" s="52"/>
      <c r="K1020433" s="56"/>
      <c r="L1020433" s="54"/>
      <c r="M1020433" s="54"/>
      <c r="N1020433" s="57"/>
      <c r="O1020433" s="54"/>
      <c r="P1020433" s="52"/>
      <c r="Q1020433" s="52"/>
      <c r="R1020433" s="58"/>
      <c r="S1020433" s="52"/>
      <c r="T1020433" s="52"/>
      <c r="U1020433" s="52"/>
      <c r="V1020433" s="59"/>
    </row>
    <row r="1020434" spans="1:22" customFormat="1">
      <c r="A1020434" s="2"/>
      <c r="B1020434" s="46"/>
      <c r="C1020434" s="49"/>
      <c r="D1020434" s="41"/>
      <c r="E1020434" s="52"/>
      <c r="F1020434" s="53"/>
      <c r="G1020434" s="53"/>
      <c r="H1020434" s="54"/>
      <c r="I1020434" s="55"/>
      <c r="J1020434" s="52"/>
      <c r="K1020434" s="56"/>
      <c r="L1020434" s="54"/>
      <c r="M1020434" s="54"/>
      <c r="N1020434" s="57"/>
      <c r="O1020434" s="54"/>
      <c r="P1020434" s="52"/>
      <c r="Q1020434" s="52"/>
      <c r="R1020434" s="58"/>
      <c r="S1020434" s="52"/>
      <c r="T1020434" s="52"/>
      <c r="U1020434" s="52"/>
      <c r="V1020434" s="59"/>
    </row>
    <row r="1020435" spans="1:22" customFormat="1">
      <c r="A1020435" s="2"/>
      <c r="B1020435" s="46"/>
      <c r="C1020435" s="49"/>
      <c r="D1020435" s="41"/>
      <c r="E1020435" s="52"/>
      <c r="F1020435" s="53"/>
      <c r="G1020435" s="53"/>
      <c r="H1020435" s="54"/>
      <c r="I1020435" s="55"/>
      <c r="J1020435" s="52"/>
      <c r="K1020435" s="56"/>
      <c r="L1020435" s="54"/>
      <c r="M1020435" s="54"/>
      <c r="N1020435" s="57"/>
      <c r="O1020435" s="54"/>
      <c r="P1020435" s="52"/>
      <c r="Q1020435" s="52"/>
      <c r="R1020435" s="58"/>
      <c r="S1020435" s="52"/>
      <c r="T1020435" s="52"/>
      <c r="U1020435" s="52"/>
      <c r="V1020435" s="59"/>
    </row>
    <row r="1020436" spans="1:22" customFormat="1">
      <c r="A1020436" s="2"/>
      <c r="B1020436" s="46"/>
      <c r="C1020436" s="49"/>
      <c r="D1020436" s="41"/>
      <c r="E1020436" s="52"/>
      <c r="F1020436" s="53"/>
      <c r="G1020436" s="53"/>
      <c r="H1020436" s="54"/>
      <c r="I1020436" s="55"/>
      <c r="J1020436" s="52"/>
      <c r="K1020436" s="56"/>
      <c r="L1020436" s="54"/>
      <c r="M1020436" s="54"/>
      <c r="N1020436" s="57"/>
      <c r="O1020436" s="54"/>
      <c r="P1020436" s="52"/>
      <c r="Q1020436" s="52"/>
      <c r="R1020436" s="58"/>
      <c r="S1020436" s="52"/>
      <c r="T1020436" s="52"/>
      <c r="U1020436" s="52"/>
      <c r="V1020436" s="59"/>
    </row>
    <row r="1020437" spans="1:22" customFormat="1">
      <c r="A1020437" s="2"/>
      <c r="B1020437" s="46"/>
      <c r="C1020437" s="49"/>
      <c r="D1020437" s="41"/>
      <c r="E1020437" s="52"/>
      <c r="F1020437" s="53"/>
      <c r="G1020437" s="53"/>
      <c r="H1020437" s="54"/>
      <c r="I1020437" s="55"/>
      <c r="J1020437" s="52"/>
      <c r="K1020437" s="56"/>
      <c r="L1020437" s="54"/>
      <c r="M1020437" s="54"/>
      <c r="N1020437" s="57"/>
      <c r="O1020437" s="54"/>
      <c r="P1020437" s="52"/>
      <c r="Q1020437" s="52"/>
      <c r="R1020437" s="58"/>
      <c r="S1020437" s="52"/>
      <c r="T1020437" s="52"/>
      <c r="U1020437" s="52"/>
      <c r="V1020437" s="59"/>
    </row>
    <row r="1020438" spans="1:22" customFormat="1">
      <c r="A1020438" s="2"/>
      <c r="B1020438" s="46"/>
      <c r="C1020438" s="49"/>
      <c r="D1020438" s="41"/>
      <c r="E1020438" s="52"/>
      <c r="F1020438" s="53"/>
      <c r="G1020438" s="53"/>
      <c r="H1020438" s="54"/>
      <c r="I1020438" s="55"/>
      <c r="J1020438" s="52"/>
      <c r="K1020438" s="56"/>
      <c r="L1020438" s="54"/>
      <c r="M1020438" s="54"/>
      <c r="N1020438" s="57"/>
      <c r="O1020438" s="54"/>
      <c r="P1020438" s="52"/>
      <c r="Q1020438" s="52"/>
      <c r="R1020438" s="58"/>
      <c r="S1020438" s="52"/>
      <c r="T1020438" s="52"/>
      <c r="U1020438" s="52"/>
      <c r="V1020438" s="59"/>
    </row>
    <row r="1020439" spans="1:22" customFormat="1">
      <c r="A1020439" s="2"/>
      <c r="B1020439" s="46"/>
      <c r="C1020439" s="49"/>
      <c r="D1020439" s="41"/>
      <c r="E1020439" s="52"/>
      <c r="F1020439" s="53"/>
      <c r="G1020439" s="53"/>
      <c r="H1020439" s="54"/>
      <c r="I1020439" s="55"/>
      <c r="J1020439" s="52"/>
      <c r="K1020439" s="56"/>
      <c r="L1020439" s="54"/>
      <c r="M1020439" s="54"/>
      <c r="N1020439" s="57"/>
      <c r="O1020439" s="54"/>
      <c r="P1020439" s="52"/>
      <c r="Q1020439" s="52"/>
      <c r="R1020439" s="58"/>
      <c r="S1020439" s="52"/>
      <c r="T1020439" s="52"/>
      <c r="U1020439" s="52"/>
      <c r="V1020439" s="59"/>
    </row>
    <row r="1020440" spans="1:22" customFormat="1">
      <c r="A1020440" s="2"/>
      <c r="B1020440" s="46"/>
      <c r="C1020440" s="49"/>
      <c r="D1020440" s="41"/>
      <c r="E1020440" s="52"/>
      <c r="F1020440" s="53"/>
      <c r="G1020440" s="53"/>
      <c r="H1020440" s="54"/>
      <c r="I1020440" s="55"/>
      <c r="J1020440" s="52"/>
      <c r="K1020440" s="56"/>
      <c r="L1020440" s="54"/>
      <c r="M1020440" s="54"/>
      <c r="N1020440" s="57"/>
      <c r="O1020440" s="54"/>
      <c r="P1020440" s="52"/>
      <c r="Q1020440" s="52"/>
      <c r="R1020440" s="58"/>
      <c r="S1020440" s="52"/>
      <c r="T1020440" s="52"/>
      <c r="U1020440" s="52"/>
      <c r="V1020440" s="59"/>
    </row>
    <row r="1020441" spans="1:22" customFormat="1">
      <c r="A1020441" s="2"/>
      <c r="B1020441" s="46"/>
      <c r="C1020441" s="49"/>
      <c r="D1020441" s="41"/>
      <c r="E1020441" s="52"/>
      <c r="F1020441" s="53"/>
      <c r="G1020441" s="53"/>
      <c r="H1020441" s="54"/>
      <c r="I1020441" s="55"/>
      <c r="J1020441" s="52"/>
      <c r="K1020441" s="56"/>
      <c r="L1020441" s="54"/>
      <c r="M1020441" s="54"/>
      <c r="N1020441" s="57"/>
      <c r="O1020441" s="54"/>
      <c r="P1020441" s="52"/>
      <c r="Q1020441" s="52"/>
      <c r="R1020441" s="58"/>
      <c r="S1020441" s="52"/>
      <c r="T1020441" s="52"/>
      <c r="U1020441" s="52"/>
      <c r="V1020441" s="59"/>
    </row>
    <row r="1020442" spans="1:22" customFormat="1">
      <c r="A1020442" s="2"/>
      <c r="B1020442" s="46"/>
      <c r="C1020442" s="49"/>
      <c r="D1020442" s="41"/>
      <c r="E1020442" s="52"/>
      <c r="F1020442" s="53"/>
      <c r="G1020442" s="53"/>
      <c r="H1020442" s="54"/>
      <c r="I1020442" s="55"/>
      <c r="J1020442" s="52"/>
      <c r="K1020442" s="56"/>
      <c r="L1020442" s="54"/>
      <c r="M1020442" s="54"/>
      <c r="N1020442" s="57"/>
      <c r="O1020442" s="54"/>
      <c r="P1020442" s="52"/>
      <c r="Q1020442" s="52"/>
      <c r="R1020442" s="58"/>
      <c r="S1020442" s="52"/>
      <c r="T1020442" s="52"/>
      <c r="U1020442" s="52"/>
      <c r="V1020442" s="59"/>
    </row>
    <row r="1020443" spans="1:22" customFormat="1">
      <c r="A1020443" s="2"/>
      <c r="B1020443" s="46"/>
      <c r="C1020443" s="49"/>
      <c r="D1020443" s="41"/>
      <c r="E1020443" s="52"/>
      <c r="F1020443" s="53"/>
      <c r="G1020443" s="53"/>
      <c r="H1020443" s="54"/>
      <c r="I1020443" s="55"/>
      <c r="J1020443" s="52"/>
      <c r="K1020443" s="56"/>
      <c r="L1020443" s="54"/>
      <c r="M1020443" s="54"/>
      <c r="N1020443" s="57"/>
      <c r="O1020443" s="54"/>
      <c r="P1020443" s="52"/>
      <c r="Q1020443" s="52"/>
      <c r="R1020443" s="58"/>
      <c r="S1020443" s="52"/>
      <c r="T1020443" s="52"/>
      <c r="U1020443" s="52"/>
      <c r="V1020443" s="59"/>
    </row>
    <row r="1020444" spans="1:22" customFormat="1">
      <c r="A1020444" s="2"/>
      <c r="B1020444" s="46"/>
      <c r="C1020444" s="49"/>
      <c r="D1020444" s="41"/>
      <c r="E1020444" s="52"/>
      <c r="F1020444" s="53"/>
      <c r="G1020444" s="53"/>
      <c r="H1020444" s="54"/>
      <c r="I1020444" s="55"/>
      <c r="J1020444" s="52"/>
      <c r="K1020444" s="56"/>
      <c r="L1020444" s="54"/>
      <c r="M1020444" s="54"/>
      <c r="N1020444" s="57"/>
      <c r="O1020444" s="54"/>
      <c r="P1020444" s="52"/>
      <c r="Q1020444" s="52"/>
      <c r="R1020444" s="58"/>
      <c r="S1020444" s="52"/>
      <c r="T1020444" s="52"/>
      <c r="U1020444" s="52"/>
      <c r="V1020444" s="59"/>
    </row>
    <row r="1020445" spans="1:22" customFormat="1">
      <c r="A1020445" s="2"/>
      <c r="B1020445" s="46"/>
      <c r="C1020445" s="49"/>
      <c r="D1020445" s="41"/>
      <c r="E1020445" s="52"/>
      <c r="F1020445" s="53"/>
      <c r="G1020445" s="53"/>
      <c r="H1020445" s="54"/>
      <c r="I1020445" s="55"/>
      <c r="J1020445" s="52"/>
      <c r="K1020445" s="56"/>
      <c r="L1020445" s="54"/>
      <c r="M1020445" s="54"/>
      <c r="N1020445" s="57"/>
      <c r="O1020445" s="54"/>
      <c r="P1020445" s="52"/>
      <c r="Q1020445" s="52"/>
      <c r="R1020445" s="58"/>
      <c r="S1020445" s="52"/>
      <c r="T1020445" s="52"/>
      <c r="U1020445" s="52"/>
      <c r="V1020445" s="59"/>
    </row>
    <row r="1020446" spans="1:22" customFormat="1">
      <c r="A1020446" s="2"/>
      <c r="B1020446" s="46"/>
      <c r="C1020446" s="49"/>
      <c r="D1020446" s="41"/>
      <c r="E1020446" s="52"/>
      <c r="F1020446" s="53"/>
      <c r="G1020446" s="53"/>
      <c r="H1020446" s="54"/>
      <c r="I1020446" s="55"/>
      <c r="J1020446" s="52"/>
      <c r="K1020446" s="56"/>
      <c r="L1020446" s="54"/>
      <c r="M1020446" s="54"/>
      <c r="N1020446" s="57"/>
      <c r="O1020446" s="54"/>
      <c r="P1020446" s="52"/>
      <c r="Q1020446" s="52"/>
      <c r="R1020446" s="58"/>
      <c r="S1020446" s="52"/>
      <c r="T1020446" s="52"/>
      <c r="U1020446" s="52"/>
      <c r="V1020446" s="59"/>
    </row>
    <row r="1020447" spans="1:22" customFormat="1">
      <c r="A1020447" s="2"/>
      <c r="B1020447" s="46"/>
      <c r="C1020447" s="49"/>
      <c r="D1020447" s="41"/>
      <c r="E1020447" s="52"/>
      <c r="F1020447" s="53"/>
      <c r="G1020447" s="53"/>
      <c r="H1020447" s="54"/>
      <c r="I1020447" s="55"/>
      <c r="J1020447" s="52"/>
      <c r="K1020447" s="56"/>
      <c r="L1020447" s="54"/>
      <c r="M1020447" s="54"/>
      <c r="N1020447" s="57"/>
      <c r="O1020447" s="54"/>
      <c r="P1020447" s="52"/>
      <c r="Q1020447" s="52"/>
      <c r="R1020447" s="58"/>
      <c r="S1020447" s="52"/>
      <c r="T1020447" s="52"/>
      <c r="U1020447" s="52"/>
      <c r="V1020447" s="59"/>
    </row>
    <row r="1020448" spans="1:22" customFormat="1">
      <c r="A1020448" s="2"/>
      <c r="B1020448" s="46"/>
      <c r="C1020448" s="49"/>
      <c r="D1020448" s="41"/>
      <c r="E1020448" s="52"/>
      <c r="F1020448" s="53"/>
      <c r="G1020448" s="53"/>
      <c r="H1020448" s="54"/>
      <c r="I1020448" s="55"/>
      <c r="J1020448" s="52"/>
      <c r="K1020448" s="56"/>
      <c r="L1020448" s="54"/>
      <c r="M1020448" s="54"/>
      <c r="N1020448" s="57"/>
      <c r="O1020448" s="54"/>
      <c r="P1020448" s="52"/>
      <c r="Q1020448" s="52"/>
      <c r="R1020448" s="58"/>
      <c r="S1020448" s="52"/>
      <c r="T1020448" s="52"/>
      <c r="U1020448" s="52"/>
      <c r="V1020448" s="59"/>
    </row>
    <row r="1020449" spans="1:22" customFormat="1">
      <c r="A1020449" s="2"/>
      <c r="B1020449" s="46"/>
      <c r="C1020449" s="49"/>
      <c r="D1020449" s="41"/>
      <c r="E1020449" s="52"/>
      <c r="F1020449" s="53"/>
      <c r="G1020449" s="53"/>
      <c r="H1020449" s="54"/>
      <c r="I1020449" s="55"/>
      <c r="J1020449" s="52"/>
      <c r="K1020449" s="56"/>
      <c r="L1020449" s="54"/>
      <c r="M1020449" s="54"/>
      <c r="N1020449" s="57"/>
      <c r="O1020449" s="54"/>
      <c r="P1020449" s="52"/>
      <c r="Q1020449" s="52"/>
      <c r="R1020449" s="58"/>
      <c r="S1020449" s="52"/>
      <c r="T1020449" s="52"/>
      <c r="U1020449" s="52"/>
      <c r="V1020449" s="59"/>
    </row>
    <row r="1020450" spans="1:22" customFormat="1">
      <c r="A1020450" s="2"/>
      <c r="B1020450" s="46"/>
      <c r="C1020450" s="49"/>
      <c r="D1020450" s="41"/>
      <c r="E1020450" s="52"/>
      <c r="F1020450" s="53"/>
      <c r="G1020450" s="53"/>
      <c r="H1020450" s="54"/>
      <c r="I1020450" s="55"/>
      <c r="J1020450" s="52"/>
      <c r="K1020450" s="56"/>
      <c r="L1020450" s="54"/>
      <c r="M1020450" s="54"/>
      <c r="N1020450" s="57"/>
      <c r="O1020450" s="54"/>
      <c r="P1020450" s="52"/>
      <c r="Q1020450" s="52"/>
      <c r="R1020450" s="58"/>
      <c r="S1020450" s="52"/>
      <c r="T1020450" s="52"/>
      <c r="U1020450" s="52"/>
      <c r="V1020450" s="59"/>
    </row>
    <row r="1020451" spans="1:22" customFormat="1">
      <c r="A1020451" s="2"/>
      <c r="B1020451" s="46"/>
      <c r="C1020451" s="49"/>
      <c r="D1020451" s="41"/>
      <c r="E1020451" s="52"/>
      <c r="F1020451" s="53"/>
      <c r="G1020451" s="53"/>
      <c r="H1020451" s="54"/>
      <c r="I1020451" s="55"/>
      <c r="J1020451" s="52"/>
      <c r="K1020451" s="56"/>
      <c r="L1020451" s="54"/>
      <c r="M1020451" s="54"/>
      <c r="N1020451" s="57"/>
      <c r="O1020451" s="54"/>
      <c r="P1020451" s="52"/>
      <c r="Q1020451" s="52"/>
      <c r="R1020451" s="58"/>
      <c r="S1020451" s="52"/>
      <c r="T1020451" s="52"/>
      <c r="U1020451" s="52"/>
      <c r="V1020451" s="59"/>
    </row>
    <row r="1020452" spans="1:22" customFormat="1">
      <c r="A1020452" s="2"/>
      <c r="B1020452" s="46"/>
      <c r="C1020452" s="49"/>
      <c r="D1020452" s="41"/>
      <c r="E1020452" s="52"/>
      <c r="F1020452" s="53"/>
      <c r="G1020452" s="53"/>
      <c r="H1020452" s="54"/>
      <c r="I1020452" s="55"/>
      <c r="J1020452" s="52"/>
      <c r="K1020452" s="56"/>
      <c r="L1020452" s="54"/>
      <c r="M1020452" s="54"/>
      <c r="N1020452" s="57"/>
      <c r="O1020452" s="54"/>
      <c r="P1020452" s="52"/>
      <c r="Q1020452" s="52"/>
      <c r="R1020452" s="58"/>
      <c r="S1020452" s="52"/>
      <c r="T1020452" s="52"/>
      <c r="U1020452" s="52"/>
      <c r="V1020452" s="59"/>
    </row>
    <row r="1020453" spans="1:22" customFormat="1">
      <c r="A1020453" s="2"/>
      <c r="B1020453" s="46"/>
      <c r="C1020453" s="49"/>
      <c r="D1020453" s="41"/>
      <c r="E1020453" s="52"/>
      <c r="F1020453" s="53"/>
      <c r="G1020453" s="53"/>
      <c r="H1020453" s="54"/>
      <c r="I1020453" s="55"/>
      <c r="J1020453" s="52"/>
      <c r="K1020453" s="56"/>
      <c r="L1020453" s="54"/>
      <c r="M1020453" s="54"/>
      <c r="N1020453" s="57"/>
      <c r="O1020453" s="54"/>
      <c r="P1020453" s="52"/>
      <c r="Q1020453" s="52"/>
      <c r="R1020453" s="58"/>
      <c r="S1020453" s="52"/>
      <c r="T1020453" s="52"/>
      <c r="U1020453" s="52"/>
      <c r="V1020453" s="59"/>
    </row>
    <row r="1020454" spans="1:22" customFormat="1">
      <c r="A1020454" s="2"/>
      <c r="B1020454" s="46"/>
      <c r="C1020454" s="49"/>
      <c r="D1020454" s="41"/>
      <c r="E1020454" s="52"/>
      <c r="F1020454" s="53"/>
      <c r="G1020454" s="53"/>
      <c r="H1020454" s="54"/>
      <c r="I1020454" s="55"/>
      <c r="J1020454" s="52"/>
      <c r="K1020454" s="56"/>
      <c r="L1020454" s="54"/>
      <c r="M1020454" s="54"/>
      <c r="N1020454" s="57"/>
      <c r="O1020454" s="54"/>
      <c r="P1020454" s="52"/>
      <c r="Q1020454" s="52"/>
      <c r="R1020454" s="58"/>
      <c r="S1020454" s="52"/>
      <c r="T1020454" s="52"/>
      <c r="U1020454" s="52"/>
      <c r="V1020454" s="59"/>
    </row>
    <row r="1020455" spans="1:22" customFormat="1">
      <c r="A1020455" s="2"/>
      <c r="B1020455" s="46"/>
      <c r="C1020455" s="49"/>
      <c r="D1020455" s="41"/>
      <c r="E1020455" s="52"/>
      <c r="F1020455" s="53"/>
      <c r="G1020455" s="53"/>
      <c r="H1020455" s="54"/>
      <c r="I1020455" s="55"/>
      <c r="J1020455" s="52"/>
      <c r="K1020455" s="56"/>
      <c r="L1020455" s="54"/>
      <c r="M1020455" s="54"/>
      <c r="N1020455" s="57"/>
      <c r="O1020455" s="54"/>
      <c r="P1020455" s="52"/>
      <c r="Q1020455" s="52"/>
      <c r="R1020455" s="58"/>
      <c r="S1020455" s="52"/>
      <c r="T1020455" s="52"/>
      <c r="U1020455" s="52"/>
      <c r="V1020455" s="59"/>
    </row>
    <row r="1020456" spans="1:22" customFormat="1">
      <c r="A1020456" s="2"/>
      <c r="B1020456" s="46"/>
      <c r="C1020456" s="49"/>
      <c r="D1020456" s="41"/>
      <c r="E1020456" s="52"/>
      <c r="F1020456" s="53"/>
      <c r="G1020456" s="53"/>
      <c r="H1020456" s="54"/>
      <c r="I1020456" s="55"/>
      <c r="J1020456" s="52"/>
      <c r="K1020456" s="56"/>
      <c r="L1020456" s="54"/>
      <c r="M1020456" s="54"/>
      <c r="N1020456" s="57"/>
      <c r="O1020456" s="54"/>
      <c r="P1020456" s="52"/>
      <c r="Q1020456" s="52"/>
      <c r="R1020456" s="58"/>
      <c r="S1020456" s="52"/>
      <c r="T1020456" s="52"/>
      <c r="U1020456" s="52"/>
      <c r="V1020456" s="59"/>
    </row>
    <row r="1020457" spans="1:22" customFormat="1">
      <c r="A1020457" s="2"/>
      <c r="B1020457" s="46"/>
      <c r="C1020457" s="49"/>
      <c r="D1020457" s="41"/>
      <c r="E1020457" s="52"/>
      <c r="F1020457" s="53"/>
      <c r="G1020457" s="53"/>
      <c r="H1020457" s="54"/>
      <c r="I1020457" s="55"/>
      <c r="J1020457" s="52"/>
      <c r="K1020457" s="56"/>
      <c r="L1020457" s="54"/>
      <c r="M1020457" s="54"/>
      <c r="N1020457" s="57"/>
      <c r="O1020457" s="54"/>
      <c r="P1020457" s="52"/>
      <c r="Q1020457" s="52"/>
      <c r="R1020457" s="58"/>
      <c r="S1020457" s="52"/>
      <c r="T1020457" s="52"/>
      <c r="U1020457" s="52"/>
      <c r="V1020457" s="59"/>
    </row>
    <row r="1020458" spans="1:22" customFormat="1">
      <c r="A1020458" s="2"/>
      <c r="B1020458" s="46"/>
      <c r="C1020458" s="49"/>
      <c r="D1020458" s="41"/>
      <c r="E1020458" s="52"/>
      <c r="F1020458" s="53"/>
      <c r="G1020458" s="53"/>
      <c r="H1020458" s="54"/>
      <c r="I1020458" s="55"/>
      <c r="J1020458" s="52"/>
      <c r="K1020458" s="56"/>
      <c r="L1020458" s="54"/>
      <c r="M1020458" s="54"/>
      <c r="N1020458" s="57"/>
      <c r="O1020458" s="54"/>
      <c r="P1020458" s="52"/>
      <c r="Q1020458" s="52"/>
      <c r="R1020458" s="58"/>
      <c r="S1020458" s="52"/>
      <c r="T1020458" s="52"/>
      <c r="U1020458" s="52"/>
      <c r="V1020458" s="59"/>
    </row>
    <row r="1020459" spans="1:22" customFormat="1">
      <c r="A1020459" s="2"/>
      <c r="B1020459" s="46"/>
      <c r="C1020459" s="49"/>
      <c r="D1020459" s="41"/>
      <c r="E1020459" s="52"/>
      <c r="F1020459" s="53"/>
      <c r="G1020459" s="53"/>
      <c r="H1020459" s="54"/>
      <c r="I1020459" s="55"/>
      <c r="J1020459" s="52"/>
      <c r="K1020459" s="56"/>
      <c r="L1020459" s="54"/>
      <c r="M1020459" s="54"/>
      <c r="N1020459" s="57"/>
      <c r="O1020459" s="54"/>
      <c r="P1020459" s="52"/>
      <c r="Q1020459" s="52"/>
      <c r="R1020459" s="58"/>
      <c r="S1020459" s="52"/>
      <c r="T1020459" s="52"/>
      <c r="U1020459" s="52"/>
      <c r="V1020459" s="59"/>
    </row>
    <row r="1020460" spans="1:22" customFormat="1">
      <c r="A1020460" s="2"/>
      <c r="B1020460" s="46"/>
      <c r="C1020460" s="49"/>
      <c r="D1020460" s="41"/>
      <c r="E1020460" s="52"/>
      <c r="F1020460" s="53"/>
      <c r="G1020460" s="53"/>
      <c r="H1020460" s="54"/>
      <c r="I1020460" s="55"/>
      <c r="J1020460" s="52"/>
      <c r="K1020460" s="56"/>
      <c r="L1020460" s="54"/>
      <c r="M1020460" s="54"/>
      <c r="N1020460" s="57"/>
      <c r="O1020460" s="54"/>
      <c r="P1020460" s="52"/>
      <c r="Q1020460" s="52"/>
      <c r="R1020460" s="58"/>
      <c r="S1020460" s="52"/>
      <c r="T1020460" s="52"/>
      <c r="U1020460" s="52"/>
      <c r="V1020460" s="59"/>
    </row>
    <row r="1020461" spans="1:22" customFormat="1">
      <c r="A1020461" s="2"/>
      <c r="B1020461" s="46"/>
      <c r="C1020461" s="49"/>
      <c r="D1020461" s="41"/>
      <c r="E1020461" s="52"/>
      <c r="F1020461" s="53"/>
      <c r="G1020461" s="53"/>
      <c r="H1020461" s="54"/>
      <c r="I1020461" s="55"/>
      <c r="J1020461" s="52"/>
      <c r="K1020461" s="56"/>
      <c r="L1020461" s="54"/>
      <c r="M1020461" s="54"/>
      <c r="N1020461" s="57"/>
      <c r="O1020461" s="54"/>
      <c r="P1020461" s="52"/>
      <c r="Q1020461" s="52"/>
      <c r="R1020461" s="58"/>
      <c r="S1020461" s="52"/>
      <c r="T1020461" s="52"/>
      <c r="U1020461" s="52"/>
      <c r="V1020461" s="59"/>
    </row>
    <row r="1020462" spans="1:22" customFormat="1">
      <c r="A1020462" s="2"/>
      <c r="B1020462" s="46"/>
      <c r="C1020462" s="49"/>
      <c r="D1020462" s="41"/>
      <c r="E1020462" s="52"/>
      <c r="F1020462" s="53"/>
      <c r="G1020462" s="53"/>
      <c r="H1020462" s="54"/>
      <c r="I1020462" s="55"/>
      <c r="J1020462" s="52"/>
      <c r="K1020462" s="56"/>
      <c r="L1020462" s="54"/>
      <c r="M1020462" s="54"/>
      <c r="N1020462" s="57"/>
      <c r="O1020462" s="54"/>
      <c r="P1020462" s="52"/>
      <c r="Q1020462" s="52"/>
      <c r="R1020462" s="58"/>
      <c r="S1020462" s="52"/>
      <c r="T1020462" s="52"/>
      <c r="U1020462" s="52"/>
      <c r="V1020462" s="59"/>
    </row>
    <row r="1020463" spans="1:22" customFormat="1">
      <c r="A1020463" s="2"/>
      <c r="B1020463" s="46"/>
      <c r="C1020463" s="49"/>
      <c r="D1020463" s="41"/>
      <c r="E1020463" s="52"/>
      <c r="F1020463" s="53"/>
      <c r="G1020463" s="53"/>
      <c r="H1020463" s="54"/>
      <c r="I1020463" s="55"/>
      <c r="J1020463" s="52"/>
      <c r="K1020463" s="56"/>
      <c r="L1020463" s="54"/>
      <c r="M1020463" s="54"/>
      <c r="N1020463" s="57"/>
      <c r="O1020463" s="54"/>
      <c r="P1020463" s="52"/>
      <c r="Q1020463" s="52"/>
      <c r="R1020463" s="58"/>
      <c r="S1020463" s="52"/>
      <c r="T1020463" s="52"/>
      <c r="U1020463" s="52"/>
      <c r="V1020463" s="59"/>
    </row>
    <row r="1020464" spans="1:22" customFormat="1">
      <c r="A1020464" s="2"/>
      <c r="B1020464" s="46"/>
      <c r="C1020464" s="49"/>
      <c r="D1020464" s="41"/>
      <c r="E1020464" s="52"/>
      <c r="F1020464" s="53"/>
      <c r="G1020464" s="53"/>
      <c r="H1020464" s="54"/>
      <c r="I1020464" s="55"/>
      <c r="J1020464" s="52"/>
      <c r="K1020464" s="56"/>
      <c r="L1020464" s="54"/>
      <c r="M1020464" s="54"/>
      <c r="N1020464" s="57"/>
      <c r="O1020464" s="54"/>
      <c r="P1020464" s="52"/>
      <c r="Q1020464" s="52"/>
      <c r="R1020464" s="58"/>
      <c r="S1020464" s="52"/>
      <c r="T1020464" s="52"/>
      <c r="U1020464" s="52"/>
      <c r="V1020464" s="59"/>
    </row>
    <row r="1020465" spans="1:22" customFormat="1">
      <c r="A1020465" s="2"/>
      <c r="B1020465" s="46"/>
      <c r="C1020465" s="49"/>
      <c r="D1020465" s="41"/>
      <c r="E1020465" s="52"/>
      <c r="F1020465" s="53"/>
      <c r="G1020465" s="53"/>
      <c r="H1020465" s="54"/>
      <c r="I1020465" s="55"/>
      <c r="J1020465" s="52"/>
      <c r="K1020465" s="56"/>
      <c r="L1020465" s="54"/>
      <c r="M1020465" s="54"/>
      <c r="N1020465" s="57"/>
      <c r="O1020465" s="54"/>
      <c r="P1020465" s="52"/>
      <c r="Q1020465" s="52"/>
      <c r="R1020465" s="58"/>
      <c r="S1020465" s="52"/>
      <c r="T1020465" s="52"/>
      <c r="U1020465" s="52"/>
      <c r="V1020465" s="59"/>
    </row>
    <row r="1020466" spans="1:22" customFormat="1">
      <c r="A1020466" s="2"/>
      <c r="B1020466" s="46"/>
      <c r="C1020466" s="49"/>
      <c r="D1020466" s="41"/>
      <c r="E1020466" s="52"/>
      <c r="F1020466" s="53"/>
      <c r="G1020466" s="53"/>
      <c r="H1020466" s="54"/>
      <c r="I1020466" s="55"/>
      <c r="J1020466" s="52"/>
      <c r="K1020466" s="56"/>
      <c r="L1020466" s="54"/>
      <c r="M1020466" s="54"/>
      <c r="N1020466" s="57"/>
      <c r="O1020466" s="54"/>
      <c r="P1020466" s="52"/>
      <c r="Q1020466" s="52"/>
      <c r="R1020466" s="58"/>
      <c r="S1020466" s="52"/>
      <c r="T1020466" s="52"/>
      <c r="U1020466" s="52"/>
      <c r="V1020466" s="59"/>
    </row>
    <row r="1020467" spans="1:22" customFormat="1">
      <c r="A1020467" s="2"/>
      <c r="B1020467" s="46"/>
      <c r="C1020467" s="49"/>
      <c r="D1020467" s="41"/>
      <c r="E1020467" s="52"/>
      <c r="F1020467" s="53"/>
      <c r="G1020467" s="53"/>
      <c r="H1020467" s="54"/>
      <c r="I1020467" s="55"/>
      <c r="J1020467" s="52"/>
      <c r="K1020467" s="56"/>
      <c r="L1020467" s="54"/>
      <c r="M1020467" s="54"/>
      <c r="N1020467" s="57"/>
      <c r="O1020467" s="54"/>
      <c r="P1020467" s="52"/>
      <c r="Q1020467" s="52"/>
      <c r="R1020467" s="58"/>
      <c r="S1020467" s="52"/>
      <c r="T1020467" s="52"/>
      <c r="U1020467" s="52"/>
      <c r="V1020467" s="59"/>
    </row>
    <row r="1020468" spans="1:22" customFormat="1">
      <c r="A1020468" s="2"/>
      <c r="B1020468" s="46"/>
      <c r="C1020468" s="49"/>
      <c r="D1020468" s="41"/>
      <c r="E1020468" s="52"/>
      <c r="F1020468" s="53"/>
      <c r="G1020468" s="53"/>
      <c r="H1020468" s="54"/>
      <c r="I1020468" s="55"/>
      <c r="J1020468" s="52"/>
      <c r="K1020468" s="56"/>
      <c r="L1020468" s="54"/>
      <c r="M1020468" s="54"/>
      <c r="N1020468" s="57"/>
      <c r="O1020468" s="54"/>
      <c r="P1020468" s="52"/>
      <c r="Q1020468" s="52"/>
      <c r="R1020468" s="58"/>
      <c r="S1020468" s="52"/>
      <c r="T1020468" s="52"/>
      <c r="U1020468" s="52"/>
      <c r="V1020468" s="59"/>
    </row>
    <row r="1020469" spans="1:22" customFormat="1">
      <c r="A1020469" s="2"/>
      <c r="B1020469" s="46"/>
      <c r="C1020469" s="49"/>
      <c r="D1020469" s="41"/>
      <c r="E1020469" s="52"/>
      <c r="F1020469" s="53"/>
      <c r="G1020469" s="53"/>
      <c r="H1020469" s="54"/>
      <c r="I1020469" s="55"/>
      <c r="J1020469" s="52"/>
      <c r="K1020469" s="56"/>
      <c r="L1020469" s="54"/>
      <c r="M1020469" s="54"/>
      <c r="N1020469" s="57"/>
      <c r="O1020469" s="54"/>
      <c r="P1020469" s="52"/>
      <c r="Q1020469" s="52"/>
      <c r="R1020469" s="58"/>
      <c r="S1020469" s="52"/>
      <c r="T1020469" s="52"/>
      <c r="U1020469" s="52"/>
      <c r="V1020469" s="59"/>
    </row>
    <row r="1020470" spans="1:22" customFormat="1">
      <c r="A1020470" s="2"/>
      <c r="B1020470" s="46"/>
      <c r="C1020470" s="49"/>
      <c r="D1020470" s="41"/>
      <c r="E1020470" s="52"/>
      <c r="F1020470" s="53"/>
      <c r="G1020470" s="53"/>
      <c r="H1020470" s="54"/>
      <c r="I1020470" s="55"/>
      <c r="J1020470" s="52"/>
      <c r="K1020470" s="56"/>
      <c r="L1020470" s="54"/>
      <c r="M1020470" s="54"/>
      <c r="N1020470" s="57"/>
      <c r="O1020470" s="54"/>
      <c r="P1020470" s="52"/>
      <c r="Q1020470" s="52"/>
      <c r="R1020470" s="58"/>
      <c r="S1020470" s="52"/>
      <c r="T1020470" s="52"/>
      <c r="U1020470" s="52"/>
      <c r="V1020470" s="59"/>
    </row>
    <row r="1020471" spans="1:22" customFormat="1">
      <c r="A1020471" s="2"/>
      <c r="B1020471" s="46"/>
      <c r="C1020471" s="49"/>
      <c r="D1020471" s="41"/>
      <c r="E1020471" s="52"/>
      <c r="F1020471" s="53"/>
      <c r="G1020471" s="53"/>
      <c r="H1020471" s="54"/>
      <c r="I1020471" s="55"/>
      <c r="J1020471" s="52"/>
      <c r="K1020471" s="56"/>
      <c r="L1020471" s="54"/>
      <c r="M1020471" s="54"/>
      <c r="N1020471" s="57"/>
      <c r="O1020471" s="54"/>
      <c r="P1020471" s="52"/>
      <c r="Q1020471" s="52"/>
      <c r="R1020471" s="58"/>
      <c r="S1020471" s="52"/>
      <c r="T1020471" s="52"/>
      <c r="U1020471" s="52"/>
      <c r="V1020471" s="59"/>
    </row>
    <row r="1020472" spans="1:22" customFormat="1">
      <c r="A1020472" s="2"/>
      <c r="B1020472" s="46"/>
      <c r="C1020472" s="49"/>
      <c r="D1020472" s="41"/>
      <c r="E1020472" s="52"/>
      <c r="F1020472" s="53"/>
      <c r="G1020472" s="53"/>
      <c r="H1020472" s="54"/>
      <c r="I1020472" s="55"/>
      <c r="J1020472" s="52"/>
      <c r="K1020472" s="56"/>
      <c r="L1020472" s="54"/>
      <c r="M1020472" s="54"/>
      <c r="N1020472" s="57"/>
      <c r="O1020472" s="54"/>
      <c r="P1020472" s="52"/>
      <c r="Q1020472" s="52"/>
      <c r="R1020472" s="58"/>
      <c r="S1020472" s="52"/>
      <c r="T1020472" s="52"/>
      <c r="U1020472" s="52"/>
      <c r="V1020472" s="59"/>
    </row>
    <row r="1020473" spans="1:22" customFormat="1">
      <c r="A1020473" s="2"/>
      <c r="B1020473" s="46"/>
      <c r="C1020473" s="49"/>
      <c r="D1020473" s="41"/>
      <c r="E1020473" s="52"/>
      <c r="F1020473" s="53"/>
      <c r="G1020473" s="53"/>
      <c r="H1020473" s="54"/>
      <c r="I1020473" s="55"/>
      <c r="J1020473" s="52"/>
      <c r="K1020473" s="56"/>
      <c r="L1020473" s="54"/>
      <c r="M1020473" s="54"/>
      <c r="N1020473" s="57"/>
      <c r="O1020473" s="54"/>
      <c r="P1020473" s="52"/>
      <c r="Q1020473" s="52"/>
      <c r="R1020473" s="58"/>
      <c r="S1020473" s="52"/>
      <c r="T1020473" s="52"/>
      <c r="U1020473" s="52"/>
      <c r="V1020473" s="59"/>
    </row>
    <row r="1020474" spans="1:22" customFormat="1">
      <c r="A1020474" s="2"/>
      <c r="B1020474" s="46"/>
      <c r="C1020474" s="49"/>
      <c r="D1020474" s="41"/>
      <c r="E1020474" s="52"/>
      <c r="F1020474" s="53"/>
      <c r="G1020474" s="53"/>
      <c r="H1020474" s="54"/>
      <c r="I1020474" s="55"/>
      <c r="J1020474" s="52"/>
      <c r="K1020474" s="56"/>
      <c r="L1020474" s="54"/>
      <c r="M1020474" s="54"/>
      <c r="N1020474" s="57"/>
      <c r="O1020474" s="54"/>
      <c r="P1020474" s="52"/>
      <c r="Q1020474" s="52"/>
      <c r="R1020474" s="58"/>
      <c r="S1020474" s="52"/>
      <c r="T1020474" s="52"/>
      <c r="U1020474" s="52"/>
      <c r="V1020474" s="59"/>
    </row>
    <row r="1020475" spans="1:22" customFormat="1">
      <c r="A1020475" s="2"/>
      <c r="B1020475" s="46"/>
      <c r="C1020475" s="49"/>
      <c r="D1020475" s="41"/>
      <c r="E1020475" s="52"/>
      <c r="F1020475" s="53"/>
      <c r="G1020475" s="53"/>
      <c r="H1020475" s="54"/>
      <c r="I1020475" s="55"/>
      <c r="J1020475" s="52"/>
      <c r="K1020475" s="56"/>
      <c r="L1020475" s="54"/>
      <c r="M1020475" s="54"/>
      <c r="N1020475" s="57"/>
      <c r="O1020475" s="54"/>
      <c r="P1020475" s="52"/>
      <c r="Q1020475" s="52"/>
      <c r="R1020475" s="58"/>
      <c r="S1020475" s="52"/>
      <c r="T1020475" s="52"/>
      <c r="U1020475" s="52"/>
      <c r="V1020475" s="59"/>
    </row>
    <row r="1020476" spans="1:22" customFormat="1">
      <c r="A1020476" s="2"/>
      <c r="B1020476" s="46"/>
      <c r="C1020476" s="49"/>
      <c r="D1020476" s="41"/>
      <c r="E1020476" s="52"/>
      <c r="F1020476" s="53"/>
      <c r="G1020476" s="53"/>
      <c r="H1020476" s="54"/>
      <c r="I1020476" s="55"/>
      <c r="J1020476" s="52"/>
      <c r="K1020476" s="56"/>
      <c r="L1020476" s="54"/>
      <c r="M1020476" s="54"/>
      <c r="N1020476" s="57"/>
      <c r="O1020476" s="54"/>
      <c r="P1020476" s="52"/>
      <c r="Q1020476" s="52"/>
      <c r="R1020476" s="58"/>
      <c r="S1020476" s="52"/>
      <c r="T1020476" s="52"/>
      <c r="U1020476" s="52"/>
      <c r="V1020476" s="59"/>
    </row>
    <row r="1020477" spans="1:22" customFormat="1">
      <c r="A1020477" s="2"/>
      <c r="B1020477" s="46"/>
      <c r="C1020477" s="49"/>
      <c r="D1020477" s="41"/>
      <c r="E1020477" s="52"/>
      <c r="F1020477" s="53"/>
      <c r="G1020477" s="53"/>
      <c r="H1020477" s="54"/>
      <c r="I1020477" s="55"/>
      <c r="J1020477" s="52"/>
      <c r="K1020477" s="56"/>
      <c r="L1020477" s="54"/>
      <c r="M1020477" s="54"/>
      <c r="N1020477" s="57"/>
      <c r="O1020477" s="54"/>
      <c r="P1020477" s="52"/>
      <c r="Q1020477" s="52"/>
      <c r="R1020477" s="58"/>
      <c r="S1020477" s="52"/>
      <c r="T1020477" s="52"/>
      <c r="U1020477" s="52"/>
      <c r="V1020477" s="59"/>
    </row>
    <row r="1020478" spans="1:22" customFormat="1">
      <c r="A1020478" s="2"/>
      <c r="B1020478" s="46"/>
      <c r="C1020478" s="49"/>
      <c r="D1020478" s="41"/>
      <c r="E1020478" s="52"/>
      <c r="F1020478" s="53"/>
      <c r="G1020478" s="53"/>
      <c r="H1020478" s="54"/>
      <c r="I1020478" s="55"/>
      <c r="J1020478" s="52"/>
      <c r="K1020478" s="56"/>
      <c r="L1020478" s="54"/>
      <c r="M1020478" s="54"/>
      <c r="N1020478" s="57"/>
      <c r="O1020478" s="54"/>
      <c r="P1020478" s="52"/>
      <c r="Q1020478" s="52"/>
      <c r="R1020478" s="58"/>
      <c r="S1020478" s="52"/>
      <c r="T1020478" s="52"/>
      <c r="U1020478" s="52"/>
      <c r="V1020478" s="59"/>
    </row>
    <row r="1020479" spans="1:22" customFormat="1">
      <c r="A1020479" s="2"/>
      <c r="B1020479" s="46"/>
      <c r="C1020479" s="49"/>
      <c r="D1020479" s="41"/>
      <c r="E1020479" s="52"/>
      <c r="F1020479" s="53"/>
      <c r="G1020479" s="53"/>
      <c r="H1020479" s="54"/>
      <c r="I1020479" s="55"/>
      <c r="J1020479" s="52"/>
      <c r="K1020479" s="56"/>
      <c r="L1020479" s="54"/>
      <c r="M1020479" s="54"/>
      <c r="N1020479" s="57"/>
      <c r="O1020479" s="54"/>
      <c r="P1020479" s="52"/>
      <c r="Q1020479" s="52"/>
      <c r="R1020479" s="58"/>
      <c r="S1020479" s="52"/>
      <c r="T1020479" s="52"/>
      <c r="U1020479" s="52"/>
      <c r="V1020479" s="59"/>
    </row>
    <row r="1020480" spans="1:22" customFormat="1">
      <c r="A1020480" s="2"/>
      <c r="B1020480" s="46"/>
      <c r="C1020480" s="49"/>
      <c r="D1020480" s="41"/>
      <c r="E1020480" s="52"/>
      <c r="F1020480" s="53"/>
      <c r="G1020480" s="53"/>
      <c r="H1020480" s="54"/>
      <c r="I1020480" s="55"/>
      <c r="J1020480" s="52"/>
      <c r="K1020480" s="56"/>
      <c r="L1020480" s="54"/>
      <c r="M1020480" s="54"/>
      <c r="N1020480" s="57"/>
      <c r="O1020480" s="54"/>
      <c r="P1020480" s="52"/>
      <c r="Q1020480" s="52"/>
      <c r="R1020480" s="58"/>
      <c r="S1020480" s="52"/>
      <c r="T1020480" s="52"/>
      <c r="U1020480" s="52"/>
      <c r="V1020480" s="59"/>
    </row>
    <row r="1020481" spans="1:22" customFormat="1">
      <c r="A1020481" s="2"/>
      <c r="B1020481" s="46"/>
      <c r="C1020481" s="49"/>
      <c r="D1020481" s="41"/>
      <c r="E1020481" s="52"/>
      <c r="F1020481" s="53"/>
      <c r="G1020481" s="53"/>
      <c r="H1020481" s="54"/>
      <c r="I1020481" s="55"/>
      <c r="J1020481" s="52"/>
      <c r="K1020481" s="56"/>
      <c r="L1020481" s="54"/>
      <c r="M1020481" s="54"/>
      <c r="N1020481" s="57"/>
      <c r="O1020481" s="54"/>
      <c r="P1020481" s="52"/>
      <c r="Q1020481" s="52"/>
      <c r="R1020481" s="58"/>
      <c r="S1020481" s="52"/>
      <c r="T1020481" s="52"/>
      <c r="U1020481" s="52"/>
      <c r="V1020481" s="59"/>
    </row>
    <row r="1020482" spans="1:22" customFormat="1">
      <c r="A1020482" s="2"/>
      <c r="B1020482" s="46"/>
      <c r="C1020482" s="49"/>
      <c r="D1020482" s="41"/>
      <c r="E1020482" s="52"/>
      <c r="F1020482" s="53"/>
      <c r="G1020482" s="53"/>
      <c r="H1020482" s="54"/>
      <c r="I1020482" s="55"/>
      <c r="J1020482" s="52"/>
      <c r="K1020482" s="56"/>
      <c r="L1020482" s="54"/>
      <c r="M1020482" s="54"/>
      <c r="N1020482" s="57"/>
      <c r="O1020482" s="54"/>
      <c r="P1020482" s="52"/>
      <c r="Q1020482" s="52"/>
      <c r="R1020482" s="58"/>
      <c r="S1020482" s="52"/>
      <c r="T1020482" s="52"/>
      <c r="U1020482" s="52"/>
      <c r="V1020482" s="59"/>
    </row>
    <row r="1020483" spans="1:22" customFormat="1">
      <c r="A1020483" s="2"/>
      <c r="B1020483" s="46"/>
      <c r="C1020483" s="49"/>
      <c r="D1020483" s="41"/>
      <c r="E1020483" s="52"/>
      <c r="F1020483" s="53"/>
      <c r="G1020483" s="53"/>
      <c r="H1020483" s="54"/>
      <c r="I1020483" s="55"/>
      <c r="J1020483" s="52"/>
      <c r="K1020483" s="56"/>
      <c r="L1020483" s="54"/>
      <c r="M1020483" s="54"/>
      <c r="N1020483" s="57"/>
      <c r="O1020483" s="54"/>
      <c r="P1020483" s="52"/>
      <c r="Q1020483" s="52"/>
      <c r="R1020483" s="58"/>
      <c r="S1020483" s="52"/>
      <c r="T1020483" s="52"/>
      <c r="U1020483" s="52"/>
      <c r="V1020483" s="59"/>
    </row>
    <row r="1020484" spans="1:22" customFormat="1">
      <c r="A1020484" s="2"/>
      <c r="B1020484" s="46"/>
      <c r="C1020484" s="49"/>
      <c r="D1020484" s="41"/>
      <c r="E1020484" s="52"/>
      <c r="F1020484" s="53"/>
      <c r="G1020484" s="53"/>
      <c r="H1020484" s="54"/>
      <c r="I1020484" s="55"/>
      <c r="J1020484" s="52"/>
      <c r="K1020484" s="56"/>
      <c r="L1020484" s="54"/>
      <c r="M1020484" s="54"/>
      <c r="N1020484" s="57"/>
      <c r="O1020484" s="54"/>
      <c r="P1020484" s="52"/>
      <c r="Q1020484" s="52"/>
      <c r="R1020484" s="58"/>
      <c r="S1020484" s="52"/>
      <c r="T1020484" s="52"/>
      <c r="U1020484" s="52"/>
      <c r="V1020484" s="59"/>
    </row>
    <row r="1020485" spans="1:22" customFormat="1">
      <c r="A1020485" s="2"/>
      <c r="B1020485" s="46"/>
      <c r="C1020485" s="49"/>
      <c r="D1020485" s="41"/>
      <c r="E1020485" s="52"/>
      <c r="F1020485" s="53"/>
      <c r="G1020485" s="53"/>
      <c r="H1020485" s="54"/>
      <c r="I1020485" s="55"/>
      <c r="J1020485" s="52"/>
      <c r="K1020485" s="56"/>
      <c r="L1020485" s="54"/>
      <c r="M1020485" s="54"/>
      <c r="N1020485" s="57"/>
      <c r="O1020485" s="54"/>
      <c r="P1020485" s="52"/>
      <c r="Q1020485" s="52"/>
      <c r="R1020485" s="58"/>
      <c r="S1020485" s="52"/>
      <c r="T1020485" s="52"/>
      <c r="U1020485" s="52"/>
      <c r="V1020485" s="59"/>
    </row>
    <row r="1020486" spans="1:22" customFormat="1">
      <c r="A1020486" s="2"/>
      <c r="B1020486" s="46"/>
      <c r="C1020486" s="49"/>
      <c r="D1020486" s="41"/>
      <c r="E1020486" s="52"/>
      <c r="F1020486" s="53"/>
      <c r="G1020486" s="53"/>
      <c r="H1020486" s="54"/>
      <c r="I1020486" s="55"/>
      <c r="J1020486" s="52"/>
      <c r="K1020486" s="56"/>
      <c r="L1020486" s="54"/>
      <c r="M1020486" s="54"/>
      <c r="N1020486" s="57"/>
      <c r="O1020486" s="54"/>
      <c r="P1020486" s="52"/>
      <c r="Q1020486" s="52"/>
      <c r="R1020486" s="58"/>
      <c r="S1020486" s="52"/>
      <c r="T1020486" s="52"/>
      <c r="U1020486" s="52"/>
      <c r="V1020486" s="59"/>
    </row>
    <row r="1020487" spans="1:22" customFormat="1">
      <c r="A1020487" s="2"/>
      <c r="B1020487" s="46"/>
      <c r="C1020487" s="49"/>
      <c r="D1020487" s="41"/>
      <c r="E1020487" s="52"/>
      <c r="F1020487" s="53"/>
      <c r="G1020487" s="53"/>
      <c r="H1020487" s="54"/>
      <c r="I1020487" s="55"/>
      <c r="J1020487" s="52"/>
      <c r="K1020487" s="56"/>
      <c r="L1020487" s="54"/>
      <c r="M1020487" s="54"/>
      <c r="N1020487" s="57"/>
      <c r="O1020487" s="54"/>
      <c r="P1020487" s="52"/>
      <c r="Q1020487" s="52"/>
      <c r="R1020487" s="58"/>
      <c r="S1020487" s="52"/>
      <c r="T1020487" s="52"/>
      <c r="U1020487" s="52"/>
      <c r="V1020487" s="59"/>
    </row>
    <row r="1020488" spans="1:22" customFormat="1">
      <c r="A1020488" s="2"/>
      <c r="B1020488" s="46"/>
      <c r="C1020488" s="49"/>
      <c r="D1020488" s="41"/>
      <c r="E1020488" s="52"/>
      <c r="F1020488" s="53"/>
      <c r="G1020488" s="53"/>
      <c r="H1020488" s="54"/>
      <c r="I1020488" s="55"/>
      <c r="J1020488" s="52"/>
      <c r="K1020488" s="56"/>
      <c r="L1020488" s="54"/>
      <c r="M1020488" s="54"/>
      <c r="N1020488" s="57"/>
      <c r="O1020488" s="54"/>
      <c r="P1020488" s="52"/>
      <c r="Q1020488" s="52"/>
      <c r="R1020488" s="58"/>
      <c r="S1020488" s="52"/>
      <c r="T1020488" s="52"/>
      <c r="U1020488" s="52"/>
      <c r="V1020488" s="59"/>
    </row>
    <row r="1020489" spans="1:22" customFormat="1">
      <c r="A1020489" s="2"/>
      <c r="B1020489" s="46"/>
      <c r="C1020489" s="49"/>
      <c r="D1020489" s="41"/>
      <c r="E1020489" s="52"/>
      <c r="F1020489" s="53"/>
      <c r="G1020489" s="53"/>
      <c r="H1020489" s="54"/>
      <c r="I1020489" s="55"/>
      <c r="J1020489" s="52"/>
      <c r="K1020489" s="56"/>
      <c r="L1020489" s="54"/>
      <c r="M1020489" s="54"/>
      <c r="N1020489" s="57"/>
      <c r="O1020489" s="54"/>
      <c r="P1020489" s="52"/>
      <c r="Q1020489" s="52"/>
      <c r="R1020489" s="58"/>
      <c r="S1020489" s="52"/>
      <c r="T1020489" s="52"/>
      <c r="U1020489" s="52"/>
      <c r="V1020489" s="59"/>
    </row>
    <row r="1020490" spans="1:22" customFormat="1">
      <c r="A1020490" s="2"/>
      <c r="B1020490" s="46"/>
      <c r="C1020490" s="49"/>
      <c r="D1020490" s="41"/>
      <c r="E1020490" s="52"/>
      <c r="F1020490" s="53"/>
      <c r="G1020490" s="53"/>
      <c r="H1020490" s="54"/>
      <c r="I1020490" s="55"/>
      <c r="J1020490" s="52"/>
      <c r="K1020490" s="56"/>
      <c r="L1020490" s="54"/>
      <c r="M1020490" s="54"/>
      <c r="N1020490" s="57"/>
      <c r="O1020490" s="54"/>
      <c r="P1020490" s="52"/>
      <c r="Q1020490" s="52"/>
      <c r="R1020490" s="58"/>
      <c r="S1020490" s="52"/>
      <c r="T1020490" s="52"/>
      <c r="U1020490" s="52"/>
      <c r="V1020490" s="59"/>
    </row>
    <row r="1020491" spans="1:22" customFormat="1">
      <c r="A1020491" s="2"/>
      <c r="B1020491" s="46"/>
      <c r="C1020491" s="49"/>
      <c r="D1020491" s="41"/>
      <c r="E1020491" s="52"/>
      <c r="F1020491" s="53"/>
      <c r="G1020491" s="53"/>
      <c r="H1020491" s="54"/>
      <c r="I1020491" s="55"/>
      <c r="J1020491" s="52"/>
      <c r="K1020491" s="56"/>
      <c r="L1020491" s="54"/>
      <c r="M1020491" s="54"/>
      <c r="N1020491" s="57"/>
      <c r="O1020491" s="54"/>
      <c r="P1020491" s="52"/>
      <c r="Q1020491" s="52"/>
      <c r="R1020491" s="58"/>
      <c r="S1020491" s="52"/>
      <c r="T1020491" s="52"/>
      <c r="U1020491" s="52"/>
      <c r="V1020491" s="59"/>
    </row>
    <row r="1020492" spans="1:22" customFormat="1">
      <c r="A1020492" s="2"/>
      <c r="B1020492" s="46"/>
      <c r="C1020492" s="49"/>
      <c r="D1020492" s="41"/>
      <c r="E1020492" s="52"/>
      <c r="F1020492" s="53"/>
      <c r="G1020492" s="53"/>
      <c r="H1020492" s="54"/>
      <c r="I1020492" s="55"/>
      <c r="J1020492" s="52"/>
      <c r="K1020492" s="56"/>
      <c r="L1020492" s="54"/>
      <c r="M1020492" s="54"/>
      <c r="N1020492" s="57"/>
      <c r="O1020492" s="54"/>
      <c r="P1020492" s="52"/>
      <c r="Q1020492" s="52"/>
      <c r="R1020492" s="58"/>
      <c r="S1020492" s="52"/>
      <c r="T1020492" s="52"/>
      <c r="U1020492" s="52"/>
      <c r="V1020492" s="59"/>
    </row>
    <row r="1020493" spans="1:22" customFormat="1">
      <c r="A1020493" s="2"/>
      <c r="B1020493" s="46"/>
      <c r="C1020493" s="49"/>
      <c r="D1020493" s="41"/>
      <c r="E1020493" s="52"/>
      <c r="F1020493" s="53"/>
      <c r="G1020493" s="53"/>
      <c r="H1020493" s="54"/>
      <c r="I1020493" s="55"/>
      <c r="J1020493" s="52"/>
      <c r="K1020493" s="56"/>
      <c r="L1020493" s="54"/>
      <c r="M1020493" s="54"/>
      <c r="N1020493" s="57"/>
      <c r="O1020493" s="54"/>
      <c r="P1020493" s="52"/>
      <c r="Q1020493" s="52"/>
      <c r="R1020493" s="58"/>
      <c r="S1020493" s="52"/>
      <c r="T1020493" s="52"/>
      <c r="U1020493" s="52"/>
      <c r="V1020493" s="59"/>
    </row>
    <row r="1020494" spans="1:22" customFormat="1">
      <c r="A1020494" s="2"/>
      <c r="B1020494" s="46"/>
      <c r="C1020494" s="49"/>
      <c r="D1020494" s="41"/>
      <c r="E1020494" s="52"/>
      <c r="F1020494" s="53"/>
      <c r="G1020494" s="53"/>
      <c r="H1020494" s="54"/>
      <c r="I1020494" s="55"/>
      <c r="J1020494" s="52"/>
      <c r="K1020494" s="56"/>
      <c r="L1020494" s="54"/>
      <c r="M1020494" s="54"/>
      <c r="N1020494" s="57"/>
      <c r="O1020494" s="54"/>
      <c r="P1020494" s="52"/>
      <c r="Q1020494" s="52"/>
      <c r="R1020494" s="58"/>
      <c r="S1020494" s="52"/>
      <c r="T1020494" s="52"/>
      <c r="U1020494" s="52"/>
      <c r="V1020494" s="59"/>
    </row>
    <row r="1020495" spans="1:22" customFormat="1">
      <c r="A1020495" s="2"/>
      <c r="B1020495" s="46"/>
      <c r="C1020495" s="49"/>
      <c r="D1020495" s="41"/>
      <c r="E1020495" s="52"/>
      <c r="F1020495" s="53"/>
      <c r="G1020495" s="53"/>
      <c r="H1020495" s="54"/>
      <c r="I1020495" s="55"/>
      <c r="J1020495" s="52"/>
      <c r="K1020495" s="56"/>
      <c r="L1020495" s="54"/>
      <c r="M1020495" s="54"/>
      <c r="N1020495" s="57"/>
      <c r="O1020495" s="54"/>
      <c r="P1020495" s="52"/>
      <c r="Q1020495" s="52"/>
      <c r="R1020495" s="58"/>
      <c r="S1020495" s="52"/>
      <c r="T1020495" s="52"/>
      <c r="U1020495" s="52"/>
      <c r="V1020495" s="59"/>
    </row>
    <row r="1020496" spans="1:22" customFormat="1">
      <c r="A1020496" s="2"/>
      <c r="B1020496" s="46"/>
      <c r="C1020496" s="49"/>
      <c r="D1020496" s="41"/>
      <c r="E1020496" s="52"/>
      <c r="F1020496" s="53"/>
      <c r="G1020496" s="53"/>
      <c r="H1020496" s="54"/>
      <c r="I1020496" s="55"/>
      <c r="J1020496" s="52"/>
      <c r="K1020496" s="56"/>
      <c r="L1020496" s="54"/>
      <c r="M1020496" s="54"/>
      <c r="N1020496" s="57"/>
      <c r="O1020496" s="54"/>
      <c r="P1020496" s="52"/>
      <c r="Q1020496" s="52"/>
      <c r="R1020496" s="58"/>
      <c r="S1020496" s="52"/>
      <c r="T1020496" s="52"/>
      <c r="U1020496" s="52"/>
      <c r="V1020496" s="59"/>
    </row>
    <row r="1020497" spans="1:22" customFormat="1">
      <c r="A1020497" s="2"/>
      <c r="B1020497" s="46"/>
      <c r="C1020497" s="49"/>
      <c r="D1020497" s="41"/>
      <c r="E1020497" s="52"/>
      <c r="F1020497" s="53"/>
      <c r="G1020497" s="53"/>
      <c r="H1020497" s="54"/>
      <c r="I1020497" s="55"/>
      <c r="J1020497" s="52"/>
      <c r="K1020497" s="56"/>
      <c r="L1020497" s="54"/>
      <c r="M1020497" s="54"/>
      <c r="N1020497" s="57"/>
      <c r="O1020497" s="54"/>
      <c r="P1020497" s="52"/>
      <c r="Q1020497" s="52"/>
      <c r="R1020497" s="58"/>
      <c r="S1020497" s="52"/>
      <c r="T1020497" s="52"/>
      <c r="U1020497" s="52"/>
      <c r="V1020497" s="59"/>
    </row>
    <row r="1020498" spans="1:22" customFormat="1">
      <c r="A1020498" s="2"/>
      <c r="B1020498" s="46"/>
      <c r="C1020498" s="49"/>
      <c r="D1020498" s="41"/>
      <c r="E1020498" s="52"/>
      <c r="F1020498" s="53"/>
      <c r="G1020498" s="53"/>
      <c r="H1020498" s="54"/>
      <c r="I1020498" s="55"/>
      <c r="J1020498" s="52"/>
      <c r="K1020498" s="56"/>
      <c r="L1020498" s="54"/>
      <c r="M1020498" s="54"/>
      <c r="N1020498" s="57"/>
      <c r="O1020498" s="54"/>
      <c r="P1020498" s="52"/>
      <c r="Q1020498" s="52"/>
      <c r="R1020498" s="58"/>
      <c r="S1020498" s="52"/>
      <c r="T1020498" s="52"/>
      <c r="U1020498" s="52"/>
      <c r="V1020498" s="59"/>
    </row>
    <row r="1020499" spans="1:22" customFormat="1">
      <c r="A1020499" s="2"/>
      <c r="B1020499" s="46"/>
      <c r="C1020499" s="49"/>
      <c r="D1020499" s="41"/>
      <c r="E1020499" s="52"/>
      <c r="F1020499" s="53"/>
      <c r="G1020499" s="53"/>
      <c r="H1020499" s="54"/>
      <c r="I1020499" s="55"/>
      <c r="J1020499" s="52"/>
      <c r="K1020499" s="56"/>
      <c r="L1020499" s="54"/>
      <c r="M1020499" s="54"/>
      <c r="N1020499" s="57"/>
      <c r="O1020499" s="54"/>
      <c r="P1020499" s="52"/>
      <c r="Q1020499" s="52"/>
      <c r="R1020499" s="58"/>
      <c r="S1020499" s="52"/>
      <c r="T1020499" s="52"/>
      <c r="U1020499" s="52"/>
      <c r="V1020499" s="59"/>
    </row>
    <row r="1020500" spans="1:22" customFormat="1">
      <c r="A1020500" s="2"/>
      <c r="B1020500" s="46"/>
      <c r="C1020500" s="49"/>
      <c r="D1020500" s="41"/>
      <c r="E1020500" s="52"/>
      <c r="F1020500" s="53"/>
      <c r="G1020500" s="53"/>
      <c r="H1020500" s="54"/>
      <c r="I1020500" s="55"/>
      <c r="J1020500" s="52"/>
      <c r="K1020500" s="56"/>
      <c r="L1020500" s="54"/>
      <c r="M1020500" s="54"/>
      <c r="N1020500" s="57"/>
      <c r="O1020500" s="54"/>
      <c r="P1020500" s="52"/>
      <c r="Q1020500" s="52"/>
      <c r="R1020500" s="58"/>
      <c r="S1020500" s="52"/>
      <c r="T1020500" s="52"/>
      <c r="U1020500" s="52"/>
      <c r="V1020500" s="59"/>
    </row>
    <row r="1020501" spans="1:22" customFormat="1">
      <c r="A1020501" s="2"/>
      <c r="B1020501" s="46"/>
      <c r="C1020501" s="49"/>
      <c r="D1020501" s="41"/>
      <c r="E1020501" s="52"/>
      <c r="F1020501" s="53"/>
      <c r="G1020501" s="53"/>
      <c r="H1020501" s="54"/>
      <c r="I1020501" s="55"/>
      <c r="J1020501" s="52"/>
      <c r="K1020501" s="56"/>
      <c r="L1020501" s="54"/>
      <c r="M1020501" s="54"/>
      <c r="N1020501" s="57"/>
      <c r="O1020501" s="54"/>
      <c r="P1020501" s="52"/>
      <c r="Q1020501" s="52"/>
      <c r="R1020501" s="58"/>
      <c r="S1020501" s="52"/>
      <c r="T1020501" s="52"/>
      <c r="U1020501" s="52"/>
      <c r="V1020501" s="59"/>
    </row>
    <row r="1020502" spans="1:22" customFormat="1">
      <c r="A1020502" s="2"/>
      <c r="B1020502" s="46"/>
      <c r="C1020502" s="49"/>
      <c r="D1020502" s="41"/>
      <c r="E1020502" s="52"/>
      <c r="F1020502" s="53"/>
      <c r="G1020502" s="53"/>
      <c r="H1020502" s="54"/>
      <c r="I1020502" s="55"/>
      <c r="J1020502" s="52"/>
      <c r="K1020502" s="56"/>
      <c r="L1020502" s="54"/>
      <c r="M1020502" s="54"/>
      <c r="N1020502" s="57"/>
      <c r="O1020502" s="54"/>
      <c r="P1020502" s="52"/>
      <c r="Q1020502" s="52"/>
      <c r="R1020502" s="58"/>
      <c r="S1020502" s="52"/>
      <c r="T1020502" s="52"/>
      <c r="U1020502" s="52"/>
      <c r="V1020502" s="59"/>
    </row>
    <row r="1020503" spans="1:22" customFormat="1">
      <c r="A1020503" s="2"/>
      <c r="B1020503" s="46"/>
      <c r="C1020503" s="49"/>
      <c r="D1020503" s="41"/>
      <c r="E1020503" s="52"/>
      <c r="F1020503" s="53"/>
      <c r="G1020503" s="53"/>
      <c r="H1020503" s="54"/>
      <c r="I1020503" s="55"/>
      <c r="J1020503" s="52"/>
      <c r="K1020503" s="56"/>
      <c r="L1020503" s="54"/>
      <c r="M1020503" s="54"/>
      <c r="N1020503" s="57"/>
      <c r="O1020503" s="54"/>
      <c r="P1020503" s="52"/>
      <c r="Q1020503" s="52"/>
      <c r="R1020503" s="58"/>
      <c r="S1020503" s="52"/>
      <c r="T1020503" s="52"/>
      <c r="U1020503" s="52"/>
      <c r="V1020503" s="59"/>
    </row>
    <row r="1020504" spans="1:22" customFormat="1">
      <c r="A1020504" s="2"/>
      <c r="B1020504" s="46"/>
      <c r="C1020504" s="49"/>
      <c r="D1020504" s="41"/>
      <c r="E1020504" s="52"/>
      <c r="F1020504" s="53"/>
      <c r="G1020504" s="53"/>
      <c r="H1020504" s="54"/>
      <c r="I1020504" s="55"/>
      <c r="J1020504" s="52"/>
      <c r="K1020504" s="56"/>
      <c r="L1020504" s="54"/>
      <c r="M1020504" s="54"/>
      <c r="N1020504" s="57"/>
      <c r="O1020504" s="54"/>
      <c r="P1020504" s="52"/>
      <c r="Q1020504" s="52"/>
      <c r="R1020504" s="58"/>
      <c r="S1020504" s="52"/>
      <c r="T1020504" s="52"/>
      <c r="U1020504" s="52"/>
      <c r="V1020504" s="59"/>
    </row>
    <row r="1020505" spans="1:22" customFormat="1">
      <c r="A1020505" s="2"/>
      <c r="B1020505" s="46"/>
      <c r="C1020505" s="49"/>
      <c r="D1020505" s="41"/>
      <c r="E1020505" s="52"/>
      <c r="F1020505" s="53"/>
      <c r="G1020505" s="53"/>
      <c r="H1020505" s="54"/>
      <c r="I1020505" s="55"/>
      <c r="J1020505" s="52"/>
      <c r="K1020505" s="56"/>
      <c r="L1020505" s="54"/>
      <c r="M1020505" s="54"/>
      <c r="N1020505" s="57"/>
      <c r="O1020505" s="54"/>
      <c r="P1020505" s="52"/>
      <c r="Q1020505" s="52"/>
      <c r="R1020505" s="58"/>
      <c r="S1020505" s="52"/>
      <c r="T1020505" s="52"/>
      <c r="U1020505" s="52"/>
      <c r="V1020505" s="59"/>
    </row>
    <row r="1020506" spans="1:22" customFormat="1">
      <c r="A1020506" s="2"/>
      <c r="B1020506" s="46"/>
      <c r="C1020506" s="49"/>
      <c r="D1020506" s="41"/>
      <c r="E1020506" s="52"/>
      <c r="F1020506" s="53"/>
      <c r="G1020506" s="53"/>
      <c r="H1020506" s="54"/>
      <c r="I1020506" s="55"/>
      <c r="J1020506" s="52"/>
      <c r="K1020506" s="56"/>
      <c r="L1020506" s="54"/>
      <c r="M1020506" s="54"/>
      <c r="N1020506" s="57"/>
      <c r="O1020506" s="54"/>
      <c r="P1020506" s="52"/>
      <c r="Q1020506" s="52"/>
      <c r="R1020506" s="58"/>
      <c r="S1020506" s="52"/>
      <c r="T1020506" s="52"/>
      <c r="U1020506" s="52"/>
      <c r="V1020506" s="59"/>
    </row>
    <row r="1020507" spans="1:22" customFormat="1">
      <c r="A1020507" s="2"/>
      <c r="B1020507" s="46"/>
      <c r="C1020507" s="49"/>
      <c r="D1020507" s="41"/>
      <c r="E1020507" s="52"/>
      <c r="F1020507" s="53"/>
      <c r="G1020507" s="53"/>
      <c r="H1020507" s="54"/>
      <c r="I1020507" s="55"/>
      <c r="J1020507" s="52"/>
      <c r="K1020507" s="56"/>
      <c r="L1020507" s="54"/>
      <c r="M1020507" s="54"/>
      <c r="N1020507" s="57"/>
      <c r="O1020507" s="54"/>
      <c r="P1020507" s="52"/>
      <c r="Q1020507" s="52"/>
      <c r="R1020507" s="58"/>
      <c r="S1020507" s="52"/>
      <c r="T1020507" s="52"/>
      <c r="U1020507" s="52"/>
      <c r="V1020507" s="59"/>
    </row>
    <row r="1020508" spans="1:22" customFormat="1">
      <c r="A1020508" s="2"/>
      <c r="B1020508" s="46"/>
      <c r="C1020508" s="49"/>
      <c r="D1020508" s="41"/>
      <c r="E1020508" s="52"/>
      <c r="F1020508" s="53"/>
      <c r="G1020508" s="53"/>
      <c r="H1020508" s="54"/>
      <c r="I1020508" s="55"/>
      <c r="J1020508" s="52"/>
      <c r="K1020508" s="56"/>
      <c r="L1020508" s="54"/>
      <c r="M1020508" s="54"/>
      <c r="N1020508" s="57"/>
      <c r="O1020508" s="54"/>
      <c r="P1020508" s="52"/>
      <c r="Q1020508" s="52"/>
      <c r="R1020508" s="58"/>
      <c r="S1020508" s="52"/>
      <c r="T1020508" s="52"/>
      <c r="U1020508" s="52"/>
      <c r="V1020508" s="59"/>
    </row>
    <row r="1020509" spans="1:22" customFormat="1">
      <c r="A1020509" s="2"/>
      <c r="B1020509" s="46"/>
      <c r="C1020509" s="49"/>
      <c r="D1020509" s="41"/>
      <c r="E1020509" s="52"/>
      <c r="F1020509" s="53"/>
      <c r="G1020509" s="53"/>
      <c r="H1020509" s="54"/>
      <c r="I1020509" s="55"/>
      <c r="J1020509" s="52"/>
      <c r="K1020509" s="56"/>
      <c r="L1020509" s="54"/>
      <c r="M1020509" s="54"/>
      <c r="N1020509" s="57"/>
      <c r="O1020509" s="54"/>
      <c r="P1020509" s="52"/>
      <c r="Q1020509" s="52"/>
      <c r="R1020509" s="58"/>
      <c r="S1020509" s="52"/>
      <c r="T1020509" s="52"/>
      <c r="U1020509" s="52"/>
      <c r="V1020509" s="59"/>
    </row>
    <row r="1020510" spans="1:22" customFormat="1">
      <c r="A1020510" s="2"/>
      <c r="B1020510" s="46"/>
      <c r="C1020510" s="49"/>
      <c r="D1020510" s="41"/>
      <c r="E1020510" s="52"/>
      <c r="F1020510" s="53"/>
      <c r="G1020510" s="53"/>
      <c r="H1020510" s="54"/>
      <c r="I1020510" s="55"/>
      <c r="J1020510" s="52"/>
      <c r="K1020510" s="56"/>
      <c r="L1020510" s="54"/>
      <c r="M1020510" s="54"/>
      <c r="N1020510" s="57"/>
      <c r="O1020510" s="54"/>
      <c r="P1020510" s="52"/>
      <c r="Q1020510" s="52"/>
      <c r="R1020510" s="58"/>
      <c r="S1020510" s="52"/>
      <c r="T1020510" s="52"/>
      <c r="U1020510" s="52"/>
      <c r="V1020510" s="59"/>
    </row>
    <row r="1020511" spans="1:22" customFormat="1">
      <c r="A1020511" s="2"/>
      <c r="B1020511" s="46"/>
      <c r="C1020511" s="49"/>
      <c r="D1020511" s="41"/>
      <c r="E1020511" s="52"/>
      <c r="F1020511" s="53"/>
      <c r="G1020511" s="53"/>
      <c r="H1020511" s="54"/>
      <c r="I1020511" s="55"/>
      <c r="J1020511" s="52"/>
      <c r="K1020511" s="56"/>
      <c r="L1020511" s="54"/>
      <c r="M1020511" s="54"/>
      <c r="N1020511" s="57"/>
      <c r="O1020511" s="54"/>
      <c r="P1020511" s="52"/>
      <c r="Q1020511" s="52"/>
      <c r="R1020511" s="58"/>
      <c r="S1020511" s="52"/>
      <c r="T1020511" s="52"/>
      <c r="U1020511" s="52"/>
      <c r="V1020511" s="59"/>
    </row>
    <row r="1020512" spans="1:22" customFormat="1">
      <c r="A1020512" s="2"/>
      <c r="B1020512" s="46"/>
      <c r="C1020512" s="49"/>
      <c r="D1020512" s="41"/>
      <c r="E1020512" s="52"/>
      <c r="F1020512" s="53"/>
      <c r="G1020512" s="53"/>
      <c r="H1020512" s="54"/>
      <c r="I1020512" s="55"/>
      <c r="J1020512" s="52"/>
      <c r="K1020512" s="56"/>
      <c r="L1020512" s="54"/>
      <c r="M1020512" s="54"/>
      <c r="N1020512" s="57"/>
      <c r="O1020512" s="54"/>
      <c r="P1020512" s="52"/>
      <c r="Q1020512" s="52"/>
      <c r="R1020512" s="58"/>
      <c r="S1020512" s="52"/>
      <c r="T1020512" s="52"/>
      <c r="U1020512" s="52"/>
      <c r="V1020512" s="59"/>
    </row>
    <row r="1020513" spans="1:22" customFormat="1">
      <c r="A1020513" s="2"/>
      <c r="B1020513" s="46"/>
      <c r="C1020513" s="49"/>
      <c r="D1020513" s="41"/>
      <c r="E1020513" s="52"/>
      <c r="F1020513" s="53"/>
      <c r="G1020513" s="53"/>
      <c r="H1020513" s="54"/>
      <c r="I1020513" s="55"/>
      <c r="J1020513" s="52"/>
      <c r="K1020513" s="56"/>
      <c r="L1020513" s="54"/>
      <c r="M1020513" s="54"/>
      <c r="N1020513" s="57"/>
      <c r="O1020513" s="54"/>
      <c r="P1020513" s="52"/>
      <c r="Q1020513" s="52"/>
      <c r="R1020513" s="58"/>
      <c r="S1020513" s="52"/>
      <c r="T1020513" s="52"/>
      <c r="U1020513" s="52"/>
      <c r="V1020513" s="59"/>
    </row>
    <row r="1020514" spans="1:22" customFormat="1">
      <c r="A1020514" s="2"/>
      <c r="B1020514" s="46"/>
      <c r="C1020514" s="49"/>
      <c r="D1020514" s="41"/>
      <c r="E1020514" s="52"/>
      <c r="F1020514" s="53"/>
      <c r="G1020514" s="53"/>
      <c r="H1020514" s="54"/>
      <c r="I1020514" s="55"/>
      <c r="J1020514" s="52"/>
      <c r="K1020514" s="56"/>
      <c r="L1020514" s="54"/>
      <c r="M1020514" s="54"/>
      <c r="N1020514" s="57"/>
      <c r="O1020514" s="54"/>
      <c r="P1020514" s="52"/>
      <c r="Q1020514" s="52"/>
      <c r="R1020514" s="58"/>
      <c r="S1020514" s="52"/>
      <c r="T1020514" s="52"/>
      <c r="U1020514" s="52"/>
      <c r="V1020514" s="59"/>
    </row>
    <row r="1020515" spans="1:22" customFormat="1">
      <c r="A1020515" s="2"/>
      <c r="B1020515" s="46"/>
      <c r="C1020515" s="49"/>
      <c r="D1020515" s="41"/>
      <c r="E1020515" s="52"/>
      <c r="F1020515" s="53"/>
      <c r="G1020515" s="53"/>
      <c r="H1020515" s="54"/>
      <c r="I1020515" s="55"/>
      <c r="J1020515" s="52"/>
      <c r="K1020515" s="56"/>
      <c r="L1020515" s="54"/>
      <c r="M1020515" s="54"/>
      <c r="N1020515" s="57"/>
      <c r="O1020515" s="54"/>
      <c r="P1020515" s="52"/>
      <c r="Q1020515" s="52"/>
      <c r="R1020515" s="58"/>
      <c r="S1020515" s="52"/>
      <c r="T1020515" s="52"/>
      <c r="U1020515" s="52"/>
      <c r="V1020515" s="59"/>
    </row>
    <row r="1020516" spans="1:22" customFormat="1">
      <c r="A1020516" s="2"/>
      <c r="B1020516" s="46"/>
      <c r="C1020516" s="49"/>
      <c r="D1020516" s="41"/>
      <c r="E1020516" s="52"/>
      <c r="F1020516" s="53"/>
      <c r="G1020516" s="53"/>
      <c r="H1020516" s="54"/>
      <c r="I1020516" s="55"/>
      <c r="J1020516" s="52"/>
      <c r="K1020516" s="56"/>
      <c r="L1020516" s="54"/>
      <c r="M1020516" s="54"/>
      <c r="N1020516" s="57"/>
      <c r="O1020516" s="54"/>
      <c r="P1020516" s="52"/>
      <c r="Q1020516" s="52"/>
      <c r="R1020516" s="58"/>
      <c r="S1020516" s="52"/>
      <c r="T1020516" s="52"/>
      <c r="U1020516" s="52"/>
      <c r="V1020516" s="59"/>
    </row>
    <row r="1020517" spans="1:22" customFormat="1">
      <c r="A1020517" s="2"/>
      <c r="B1020517" s="46"/>
      <c r="C1020517" s="49"/>
      <c r="D1020517" s="41"/>
      <c r="E1020517" s="52"/>
      <c r="F1020517" s="53"/>
      <c r="G1020517" s="53"/>
      <c r="H1020517" s="54"/>
      <c r="I1020517" s="55"/>
      <c r="J1020517" s="52"/>
      <c r="K1020517" s="56"/>
      <c r="L1020517" s="54"/>
      <c r="M1020517" s="54"/>
      <c r="N1020517" s="57"/>
      <c r="O1020517" s="54"/>
      <c r="P1020517" s="52"/>
      <c r="Q1020517" s="52"/>
      <c r="R1020517" s="58"/>
      <c r="S1020517" s="52"/>
      <c r="T1020517" s="52"/>
      <c r="U1020517" s="52"/>
      <c r="V1020517" s="59"/>
    </row>
    <row r="1020518" spans="1:22" customFormat="1">
      <c r="A1020518" s="2"/>
      <c r="B1020518" s="46"/>
      <c r="C1020518" s="49"/>
      <c r="D1020518" s="41"/>
      <c r="E1020518" s="52"/>
      <c r="F1020518" s="53"/>
      <c r="G1020518" s="53"/>
      <c r="H1020518" s="54"/>
      <c r="I1020518" s="55"/>
      <c r="J1020518" s="52"/>
      <c r="K1020518" s="56"/>
      <c r="L1020518" s="54"/>
      <c r="M1020518" s="54"/>
      <c r="N1020518" s="57"/>
      <c r="O1020518" s="54"/>
      <c r="P1020518" s="52"/>
      <c r="Q1020518" s="52"/>
      <c r="R1020518" s="58"/>
      <c r="S1020518" s="52"/>
      <c r="T1020518" s="52"/>
      <c r="U1020518" s="52"/>
      <c r="V1020518" s="59"/>
    </row>
    <row r="1020519" spans="1:22" customFormat="1">
      <c r="A1020519" s="2"/>
      <c r="B1020519" s="46"/>
      <c r="C1020519" s="49"/>
      <c r="D1020519" s="41"/>
      <c r="E1020519" s="52"/>
      <c r="F1020519" s="53"/>
      <c r="G1020519" s="53"/>
      <c r="H1020519" s="54"/>
      <c r="I1020519" s="55"/>
      <c r="J1020519" s="52"/>
      <c r="K1020519" s="56"/>
      <c r="L1020519" s="54"/>
      <c r="M1020519" s="54"/>
      <c r="N1020519" s="57"/>
      <c r="O1020519" s="54"/>
      <c r="P1020519" s="52"/>
      <c r="Q1020519" s="52"/>
      <c r="R1020519" s="58"/>
      <c r="S1020519" s="52"/>
      <c r="T1020519" s="52"/>
      <c r="U1020519" s="52"/>
      <c r="V1020519" s="59"/>
    </row>
    <row r="1020520" spans="1:22" customFormat="1">
      <c r="A1020520" s="2"/>
      <c r="B1020520" s="46"/>
      <c r="C1020520" s="49"/>
      <c r="D1020520" s="41"/>
      <c r="E1020520" s="52"/>
      <c r="F1020520" s="53"/>
      <c r="G1020520" s="53"/>
      <c r="H1020520" s="54"/>
      <c r="I1020520" s="55"/>
      <c r="J1020520" s="52"/>
      <c r="K1020520" s="56"/>
      <c r="L1020520" s="54"/>
      <c r="M1020520" s="54"/>
      <c r="N1020520" s="57"/>
      <c r="O1020520" s="54"/>
      <c r="P1020520" s="52"/>
      <c r="Q1020520" s="52"/>
      <c r="R1020520" s="58"/>
      <c r="S1020520" s="52"/>
      <c r="T1020520" s="52"/>
      <c r="U1020520" s="52"/>
      <c r="V1020520" s="59"/>
    </row>
    <row r="1020521" spans="1:22" customFormat="1">
      <c r="A1020521" s="2"/>
      <c r="B1020521" s="46"/>
      <c r="C1020521" s="49"/>
      <c r="D1020521" s="41"/>
      <c r="E1020521" s="52"/>
      <c r="F1020521" s="53"/>
      <c r="G1020521" s="53"/>
      <c r="H1020521" s="54"/>
      <c r="I1020521" s="55"/>
      <c r="J1020521" s="52"/>
      <c r="K1020521" s="56"/>
      <c r="L1020521" s="54"/>
      <c r="M1020521" s="54"/>
      <c r="N1020521" s="57"/>
      <c r="O1020521" s="54"/>
      <c r="P1020521" s="52"/>
      <c r="Q1020521" s="52"/>
      <c r="R1020521" s="58"/>
      <c r="S1020521" s="52"/>
      <c r="T1020521" s="52"/>
      <c r="U1020521" s="52"/>
      <c r="V1020521" s="59"/>
    </row>
    <row r="1020522" spans="1:22" customFormat="1">
      <c r="A1020522" s="2"/>
      <c r="B1020522" s="46"/>
      <c r="C1020522" s="49"/>
      <c r="D1020522" s="41"/>
      <c r="E1020522" s="52"/>
      <c r="F1020522" s="53"/>
      <c r="G1020522" s="53"/>
      <c r="H1020522" s="54"/>
      <c r="I1020522" s="55"/>
      <c r="J1020522" s="52"/>
      <c r="K1020522" s="56"/>
      <c r="L1020522" s="54"/>
      <c r="M1020522" s="54"/>
      <c r="N1020522" s="57"/>
      <c r="O1020522" s="54"/>
      <c r="P1020522" s="52"/>
      <c r="Q1020522" s="52"/>
      <c r="R1020522" s="58"/>
      <c r="S1020522" s="52"/>
      <c r="T1020522" s="52"/>
      <c r="U1020522" s="52"/>
      <c r="V1020522" s="59"/>
    </row>
    <row r="1020523" spans="1:22" customFormat="1">
      <c r="A1020523" s="2"/>
      <c r="B1020523" s="46"/>
      <c r="C1020523" s="49"/>
      <c r="D1020523" s="41"/>
      <c r="E1020523" s="52"/>
      <c r="F1020523" s="53"/>
      <c r="G1020523" s="53"/>
      <c r="H1020523" s="54"/>
      <c r="I1020523" s="55"/>
      <c r="J1020523" s="52"/>
      <c r="K1020523" s="56"/>
      <c r="L1020523" s="54"/>
      <c r="M1020523" s="54"/>
      <c r="N1020523" s="57"/>
      <c r="O1020523" s="54"/>
      <c r="P1020523" s="52"/>
      <c r="Q1020523" s="52"/>
      <c r="R1020523" s="58"/>
      <c r="S1020523" s="52"/>
      <c r="T1020523" s="52"/>
      <c r="U1020523" s="52"/>
      <c r="V1020523" s="59"/>
    </row>
    <row r="1020524" spans="1:22" customFormat="1">
      <c r="A1020524" s="2"/>
      <c r="B1020524" s="46"/>
      <c r="C1020524" s="49"/>
      <c r="D1020524" s="41"/>
      <c r="E1020524" s="52"/>
      <c r="F1020524" s="53"/>
      <c r="G1020524" s="53"/>
      <c r="H1020524" s="54"/>
      <c r="I1020524" s="55"/>
      <c r="J1020524" s="52"/>
      <c r="K1020524" s="56"/>
      <c r="L1020524" s="54"/>
      <c r="M1020524" s="54"/>
      <c r="N1020524" s="57"/>
      <c r="O1020524" s="54"/>
      <c r="P1020524" s="52"/>
      <c r="Q1020524" s="52"/>
      <c r="R1020524" s="58"/>
      <c r="S1020524" s="52"/>
      <c r="T1020524" s="52"/>
      <c r="U1020524" s="52"/>
      <c r="V1020524" s="59"/>
    </row>
    <row r="1020525" spans="1:22" customFormat="1">
      <c r="A1020525" s="2"/>
      <c r="B1020525" s="46"/>
      <c r="C1020525" s="49"/>
      <c r="D1020525" s="41"/>
      <c r="E1020525" s="52"/>
      <c r="F1020525" s="53"/>
      <c r="G1020525" s="53"/>
      <c r="H1020525" s="54"/>
      <c r="I1020525" s="55"/>
      <c r="J1020525" s="52"/>
      <c r="K1020525" s="56"/>
      <c r="L1020525" s="54"/>
      <c r="M1020525" s="54"/>
      <c r="N1020525" s="57"/>
      <c r="O1020525" s="54"/>
      <c r="P1020525" s="52"/>
      <c r="Q1020525" s="52"/>
      <c r="R1020525" s="58"/>
      <c r="S1020525" s="52"/>
      <c r="T1020525" s="52"/>
      <c r="U1020525" s="52"/>
      <c r="V1020525" s="59"/>
    </row>
    <row r="1020526" spans="1:22" customFormat="1">
      <c r="A1020526" s="2"/>
      <c r="B1020526" s="46"/>
      <c r="C1020526" s="49"/>
      <c r="D1020526" s="41"/>
      <c r="E1020526" s="52"/>
      <c r="F1020526" s="53"/>
      <c r="G1020526" s="53"/>
      <c r="H1020526" s="54"/>
      <c r="I1020526" s="55"/>
      <c r="J1020526" s="52"/>
      <c r="K1020526" s="56"/>
      <c r="L1020526" s="54"/>
      <c r="M1020526" s="54"/>
      <c r="N1020526" s="57"/>
      <c r="O1020526" s="54"/>
      <c r="P1020526" s="52"/>
      <c r="Q1020526" s="52"/>
      <c r="R1020526" s="58"/>
      <c r="S1020526" s="52"/>
      <c r="T1020526" s="52"/>
      <c r="U1020526" s="52"/>
      <c r="V1020526" s="59"/>
    </row>
    <row r="1020527" spans="1:22" customFormat="1">
      <c r="A1020527" s="2"/>
      <c r="B1020527" s="46"/>
      <c r="C1020527" s="49"/>
      <c r="D1020527" s="41"/>
      <c r="E1020527" s="52"/>
      <c r="F1020527" s="53"/>
      <c r="G1020527" s="53"/>
      <c r="H1020527" s="54"/>
      <c r="I1020527" s="55"/>
      <c r="J1020527" s="52"/>
      <c r="K1020527" s="56"/>
      <c r="L1020527" s="54"/>
      <c r="M1020527" s="54"/>
      <c r="N1020527" s="57"/>
      <c r="O1020527" s="54"/>
      <c r="P1020527" s="52"/>
      <c r="Q1020527" s="52"/>
      <c r="R1020527" s="58"/>
      <c r="S1020527" s="52"/>
      <c r="T1020527" s="52"/>
      <c r="U1020527" s="52"/>
      <c r="V1020527" s="59"/>
    </row>
    <row r="1020528" spans="1:22" customFormat="1">
      <c r="A1020528" s="2"/>
      <c r="B1020528" s="46"/>
      <c r="C1020528" s="49"/>
      <c r="D1020528" s="41"/>
      <c r="E1020528" s="52"/>
      <c r="F1020528" s="53"/>
      <c r="G1020528" s="53"/>
      <c r="H1020528" s="54"/>
      <c r="I1020528" s="55"/>
      <c r="J1020528" s="52"/>
      <c r="K1020528" s="56"/>
      <c r="L1020528" s="54"/>
      <c r="M1020528" s="54"/>
      <c r="N1020528" s="57"/>
      <c r="O1020528" s="54"/>
      <c r="P1020528" s="52"/>
      <c r="Q1020528" s="52"/>
      <c r="R1020528" s="58"/>
      <c r="S1020528" s="52"/>
      <c r="T1020528" s="52"/>
      <c r="U1020528" s="52"/>
      <c r="V1020528" s="59"/>
    </row>
    <row r="1020529" spans="1:22" customFormat="1">
      <c r="A1020529" s="2"/>
      <c r="B1020529" s="46"/>
      <c r="C1020529" s="49"/>
      <c r="D1020529" s="41"/>
      <c r="E1020529" s="52"/>
      <c r="F1020529" s="53"/>
      <c r="G1020529" s="53"/>
      <c r="H1020529" s="54"/>
      <c r="I1020529" s="55"/>
      <c r="J1020529" s="52"/>
      <c r="K1020529" s="56"/>
      <c r="L1020529" s="54"/>
      <c r="M1020529" s="54"/>
      <c r="N1020529" s="57"/>
      <c r="O1020529" s="54"/>
      <c r="P1020529" s="52"/>
      <c r="Q1020529" s="52"/>
      <c r="R1020529" s="58"/>
      <c r="S1020529" s="52"/>
      <c r="T1020529" s="52"/>
      <c r="U1020529" s="52"/>
      <c r="V1020529" s="59"/>
    </row>
    <row r="1020530" spans="1:22" customFormat="1">
      <c r="A1020530" s="2"/>
      <c r="B1020530" s="46"/>
      <c r="C1020530" s="49"/>
      <c r="D1020530" s="41"/>
      <c r="E1020530" s="52"/>
      <c r="F1020530" s="53"/>
      <c r="G1020530" s="53"/>
      <c r="H1020530" s="54"/>
      <c r="I1020530" s="55"/>
      <c r="J1020530" s="52"/>
      <c r="K1020530" s="56"/>
      <c r="L1020530" s="54"/>
      <c r="M1020530" s="54"/>
      <c r="N1020530" s="57"/>
      <c r="O1020530" s="54"/>
      <c r="P1020530" s="52"/>
      <c r="Q1020530" s="52"/>
      <c r="R1020530" s="58"/>
      <c r="S1020530" s="52"/>
      <c r="T1020530" s="52"/>
      <c r="U1020530" s="52"/>
      <c r="V1020530" s="59"/>
    </row>
    <row r="1020531" spans="1:22" customFormat="1">
      <c r="A1020531" s="2"/>
      <c r="B1020531" s="46"/>
      <c r="C1020531" s="49"/>
      <c r="D1020531" s="41"/>
      <c r="E1020531" s="52"/>
      <c r="F1020531" s="53"/>
      <c r="G1020531" s="53"/>
      <c r="H1020531" s="54"/>
      <c r="I1020531" s="55"/>
      <c r="J1020531" s="52"/>
      <c r="K1020531" s="56"/>
      <c r="L1020531" s="54"/>
      <c r="M1020531" s="54"/>
      <c r="N1020531" s="57"/>
      <c r="O1020531" s="54"/>
      <c r="P1020531" s="52"/>
      <c r="Q1020531" s="52"/>
      <c r="R1020531" s="58"/>
      <c r="S1020531" s="52"/>
      <c r="T1020531" s="52"/>
      <c r="U1020531" s="52"/>
      <c r="V1020531" s="59"/>
    </row>
    <row r="1020532" spans="1:22" customFormat="1">
      <c r="A1020532" s="2"/>
      <c r="B1020532" s="46"/>
      <c r="C1020532" s="49"/>
      <c r="D1020532" s="41"/>
      <c r="E1020532" s="52"/>
      <c r="F1020532" s="53"/>
      <c r="G1020532" s="53"/>
      <c r="H1020532" s="54"/>
      <c r="I1020532" s="55"/>
      <c r="J1020532" s="52"/>
      <c r="K1020532" s="56"/>
      <c r="L1020532" s="54"/>
      <c r="M1020532" s="54"/>
      <c r="N1020532" s="57"/>
      <c r="O1020532" s="54"/>
      <c r="P1020532" s="52"/>
      <c r="Q1020532" s="52"/>
      <c r="R1020532" s="58"/>
      <c r="S1020532" s="52"/>
      <c r="T1020532" s="52"/>
      <c r="U1020532" s="52"/>
      <c r="V1020532" s="59"/>
    </row>
    <row r="1020533" spans="1:22" customFormat="1">
      <c r="A1020533" s="2"/>
      <c r="B1020533" s="46"/>
      <c r="C1020533" s="49"/>
      <c r="D1020533" s="41"/>
      <c r="E1020533" s="52"/>
      <c r="F1020533" s="53"/>
      <c r="G1020533" s="53"/>
      <c r="H1020533" s="54"/>
      <c r="I1020533" s="55"/>
      <c r="J1020533" s="52"/>
      <c r="K1020533" s="56"/>
      <c r="L1020533" s="54"/>
      <c r="M1020533" s="54"/>
      <c r="N1020533" s="57"/>
      <c r="O1020533" s="54"/>
      <c r="P1020533" s="52"/>
      <c r="Q1020533" s="52"/>
      <c r="R1020533" s="58"/>
      <c r="S1020533" s="52"/>
      <c r="T1020533" s="52"/>
      <c r="U1020533" s="52"/>
      <c r="V1020533" s="59"/>
    </row>
    <row r="1020534" spans="1:22" customFormat="1">
      <c r="A1020534" s="2"/>
      <c r="B1020534" s="46"/>
      <c r="C1020534" s="49"/>
      <c r="D1020534" s="41"/>
      <c r="E1020534" s="52"/>
      <c r="F1020534" s="53"/>
      <c r="G1020534" s="53"/>
      <c r="H1020534" s="54"/>
      <c r="I1020534" s="55"/>
      <c r="J1020534" s="52"/>
      <c r="K1020534" s="56"/>
      <c r="L1020534" s="54"/>
      <c r="M1020534" s="54"/>
      <c r="N1020534" s="57"/>
      <c r="O1020534" s="54"/>
      <c r="P1020534" s="52"/>
      <c r="Q1020534" s="52"/>
      <c r="R1020534" s="58"/>
      <c r="S1020534" s="52"/>
      <c r="T1020534" s="52"/>
      <c r="U1020534" s="52"/>
      <c r="V1020534" s="59"/>
    </row>
    <row r="1020535" spans="1:22" customFormat="1">
      <c r="A1020535" s="2"/>
      <c r="B1020535" s="46"/>
      <c r="C1020535" s="49"/>
      <c r="D1020535" s="41"/>
      <c r="E1020535" s="52"/>
      <c r="F1020535" s="53"/>
      <c r="G1020535" s="53"/>
      <c r="H1020535" s="54"/>
      <c r="I1020535" s="55"/>
      <c r="J1020535" s="52"/>
      <c r="K1020535" s="56"/>
      <c r="L1020535" s="54"/>
      <c r="M1020535" s="54"/>
      <c r="N1020535" s="57"/>
      <c r="O1020535" s="54"/>
      <c r="P1020535" s="52"/>
      <c r="Q1020535" s="52"/>
      <c r="R1020535" s="58"/>
      <c r="S1020535" s="52"/>
      <c r="T1020535" s="52"/>
      <c r="U1020535" s="52"/>
      <c r="V1020535" s="59"/>
    </row>
    <row r="1020536" spans="1:22" customFormat="1">
      <c r="A1020536" s="2"/>
      <c r="B1020536" s="46"/>
      <c r="C1020536" s="49"/>
      <c r="D1020536" s="41"/>
      <c r="E1020536" s="52"/>
      <c r="F1020536" s="53"/>
      <c r="G1020536" s="53"/>
      <c r="H1020536" s="54"/>
      <c r="I1020536" s="55"/>
      <c r="J1020536" s="52"/>
      <c r="K1020536" s="56"/>
      <c r="L1020536" s="54"/>
      <c r="M1020536" s="54"/>
      <c r="N1020536" s="57"/>
      <c r="O1020536" s="54"/>
      <c r="P1020536" s="52"/>
      <c r="Q1020536" s="52"/>
      <c r="R1020536" s="58"/>
      <c r="S1020536" s="52"/>
      <c r="T1020536" s="52"/>
      <c r="U1020536" s="52"/>
      <c r="V1020536" s="59"/>
    </row>
    <row r="1020537" spans="1:22" customFormat="1">
      <c r="A1020537" s="2"/>
      <c r="B1020537" s="46"/>
      <c r="C1020537" s="49"/>
      <c r="D1020537" s="41"/>
      <c r="E1020537" s="52"/>
      <c r="F1020537" s="53"/>
      <c r="G1020537" s="53"/>
      <c r="H1020537" s="54"/>
      <c r="I1020537" s="55"/>
      <c r="J1020537" s="52"/>
      <c r="K1020537" s="56"/>
      <c r="L1020537" s="54"/>
      <c r="M1020537" s="54"/>
      <c r="N1020537" s="57"/>
      <c r="O1020537" s="54"/>
      <c r="P1020537" s="52"/>
      <c r="Q1020537" s="52"/>
      <c r="R1020537" s="58"/>
      <c r="S1020537" s="52"/>
      <c r="T1020537" s="52"/>
      <c r="U1020537" s="52"/>
      <c r="V1020537" s="59"/>
    </row>
    <row r="1020538" spans="1:22" customFormat="1">
      <c r="A1020538" s="2"/>
      <c r="B1020538" s="46"/>
      <c r="C1020538" s="49"/>
      <c r="D1020538" s="41"/>
      <c r="E1020538" s="52"/>
      <c r="F1020538" s="53"/>
      <c r="G1020538" s="53"/>
      <c r="H1020538" s="54"/>
      <c r="I1020538" s="55"/>
      <c r="J1020538" s="52"/>
      <c r="K1020538" s="56"/>
      <c r="L1020538" s="54"/>
      <c r="M1020538" s="54"/>
      <c r="N1020538" s="57"/>
      <c r="O1020538" s="54"/>
      <c r="P1020538" s="52"/>
      <c r="Q1020538" s="52"/>
      <c r="R1020538" s="58"/>
      <c r="S1020538" s="52"/>
      <c r="T1020538" s="52"/>
      <c r="U1020538" s="52"/>
      <c r="V1020538" s="59"/>
    </row>
    <row r="1020539" spans="1:22" customFormat="1">
      <c r="A1020539" s="2"/>
      <c r="B1020539" s="46"/>
      <c r="C1020539" s="49"/>
      <c r="D1020539" s="41"/>
      <c r="E1020539" s="52"/>
      <c r="F1020539" s="53"/>
      <c r="G1020539" s="53"/>
      <c r="H1020539" s="54"/>
      <c r="I1020539" s="55"/>
      <c r="J1020539" s="52"/>
      <c r="K1020539" s="56"/>
      <c r="L1020539" s="54"/>
      <c r="M1020539" s="54"/>
      <c r="N1020539" s="57"/>
      <c r="O1020539" s="54"/>
      <c r="P1020539" s="52"/>
      <c r="Q1020539" s="52"/>
      <c r="R1020539" s="58"/>
      <c r="S1020539" s="52"/>
      <c r="T1020539" s="52"/>
      <c r="U1020539" s="52"/>
      <c r="V1020539" s="59"/>
    </row>
    <row r="1020540" spans="1:22" customFormat="1">
      <c r="A1020540" s="2"/>
      <c r="B1020540" s="46"/>
      <c r="C1020540" s="49"/>
      <c r="D1020540" s="41"/>
      <c r="E1020540" s="52"/>
      <c r="F1020540" s="53"/>
      <c r="G1020540" s="53"/>
      <c r="H1020540" s="54"/>
      <c r="I1020540" s="55"/>
      <c r="J1020540" s="52"/>
      <c r="K1020540" s="56"/>
      <c r="L1020540" s="54"/>
      <c r="M1020540" s="54"/>
      <c r="N1020540" s="57"/>
      <c r="O1020540" s="54"/>
      <c r="P1020540" s="52"/>
      <c r="Q1020540" s="52"/>
      <c r="R1020540" s="58"/>
      <c r="S1020540" s="52"/>
      <c r="T1020540" s="52"/>
      <c r="U1020540" s="52"/>
      <c r="V1020540" s="59"/>
    </row>
    <row r="1020541" spans="1:22" customFormat="1">
      <c r="A1020541" s="2"/>
      <c r="B1020541" s="46"/>
      <c r="C1020541" s="49"/>
      <c r="D1020541" s="41"/>
      <c r="E1020541" s="52"/>
      <c r="F1020541" s="53"/>
      <c r="G1020541" s="53"/>
      <c r="H1020541" s="54"/>
      <c r="I1020541" s="55"/>
      <c r="J1020541" s="52"/>
      <c r="K1020541" s="56"/>
      <c r="L1020541" s="54"/>
      <c r="M1020541" s="54"/>
      <c r="N1020541" s="57"/>
      <c r="O1020541" s="54"/>
      <c r="P1020541" s="52"/>
      <c r="Q1020541" s="52"/>
      <c r="R1020541" s="58"/>
      <c r="S1020541" s="52"/>
      <c r="T1020541" s="52"/>
      <c r="U1020541" s="52"/>
      <c r="V1020541" s="59"/>
    </row>
    <row r="1020542" spans="1:22" customFormat="1">
      <c r="A1020542" s="2"/>
      <c r="B1020542" s="46"/>
      <c r="C1020542" s="49"/>
      <c r="D1020542" s="41"/>
      <c r="E1020542" s="52"/>
      <c r="F1020542" s="53"/>
      <c r="G1020542" s="53"/>
      <c r="H1020542" s="54"/>
      <c r="I1020542" s="55"/>
      <c r="J1020542" s="52"/>
      <c r="K1020542" s="56"/>
      <c r="L1020542" s="54"/>
      <c r="M1020542" s="54"/>
      <c r="N1020542" s="57"/>
      <c r="O1020542" s="54"/>
      <c r="P1020542" s="52"/>
      <c r="Q1020542" s="52"/>
      <c r="R1020542" s="58"/>
      <c r="S1020542" s="52"/>
      <c r="T1020542" s="52"/>
      <c r="U1020542" s="52"/>
      <c r="V1020542" s="59"/>
    </row>
    <row r="1020543" spans="1:22" customFormat="1">
      <c r="A1020543" s="2"/>
      <c r="B1020543" s="46"/>
      <c r="C1020543" s="49"/>
      <c r="D1020543" s="41"/>
      <c r="E1020543" s="52"/>
      <c r="F1020543" s="53"/>
      <c r="G1020543" s="53"/>
      <c r="H1020543" s="54"/>
      <c r="I1020543" s="55"/>
      <c r="J1020543" s="52"/>
      <c r="K1020543" s="56"/>
      <c r="L1020543" s="54"/>
      <c r="M1020543" s="54"/>
      <c r="N1020543" s="57"/>
      <c r="O1020543" s="54"/>
      <c r="P1020543" s="52"/>
      <c r="Q1020543" s="52"/>
      <c r="R1020543" s="58"/>
      <c r="S1020543" s="52"/>
      <c r="T1020543" s="52"/>
      <c r="U1020543" s="52"/>
      <c r="V1020543" s="59"/>
    </row>
    <row r="1020544" spans="1:22" customFormat="1">
      <c r="A1020544" s="2"/>
      <c r="B1020544" s="46"/>
      <c r="C1020544" s="49"/>
      <c r="D1020544" s="41"/>
      <c r="E1020544" s="52"/>
      <c r="F1020544" s="53"/>
      <c r="G1020544" s="53"/>
      <c r="H1020544" s="54"/>
      <c r="I1020544" s="55"/>
      <c r="J1020544" s="52"/>
      <c r="K1020544" s="56"/>
      <c r="L1020544" s="54"/>
      <c r="M1020544" s="54"/>
      <c r="N1020544" s="57"/>
      <c r="O1020544" s="54"/>
      <c r="P1020544" s="52"/>
      <c r="Q1020544" s="52"/>
      <c r="R1020544" s="58"/>
      <c r="S1020544" s="52"/>
      <c r="T1020544" s="52"/>
      <c r="U1020544" s="52"/>
      <c r="V1020544" s="59"/>
    </row>
    <row r="1020545" spans="1:22" customFormat="1">
      <c r="A1020545" s="2"/>
      <c r="B1020545" s="46"/>
      <c r="C1020545" s="49"/>
      <c r="D1020545" s="41"/>
      <c r="E1020545" s="52"/>
      <c r="F1020545" s="53"/>
      <c r="G1020545" s="53"/>
      <c r="H1020545" s="54"/>
      <c r="I1020545" s="55"/>
      <c r="J1020545" s="52"/>
      <c r="K1020545" s="56"/>
      <c r="L1020545" s="54"/>
      <c r="M1020545" s="54"/>
      <c r="N1020545" s="57"/>
      <c r="O1020545" s="54"/>
      <c r="P1020545" s="52"/>
      <c r="Q1020545" s="52"/>
      <c r="R1020545" s="58"/>
      <c r="S1020545" s="52"/>
      <c r="T1020545" s="52"/>
      <c r="U1020545" s="52"/>
      <c r="V1020545" s="59"/>
    </row>
    <row r="1020546" spans="1:22" customFormat="1">
      <c r="A1020546" s="2"/>
      <c r="B1020546" s="46"/>
      <c r="C1020546" s="49"/>
      <c r="D1020546" s="41"/>
      <c r="E1020546" s="52"/>
      <c r="F1020546" s="53"/>
      <c r="G1020546" s="53"/>
      <c r="H1020546" s="54"/>
      <c r="I1020546" s="55"/>
      <c r="J1020546" s="52"/>
      <c r="K1020546" s="56"/>
      <c r="L1020546" s="54"/>
      <c r="M1020546" s="54"/>
      <c r="N1020546" s="57"/>
      <c r="O1020546" s="54"/>
      <c r="P1020546" s="52"/>
      <c r="Q1020546" s="52"/>
      <c r="R1020546" s="58"/>
      <c r="S1020546" s="52"/>
      <c r="T1020546" s="52"/>
      <c r="U1020546" s="52"/>
      <c r="V1020546" s="59"/>
    </row>
    <row r="1020547" spans="1:22" customFormat="1">
      <c r="A1020547" s="2"/>
      <c r="B1020547" s="46"/>
      <c r="C1020547" s="49"/>
      <c r="D1020547" s="41"/>
      <c r="E1020547" s="52"/>
      <c r="F1020547" s="53"/>
      <c r="G1020547" s="53"/>
      <c r="H1020547" s="54"/>
      <c r="I1020547" s="55"/>
      <c r="J1020547" s="52"/>
      <c r="K1020547" s="56"/>
      <c r="L1020547" s="54"/>
      <c r="M1020547" s="54"/>
      <c r="N1020547" s="57"/>
      <c r="O1020547" s="54"/>
      <c r="P1020547" s="52"/>
      <c r="Q1020547" s="52"/>
      <c r="R1020547" s="58"/>
      <c r="S1020547" s="52"/>
      <c r="T1020547" s="52"/>
      <c r="U1020547" s="52"/>
      <c r="V1020547" s="59"/>
    </row>
    <row r="1020548" spans="1:22" customFormat="1">
      <c r="A1020548" s="2"/>
      <c r="B1020548" s="46"/>
      <c r="C1020548" s="49"/>
      <c r="D1020548" s="41"/>
      <c r="E1020548" s="52"/>
      <c r="F1020548" s="53"/>
      <c r="G1020548" s="53"/>
      <c r="H1020548" s="54"/>
      <c r="I1020548" s="55"/>
      <c r="J1020548" s="52"/>
      <c r="K1020548" s="56"/>
      <c r="L1020548" s="54"/>
      <c r="M1020548" s="54"/>
      <c r="N1020548" s="57"/>
      <c r="O1020548" s="54"/>
      <c r="P1020548" s="52"/>
      <c r="Q1020548" s="52"/>
      <c r="R1020548" s="58"/>
      <c r="S1020548" s="52"/>
      <c r="T1020548" s="52"/>
      <c r="U1020548" s="52"/>
      <c r="V1020548" s="59"/>
    </row>
    <row r="1020549" spans="1:22" customFormat="1">
      <c r="A1020549" s="2"/>
      <c r="B1020549" s="46"/>
      <c r="C1020549" s="49"/>
      <c r="D1020549" s="41"/>
      <c r="E1020549" s="52"/>
      <c r="F1020549" s="53"/>
      <c r="G1020549" s="53"/>
      <c r="H1020549" s="54"/>
      <c r="I1020549" s="55"/>
      <c r="J1020549" s="52"/>
      <c r="K1020549" s="56"/>
      <c r="L1020549" s="54"/>
      <c r="M1020549" s="54"/>
      <c r="N1020549" s="57"/>
      <c r="O1020549" s="54"/>
      <c r="P1020549" s="52"/>
      <c r="Q1020549" s="52"/>
      <c r="R1020549" s="58"/>
      <c r="S1020549" s="52"/>
      <c r="T1020549" s="52"/>
      <c r="U1020549" s="52"/>
      <c r="V1020549" s="59"/>
    </row>
    <row r="1020550" spans="1:22" customFormat="1">
      <c r="A1020550" s="2"/>
      <c r="B1020550" s="46"/>
      <c r="C1020550" s="49"/>
      <c r="D1020550" s="41"/>
      <c r="E1020550" s="52"/>
      <c r="F1020550" s="53"/>
      <c r="G1020550" s="53"/>
      <c r="H1020550" s="54"/>
      <c r="I1020550" s="55"/>
      <c r="J1020550" s="52"/>
      <c r="K1020550" s="56"/>
      <c r="L1020550" s="54"/>
      <c r="M1020550" s="54"/>
      <c r="N1020550" s="57"/>
      <c r="O1020550" s="54"/>
      <c r="P1020550" s="52"/>
      <c r="Q1020550" s="52"/>
      <c r="R1020550" s="58"/>
      <c r="S1020550" s="52"/>
      <c r="T1020550" s="52"/>
      <c r="U1020550" s="52"/>
      <c r="V1020550" s="59"/>
    </row>
    <row r="1020551" spans="1:22" customFormat="1">
      <c r="A1020551" s="2"/>
      <c r="B1020551" s="46"/>
      <c r="C1020551" s="49"/>
      <c r="D1020551" s="41"/>
      <c r="E1020551" s="52"/>
      <c r="F1020551" s="53"/>
      <c r="G1020551" s="53"/>
      <c r="H1020551" s="54"/>
      <c r="I1020551" s="55"/>
      <c r="J1020551" s="52"/>
      <c r="K1020551" s="56"/>
      <c r="L1020551" s="54"/>
      <c r="M1020551" s="54"/>
      <c r="N1020551" s="57"/>
      <c r="O1020551" s="54"/>
      <c r="P1020551" s="52"/>
      <c r="Q1020551" s="52"/>
      <c r="R1020551" s="58"/>
      <c r="S1020551" s="52"/>
      <c r="T1020551" s="52"/>
      <c r="U1020551" s="52"/>
      <c r="V1020551" s="59"/>
    </row>
    <row r="1020552" spans="1:22" customFormat="1">
      <c r="A1020552" s="2"/>
      <c r="B1020552" s="46"/>
      <c r="C1020552" s="49"/>
      <c r="D1020552" s="41"/>
      <c r="E1020552" s="52"/>
      <c r="F1020552" s="53"/>
      <c r="G1020552" s="53"/>
      <c r="H1020552" s="54"/>
      <c r="I1020552" s="55"/>
      <c r="J1020552" s="52"/>
      <c r="K1020552" s="56"/>
      <c r="L1020552" s="54"/>
      <c r="M1020552" s="54"/>
      <c r="N1020552" s="57"/>
      <c r="O1020552" s="54"/>
      <c r="P1020552" s="52"/>
      <c r="Q1020552" s="52"/>
      <c r="R1020552" s="58"/>
      <c r="S1020552" s="52"/>
      <c r="T1020552" s="52"/>
      <c r="U1020552" s="52"/>
      <c r="V1020552" s="59"/>
    </row>
    <row r="1020553" spans="1:22" customFormat="1">
      <c r="A1020553" s="2"/>
      <c r="B1020553" s="46"/>
      <c r="C1020553" s="49"/>
      <c r="D1020553" s="41"/>
      <c r="E1020553" s="52"/>
      <c r="F1020553" s="53"/>
      <c r="G1020553" s="53"/>
      <c r="H1020553" s="54"/>
      <c r="I1020553" s="55"/>
      <c r="J1020553" s="52"/>
      <c r="K1020553" s="56"/>
      <c r="L1020553" s="54"/>
      <c r="M1020553" s="54"/>
      <c r="N1020553" s="57"/>
      <c r="O1020553" s="54"/>
      <c r="P1020553" s="52"/>
      <c r="Q1020553" s="52"/>
      <c r="R1020553" s="58"/>
      <c r="S1020553" s="52"/>
      <c r="T1020553" s="52"/>
      <c r="U1020553" s="52"/>
      <c r="V1020553" s="59"/>
    </row>
    <row r="1020554" spans="1:22" customFormat="1">
      <c r="A1020554" s="2"/>
      <c r="B1020554" s="46"/>
      <c r="C1020554" s="49"/>
      <c r="D1020554" s="41"/>
      <c r="E1020554" s="52"/>
      <c r="F1020554" s="53"/>
      <c r="G1020554" s="53"/>
      <c r="H1020554" s="54"/>
      <c r="I1020554" s="55"/>
      <c r="J1020554" s="52"/>
      <c r="K1020554" s="56"/>
      <c r="L1020554" s="54"/>
      <c r="M1020554" s="54"/>
      <c r="N1020554" s="57"/>
      <c r="O1020554" s="54"/>
      <c r="P1020554" s="52"/>
      <c r="Q1020554" s="52"/>
      <c r="R1020554" s="58"/>
      <c r="S1020554" s="52"/>
      <c r="T1020554" s="52"/>
      <c r="U1020554" s="52"/>
      <c r="V1020554" s="59"/>
    </row>
    <row r="1020555" spans="1:22" customFormat="1">
      <c r="A1020555" s="2"/>
      <c r="B1020555" s="46"/>
      <c r="C1020555" s="49"/>
      <c r="D1020555" s="41"/>
      <c r="E1020555" s="52"/>
      <c r="F1020555" s="53"/>
      <c r="G1020555" s="53"/>
      <c r="H1020555" s="54"/>
      <c r="I1020555" s="55"/>
      <c r="J1020555" s="52"/>
      <c r="K1020555" s="56"/>
      <c r="L1020555" s="54"/>
      <c r="M1020555" s="54"/>
      <c r="N1020555" s="57"/>
      <c r="O1020555" s="54"/>
      <c r="P1020555" s="52"/>
      <c r="Q1020555" s="52"/>
      <c r="R1020555" s="58"/>
      <c r="S1020555" s="52"/>
      <c r="T1020555" s="52"/>
      <c r="U1020555" s="52"/>
      <c r="V1020555" s="59"/>
    </row>
    <row r="1020556" spans="1:22" customFormat="1">
      <c r="A1020556" s="2"/>
      <c r="B1020556" s="46"/>
      <c r="C1020556" s="49"/>
      <c r="D1020556" s="41"/>
      <c r="E1020556" s="52"/>
      <c r="F1020556" s="53"/>
      <c r="G1020556" s="53"/>
      <c r="H1020556" s="54"/>
      <c r="I1020556" s="55"/>
      <c r="J1020556" s="52"/>
      <c r="K1020556" s="56"/>
      <c r="L1020556" s="54"/>
      <c r="M1020556" s="54"/>
      <c r="N1020556" s="57"/>
      <c r="O1020556" s="54"/>
      <c r="P1020556" s="52"/>
      <c r="Q1020556" s="52"/>
      <c r="R1020556" s="58"/>
      <c r="S1020556" s="52"/>
      <c r="T1020556" s="52"/>
      <c r="U1020556" s="52"/>
      <c r="V1020556" s="59"/>
    </row>
    <row r="1020557" spans="1:22" customFormat="1">
      <c r="A1020557" s="2"/>
      <c r="B1020557" s="46"/>
      <c r="C1020557" s="49"/>
      <c r="D1020557" s="41"/>
      <c r="E1020557" s="52"/>
      <c r="F1020557" s="53"/>
      <c r="G1020557" s="53"/>
      <c r="H1020557" s="54"/>
      <c r="I1020557" s="55"/>
      <c r="J1020557" s="52"/>
      <c r="K1020557" s="56"/>
      <c r="L1020557" s="54"/>
      <c r="M1020557" s="54"/>
      <c r="N1020557" s="57"/>
      <c r="O1020557" s="54"/>
      <c r="P1020557" s="52"/>
      <c r="Q1020557" s="52"/>
      <c r="R1020557" s="58"/>
      <c r="S1020557" s="52"/>
      <c r="T1020557" s="52"/>
      <c r="U1020557" s="52"/>
      <c r="V1020557" s="59"/>
    </row>
    <row r="1020558" spans="1:22" customFormat="1">
      <c r="A1020558" s="2"/>
      <c r="B1020558" s="46"/>
      <c r="C1020558" s="49"/>
      <c r="D1020558" s="41"/>
      <c r="E1020558" s="52"/>
      <c r="F1020558" s="53"/>
      <c r="G1020558" s="53"/>
      <c r="H1020558" s="54"/>
      <c r="I1020558" s="55"/>
      <c r="J1020558" s="52"/>
      <c r="K1020558" s="56"/>
      <c r="L1020558" s="54"/>
      <c r="M1020558" s="54"/>
      <c r="N1020558" s="57"/>
      <c r="O1020558" s="54"/>
      <c r="P1020558" s="52"/>
      <c r="Q1020558" s="52"/>
      <c r="R1020558" s="58"/>
      <c r="S1020558" s="52"/>
      <c r="T1020558" s="52"/>
      <c r="U1020558" s="52"/>
      <c r="V1020558" s="59"/>
    </row>
    <row r="1020559" spans="1:22" customFormat="1">
      <c r="A1020559" s="2"/>
      <c r="B1020559" s="46"/>
      <c r="C1020559" s="49"/>
      <c r="D1020559" s="41"/>
      <c r="E1020559" s="52"/>
      <c r="F1020559" s="53"/>
      <c r="G1020559" s="53"/>
      <c r="H1020559" s="54"/>
      <c r="I1020559" s="55"/>
      <c r="J1020559" s="52"/>
      <c r="K1020559" s="56"/>
      <c r="L1020559" s="54"/>
      <c r="M1020559" s="54"/>
      <c r="N1020559" s="57"/>
      <c r="O1020559" s="54"/>
      <c r="P1020559" s="52"/>
      <c r="Q1020559" s="52"/>
      <c r="R1020559" s="58"/>
      <c r="S1020559" s="52"/>
      <c r="T1020559" s="52"/>
      <c r="U1020559" s="52"/>
      <c r="V1020559" s="59"/>
    </row>
    <row r="1020560" spans="1:22" customFormat="1">
      <c r="A1020560" s="2"/>
      <c r="B1020560" s="46"/>
      <c r="C1020560" s="49"/>
      <c r="D1020560" s="41"/>
      <c r="E1020560" s="52"/>
      <c r="F1020560" s="53"/>
      <c r="G1020560" s="53"/>
      <c r="H1020560" s="54"/>
      <c r="I1020560" s="55"/>
      <c r="J1020560" s="52"/>
      <c r="K1020560" s="56"/>
      <c r="L1020560" s="54"/>
      <c r="M1020560" s="54"/>
      <c r="N1020560" s="57"/>
      <c r="O1020560" s="54"/>
      <c r="P1020560" s="52"/>
      <c r="Q1020560" s="52"/>
      <c r="R1020560" s="58"/>
      <c r="S1020560" s="52"/>
      <c r="T1020560" s="52"/>
      <c r="U1020560" s="52"/>
      <c r="V1020560" s="59"/>
    </row>
    <row r="1020561" spans="1:22" customFormat="1">
      <c r="A1020561" s="2"/>
      <c r="B1020561" s="46"/>
      <c r="C1020561" s="49"/>
      <c r="D1020561" s="41"/>
      <c r="E1020561" s="52"/>
      <c r="F1020561" s="53"/>
      <c r="G1020561" s="53"/>
      <c r="H1020561" s="54"/>
      <c r="I1020561" s="55"/>
      <c r="J1020561" s="52"/>
      <c r="K1020561" s="56"/>
      <c r="L1020561" s="54"/>
      <c r="M1020561" s="54"/>
      <c r="N1020561" s="57"/>
      <c r="O1020561" s="54"/>
      <c r="P1020561" s="52"/>
      <c r="Q1020561" s="52"/>
      <c r="R1020561" s="58"/>
      <c r="S1020561" s="52"/>
      <c r="T1020561" s="52"/>
      <c r="U1020561" s="52"/>
      <c r="V1020561" s="59"/>
    </row>
    <row r="1020562" spans="1:22" customFormat="1">
      <c r="A1020562" s="2"/>
      <c r="B1020562" s="46"/>
      <c r="C1020562" s="49"/>
      <c r="D1020562" s="41"/>
      <c r="E1020562" s="52"/>
      <c r="F1020562" s="53"/>
      <c r="G1020562" s="53"/>
      <c r="H1020562" s="54"/>
      <c r="I1020562" s="55"/>
      <c r="J1020562" s="52"/>
      <c r="K1020562" s="56"/>
      <c r="L1020562" s="54"/>
      <c r="M1020562" s="54"/>
      <c r="N1020562" s="57"/>
      <c r="O1020562" s="54"/>
      <c r="P1020562" s="52"/>
      <c r="Q1020562" s="52"/>
      <c r="R1020562" s="58"/>
      <c r="S1020562" s="52"/>
      <c r="T1020562" s="52"/>
      <c r="U1020562" s="52"/>
      <c r="V1020562" s="59"/>
    </row>
    <row r="1020563" spans="1:22" customFormat="1">
      <c r="A1020563" s="2"/>
      <c r="B1020563" s="46"/>
      <c r="C1020563" s="49"/>
      <c r="D1020563" s="41"/>
      <c r="E1020563" s="52"/>
      <c r="F1020563" s="53"/>
      <c r="G1020563" s="53"/>
      <c r="H1020563" s="54"/>
      <c r="I1020563" s="55"/>
      <c r="J1020563" s="52"/>
      <c r="K1020563" s="56"/>
      <c r="L1020563" s="54"/>
      <c r="M1020563" s="54"/>
      <c r="N1020563" s="57"/>
      <c r="O1020563" s="54"/>
      <c r="P1020563" s="52"/>
      <c r="Q1020563" s="52"/>
      <c r="R1020563" s="58"/>
      <c r="S1020563" s="52"/>
      <c r="T1020563" s="52"/>
      <c r="U1020563" s="52"/>
      <c r="V1020563" s="59"/>
    </row>
    <row r="1020564" spans="1:22" customFormat="1">
      <c r="A1020564" s="2"/>
      <c r="B1020564" s="46"/>
      <c r="C1020564" s="49"/>
      <c r="D1020564" s="41"/>
      <c r="E1020564" s="52"/>
      <c r="F1020564" s="53"/>
      <c r="G1020564" s="53"/>
      <c r="H1020564" s="54"/>
      <c r="I1020564" s="55"/>
      <c r="J1020564" s="52"/>
      <c r="K1020564" s="56"/>
      <c r="L1020564" s="54"/>
      <c r="M1020564" s="54"/>
      <c r="N1020564" s="57"/>
      <c r="O1020564" s="54"/>
      <c r="P1020564" s="52"/>
      <c r="Q1020564" s="52"/>
      <c r="R1020564" s="58"/>
      <c r="S1020564" s="52"/>
      <c r="T1020564" s="52"/>
      <c r="U1020564" s="52"/>
      <c r="V1020564" s="59"/>
    </row>
    <row r="1020565" spans="1:22" customFormat="1">
      <c r="A1020565" s="2"/>
      <c r="B1020565" s="46"/>
      <c r="C1020565" s="49"/>
      <c r="D1020565" s="41"/>
      <c r="E1020565" s="52"/>
      <c r="F1020565" s="53"/>
      <c r="G1020565" s="53"/>
      <c r="H1020565" s="54"/>
      <c r="I1020565" s="55"/>
      <c r="J1020565" s="52"/>
      <c r="K1020565" s="56"/>
      <c r="L1020565" s="54"/>
      <c r="M1020565" s="54"/>
      <c r="N1020565" s="57"/>
      <c r="O1020565" s="54"/>
      <c r="P1020565" s="52"/>
      <c r="Q1020565" s="52"/>
      <c r="R1020565" s="58"/>
      <c r="S1020565" s="52"/>
      <c r="T1020565" s="52"/>
      <c r="U1020565" s="52"/>
      <c r="V1020565" s="59"/>
    </row>
    <row r="1020566" spans="1:22" customFormat="1">
      <c r="A1020566" s="2"/>
      <c r="B1020566" s="46"/>
      <c r="C1020566" s="49"/>
      <c r="D1020566" s="41"/>
      <c r="E1020566" s="52"/>
      <c r="F1020566" s="53"/>
      <c r="G1020566" s="53"/>
      <c r="H1020566" s="54"/>
      <c r="I1020566" s="55"/>
      <c r="J1020566" s="52"/>
      <c r="K1020566" s="56"/>
      <c r="L1020566" s="54"/>
      <c r="M1020566" s="54"/>
      <c r="N1020566" s="57"/>
      <c r="O1020566" s="54"/>
      <c r="P1020566" s="52"/>
      <c r="Q1020566" s="52"/>
      <c r="R1020566" s="58"/>
      <c r="S1020566" s="52"/>
      <c r="T1020566" s="52"/>
      <c r="U1020566" s="52"/>
      <c r="V1020566" s="59"/>
    </row>
    <row r="1020567" spans="1:22" customFormat="1">
      <c r="A1020567" s="2"/>
      <c r="B1020567" s="46"/>
      <c r="C1020567" s="49"/>
      <c r="D1020567" s="41"/>
      <c r="E1020567" s="52"/>
      <c r="F1020567" s="53"/>
      <c r="G1020567" s="53"/>
      <c r="H1020567" s="54"/>
      <c r="I1020567" s="55"/>
      <c r="J1020567" s="52"/>
      <c r="K1020567" s="56"/>
      <c r="L1020567" s="54"/>
      <c r="M1020567" s="54"/>
      <c r="N1020567" s="57"/>
      <c r="O1020567" s="54"/>
      <c r="P1020567" s="52"/>
      <c r="Q1020567" s="52"/>
      <c r="R1020567" s="58"/>
      <c r="S1020567" s="52"/>
      <c r="T1020567" s="52"/>
      <c r="U1020567" s="52"/>
      <c r="V1020567" s="59"/>
    </row>
    <row r="1020568" spans="1:22" customFormat="1">
      <c r="A1020568" s="2"/>
      <c r="B1020568" s="46"/>
      <c r="C1020568" s="49"/>
      <c r="D1020568" s="41"/>
      <c r="E1020568" s="52"/>
      <c r="F1020568" s="53"/>
      <c r="G1020568" s="53"/>
      <c r="H1020568" s="54"/>
      <c r="I1020568" s="55"/>
      <c r="J1020568" s="52"/>
      <c r="K1020568" s="56"/>
      <c r="L1020568" s="54"/>
      <c r="M1020568" s="54"/>
      <c r="N1020568" s="57"/>
      <c r="O1020568" s="54"/>
      <c r="P1020568" s="52"/>
      <c r="Q1020568" s="52"/>
      <c r="R1020568" s="58"/>
      <c r="S1020568" s="52"/>
      <c r="T1020568" s="52"/>
      <c r="U1020568" s="52"/>
      <c r="V1020568" s="59"/>
    </row>
    <row r="1020569" spans="1:22" customFormat="1">
      <c r="A1020569" s="2"/>
      <c r="B1020569" s="46"/>
      <c r="C1020569" s="49"/>
      <c r="D1020569" s="41"/>
      <c r="E1020569" s="52"/>
      <c r="F1020569" s="53"/>
      <c r="G1020569" s="53"/>
      <c r="H1020569" s="54"/>
      <c r="I1020569" s="55"/>
      <c r="J1020569" s="52"/>
      <c r="K1020569" s="56"/>
      <c r="L1020569" s="54"/>
      <c r="M1020569" s="54"/>
      <c r="N1020569" s="57"/>
      <c r="O1020569" s="54"/>
      <c r="P1020569" s="52"/>
      <c r="Q1020569" s="52"/>
      <c r="R1020569" s="58"/>
      <c r="S1020569" s="52"/>
      <c r="T1020569" s="52"/>
      <c r="U1020569" s="52"/>
      <c r="V1020569" s="59"/>
    </row>
    <row r="1020570" spans="1:22" customFormat="1">
      <c r="A1020570" s="2"/>
      <c r="B1020570" s="46"/>
      <c r="C1020570" s="49"/>
      <c r="D1020570" s="41"/>
      <c r="E1020570" s="52"/>
      <c r="F1020570" s="53"/>
      <c r="G1020570" s="53"/>
      <c r="H1020570" s="54"/>
      <c r="I1020570" s="55"/>
      <c r="J1020570" s="52"/>
      <c r="K1020570" s="56"/>
      <c r="L1020570" s="54"/>
      <c r="M1020570" s="54"/>
      <c r="N1020570" s="57"/>
      <c r="O1020570" s="54"/>
      <c r="P1020570" s="52"/>
      <c r="Q1020570" s="52"/>
      <c r="R1020570" s="58"/>
      <c r="S1020570" s="52"/>
      <c r="T1020570" s="52"/>
      <c r="U1020570" s="52"/>
      <c r="V1020570" s="59"/>
    </row>
    <row r="1020571" spans="1:22" customFormat="1">
      <c r="A1020571" s="2"/>
      <c r="B1020571" s="46"/>
      <c r="C1020571" s="49"/>
      <c r="D1020571" s="41"/>
      <c r="E1020571" s="52"/>
      <c r="F1020571" s="53"/>
      <c r="G1020571" s="53"/>
      <c r="H1020571" s="54"/>
      <c r="I1020571" s="55"/>
      <c r="J1020571" s="52"/>
      <c r="K1020571" s="56"/>
      <c r="L1020571" s="54"/>
      <c r="M1020571" s="54"/>
      <c r="N1020571" s="57"/>
      <c r="O1020571" s="54"/>
      <c r="P1020571" s="52"/>
      <c r="Q1020571" s="52"/>
      <c r="R1020571" s="58"/>
      <c r="S1020571" s="52"/>
      <c r="T1020571" s="52"/>
      <c r="U1020571" s="52"/>
      <c r="V1020571" s="59"/>
    </row>
    <row r="1020572" spans="1:22" customFormat="1">
      <c r="A1020572" s="2"/>
      <c r="B1020572" s="46"/>
      <c r="C1020572" s="49"/>
      <c r="D1020572" s="41"/>
      <c r="E1020572" s="52"/>
      <c r="F1020572" s="53"/>
      <c r="G1020572" s="53"/>
      <c r="H1020572" s="54"/>
      <c r="I1020572" s="55"/>
      <c r="J1020572" s="52"/>
      <c r="K1020572" s="56"/>
      <c r="L1020572" s="54"/>
      <c r="M1020572" s="54"/>
      <c r="N1020572" s="57"/>
      <c r="O1020572" s="54"/>
      <c r="P1020572" s="52"/>
      <c r="Q1020572" s="52"/>
      <c r="R1020572" s="58"/>
      <c r="S1020572" s="52"/>
      <c r="T1020572" s="52"/>
      <c r="U1020572" s="52"/>
      <c r="V1020572" s="59"/>
    </row>
    <row r="1020573" spans="1:22" customFormat="1">
      <c r="A1020573" s="2"/>
      <c r="B1020573" s="46"/>
      <c r="C1020573" s="49"/>
      <c r="D1020573" s="41"/>
      <c r="E1020573" s="52"/>
      <c r="F1020573" s="53"/>
      <c r="G1020573" s="53"/>
      <c r="H1020573" s="54"/>
      <c r="I1020573" s="55"/>
      <c r="J1020573" s="52"/>
      <c r="K1020573" s="56"/>
      <c r="L1020573" s="54"/>
      <c r="M1020573" s="54"/>
      <c r="N1020573" s="57"/>
      <c r="O1020573" s="54"/>
      <c r="P1020573" s="52"/>
      <c r="Q1020573" s="52"/>
      <c r="R1020573" s="58"/>
      <c r="S1020573" s="52"/>
      <c r="T1020573" s="52"/>
      <c r="U1020573" s="52"/>
      <c r="V1020573" s="59"/>
    </row>
    <row r="1020574" spans="1:22" customFormat="1">
      <c r="A1020574" s="2"/>
      <c r="B1020574" s="46"/>
      <c r="C1020574" s="49"/>
      <c r="D1020574" s="41"/>
      <c r="E1020574" s="52"/>
      <c r="F1020574" s="53"/>
      <c r="G1020574" s="53"/>
      <c r="H1020574" s="54"/>
      <c r="I1020574" s="55"/>
      <c r="J1020574" s="52"/>
      <c r="K1020574" s="56"/>
      <c r="L1020574" s="54"/>
      <c r="M1020574" s="54"/>
      <c r="N1020574" s="57"/>
      <c r="O1020574" s="54"/>
      <c r="P1020574" s="52"/>
      <c r="Q1020574" s="52"/>
      <c r="R1020574" s="58"/>
      <c r="S1020574" s="52"/>
      <c r="T1020574" s="52"/>
      <c r="U1020574" s="52"/>
      <c r="V1020574" s="59"/>
    </row>
    <row r="1020575" spans="1:22" customFormat="1">
      <c r="A1020575" s="2"/>
      <c r="B1020575" s="46"/>
      <c r="C1020575" s="49"/>
      <c r="D1020575" s="41"/>
      <c r="E1020575" s="52"/>
      <c r="F1020575" s="53"/>
      <c r="G1020575" s="53"/>
      <c r="H1020575" s="54"/>
      <c r="I1020575" s="55"/>
      <c r="J1020575" s="52"/>
      <c r="K1020575" s="56"/>
      <c r="L1020575" s="54"/>
      <c r="M1020575" s="54"/>
      <c r="N1020575" s="57"/>
      <c r="O1020575" s="54"/>
      <c r="P1020575" s="52"/>
      <c r="Q1020575" s="52"/>
      <c r="R1020575" s="58"/>
      <c r="S1020575" s="52"/>
      <c r="T1020575" s="52"/>
      <c r="U1020575" s="52"/>
      <c r="V1020575" s="59"/>
    </row>
    <row r="1020576" spans="1:22" customFormat="1">
      <c r="A1020576" s="2"/>
      <c r="B1020576" s="46"/>
      <c r="C1020576" s="49"/>
      <c r="D1020576" s="41"/>
      <c r="E1020576" s="52"/>
      <c r="F1020576" s="53"/>
      <c r="G1020576" s="53"/>
      <c r="H1020576" s="54"/>
      <c r="I1020576" s="55"/>
      <c r="J1020576" s="52"/>
      <c r="K1020576" s="56"/>
      <c r="L1020576" s="54"/>
      <c r="M1020576" s="54"/>
      <c r="N1020576" s="57"/>
      <c r="O1020576" s="54"/>
      <c r="P1020576" s="52"/>
      <c r="Q1020576" s="52"/>
      <c r="R1020576" s="58"/>
      <c r="S1020576" s="52"/>
      <c r="T1020576" s="52"/>
      <c r="U1020576" s="52"/>
      <c r="V1020576" s="59"/>
    </row>
    <row r="1020577" spans="1:22" customFormat="1">
      <c r="A1020577" s="2"/>
      <c r="B1020577" s="46"/>
      <c r="C1020577" s="49"/>
      <c r="D1020577" s="41"/>
      <c r="E1020577" s="52"/>
      <c r="F1020577" s="53"/>
      <c r="G1020577" s="53"/>
      <c r="H1020577" s="54"/>
      <c r="I1020577" s="55"/>
      <c r="J1020577" s="52"/>
      <c r="K1020577" s="56"/>
      <c r="L1020577" s="54"/>
      <c r="M1020577" s="54"/>
      <c r="N1020577" s="57"/>
      <c r="O1020577" s="54"/>
      <c r="P1020577" s="52"/>
      <c r="Q1020577" s="52"/>
      <c r="R1020577" s="58"/>
      <c r="S1020577" s="52"/>
      <c r="T1020577" s="52"/>
      <c r="U1020577" s="52"/>
      <c r="V1020577" s="59"/>
    </row>
    <row r="1020578" spans="1:22" customFormat="1">
      <c r="A1020578" s="2"/>
      <c r="B1020578" s="46"/>
      <c r="C1020578" s="49"/>
      <c r="D1020578" s="41"/>
      <c r="E1020578" s="52"/>
      <c r="F1020578" s="53"/>
      <c r="G1020578" s="53"/>
      <c r="H1020578" s="54"/>
      <c r="I1020578" s="55"/>
      <c r="J1020578" s="52"/>
      <c r="K1020578" s="56"/>
      <c r="L1020578" s="54"/>
      <c r="M1020578" s="54"/>
      <c r="N1020578" s="57"/>
      <c r="O1020578" s="54"/>
      <c r="P1020578" s="52"/>
      <c r="Q1020578" s="52"/>
      <c r="R1020578" s="58"/>
      <c r="S1020578" s="52"/>
      <c r="T1020578" s="52"/>
      <c r="U1020578" s="52"/>
      <c r="V1020578" s="59"/>
    </row>
    <row r="1020579" spans="1:22" customFormat="1">
      <c r="A1020579" s="2"/>
      <c r="B1020579" s="46"/>
      <c r="C1020579" s="49"/>
      <c r="D1020579" s="41"/>
      <c r="E1020579" s="52"/>
      <c r="F1020579" s="53"/>
      <c r="G1020579" s="53"/>
      <c r="H1020579" s="54"/>
      <c r="I1020579" s="55"/>
      <c r="J1020579" s="52"/>
      <c r="K1020579" s="56"/>
      <c r="L1020579" s="54"/>
      <c r="M1020579" s="54"/>
      <c r="N1020579" s="57"/>
      <c r="O1020579" s="54"/>
      <c r="P1020579" s="52"/>
      <c r="Q1020579" s="52"/>
      <c r="R1020579" s="58"/>
      <c r="S1020579" s="52"/>
      <c r="T1020579" s="52"/>
      <c r="U1020579" s="52"/>
      <c r="V1020579" s="59"/>
    </row>
    <row r="1020580" spans="1:22" customFormat="1">
      <c r="A1020580" s="2"/>
      <c r="B1020580" s="46"/>
      <c r="C1020580" s="49"/>
      <c r="D1020580" s="41"/>
      <c r="E1020580" s="52"/>
      <c r="F1020580" s="53"/>
      <c r="G1020580" s="53"/>
      <c r="H1020580" s="54"/>
      <c r="I1020580" s="55"/>
      <c r="J1020580" s="52"/>
      <c r="K1020580" s="56"/>
      <c r="L1020580" s="54"/>
      <c r="M1020580" s="54"/>
      <c r="N1020580" s="57"/>
      <c r="O1020580" s="54"/>
      <c r="P1020580" s="52"/>
      <c r="Q1020580" s="52"/>
      <c r="R1020580" s="58"/>
      <c r="S1020580" s="52"/>
      <c r="T1020580" s="52"/>
      <c r="U1020580" s="52"/>
      <c r="V1020580" s="59"/>
    </row>
    <row r="1020581" spans="1:22" customFormat="1">
      <c r="A1020581" s="2"/>
      <c r="B1020581" s="46"/>
      <c r="C1020581" s="49"/>
      <c r="D1020581" s="41"/>
      <c r="E1020581" s="52"/>
      <c r="F1020581" s="53"/>
      <c r="G1020581" s="53"/>
      <c r="H1020581" s="54"/>
      <c r="I1020581" s="55"/>
      <c r="J1020581" s="52"/>
      <c r="K1020581" s="56"/>
      <c r="L1020581" s="54"/>
      <c r="M1020581" s="54"/>
      <c r="N1020581" s="57"/>
      <c r="O1020581" s="54"/>
      <c r="P1020581" s="52"/>
      <c r="Q1020581" s="52"/>
      <c r="R1020581" s="58"/>
      <c r="S1020581" s="52"/>
      <c r="T1020581" s="52"/>
      <c r="U1020581" s="52"/>
      <c r="V1020581" s="59"/>
    </row>
    <row r="1020582" spans="1:22" customFormat="1">
      <c r="A1020582" s="2"/>
      <c r="B1020582" s="46"/>
      <c r="C1020582" s="49"/>
      <c r="D1020582" s="41"/>
      <c r="E1020582" s="52"/>
      <c r="F1020582" s="53"/>
      <c r="G1020582" s="53"/>
      <c r="H1020582" s="54"/>
      <c r="I1020582" s="55"/>
      <c r="J1020582" s="52"/>
      <c r="K1020582" s="56"/>
      <c r="L1020582" s="54"/>
      <c r="M1020582" s="54"/>
      <c r="N1020582" s="57"/>
      <c r="O1020582" s="54"/>
      <c r="P1020582" s="52"/>
      <c r="Q1020582" s="52"/>
      <c r="R1020582" s="58"/>
      <c r="S1020582" s="52"/>
      <c r="T1020582" s="52"/>
      <c r="U1020582" s="52"/>
      <c r="V1020582" s="59"/>
    </row>
    <row r="1020583" spans="1:22" customFormat="1">
      <c r="A1020583" s="2"/>
      <c r="B1020583" s="46"/>
      <c r="C1020583" s="49"/>
      <c r="D1020583" s="41"/>
      <c r="E1020583" s="52"/>
      <c r="F1020583" s="53"/>
      <c r="G1020583" s="53"/>
      <c r="H1020583" s="54"/>
      <c r="I1020583" s="55"/>
      <c r="J1020583" s="52"/>
      <c r="K1020583" s="56"/>
      <c r="L1020583" s="54"/>
      <c r="M1020583" s="54"/>
      <c r="N1020583" s="57"/>
      <c r="O1020583" s="54"/>
      <c r="P1020583" s="52"/>
      <c r="Q1020583" s="52"/>
      <c r="R1020583" s="58"/>
      <c r="S1020583" s="52"/>
      <c r="T1020583" s="52"/>
      <c r="U1020583" s="52"/>
      <c r="V1020583" s="59"/>
    </row>
    <row r="1020584" spans="1:22" customFormat="1">
      <c r="A1020584" s="2"/>
      <c r="B1020584" s="46"/>
      <c r="C1020584" s="49"/>
      <c r="D1020584" s="41"/>
      <c r="E1020584" s="52"/>
      <c r="F1020584" s="53"/>
      <c r="G1020584" s="53"/>
      <c r="H1020584" s="54"/>
      <c r="I1020584" s="55"/>
      <c r="J1020584" s="52"/>
      <c r="K1020584" s="56"/>
      <c r="L1020584" s="54"/>
      <c r="M1020584" s="54"/>
      <c r="N1020584" s="57"/>
      <c r="O1020584" s="54"/>
      <c r="P1020584" s="52"/>
      <c r="Q1020584" s="52"/>
      <c r="R1020584" s="58"/>
      <c r="S1020584" s="52"/>
      <c r="T1020584" s="52"/>
      <c r="U1020584" s="52"/>
      <c r="V1020584" s="59"/>
    </row>
    <row r="1020585" spans="1:22" customFormat="1">
      <c r="A1020585" s="2"/>
      <c r="B1020585" s="46"/>
      <c r="C1020585" s="49"/>
      <c r="D1020585" s="41"/>
      <c r="E1020585" s="52"/>
      <c r="F1020585" s="53"/>
      <c r="G1020585" s="53"/>
      <c r="H1020585" s="54"/>
      <c r="I1020585" s="55"/>
      <c r="J1020585" s="52"/>
      <c r="K1020585" s="56"/>
      <c r="L1020585" s="54"/>
      <c r="M1020585" s="54"/>
      <c r="N1020585" s="57"/>
      <c r="O1020585" s="54"/>
      <c r="P1020585" s="52"/>
      <c r="Q1020585" s="52"/>
      <c r="R1020585" s="58"/>
      <c r="S1020585" s="52"/>
      <c r="T1020585" s="52"/>
      <c r="U1020585" s="52"/>
      <c r="V1020585" s="59"/>
    </row>
    <row r="1020586" spans="1:22" customFormat="1">
      <c r="A1020586" s="2"/>
      <c r="B1020586" s="46"/>
      <c r="C1020586" s="49"/>
      <c r="D1020586" s="41"/>
      <c r="E1020586" s="52"/>
      <c r="F1020586" s="53"/>
      <c r="G1020586" s="53"/>
      <c r="H1020586" s="54"/>
      <c r="I1020586" s="55"/>
      <c r="J1020586" s="52"/>
      <c r="K1020586" s="56"/>
      <c r="L1020586" s="54"/>
      <c r="M1020586" s="54"/>
      <c r="N1020586" s="57"/>
      <c r="O1020586" s="54"/>
      <c r="P1020586" s="52"/>
      <c r="Q1020586" s="52"/>
      <c r="R1020586" s="58"/>
      <c r="S1020586" s="52"/>
      <c r="T1020586" s="52"/>
      <c r="U1020586" s="52"/>
      <c r="V1020586" s="59"/>
    </row>
    <row r="1020587" spans="1:22" customFormat="1">
      <c r="A1020587" s="2"/>
      <c r="B1020587" s="46"/>
      <c r="C1020587" s="49"/>
      <c r="D1020587" s="41"/>
      <c r="E1020587" s="52"/>
      <c r="F1020587" s="53"/>
      <c r="G1020587" s="53"/>
      <c r="H1020587" s="54"/>
      <c r="I1020587" s="55"/>
      <c r="J1020587" s="52"/>
      <c r="K1020587" s="56"/>
      <c r="L1020587" s="54"/>
      <c r="M1020587" s="54"/>
      <c r="N1020587" s="57"/>
      <c r="O1020587" s="54"/>
      <c r="P1020587" s="52"/>
      <c r="Q1020587" s="52"/>
      <c r="R1020587" s="58"/>
      <c r="S1020587" s="52"/>
      <c r="T1020587" s="52"/>
      <c r="U1020587" s="52"/>
      <c r="V1020587" s="59"/>
    </row>
    <row r="1020588" spans="1:22" customFormat="1">
      <c r="A1020588" s="2"/>
      <c r="B1020588" s="46"/>
      <c r="C1020588" s="49"/>
      <c r="D1020588" s="41"/>
      <c r="E1020588" s="52"/>
      <c r="F1020588" s="53"/>
      <c r="G1020588" s="53"/>
      <c r="H1020588" s="54"/>
      <c r="I1020588" s="55"/>
      <c r="J1020588" s="52"/>
      <c r="K1020588" s="56"/>
      <c r="L1020588" s="54"/>
      <c r="M1020588" s="54"/>
      <c r="N1020588" s="57"/>
      <c r="O1020588" s="54"/>
      <c r="P1020588" s="52"/>
      <c r="Q1020588" s="52"/>
      <c r="R1020588" s="58"/>
      <c r="S1020588" s="52"/>
      <c r="T1020588" s="52"/>
      <c r="U1020588" s="52"/>
      <c r="V1020588" s="59"/>
    </row>
    <row r="1020589" spans="1:22" customFormat="1">
      <c r="A1020589" s="2"/>
      <c r="B1020589" s="46"/>
      <c r="C1020589" s="49"/>
      <c r="D1020589" s="41"/>
      <c r="E1020589" s="52"/>
      <c r="F1020589" s="53"/>
      <c r="G1020589" s="53"/>
      <c r="H1020589" s="54"/>
      <c r="I1020589" s="55"/>
      <c r="J1020589" s="52"/>
      <c r="K1020589" s="56"/>
      <c r="L1020589" s="54"/>
      <c r="M1020589" s="54"/>
      <c r="N1020589" s="57"/>
      <c r="O1020589" s="54"/>
      <c r="P1020589" s="52"/>
      <c r="Q1020589" s="52"/>
      <c r="R1020589" s="58"/>
      <c r="S1020589" s="52"/>
      <c r="T1020589" s="52"/>
      <c r="U1020589" s="52"/>
      <c r="V1020589" s="59"/>
    </row>
    <row r="1020590" spans="1:22" customFormat="1">
      <c r="A1020590" s="2"/>
      <c r="B1020590" s="46"/>
      <c r="C1020590" s="49"/>
      <c r="D1020590" s="41"/>
      <c r="E1020590" s="52"/>
      <c r="F1020590" s="53"/>
      <c r="G1020590" s="53"/>
      <c r="H1020590" s="54"/>
      <c r="I1020590" s="55"/>
      <c r="J1020590" s="52"/>
      <c r="K1020590" s="56"/>
      <c r="L1020590" s="54"/>
      <c r="M1020590" s="54"/>
      <c r="N1020590" s="57"/>
      <c r="O1020590" s="54"/>
      <c r="P1020590" s="52"/>
      <c r="Q1020590" s="52"/>
      <c r="R1020590" s="58"/>
      <c r="S1020590" s="52"/>
      <c r="T1020590" s="52"/>
      <c r="U1020590" s="52"/>
      <c r="V1020590" s="59"/>
    </row>
    <row r="1020591" spans="1:22" customFormat="1">
      <c r="A1020591" s="2"/>
      <c r="B1020591" s="46"/>
      <c r="C1020591" s="49"/>
      <c r="D1020591" s="41"/>
      <c r="E1020591" s="52"/>
      <c r="F1020591" s="53"/>
      <c r="G1020591" s="53"/>
      <c r="H1020591" s="54"/>
      <c r="I1020591" s="55"/>
      <c r="J1020591" s="52"/>
      <c r="K1020591" s="56"/>
      <c r="L1020591" s="54"/>
      <c r="M1020591" s="54"/>
      <c r="N1020591" s="57"/>
      <c r="O1020591" s="54"/>
      <c r="P1020591" s="52"/>
      <c r="Q1020591" s="52"/>
      <c r="R1020591" s="58"/>
      <c r="S1020591" s="52"/>
      <c r="T1020591" s="52"/>
      <c r="U1020591" s="52"/>
      <c r="V1020591" s="59"/>
    </row>
    <row r="1020592" spans="1:22" customFormat="1">
      <c r="A1020592" s="2"/>
      <c r="B1020592" s="46"/>
      <c r="C1020592" s="49"/>
      <c r="D1020592" s="41"/>
      <c r="E1020592" s="52"/>
      <c r="F1020592" s="53"/>
      <c r="G1020592" s="53"/>
      <c r="H1020592" s="54"/>
      <c r="I1020592" s="55"/>
      <c r="J1020592" s="52"/>
      <c r="K1020592" s="56"/>
      <c r="L1020592" s="54"/>
      <c r="M1020592" s="54"/>
      <c r="N1020592" s="57"/>
      <c r="O1020592" s="54"/>
      <c r="P1020592" s="52"/>
      <c r="Q1020592" s="52"/>
      <c r="R1020592" s="58"/>
      <c r="S1020592" s="52"/>
      <c r="T1020592" s="52"/>
      <c r="U1020592" s="52"/>
      <c r="V1020592" s="59"/>
    </row>
    <row r="1020593" spans="1:22" customFormat="1">
      <c r="A1020593" s="2"/>
      <c r="B1020593" s="46"/>
      <c r="C1020593" s="49"/>
      <c r="D1020593" s="41"/>
      <c r="E1020593" s="52"/>
      <c r="F1020593" s="53"/>
      <c r="G1020593" s="53"/>
      <c r="H1020593" s="54"/>
      <c r="I1020593" s="55"/>
      <c r="J1020593" s="52"/>
      <c r="K1020593" s="56"/>
      <c r="L1020593" s="54"/>
      <c r="M1020593" s="54"/>
      <c r="N1020593" s="57"/>
      <c r="O1020593" s="54"/>
      <c r="P1020593" s="52"/>
      <c r="Q1020593" s="52"/>
      <c r="R1020593" s="58"/>
      <c r="S1020593" s="52"/>
      <c r="T1020593" s="52"/>
      <c r="U1020593" s="52"/>
      <c r="V1020593" s="59"/>
    </row>
    <row r="1020594" spans="1:22" customFormat="1">
      <c r="A1020594" s="2"/>
      <c r="B1020594" s="46"/>
      <c r="C1020594" s="49"/>
      <c r="D1020594" s="41"/>
      <c r="E1020594" s="52"/>
      <c r="F1020594" s="53"/>
      <c r="G1020594" s="53"/>
      <c r="H1020594" s="54"/>
      <c r="I1020594" s="55"/>
      <c r="J1020594" s="52"/>
      <c r="K1020594" s="56"/>
      <c r="L1020594" s="54"/>
      <c r="M1020594" s="54"/>
      <c r="N1020594" s="57"/>
      <c r="O1020594" s="54"/>
      <c r="P1020594" s="52"/>
      <c r="Q1020594" s="52"/>
      <c r="R1020594" s="58"/>
      <c r="S1020594" s="52"/>
      <c r="T1020594" s="52"/>
      <c r="U1020594" s="52"/>
      <c r="V1020594" s="59"/>
    </row>
    <row r="1020595" spans="1:22" customFormat="1">
      <c r="A1020595" s="2"/>
      <c r="B1020595" s="46"/>
      <c r="C1020595" s="49"/>
      <c r="D1020595" s="41"/>
      <c r="E1020595" s="52"/>
      <c r="F1020595" s="53"/>
      <c r="G1020595" s="53"/>
      <c r="H1020595" s="54"/>
      <c r="I1020595" s="55"/>
      <c r="J1020595" s="52"/>
      <c r="K1020595" s="56"/>
      <c r="L1020595" s="54"/>
      <c r="M1020595" s="54"/>
      <c r="N1020595" s="57"/>
      <c r="O1020595" s="54"/>
      <c r="P1020595" s="52"/>
      <c r="Q1020595" s="52"/>
      <c r="R1020595" s="58"/>
      <c r="S1020595" s="52"/>
      <c r="T1020595" s="52"/>
      <c r="U1020595" s="52"/>
      <c r="V1020595" s="59"/>
    </row>
    <row r="1020596" spans="1:22" customFormat="1">
      <c r="A1020596" s="2"/>
      <c r="B1020596" s="46"/>
      <c r="C1020596" s="49"/>
      <c r="D1020596" s="41"/>
      <c r="E1020596" s="52"/>
      <c r="F1020596" s="53"/>
      <c r="G1020596" s="53"/>
      <c r="H1020596" s="54"/>
      <c r="I1020596" s="55"/>
      <c r="J1020596" s="52"/>
      <c r="K1020596" s="56"/>
      <c r="L1020596" s="54"/>
      <c r="M1020596" s="54"/>
      <c r="N1020596" s="57"/>
      <c r="O1020596" s="54"/>
      <c r="P1020596" s="52"/>
      <c r="Q1020596" s="52"/>
      <c r="R1020596" s="58"/>
      <c r="S1020596" s="52"/>
      <c r="T1020596" s="52"/>
      <c r="U1020596" s="52"/>
      <c r="V1020596" s="59"/>
    </row>
    <row r="1020597" spans="1:22" customFormat="1">
      <c r="A1020597" s="2"/>
      <c r="B1020597" s="46"/>
      <c r="C1020597" s="49"/>
      <c r="D1020597" s="41"/>
      <c r="E1020597" s="52"/>
      <c r="F1020597" s="53"/>
      <c r="G1020597" s="53"/>
      <c r="H1020597" s="54"/>
      <c r="I1020597" s="55"/>
      <c r="J1020597" s="52"/>
      <c r="K1020597" s="56"/>
      <c r="L1020597" s="54"/>
      <c r="M1020597" s="54"/>
      <c r="N1020597" s="57"/>
      <c r="O1020597" s="54"/>
      <c r="P1020597" s="52"/>
      <c r="Q1020597" s="52"/>
      <c r="R1020597" s="58"/>
      <c r="S1020597" s="52"/>
      <c r="T1020597" s="52"/>
      <c r="U1020597" s="52"/>
      <c r="V1020597" s="59"/>
    </row>
    <row r="1020598" spans="1:22" customFormat="1">
      <c r="A1020598" s="2"/>
      <c r="B1020598" s="46"/>
      <c r="C1020598" s="49"/>
      <c r="D1020598" s="41"/>
      <c r="E1020598" s="52"/>
      <c r="F1020598" s="53"/>
      <c r="G1020598" s="53"/>
      <c r="H1020598" s="54"/>
      <c r="I1020598" s="55"/>
      <c r="J1020598" s="52"/>
      <c r="K1020598" s="56"/>
      <c r="L1020598" s="54"/>
      <c r="M1020598" s="54"/>
      <c r="N1020598" s="57"/>
      <c r="O1020598" s="54"/>
      <c r="P1020598" s="52"/>
      <c r="Q1020598" s="52"/>
      <c r="R1020598" s="58"/>
      <c r="S1020598" s="52"/>
      <c r="T1020598" s="52"/>
      <c r="U1020598" s="52"/>
      <c r="V1020598" s="59"/>
    </row>
    <row r="1020599" spans="1:22" customFormat="1">
      <c r="A1020599" s="2"/>
      <c r="B1020599" s="46"/>
      <c r="C1020599" s="49"/>
      <c r="D1020599" s="41"/>
      <c r="E1020599" s="52"/>
      <c r="F1020599" s="53"/>
      <c r="G1020599" s="53"/>
      <c r="H1020599" s="54"/>
      <c r="I1020599" s="55"/>
      <c r="J1020599" s="52"/>
      <c r="K1020599" s="56"/>
      <c r="L1020599" s="54"/>
      <c r="M1020599" s="54"/>
      <c r="N1020599" s="57"/>
      <c r="O1020599" s="54"/>
      <c r="P1020599" s="52"/>
      <c r="Q1020599" s="52"/>
      <c r="R1020599" s="58"/>
      <c r="S1020599" s="52"/>
      <c r="T1020599" s="52"/>
      <c r="U1020599" s="52"/>
      <c r="V1020599" s="59"/>
    </row>
    <row r="1020600" spans="1:22" customFormat="1">
      <c r="A1020600" s="2"/>
      <c r="B1020600" s="46"/>
      <c r="C1020600" s="49"/>
      <c r="D1020600" s="41"/>
      <c r="E1020600" s="52"/>
      <c r="F1020600" s="53"/>
      <c r="G1020600" s="53"/>
      <c r="H1020600" s="54"/>
      <c r="I1020600" s="55"/>
      <c r="J1020600" s="52"/>
      <c r="K1020600" s="56"/>
      <c r="L1020600" s="54"/>
      <c r="M1020600" s="54"/>
      <c r="N1020600" s="57"/>
      <c r="O1020600" s="54"/>
      <c r="P1020600" s="52"/>
      <c r="Q1020600" s="52"/>
      <c r="R1020600" s="58"/>
      <c r="S1020600" s="52"/>
      <c r="T1020600" s="52"/>
      <c r="U1020600" s="52"/>
      <c r="V1020600" s="59"/>
    </row>
    <row r="1020601" spans="1:22" customFormat="1">
      <c r="A1020601" s="2"/>
      <c r="B1020601" s="46"/>
      <c r="C1020601" s="49"/>
      <c r="D1020601" s="41"/>
      <c r="E1020601" s="52"/>
      <c r="F1020601" s="53"/>
      <c r="G1020601" s="53"/>
      <c r="H1020601" s="54"/>
      <c r="I1020601" s="55"/>
      <c r="J1020601" s="52"/>
      <c r="K1020601" s="56"/>
      <c r="L1020601" s="54"/>
      <c r="M1020601" s="54"/>
      <c r="N1020601" s="57"/>
      <c r="O1020601" s="54"/>
      <c r="P1020601" s="52"/>
      <c r="Q1020601" s="52"/>
      <c r="R1020601" s="58"/>
      <c r="S1020601" s="52"/>
      <c r="T1020601" s="52"/>
      <c r="U1020601" s="52"/>
      <c r="V1020601" s="59"/>
    </row>
    <row r="1020602" spans="1:22" customFormat="1">
      <c r="A1020602" s="2"/>
      <c r="B1020602" s="46"/>
      <c r="C1020602" s="49"/>
      <c r="D1020602" s="41"/>
      <c r="E1020602" s="52"/>
      <c r="F1020602" s="53"/>
      <c r="G1020602" s="53"/>
      <c r="H1020602" s="54"/>
      <c r="I1020602" s="55"/>
      <c r="J1020602" s="52"/>
      <c r="K1020602" s="56"/>
      <c r="L1020602" s="54"/>
      <c r="M1020602" s="54"/>
      <c r="N1020602" s="57"/>
      <c r="O1020602" s="54"/>
      <c r="P1020602" s="52"/>
      <c r="Q1020602" s="52"/>
      <c r="R1020602" s="58"/>
      <c r="S1020602" s="52"/>
      <c r="T1020602" s="52"/>
      <c r="U1020602" s="52"/>
      <c r="V1020602" s="59"/>
    </row>
    <row r="1020603" spans="1:22" customFormat="1">
      <c r="A1020603" s="2"/>
      <c r="B1020603" s="46"/>
      <c r="C1020603" s="49"/>
      <c r="D1020603" s="41"/>
      <c r="E1020603" s="52"/>
      <c r="F1020603" s="53"/>
      <c r="G1020603" s="53"/>
      <c r="H1020603" s="54"/>
      <c r="I1020603" s="55"/>
      <c r="J1020603" s="52"/>
      <c r="K1020603" s="56"/>
      <c r="L1020603" s="54"/>
      <c r="M1020603" s="54"/>
      <c r="N1020603" s="57"/>
      <c r="O1020603" s="54"/>
      <c r="P1020603" s="52"/>
      <c r="Q1020603" s="52"/>
      <c r="R1020603" s="58"/>
      <c r="S1020603" s="52"/>
      <c r="T1020603" s="52"/>
      <c r="U1020603" s="52"/>
      <c r="V1020603" s="59"/>
    </row>
    <row r="1020604" spans="1:22" customFormat="1">
      <c r="A1020604" s="2"/>
      <c r="B1020604" s="46"/>
      <c r="C1020604" s="49"/>
      <c r="D1020604" s="41"/>
      <c r="E1020604" s="52"/>
      <c r="F1020604" s="53"/>
      <c r="G1020604" s="53"/>
      <c r="H1020604" s="54"/>
      <c r="I1020604" s="55"/>
      <c r="J1020604" s="52"/>
      <c r="K1020604" s="56"/>
      <c r="L1020604" s="54"/>
      <c r="M1020604" s="54"/>
      <c r="N1020604" s="57"/>
      <c r="O1020604" s="54"/>
      <c r="P1020604" s="52"/>
      <c r="Q1020604" s="52"/>
      <c r="R1020604" s="58"/>
      <c r="S1020604" s="52"/>
      <c r="T1020604" s="52"/>
      <c r="U1020604" s="52"/>
      <c r="V1020604" s="59"/>
    </row>
    <row r="1020605" spans="1:22" customFormat="1">
      <c r="A1020605" s="2"/>
      <c r="B1020605" s="46"/>
      <c r="C1020605" s="49"/>
      <c r="D1020605" s="41"/>
      <c r="E1020605" s="52"/>
      <c r="F1020605" s="53"/>
      <c r="G1020605" s="53"/>
      <c r="H1020605" s="54"/>
      <c r="I1020605" s="55"/>
      <c r="J1020605" s="52"/>
      <c r="K1020605" s="56"/>
      <c r="L1020605" s="54"/>
      <c r="M1020605" s="54"/>
      <c r="N1020605" s="57"/>
      <c r="O1020605" s="54"/>
      <c r="P1020605" s="52"/>
      <c r="Q1020605" s="52"/>
      <c r="R1020605" s="58"/>
      <c r="S1020605" s="52"/>
      <c r="T1020605" s="52"/>
      <c r="U1020605" s="52"/>
      <c r="V1020605" s="59"/>
    </row>
    <row r="1020606" spans="1:22" customFormat="1">
      <c r="A1020606" s="2"/>
      <c r="B1020606" s="46"/>
      <c r="C1020606" s="49"/>
      <c r="D1020606" s="41"/>
      <c r="E1020606" s="52"/>
      <c r="F1020606" s="53"/>
      <c r="G1020606" s="53"/>
      <c r="H1020606" s="54"/>
      <c r="I1020606" s="55"/>
      <c r="J1020606" s="52"/>
      <c r="K1020606" s="56"/>
      <c r="L1020606" s="54"/>
      <c r="M1020606" s="54"/>
      <c r="N1020606" s="57"/>
      <c r="O1020606" s="54"/>
      <c r="P1020606" s="52"/>
      <c r="Q1020606" s="52"/>
      <c r="R1020606" s="58"/>
      <c r="S1020606" s="52"/>
      <c r="T1020606" s="52"/>
      <c r="U1020606" s="52"/>
      <c r="V1020606" s="59"/>
    </row>
    <row r="1020607" spans="1:22" customFormat="1">
      <c r="A1020607" s="2"/>
      <c r="B1020607" s="46"/>
      <c r="C1020607" s="49"/>
      <c r="D1020607" s="41"/>
      <c r="E1020607" s="52"/>
      <c r="F1020607" s="53"/>
      <c r="G1020607" s="53"/>
      <c r="H1020607" s="54"/>
      <c r="I1020607" s="55"/>
      <c r="J1020607" s="52"/>
      <c r="K1020607" s="56"/>
      <c r="L1020607" s="54"/>
      <c r="M1020607" s="54"/>
      <c r="N1020607" s="57"/>
      <c r="O1020607" s="54"/>
      <c r="P1020607" s="52"/>
      <c r="Q1020607" s="52"/>
      <c r="R1020607" s="58"/>
      <c r="S1020607" s="52"/>
      <c r="T1020607" s="52"/>
      <c r="U1020607" s="52"/>
      <c r="V1020607" s="59"/>
    </row>
    <row r="1020608" spans="1:22" customFormat="1">
      <c r="A1020608" s="2"/>
      <c r="B1020608" s="46"/>
      <c r="C1020608" s="49"/>
      <c r="D1020608" s="41"/>
      <c r="E1020608" s="52"/>
      <c r="F1020608" s="53"/>
      <c r="G1020608" s="53"/>
      <c r="H1020608" s="54"/>
      <c r="I1020608" s="55"/>
      <c r="J1020608" s="52"/>
      <c r="K1020608" s="56"/>
      <c r="L1020608" s="54"/>
      <c r="M1020608" s="54"/>
      <c r="N1020608" s="57"/>
      <c r="O1020608" s="54"/>
      <c r="P1020608" s="52"/>
      <c r="Q1020608" s="52"/>
      <c r="R1020608" s="58"/>
      <c r="S1020608" s="52"/>
      <c r="T1020608" s="52"/>
      <c r="U1020608" s="52"/>
      <c r="V1020608" s="59"/>
    </row>
    <row r="1020609" spans="1:22" customFormat="1">
      <c r="A1020609" s="2"/>
      <c r="B1020609" s="46"/>
      <c r="C1020609" s="49"/>
      <c r="D1020609" s="41"/>
      <c r="E1020609" s="52"/>
      <c r="F1020609" s="53"/>
      <c r="G1020609" s="53"/>
      <c r="H1020609" s="54"/>
      <c r="I1020609" s="55"/>
      <c r="J1020609" s="52"/>
      <c r="K1020609" s="56"/>
      <c r="L1020609" s="54"/>
      <c r="M1020609" s="54"/>
      <c r="N1020609" s="57"/>
      <c r="O1020609" s="54"/>
      <c r="P1020609" s="52"/>
      <c r="Q1020609" s="52"/>
      <c r="R1020609" s="58"/>
      <c r="S1020609" s="52"/>
      <c r="T1020609" s="52"/>
      <c r="U1020609" s="52"/>
      <c r="V1020609" s="59"/>
    </row>
    <row r="1020610" spans="1:22" customFormat="1">
      <c r="A1020610" s="2"/>
      <c r="B1020610" s="46"/>
      <c r="C1020610" s="49"/>
      <c r="D1020610" s="41"/>
      <c r="E1020610" s="52"/>
      <c r="F1020610" s="53"/>
      <c r="G1020610" s="53"/>
      <c r="H1020610" s="54"/>
      <c r="I1020610" s="55"/>
      <c r="J1020610" s="52"/>
      <c r="K1020610" s="56"/>
      <c r="L1020610" s="54"/>
      <c r="M1020610" s="54"/>
      <c r="N1020610" s="57"/>
      <c r="O1020610" s="54"/>
      <c r="P1020610" s="52"/>
      <c r="Q1020610" s="52"/>
      <c r="R1020610" s="58"/>
      <c r="S1020610" s="52"/>
      <c r="T1020610" s="52"/>
      <c r="U1020610" s="52"/>
      <c r="V1020610" s="59"/>
    </row>
    <row r="1020611" spans="1:22" customFormat="1">
      <c r="A1020611" s="2"/>
      <c r="B1020611" s="46"/>
      <c r="C1020611" s="49"/>
      <c r="D1020611" s="41"/>
      <c r="E1020611" s="52"/>
      <c r="F1020611" s="53"/>
      <c r="G1020611" s="53"/>
      <c r="H1020611" s="54"/>
      <c r="I1020611" s="55"/>
      <c r="J1020611" s="52"/>
      <c r="K1020611" s="56"/>
      <c r="L1020611" s="54"/>
      <c r="M1020611" s="54"/>
      <c r="N1020611" s="57"/>
      <c r="O1020611" s="54"/>
      <c r="P1020611" s="52"/>
      <c r="Q1020611" s="52"/>
      <c r="R1020611" s="58"/>
      <c r="S1020611" s="52"/>
      <c r="T1020611" s="52"/>
      <c r="U1020611" s="52"/>
      <c r="V1020611" s="59"/>
    </row>
    <row r="1020612" spans="1:22" customFormat="1">
      <c r="A1020612" s="2"/>
      <c r="B1020612" s="46"/>
      <c r="C1020612" s="49"/>
      <c r="D1020612" s="41"/>
      <c r="E1020612" s="52"/>
      <c r="F1020612" s="53"/>
      <c r="G1020612" s="53"/>
      <c r="H1020612" s="54"/>
      <c r="I1020612" s="55"/>
      <c r="J1020612" s="52"/>
      <c r="K1020612" s="56"/>
      <c r="L1020612" s="54"/>
      <c r="M1020612" s="54"/>
      <c r="N1020612" s="57"/>
      <c r="O1020612" s="54"/>
      <c r="P1020612" s="52"/>
      <c r="Q1020612" s="52"/>
      <c r="R1020612" s="58"/>
      <c r="S1020612" s="52"/>
      <c r="T1020612" s="52"/>
      <c r="U1020612" s="52"/>
      <c r="V1020612" s="59"/>
    </row>
    <row r="1020613" spans="1:22" customFormat="1">
      <c r="A1020613" s="2"/>
      <c r="B1020613" s="46"/>
      <c r="C1020613" s="49"/>
      <c r="D1020613" s="41"/>
      <c r="E1020613" s="52"/>
      <c r="F1020613" s="53"/>
      <c r="G1020613" s="53"/>
      <c r="H1020613" s="54"/>
      <c r="I1020613" s="55"/>
      <c r="J1020613" s="52"/>
      <c r="K1020613" s="56"/>
      <c r="L1020613" s="54"/>
      <c r="M1020613" s="54"/>
      <c r="N1020613" s="57"/>
      <c r="O1020613" s="54"/>
      <c r="P1020613" s="52"/>
      <c r="Q1020613" s="52"/>
      <c r="R1020613" s="58"/>
      <c r="S1020613" s="52"/>
      <c r="T1020613" s="52"/>
      <c r="U1020613" s="52"/>
      <c r="V1020613" s="59"/>
    </row>
    <row r="1020614" spans="1:22" customFormat="1">
      <c r="A1020614" s="2"/>
      <c r="B1020614" s="46"/>
      <c r="C1020614" s="49"/>
      <c r="D1020614" s="41"/>
      <c r="E1020614" s="52"/>
      <c r="F1020614" s="53"/>
      <c r="G1020614" s="53"/>
      <c r="H1020614" s="54"/>
      <c r="I1020614" s="55"/>
      <c r="J1020614" s="52"/>
      <c r="K1020614" s="56"/>
      <c r="L1020614" s="54"/>
      <c r="M1020614" s="54"/>
      <c r="N1020614" s="57"/>
      <c r="O1020614" s="54"/>
      <c r="P1020614" s="52"/>
      <c r="Q1020614" s="52"/>
      <c r="R1020614" s="58"/>
      <c r="S1020614" s="52"/>
      <c r="T1020614" s="52"/>
      <c r="U1020614" s="52"/>
      <c r="V1020614" s="59"/>
    </row>
    <row r="1020615" spans="1:22" customFormat="1">
      <c r="A1020615" s="2"/>
      <c r="B1020615" s="46"/>
      <c r="C1020615" s="49"/>
      <c r="D1020615" s="41"/>
      <c r="E1020615" s="52"/>
      <c r="F1020615" s="53"/>
      <c r="G1020615" s="53"/>
      <c r="H1020615" s="54"/>
      <c r="I1020615" s="55"/>
      <c r="J1020615" s="52"/>
      <c r="K1020615" s="56"/>
      <c r="L1020615" s="54"/>
      <c r="M1020615" s="54"/>
      <c r="N1020615" s="57"/>
      <c r="O1020615" s="54"/>
      <c r="P1020615" s="52"/>
      <c r="Q1020615" s="52"/>
      <c r="R1020615" s="58"/>
      <c r="S1020615" s="52"/>
      <c r="T1020615" s="52"/>
      <c r="U1020615" s="52"/>
      <c r="V1020615" s="59"/>
    </row>
    <row r="1020616" spans="1:22" customFormat="1">
      <c r="A1020616" s="2"/>
      <c r="B1020616" s="46"/>
      <c r="C1020616" s="49"/>
      <c r="D1020616" s="41"/>
      <c r="E1020616" s="52"/>
      <c r="F1020616" s="53"/>
      <c r="G1020616" s="53"/>
      <c r="H1020616" s="54"/>
      <c r="I1020616" s="55"/>
      <c r="J1020616" s="52"/>
      <c r="K1020616" s="56"/>
      <c r="L1020616" s="54"/>
      <c r="M1020616" s="54"/>
      <c r="N1020616" s="57"/>
      <c r="O1020616" s="54"/>
      <c r="P1020616" s="52"/>
      <c r="Q1020616" s="52"/>
      <c r="R1020616" s="58"/>
      <c r="S1020616" s="52"/>
      <c r="T1020616" s="52"/>
      <c r="U1020616" s="52"/>
      <c r="V1020616" s="59"/>
    </row>
    <row r="1020617" spans="1:22" customFormat="1">
      <c r="A1020617" s="2"/>
      <c r="B1020617" s="46"/>
      <c r="C1020617" s="49"/>
      <c r="D1020617" s="41"/>
      <c r="E1020617" s="52"/>
      <c r="F1020617" s="53"/>
      <c r="G1020617" s="53"/>
      <c r="H1020617" s="54"/>
      <c r="I1020617" s="55"/>
      <c r="J1020617" s="52"/>
      <c r="K1020617" s="56"/>
      <c r="L1020617" s="54"/>
      <c r="M1020617" s="54"/>
      <c r="N1020617" s="57"/>
      <c r="O1020617" s="54"/>
      <c r="P1020617" s="52"/>
      <c r="Q1020617" s="52"/>
      <c r="R1020617" s="58"/>
      <c r="S1020617" s="52"/>
      <c r="T1020617" s="52"/>
      <c r="U1020617" s="52"/>
      <c r="V1020617" s="59"/>
    </row>
    <row r="1020618" spans="1:22" customFormat="1">
      <c r="A1020618" s="2"/>
      <c r="B1020618" s="46"/>
      <c r="C1020618" s="49"/>
      <c r="D1020618" s="41"/>
      <c r="E1020618" s="52"/>
      <c r="F1020618" s="53"/>
      <c r="G1020618" s="53"/>
      <c r="H1020618" s="54"/>
      <c r="I1020618" s="55"/>
      <c r="J1020618" s="52"/>
      <c r="K1020618" s="56"/>
      <c r="L1020618" s="54"/>
      <c r="M1020618" s="54"/>
      <c r="N1020618" s="57"/>
      <c r="O1020618" s="54"/>
      <c r="P1020618" s="52"/>
      <c r="Q1020618" s="52"/>
      <c r="R1020618" s="58"/>
      <c r="S1020618" s="52"/>
      <c r="T1020618" s="52"/>
      <c r="U1020618" s="52"/>
      <c r="V1020618" s="59"/>
    </row>
    <row r="1020619" spans="1:22" customFormat="1">
      <c r="A1020619" s="2"/>
      <c r="B1020619" s="46"/>
      <c r="C1020619" s="49"/>
      <c r="D1020619" s="41"/>
      <c r="E1020619" s="52"/>
      <c r="F1020619" s="53"/>
      <c r="G1020619" s="53"/>
      <c r="H1020619" s="54"/>
      <c r="I1020619" s="55"/>
      <c r="J1020619" s="52"/>
      <c r="K1020619" s="56"/>
      <c r="L1020619" s="54"/>
      <c r="M1020619" s="54"/>
      <c r="N1020619" s="57"/>
      <c r="O1020619" s="54"/>
      <c r="P1020619" s="52"/>
      <c r="Q1020619" s="52"/>
      <c r="R1020619" s="58"/>
      <c r="S1020619" s="52"/>
      <c r="T1020619" s="52"/>
      <c r="U1020619" s="52"/>
      <c r="V1020619" s="59"/>
    </row>
    <row r="1020620" spans="1:22" customFormat="1">
      <c r="A1020620" s="2"/>
      <c r="B1020620" s="46"/>
      <c r="C1020620" s="49"/>
      <c r="D1020620" s="41"/>
      <c r="E1020620" s="52"/>
      <c r="F1020620" s="53"/>
      <c r="G1020620" s="53"/>
      <c r="H1020620" s="54"/>
      <c r="I1020620" s="55"/>
      <c r="J1020620" s="52"/>
      <c r="K1020620" s="56"/>
      <c r="L1020620" s="54"/>
      <c r="M1020620" s="54"/>
      <c r="N1020620" s="57"/>
      <c r="O1020620" s="54"/>
      <c r="P1020620" s="52"/>
      <c r="Q1020620" s="52"/>
      <c r="R1020620" s="58"/>
      <c r="S1020620" s="52"/>
      <c r="T1020620" s="52"/>
      <c r="U1020620" s="52"/>
      <c r="V1020620" s="59"/>
    </row>
    <row r="1020621" spans="1:22" customFormat="1">
      <c r="A1020621" s="2"/>
      <c r="B1020621" s="46"/>
      <c r="C1020621" s="49"/>
      <c r="D1020621" s="41"/>
      <c r="E1020621" s="52"/>
      <c r="F1020621" s="53"/>
      <c r="G1020621" s="53"/>
      <c r="H1020621" s="54"/>
      <c r="I1020621" s="55"/>
      <c r="J1020621" s="52"/>
      <c r="K1020621" s="56"/>
      <c r="L1020621" s="54"/>
      <c r="M1020621" s="54"/>
      <c r="N1020621" s="57"/>
      <c r="O1020621" s="54"/>
      <c r="P1020621" s="52"/>
      <c r="Q1020621" s="52"/>
      <c r="R1020621" s="58"/>
      <c r="S1020621" s="52"/>
      <c r="T1020621" s="52"/>
      <c r="U1020621" s="52"/>
      <c r="V1020621" s="59"/>
    </row>
    <row r="1020622" spans="1:22" customFormat="1">
      <c r="A1020622" s="2"/>
      <c r="B1020622" s="46"/>
      <c r="C1020622" s="49"/>
      <c r="D1020622" s="41"/>
      <c r="E1020622" s="52"/>
      <c r="F1020622" s="53"/>
      <c r="G1020622" s="53"/>
      <c r="H1020622" s="54"/>
      <c r="I1020622" s="55"/>
      <c r="J1020622" s="52"/>
      <c r="K1020622" s="56"/>
      <c r="L1020622" s="54"/>
      <c r="M1020622" s="54"/>
      <c r="N1020622" s="57"/>
      <c r="O1020622" s="54"/>
      <c r="P1020622" s="52"/>
      <c r="Q1020622" s="52"/>
      <c r="R1020622" s="58"/>
      <c r="S1020622" s="52"/>
      <c r="T1020622" s="52"/>
      <c r="U1020622" s="52"/>
      <c r="V1020622" s="59"/>
    </row>
    <row r="1020623" spans="1:22" customFormat="1">
      <c r="A1020623" s="2"/>
      <c r="B1020623" s="46"/>
      <c r="C1020623" s="49"/>
      <c r="D1020623" s="41"/>
      <c r="E1020623" s="52"/>
      <c r="F1020623" s="53"/>
      <c r="G1020623" s="53"/>
      <c r="H1020623" s="54"/>
      <c r="I1020623" s="55"/>
      <c r="J1020623" s="52"/>
      <c r="K1020623" s="56"/>
      <c r="L1020623" s="54"/>
      <c r="M1020623" s="54"/>
      <c r="N1020623" s="57"/>
      <c r="O1020623" s="54"/>
      <c r="P1020623" s="52"/>
      <c r="Q1020623" s="52"/>
      <c r="R1020623" s="58"/>
      <c r="S1020623" s="52"/>
      <c r="T1020623" s="52"/>
      <c r="U1020623" s="52"/>
      <c r="V1020623" s="59"/>
    </row>
    <row r="1020624" spans="1:22" customFormat="1">
      <c r="A1020624" s="2"/>
      <c r="B1020624" s="46"/>
      <c r="C1020624" s="49"/>
      <c r="D1020624" s="41"/>
      <c r="E1020624" s="52"/>
      <c r="F1020624" s="53"/>
      <c r="G1020624" s="53"/>
      <c r="H1020624" s="54"/>
      <c r="I1020624" s="55"/>
      <c r="J1020624" s="52"/>
      <c r="K1020624" s="56"/>
      <c r="L1020624" s="54"/>
      <c r="M1020624" s="54"/>
      <c r="N1020624" s="57"/>
      <c r="O1020624" s="54"/>
      <c r="P1020624" s="52"/>
      <c r="Q1020624" s="52"/>
      <c r="R1020624" s="58"/>
      <c r="S1020624" s="52"/>
      <c r="T1020624" s="52"/>
      <c r="U1020624" s="52"/>
      <c r="V1020624" s="59"/>
    </row>
    <row r="1020625" spans="1:22" customFormat="1">
      <c r="A1020625" s="2"/>
      <c r="B1020625" s="46"/>
      <c r="C1020625" s="49"/>
      <c r="D1020625" s="41"/>
      <c r="E1020625" s="52"/>
      <c r="F1020625" s="53"/>
      <c r="G1020625" s="53"/>
      <c r="H1020625" s="54"/>
      <c r="I1020625" s="55"/>
      <c r="J1020625" s="52"/>
      <c r="K1020625" s="56"/>
      <c r="L1020625" s="54"/>
      <c r="M1020625" s="54"/>
      <c r="N1020625" s="57"/>
      <c r="O1020625" s="54"/>
      <c r="P1020625" s="52"/>
      <c r="Q1020625" s="52"/>
      <c r="R1020625" s="58"/>
      <c r="S1020625" s="52"/>
      <c r="T1020625" s="52"/>
      <c r="U1020625" s="52"/>
      <c r="V1020625" s="59"/>
    </row>
    <row r="1020626" spans="1:22" customFormat="1">
      <c r="A1020626" s="2"/>
      <c r="B1020626" s="46"/>
      <c r="C1020626" s="49"/>
      <c r="D1020626" s="41"/>
      <c r="E1020626" s="52"/>
      <c r="F1020626" s="53"/>
      <c r="G1020626" s="53"/>
      <c r="H1020626" s="54"/>
      <c r="I1020626" s="55"/>
      <c r="J1020626" s="52"/>
      <c r="K1020626" s="56"/>
      <c r="L1020626" s="54"/>
      <c r="M1020626" s="54"/>
      <c r="N1020626" s="57"/>
      <c r="O1020626" s="54"/>
      <c r="P1020626" s="52"/>
      <c r="Q1020626" s="52"/>
      <c r="R1020626" s="58"/>
      <c r="S1020626" s="52"/>
      <c r="T1020626" s="52"/>
      <c r="U1020626" s="52"/>
      <c r="V1020626" s="59"/>
    </row>
    <row r="1020627" spans="1:22" customFormat="1">
      <c r="A1020627" s="2"/>
      <c r="B1020627" s="46"/>
      <c r="C1020627" s="49"/>
      <c r="D1020627" s="41"/>
      <c r="E1020627" s="52"/>
      <c r="F1020627" s="53"/>
      <c r="G1020627" s="53"/>
      <c r="H1020627" s="54"/>
      <c r="I1020627" s="55"/>
      <c r="J1020627" s="52"/>
      <c r="K1020627" s="56"/>
      <c r="L1020627" s="54"/>
      <c r="M1020627" s="54"/>
      <c r="N1020627" s="57"/>
      <c r="O1020627" s="54"/>
      <c r="P1020627" s="52"/>
      <c r="Q1020627" s="52"/>
      <c r="R1020627" s="58"/>
      <c r="S1020627" s="52"/>
      <c r="T1020627" s="52"/>
      <c r="U1020627" s="52"/>
      <c r="V1020627" s="59"/>
    </row>
    <row r="1020628" spans="1:22" customFormat="1">
      <c r="A1020628" s="2"/>
      <c r="B1020628" s="46"/>
      <c r="C1020628" s="49"/>
      <c r="D1020628" s="41"/>
      <c r="E1020628" s="52"/>
      <c r="F1020628" s="53"/>
      <c r="G1020628" s="53"/>
      <c r="H1020628" s="54"/>
      <c r="I1020628" s="55"/>
      <c r="J1020628" s="52"/>
      <c r="K1020628" s="56"/>
      <c r="L1020628" s="54"/>
      <c r="M1020628" s="54"/>
      <c r="N1020628" s="57"/>
      <c r="O1020628" s="54"/>
      <c r="P1020628" s="52"/>
      <c r="Q1020628" s="52"/>
      <c r="R1020628" s="58"/>
      <c r="S1020628" s="52"/>
      <c r="T1020628" s="52"/>
      <c r="U1020628" s="52"/>
      <c r="V1020628" s="59"/>
    </row>
    <row r="1020629" spans="1:22" customFormat="1">
      <c r="A1020629" s="2"/>
      <c r="B1020629" s="46"/>
      <c r="C1020629" s="49"/>
      <c r="D1020629" s="41"/>
      <c r="E1020629" s="52"/>
      <c r="F1020629" s="53"/>
      <c r="G1020629" s="53"/>
      <c r="H1020629" s="54"/>
      <c r="I1020629" s="55"/>
      <c r="J1020629" s="52"/>
      <c r="K1020629" s="56"/>
      <c r="L1020629" s="54"/>
      <c r="M1020629" s="54"/>
      <c r="N1020629" s="57"/>
      <c r="O1020629" s="54"/>
      <c r="P1020629" s="52"/>
      <c r="Q1020629" s="52"/>
      <c r="R1020629" s="58"/>
      <c r="S1020629" s="52"/>
      <c r="T1020629" s="52"/>
      <c r="U1020629" s="52"/>
      <c r="V1020629" s="59"/>
    </row>
    <row r="1020630" spans="1:22" customFormat="1">
      <c r="A1020630" s="2"/>
      <c r="B1020630" s="46"/>
      <c r="C1020630" s="49"/>
      <c r="D1020630" s="41"/>
      <c r="E1020630" s="52"/>
      <c r="F1020630" s="53"/>
      <c r="G1020630" s="53"/>
      <c r="H1020630" s="54"/>
      <c r="I1020630" s="55"/>
      <c r="J1020630" s="52"/>
      <c r="K1020630" s="56"/>
      <c r="L1020630" s="54"/>
      <c r="M1020630" s="54"/>
      <c r="N1020630" s="57"/>
      <c r="O1020630" s="54"/>
      <c r="P1020630" s="52"/>
      <c r="Q1020630" s="52"/>
      <c r="R1020630" s="58"/>
      <c r="S1020630" s="52"/>
      <c r="T1020630" s="52"/>
      <c r="U1020630" s="52"/>
      <c r="V1020630" s="59"/>
    </row>
    <row r="1020631" spans="1:22" customFormat="1">
      <c r="A1020631" s="2"/>
      <c r="B1020631" s="46"/>
      <c r="C1020631" s="49"/>
      <c r="D1020631" s="41"/>
      <c r="E1020631" s="52"/>
      <c r="F1020631" s="53"/>
      <c r="G1020631" s="53"/>
      <c r="H1020631" s="54"/>
      <c r="I1020631" s="55"/>
      <c r="J1020631" s="52"/>
      <c r="K1020631" s="56"/>
      <c r="L1020631" s="54"/>
      <c r="M1020631" s="54"/>
      <c r="N1020631" s="57"/>
      <c r="O1020631" s="54"/>
      <c r="P1020631" s="52"/>
      <c r="Q1020631" s="52"/>
      <c r="R1020631" s="58"/>
      <c r="S1020631" s="52"/>
      <c r="T1020631" s="52"/>
      <c r="U1020631" s="52"/>
      <c r="V1020631" s="59"/>
    </row>
    <row r="1020632" spans="1:22" customFormat="1">
      <c r="A1020632" s="2"/>
      <c r="B1020632" s="46"/>
      <c r="C1020632" s="49"/>
      <c r="D1020632" s="41"/>
      <c r="E1020632" s="52"/>
      <c r="F1020632" s="53"/>
      <c r="G1020632" s="53"/>
      <c r="H1020632" s="54"/>
      <c r="I1020632" s="55"/>
      <c r="J1020632" s="52"/>
      <c r="K1020632" s="56"/>
      <c r="L1020632" s="54"/>
      <c r="M1020632" s="54"/>
      <c r="N1020632" s="57"/>
      <c r="O1020632" s="54"/>
      <c r="P1020632" s="52"/>
      <c r="Q1020632" s="52"/>
      <c r="R1020632" s="58"/>
      <c r="S1020632" s="52"/>
      <c r="T1020632" s="52"/>
      <c r="U1020632" s="52"/>
      <c r="V1020632" s="59"/>
    </row>
    <row r="1020633" spans="1:22" customFormat="1">
      <c r="A1020633" s="2"/>
      <c r="B1020633" s="46"/>
      <c r="C1020633" s="49"/>
      <c r="D1020633" s="41"/>
      <c r="E1020633" s="52"/>
      <c r="F1020633" s="53"/>
      <c r="G1020633" s="53"/>
      <c r="H1020633" s="54"/>
      <c r="I1020633" s="55"/>
      <c r="J1020633" s="52"/>
      <c r="K1020633" s="56"/>
      <c r="L1020633" s="54"/>
      <c r="M1020633" s="54"/>
      <c r="N1020633" s="57"/>
      <c r="O1020633" s="54"/>
      <c r="P1020633" s="52"/>
      <c r="Q1020633" s="52"/>
      <c r="R1020633" s="58"/>
      <c r="S1020633" s="52"/>
      <c r="T1020633" s="52"/>
      <c r="U1020633" s="52"/>
      <c r="V1020633" s="59"/>
    </row>
    <row r="1020634" spans="1:22" customFormat="1">
      <c r="A1020634" s="2"/>
      <c r="B1020634" s="46"/>
      <c r="C1020634" s="49"/>
      <c r="D1020634" s="41"/>
      <c r="E1020634" s="52"/>
      <c r="F1020634" s="53"/>
      <c r="G1020634" s="53"/>
      <c r="H1020634" s="54"/>
      <c r="I1020634" s="55"/>
      <c r="J1020634" s="52"/>
      <c r="K1020634" s="56"/>
      <c r="L1020634" s="54"/>
      <c r="M1020634" s="54"/>
      <c r="N1020634" s="57"/>
      <c r="O1020634" s="54"/>
      <c r="P1020634" s="52"/>
      <c r="Q1020634" s="52"/>
      <c r="R1020634" s="58"/>
      <c r="S1020634" s="52"/>
      <c r="T1020634" s="52"/>
      <c r="U1020634" s="52"/>
      <c r="V1020634" s="59"/>
    </row>
    <row r="1020635" spans="1:22" customFormat="1">
      <c r="A1020635" s="2"/>
      <c r="B1020635" s="46"/>
      <c r="C1020635" s="49"/>
      <c r="D1020635" s="41"/>
      <c r="E1020635" s="52"/>
      <c r="F1020635" s="53"/>
      <c r="G1020635" s="53"/>
      <c r="H1020635" s="54"/>
      <c r="I1020635" s="55"/>
      <c r="J1020635" s="52"/>
      <c r="K1020635" s="56"/>
      <c r="L1020635" s="54"/>
      <c r="M1020635" s="54"/>
      <c r="N1020635" s="57"/>
      <c r="O1020635" s="54"/>
      <c r="P1020635" s="52"/>
      <c r="Q1020635" s="52"/>
      <c r="R1020635" s="58"/>
      <c r="S1020635" s="52"/>
      <c r="T1020635" s="52"/>
      <c r="U1020635" s="52"/>
      <c r="V1020635" s="59"/>
    </row>
    <row r="1020636" spans="1:22" customFormat="1">
      <c r="A1020636" s="2"/>
      <c r="B1020636" s="46"/>
      <c r="C1020636" s="49"/>
      <c r="D1020636" s="41"/>
      <c r="E1020636" s="52"/>
      <c r="F1020636" s="53"/>
      <c r="G1020636" s="53"/>
      <c r="H1020636" s="54"/>
      <c r="I1020636" s="55"/>
      <c r="J1020636" s="52"/>
      <c r="K1020636" s="56"/>
      <c r="L1020636" s="54"/>
      <c r="M1020636" s="54"/>
      <c r="N1020636" s="57"/>
      <c r="O1020636" s="54"/>
      <c r="P1020636" s="52"/>
      <c r="Q1020636" s="52"/>
      <c r="R1020636" s="58"/>
      <c r="S1020636" s="52"/>
      <c r="T1020636" s="52"/>
      <c r="U1020636" s="52"/>
      <c r="V1020636" s="59"/>
    </row>
    <row r="1020637" spans="1:22" customFormat="1">
      <c r="A1020637" s="2"/>
      <c r="B1020637" s="46"/>
      <c r="C1020637" s="49"/>
      <c r="D1020637" s="41"/>
      <c r="E1020637" s="52"/>
      <c r="F1020637" s="53"/>
      <c r="G1020637" s="53"/>
      <c r="H1020637" s="54"/>
      <c r="I1020637" s="55"/>
      <c r="J1020637" s="52"/>
      <c r="K1020637" s="56"/>
      <c r="L1020637" s="54"/>
      <c r="M1020637" s="54"/>
      <c r="N1020637" s="57"/>
      <c r="O1020637" s="54"/>
      <c r="P1020637" s="52"/>
      <c r="Q1020637" s="52"/>
      <c r="R1020637" s="58"/>
      <c r="S1020637" s="52"/>
      <c r="T1020637" s="52"/>
      <c r="U1020637" s="52"/>
      <c r="V1020637" s="59"/>
    </row>
    <row r="1020638" spans="1:22" customFormat="1">
      <c r="A1020638" s="2"/>
      <c r="B1020638" s="46"/>
      <c r="C1020638" s="49"/>
      <c r="D1020638" s="41"/>
      <c r="E1020638" s="52"/>
      <c r="F1020638" s="53"/>
      <c r="G1020638" s="53"/>
      <c r="H1020638" s="54"/>
      <c r="I1020638" s="55"/>
      <c r="J1020638" s="52"/>
      <c r="K1020638" s="56"/>
      <c r="L1020638" s="54"/>
      <c r="M1020638" s="54"/>
      <c r="N1020638" s="57"/>
      <c r="O1020638" s="54"/>
      <c r="P1020638" s="52"/>
      <c r="Q1020638" s="52"/>
      <c r="R1020638" s="58"/>
      <c r="S1020638" s="52"/>
      <c r="T1020638" s="52"/>
      <c r="U1020638" s="52"/>
      <c r="V1020638" s="59"/>
    </row>
    <row r="1020639" spans="1:22" customFormat="1">
      <c r="A1020639" s="2"/>
      <c r="B1020639" s="46"/>
      <c r="C1020639" s="49"/>
      <c r="D1020639" s="41"/>
      <c r="E1020639" s="52"/>
      <c r="F1020639" s="53"/>
      <c r="G1020639" s="53"/>
      <c r="H1020639" s="54"/>
      <c r="I1020639" s="55"/>
      <c r="J1020639" s="52"/>
      <c r="K1020639" s="56"/>
      <c r="L1020639" s="54"/>
      <c r="M1020639" s="54"/>
      <c r="N1020639" s="57"/>
      <c r="O1020639" s="54"/>
      <c r="P1020639" s="52"/>
      <c r="Q1020639" s="52"/>
      <c r="R1020639" s="58"/>
      <c r="S1020639" s="52"/>
      <c r="T1020639" s="52"/>
      <c r="U1020639" s="52"/>
      <c r="V1020639" s="59"/>
    </row>
    <row r="1020640" spans="1:22" customFormat="1">
      <c r="A1020640" s="2"/>
      <c r="B1020640" s="46"/>
      <c r="C1020640" s="49"/>
      <c r="D1020640" s="41"/>
      <c r="E1020640" s="52"/>
      <c r="F1020640" s="53"/>
      <c r="G1020640" s="53"/>
      <c r="H1020640" s="54"/>
      <c r="I1020640" s="55"/>
      <c r="J1020640" s="52"/>
      <c r="K1020640" s="56"/>
      <c r="L1020640" s="54"/>
      <c r="M1020640" s="54"/>
      <c r="N1020640" s="57"/>
      <c r="O1020640" s="54"/>
      <c r="P1020640" s="52"/>
      <c r="Q1020640" s="52"/>
      <c r="R1020640" s="58"/>
      <c r="S1020640" s="52"/>
      <c r="T1020640" s="52"/>
      <c r="U1020640" s="52"/>
      <c r="V1020640" s="59"/>
    </row>
    <row r="1020641" spans="1:22" customFormat="1">
      <c r="A1020641" s="2"/>
      <c r="B1020641" s="46"/>
      <c r="C1020641" s="49"/>
      <c r="D1020641" s="41"/>
      <c r="E1020641" s="52"/>
      <c r="F1020641" s="53"/>
      <c r="G1020641" s="53"/>
      <c r="H1020641" s="54"/>
      <c r="I1020641" s="55"/>
      <c r="J1020641" s="52"/>
      <c r="K1020641" s="56"/>
      <c r="L1020641" s="54"/>
      <c r="M1020641" s="54"/>
      <c r="N1020641" s="57"/>
      <c r="O1020641" s="54"/>
      <c r="P1020641" s="52"/>
      <c r="Q1020641" s="52"/>
      <c r="R1020641" s="58"/>
      <c r="S1020641" s="52"/>
      <c r="T1020641" s="52"/>
      <c r="U1020641" s="52"/>
      <c r="V1020641" s="59"/>
    </row>
    <row r="1020642" spans="1:22" customFormat="1">
      <c r="A1020642" s="2"/>
      <c r="B1020642" s="46"/>
      <c r="C1020642" s="49"/>
      <c r="D1020642" s="41"/>
      <c r="E1020642" s="52"/>
      <c r="F1020642" s="53"/>
      <c r="G1020642" s="53"/>
      <c r="H1020642" s="54"/>
      <c r="I1020642" s="55"/>
      <c r="J1020642" s="52"/>
      <c r="K1020642" s="56"/>
      <c r="L1020642" s="54"/>
      <c r="M1020642" s="54"/>
      <c r="N1020642" s="57"/>
      <c r="O1020642" s="54"/>
      <c r="P1020642" s="52"/>
      <c r="Q1020642" s="52"/>
      <c r="R1020642" s="58"/>
      <c r="S1020642" s="52"/>
      <c r="T1020642" s="52"/>
      <c r="U1020642" s="52"/>
      <c r="V1020642" s="59"/>
    </row>
    <row r="1020643" spans="1:22" customFormat="1">
      <c r="A1020643" s="2"/>
      <c r="B1020643" s="46"/>
      <c r="C1020643" s="49"/>
      <c r="D1020643" s="41"/>
      <c r="E1020643" s="52"/>
      <c r="F1020643" s="53"/>
      <c r="G1020643" s="53"/>
      <c r="H1020643" s="54"/>
      <c r="I1020643" s="55"/>
      <c r="J1020643" s="52"/>
      <c r="K1020643" s="56"/>
      <c r="L1020643" s="54"/>
      <c r="M1020643" s="54"/>
      <c r="N1020643" s="57"/>
      <c r="O1020643" s="54"/>
      <c r="P1020643" s="52"/>
      <c r="Q1020643" s="52"/>
      <c r="R1020643" s="58"/>
      <c r="S1020643" s="52"/>
      <c r="T1020643" s="52"/>
      <c r="U1020643" s="52"/>
      <c r="V1020643" s="59"/>
    </row>
    <row r="1020644" spans="1:22" customFormat="1">
      <c r="A1020644" s="2"/>
      <c r="B1020644" s="46"/>
      <c r="C1020644" s="49"/>
      <c r="D1020644" s="41"/>
      <c r="E1020644" s="52"/>
      <c r="F1020644" s="53"/>
      <c r="G1020644" s="53"/>
      <c r="H1020644" s="54"/>
      <c r="I1020644" s="55"/>
      <c r="J1020644" s="52"/>
      <c r="K1020644" s="56"/>
      <c r="L1020644" s="54"/>
      <c r="M1020644" s="54"/>
      <c r="N1020644" s="57"/>
      <c r="O1020644" s="54"/>
      <c r="P1020644" s="52"/>
      <c r="Q1020644" s="52"/>
      <c r="R1020644" s="58"/>
      <c r="S1020644" s="52"/>
      <c r="T1020644" s="52"/>
      <c r="U1020644" s="52"/>
      <c r="V1020644" s="59"/>
    </row>
    <row r="1020645" spans="1:22" customFormat="1">
      <c r="A1020645" s="2"/>
      <c r="B1020645" s="46"/>
      <c r="C1020645" s="49"/>
      <c r="D1020645" s="41"/>
      <c r="E1020645" s="52"/>
      <c r="F1020645" s="53"/>
      <c r="G1020645" s="53"/>
      <c r="H1020645" s="54"/>
      <c r="I1020645" s="55"/>
      <c r="J1020645" s="52"/>
      <c r="K1020645" s="56"/>
      <c r="L1020645" s="54"/>
      <c r="M1020645" s="54"/>
      <c r="N1020645" s="57"/>
      <c r="O1020645" s="54"/>
      <c r="P1020645" s="52"/>
      <c r="Q1020645" s="52"/>
      <c r="R1020645" s="58"/>
      <c r="S1020645" s="52"/>
      <c r="T1020645" s="52"/>
      <c r="U1020645" s="52"/>
      <c r="V1020645" s="59"/>
    </row>
    <row r="1020646" spans="1:22" customFormat="1">
      <c r="A1020646" s="2"/>
      <c r="B1020646" s="46"/>
      <c r="C1020646" s="49"/>
      <c r="D1020646" s="41"/>
      <c r="E1020646" s="52"/>
      <c r="F1020646" s="53"/>
      <c r="G1020646" s="53"/>
      <c r="H1020646" s="54"/>
      <c r="I1020646" s="55"/>
      <c r="J1020646" s="52"/>
      <c r="K1020646" s="56"/>
      <c r="L1020646" s="54"/>
      <c r="M1020646" s="54"/>
      <c r="N1020646" s="57"/>
      <c r="O1020646" s="54"/>
      <c r="P1020646" s="52"/>
      <c r="Q1020646" s="52"/>
      <c r="R1020646" s="58"/>
      <c r="S1020646" s="52"/>
      <c r="T1020646" s="52"/>
      <c r="U1020646" s="52"/>
      <c r="V1020646" s="59"/>
    </row>
    <row r="1020647" spans="1:22" customFormat="1">
      <c r="A1020647" s="2"/>
      <c r="B1020647" s="46"/>
      <c r="C1020647" s="49"/>
      <c r="D1020647" s="41"/>
      <c r="E1020647" s="52"/>
      <c r="F1020647" s="53"/>
      <c r="G1020647" s="53"/>
      <c r="H1020647" s="54"/>
      <c r="I1020647" s="55"/>
      <c r="J1020647" s="52"/>
      <c r="K1020647" s="56"/>
      <c r="L1020647" s="54"/>
      <c r="M1020647" s="54"/>
      <c r="N1020647" s="57"/>
      <c r="O1020647" s="54"/>
      <c r="P1020647" s="52"/>
      <c r="Q1020647" s="52"/>
      <c r="R1020647" s="58"/>
      <c r="S1020647" s="52"/>
      <c r="T1020647" s="52"/>
      <c r="U1020647" s="52"/>
      <c r="V1020647" s="59"/>
    </row>
    <row r="1020648" spans="1:22" customFormat="1">
      <c r="A1020648" s="2"/>
      <c r="B1020648" s="46"/>
      <c r="C1020648" s="49"/>
      <c r="D1020648" s="41"/>
      <c r="E1020648" s="52"/>
      <c r="F1020648" s="53"/>
      <c r="G1020648" s="53"/>
      <c r="H1020648" s="54"/>
      <c r="I1020648" s="55"/>
      <c r="J1020648" s="52"/>
      <c r="K1020648" s="56"/>
      <c r="L1020648" s="54"/>
      <c r="M1020648" s="54"/>
      <c r="N1020648" s="57"/>
      <c r="O1020648" s="54"/>
      <c r="P1020648" s="52"/>
      <c r="Q1020648" s="52"/>
      <c r="R1020648" s="58"/>
      <c r="S1020648" s="52"/>
      <c r="T1020648" s="52"/>
      <c r="U1020648" s="52"/>
      <c r="V1020648" s="59"/>
    </row>
    <row r="1020649" spans="1:22" customFormat="1">
      <c r="A1020649" s="2"/>
      <c r="B1020649" s="46"/>
      <c r="C1020649" s="49"/>
      <c r="D1020649" s="41"/>
      <c r="E1020649" s="52"/>
      <c r="F1020649" s="53"/>
      <c r="G1020649" s="53"/>
      <c r="H1020649" s="54"/>
      <c r="I1020649" s="55"/>
      <c r="J1020649" s="52"/>
      <c r="K1020649" s="56"/>
      <c r="L1020649" s="54"/>
      <c r="M1020649" s="54"/>
      <c r="N1020649" s="57"/>
      <c r="O1020649" s="54"/>
      <c r="P1020649" s="52"/>
      <c r="Q1020649" s="52"/>
      <c r="R1020649" s="58"/>
      <c r="S1020649" s="52"/>
      <c r="T1020649" s="52"/>
      <c r="U1020649" s="52"/>
      <c r="V1020649" s="59"/>
    </row>
    <row r="1020650" spans="1:22" customFormat="1">
      <c r="A1020650" s="2"/>
      <c r="B1020650" s="46"/>
      <c r="C1020650" s="49"/>
      <c r="D1020650" s="41"/>
      <c r="E1020650" s="52"/>
      <c r="F1020650" s="53"/>
      <c r="G1020650" s="53"/>
      <c r="H1020650" s="54"/>
      <c r="I1020650" s="55"/>
      <c r="J1020650" s="52"/>
      <c r="K1020650" s="56"/>
      <c r="L1020650" s="54"/>
      <c r="M1020650" s="54"/>
      <c r="N1020650" s="57"/>
      <c r="O1020650" s="54"/>
      <c r="P1020650" s="52"/>
      <c r="Q1020650" s="52"/>
      <c r="R1020650" s="58"/>
      <c r="S1020650" s="52"/>
      <c r="T1020650" s="52"/>
      <c r="U1020650" s="52"/>
      <c r="V1020650" s="59"/>
    </row>
    <row r="1020651" spans="1:22" customFormat="1">
      <c r="A1020651" s="2"/>
      <c r="B1020651" s="46"/>
      <c r="C1020651" s="49"/>
      <c r="D1020651" s="41"/>
      <c r="E1020651" s="52"/>
      <c r="F1020651" s="53"/>
      <c r="G1020651" s="53"/>
      <c r="H1020651" s="54"/>
      <c r="I1020651" s="55"/>
      <c r="J1020651" s="52"/>
      <c r="K1020651" s="56"/>
      <c r="L1020651" s="54"/>
      <c r="M1020651" s="54"/>
      <c r="N1020651" s="57"/>
      <c r="O1020651" s="54"/>
      <c r="P1020651" s="52"/>
      <c r="Q1020651" s="52"/>
      <c r="R1020651" s="58"/>
      <c r="S1020651" s="52"/>
      <c r="T1020651" s="52"/>
      <c r="U1020651" s="52"/>
      <c r="V1020651" s="59"/>
    </row>
    <row r="1020652" spans="1:22" customFormat="1">
      <c r="A1020652" s="2"/>
      <c r="B1020652" s="46"/>
      <c r="C1020652" s="49"/>
      <c r="D1020652" s="41"/>
      <c r="E1020652" s="52"/>
      <c r="F1020652" s="53"/>
      <c r="G1020652" s="53"/>
      <c r="H1020652" s="54"/>
      <c r="I1020652" s="55"/>
      <c r="J1020652" s="52"/>
      <c r="K1020652" s="56"/>
      <c r="L1020652" s="54"/>
      <c r="M1020652" s="54"/>
      <c r="N1020652" s="57"/>
      <c r="O1020652" s="54"/>
      <c r="P1020652" s="52"/>
      <c r="Q1020652" s="52"/>
      <c r="R1020652" s="58"/>
      <c r="S1020652" s="52"/>
      <c r="T1020652" s="52"/>
      <c r="U1020652" s="52"/>
      <c r="V1020652" s="59"/>
    </row>
    <row r="1020653" spans="1:22" customFormat="1">
      <c r="A1020653" s="2"/>
      <c r="B1020653" s="46"/>
      <c r="C1020653" s="49"/>
      <c r="D1020653" s="41"/>
      <c r="E1020653" s="52"/>
      <c r="F1020653" s="53"/>
      <c r="G1020653" s="53"/>
      <c r="H1020653" s="54"/>
      <c r="I1020653" s="55"/>
      <c r="J1020653" s="52"/>
      <c r="K1020653" s="56"/>
      <c r="L1020653" s="54"/>
      <c r="M1020653" s="54"/>
      <c r="N1020653" s="57"/>
      <c r="O1020653" s="54"/>
      <c r="P1020653" s="52"/>
      <c r="Q1020653" s="52"/>
      <c r="R1020653" s="58"/>
      <c r="S1020653" s="52"/>
      <c r="T1020653" s="52"/>
      <c r="U1020653" s="52"/>
      <c r="V1020653" s="59"/>
    </row>
    <row r="1020654" spans="1:22" customFormat="1">
      <c r="A1020654" s="2"/>
      <c r="B1020654" s="46"/>
      <c r="C1020654" s="49"/>
      <c r="D1020654" s="41"/>
      <c r="E1020654" s="52"/>
      <c r="F1020654" s="53"/>
      <c r="G1020654" s="53"/>
      <c r="H1020654" s="54"/>
      <c r="I1020654" s="55"/>
      <c r="J1020654" s="52"/>
      <c r="K1020654" s="56"/>
      <c r="L1020654" s="54"/>
      <c r="M1020654" s="54"/>
      <c r="N1020654" s="57"/>
      <c r="O1020654" s="54"/>
      <c r="P1020654" s="52"/>
      <c r="Q1020654" s="52"/>
      <c r="R1020654" s="58"/>
      <c r="S1020654" s="52"/>
      <c r="T1020654" s="52"/>
      <c r="U1020654" s="52"/>
      <c r="V1020654" s="59"/>
    </row>
    <row r="1020655" spans="1:22" customFormat="1">
      <c r="A1020655" s="2"/>
      <c r="B1020655" s="46"/>
      <c r="C1020655" s="49"/>
      <c r="D1020655" s="41"/>
      <c r="E1020655" s="52"/>
      <c r="F1020655" s="53"/>
      <c r="G1020655" s="53"/>
      <c r="H1020655" s="54"/>
      <c r="I1020655" s="55"/>
      <c r="J1020655" s="52"/>
      <c r="K1020655" s="56"/>
      <c r="L1020655" s="54"/>
      <c r="M1020655" s="54"/>
      <c r="N1020655" s="57"/>
      <c r="O1020655" s="54"/>
      <c r="P1020655" s="52"/>
      <c r="Q1020655" s="52"/>
      <c r="R1020655" s="58"/>
      <c r="S1020655" s="52"/>
      <c r="T1020655" s="52"/>
      <c r="U1020655" s="52"/>
      <c r="V1020655" s="59"/>
    </row>
    <row r="1020656" spans="1:22" customFormat="1">
      <c r="A1020656" s="2"/>
      <c r="B1020656" s="46"/>
      <c r="C1020656" s="49"/>
      <c r="D1020656" s="41"/>
      <c r="E1020656" s="52"/>
      <c r="F1020656" s="53"/>
      <c r="G1020656" s="53"/>
      <c r="H1020656" s="54"/>
      <c r="I1020656" s="55"/>
      <c r="J1020656" s="52"/>
      <c r="K1020656" s="56"/>
      <c r="L1020656" s="54"/>
      <c r="M1020656" s="54"/>
      <c r="N1020656" s="57"/>
      <c r="O1020656" s="54"/>
      <c r="P1020656" s="52"/>
      <c r="Q1020656" s="52"/>
      <c r="R1020656" s="58"/>
      <c r="S1020656" s="52"/>
      <c r="T1020656" s="52"/>
      <c r="U1020656" s="52"/>
      <c r="V1020656" s="59"/>
    </row>
    <row r="1020657" spans="1:22" customFormat="1">
      <c r="A1020657" s="2"/>
      <c r="B1020657" s="46"/>
      <c r="C1020657" s="49"/>
      <c r="D1020657" s="41"/>
      <c r="E1020657" s="52"/>
      <c r="F1020657" s="53"/>
      <c r="G1020657" s="53"/>
      <c r="H1020657" s="54"/>
      <c r="I1020657" s="55"/>
      <c r="J1020657" s="52"/>
      <c r="K1020657" s="56"/>
      <c r="L1020657" s="54"/>
      <c r="M1020657" s="54"/>
      <c r="N1020657" s="57"/>
      <c r="O1020657" s="54"/>
      <c r="P1020657" s="52"/>
      <c r="Q1020657" s="52"/>
      <c r="R1020657" s="58"/>
      <c r="S1020657" s="52"/>
      <c r="T1020657" s="52"/>
      <c r="U1020657" s="52"/>
      <c r="V1020657" s="59"/>
    </row>
    <row r="1020658" spans="1:22" customFormat="1">
      <c r="A1020658" s="2"/>
      <c r="B1020658" s="46"/>
      <c r="C1020658" s="49"/>
      <c r="D1020658" s="41"/>
      <c r="E1020658" s="52"/>
      <c r="F1020658" s="53"/>
      <c r="G1020658" s="53"/>
      <c r="H1020658" s="54"/>
      <c r="I1020658" s="55"/>
      <c r="J1020658" s="52"/>
      <c r="K1020658" s="56"/>
      <c r="L1020658" s="54"/>
      <c r="M1020658" s="54"/>
      <c r="N1020658" s="57"/>
      <c r="O1020658" s="54"/>
      <c r="P1020658" s="52"/>
      <c r="Q1020658" s="52"/>
      <c r="R1020658" s="58"/>
      <c r="S1020658" s="52"/>
      <c r="T1020658" s="52"/>
      <c r="U1020658" s="52"/>
      <c r="V1020658" s="59"/>
    </row>
    <row r="1020659" spans="1:22" customFormat="1">
      <c r="A1020659" s="2"/>
      <c r="B1020659" s="46"/>
      <c r="C1020659" s="49"/>
      <c r="D1020659" s="41"/>
      <c r="E1020659" s="52"/>
      <c r="F1020659" s="53"/>
      <c r="G1020659" s="53"/>
      <c r="H1020659" s="54"/>
      <c r="I1020659" s="55"/>
      <c r="J1020659" s="52"/>
      <c r="K1020659" s="56"/>
      <c r="L1020659" s="54"/>
      <c r="M1020659" s="54"/>
      <c r="N1020659" s="57"/>
      <c r="O1020659" s="54"/>
      <c r="P1020659" s="52"/>
      <c r="Q1020659" s="52"/>
      <c r="R1020659" s="58"/>
      <c r="S1020659" s="52"/>
      <c r="T1020659" s="52"/>
      <c r="U1020659" s="52"/>
      <c r="V1020659" s="59"/>
    </row>
    <row r="1020660" spans="1:22" customFormat="1">
      <c r="A1020660" s="2"/>
      <c r="B1020660" s="46"/>
      <c r="C1020660" s="49"/>
      <c r="D1020660" s="41"/>
      <c r="E1020660" s="52"/>
      <c r="F1020660" s="53"/>
      <c r="G1020660" s="53"/>
      <c r="H1020660" s="54"/>
      <c r="I1020660" s="55"/>
      <c r="J1020660" s="52"/>
      <c r="K1020660" s="56"/>
      <c r="L1020660" s="54"/>
      <c r="M1020660" s="54"/>
      <c r="N1020660" s="57"/>
      <c r="O1020660" s="54"/>
      <c r="P1020660" s="52"/>
      <c r="Q1020660" s="52"/>
      <c r="R1020660" s="58"/>
      <c r="S1020660" s="52"/>
      <c r="T1020660" s="52"/>
      <c r="U1020660" s="52"/>
      <c r="V1020660" s="59"/>
    </row>
    <row r="1020661" spans="1:22" customFormat="1">
      <c r="A1020661" s="2"/>
      <c r="B1020661" s="46"/>
      <c r="C1020661" s="49"/>
      <c r="D1020661" s="41"/>
      <c r="E1020661" s="52"/>
      <c r="F1020661" s="53"/>
      <c r="G1020661" s="53"/>
      <c r="H1020661" s="54"/>
      <c r="I1020661" s="55"/>
      <c r="J1020661" s="52"/>
      <c r="K1020661" s="56"/>
      <c r="L1020661" s="54"/>
      <c r="M1020661" s="54"/>
      <c r="N1020661" s="57"/>
      <c r="O1020661" s="54"/>
      <c r="P1020661" s="52"/>
      <c r="Q1020661" s="52"/>
      <c r="R1020661" s="58"/>
      <c r="S1020661" s="52"/>
      <c r="T1020661" s="52"/>
      <c r="U1020661" s="52"/>
      <c r="V1020661" s="59"/>
    </row>
    <row r="1020662" spans="1:22" customFormat="1">
      <c r="A1020662" s="2"/>
      <c r="B1020662" s="46"/>
      <c r="C1020662" s="49"/>
      <c r="D1020662" s="41"/>
      <c r="E1020662" s="52"/>
      <c r="F1020662" s="53"/>
      <c r="G1020662" s="53"/>
      <c r="H1020662" s="54"/>
      <c r="I1020662" s="55"/>
      <c r="J1020662" s="52"/>
      <c r="K1020662" s="56"/>
      <c r="L1020662" s="54"/>
      <c r="M1020662" s="54"/>
      <c r="N1020662" s="57"/>
      <c r="O1020662" s="54"/>
      <c r="P1020662" s="52"/>
      <c r="Q1020662" s="52"/>
      <c r="R1020662" s="58"/>
      <c r="S1020662" s="52"/>
      <c r="T1020662" s="52"/>
      <c r="U1020662" s="52"/>
      <c r="V1020662" s="59"/>
    </row>
    <row r="1020663" spans="1:22" customFormat="1">
      <c r="A1020663" s="2"/>
      <c r="B1020663" s="46"/>
      <c r="C1020663" s="49"/>
      <c r="D1020663" s="41"/>
      <c r="E1020663" s="52"/>
      <c r="F1020663" s="53"/>
      <c r="G1020663" s="53"/>
      <c r="H1020663" s="54"/>
      <c r="I1020663" s="55"/>
      <c r="J1020663" s="52"/>
      <c r="K1020663" s="56"/>
      <c r="L1020663" s="54"/>
      <c r="M1020663" s="54"/>
      <c r="N1020663" s="57"/>
      <c r="O1020663" s="54"/>
      <c r="P1020663" s="52"/>
      <c r="Q1020663" s="52"/>
      <c r="R1020663" s="58"/>
      <c r="S1020663" s="52"/>
      <c r="T1020663" s="52"/>
      <c r="U1020663" s="52"/>
      <c r="V1020663" s="59"/>
    </row>
    <row r="1020664" spans="1:22" customFormat="1">
      <c r="A1020664" s="2"/>
      <c r="B1020664" s="46"/>
      <c r="C1020664" s="49"/>
      <c r="D1020664" s="41"/>
      <c r="E1020664" s="52"/>
      <c r="F1020664" s="53"/>
      <c r="G1020664" s="53"/>
      <c r="H1020664" s="54"/>
      <c r="I1020664" s="55"/>
      <c r="J1020664" s="52"/>
      <c r="K1020664" s="56"/>
      <c r="L1020664" s="54"/>
      <c r="M1020664" s="54"/>
      <c r="N1020664" s="57"/>
      <c r="O1020664" s="54"/>
      <c r="P1020664" s="52"/>
      <c r="Q1020664" s="52"/>
      <c r="R1020664" s="58"/>
      <c r="S1020664" s="52"/>
      <c r="T1020664" s="52"/>
      <c r="U1020664" s="52"/>
      <c r="V1020664" s="59"/>
    </row>
    <row r="1020665" spans="1:22" customFormat="1">
      <c r="A1020665" s="2"/>
      <c r="B1020665" s="46"/>
      <c r="C1020665" s="49"/>
      <c r="D1020665" s="41"/>
      <c r="E1020665" s="52"/>
      <c r="F1020665" s="53"/>
      <c r="G1020665" s="53"/>
      <c r="H1020665" s="54"/>
      <c r="I1020665" s="55"/>
      <c r="J1020665" s="52"/>
      <c r="K1020665" s="56"/>
      <c r="L1020665" s="54"/>
      <c r="M1020665" s="54"/>
      <c r="N1020665" s="57"/>
      <c r="O1020665" s="54"/>
      <c r="P1020665" s="52"/>
      <c r="Q1020665" s="52"/>
      <c r="R1020665" s="58"/>
      <c r="S1020665" s="52"/>
      <c r="T1020665" s="52"/>
      <c r="U1020665" s="52"/>
      <c r="V1020665" s="59"/>
    </row>
    <row r="1020666" spans="1:22" customFormat="1">
      <c r="A1020666" s="2"/>
      <c r="B1020666" s="46"/>
      <c r="C1020666" s="49"/>
      <c r="D1020666" s="41"/>
      <c r="E1020666" s="52"/>
      <c r="F1020666" s="53"/>
      <c r="G1020666" s="53"/>
      <c r="H1020666" s="54"/>
      <c r="I1020666" s="55"/>
      <c r="J1020666" s="52"/>
      <c r="K1020666" s="56"/>
      <c r="L1020666" s="54"/>
      <c r="M1020666" s="54"/>
      <c r="N1020666" s="57"/>
      <c r="O1020666" s="54"/>
      <c r="P1020666" s="52"/>
      <c r="Q1020666" s="52"/>
      <c r="R1020666" s="58"/>
      <c r="S1020666" s="52"/>
      <c r="T1020666" s="52"/>
      <c r="U1020666" s="52"/>
      <c r="V1020666" s="59"/>
    </row>
    <row r="1020667" spans="1:22" customFormat="1">
      <c r="A1020667" s="2"/>
      <c r="B1020667" s="46"/>
      <c r="C1020667" s="49"/>
      <c r="D1020667" s="41"/>
      <c r="E1020667" s="52"/>
      <c r="F1020667" s="53"/>
      <c r="G1020667" s="53"/>
      <c r="H1020667" s="54"/>
      <c r="I1020667" s="55"/>
      <c r="J1020667" s="52"/>
      <c r="K1020667" s="56"/>
      <c r="L1020667" s="54"/>
      <c r="M1020667" s="54"/>
      <c r="N1020667" s="57"/>
      <c r="O1020667" s="54"/>
      <c r="P1020667" s="52"/>
      <c r="Q1020667" s="52"/>
      <c r="R1020667" s="58"/>
      <c r="S1020667" s="52"/>
      <c r="T1020667" s="52"/>
      <c r="U1020667" s="52"/>
      <c r="V1020667" s="59"/>
    </row>
    <row r="1020668" spans="1:22" customFormat="1">
      <c r="A1020668" s="2"/>
      <c r="B1020668" s="46"/>
      <c r="C1020668" s="49"/>
      <c r="D1020668" s="41"/>
      <c r="E1020668" s="52"/>
      <c r="F1020668" s="53"/>
      <c r="G1020668" s="53"/>
      <c r="H1020668" s="54"/>
      <c r="I1020668" s="55"/>
      <c r="J1020668" s="52"/>
      <c r="K1020668" s="56"/>
      <c r="L1020668" s="54"/>
      <c r="M1020668" s="54"/>
      <c r="N1020668" s="57"/>
      <c r="O1020668" s="54"/>
      <c r="P1020668" s="52"/>
      <c r="Q1020668" s="52"/>
      <c r="R1020668" s="58"/>
      <c r="S1020668" s="52"/>
      <c r="T1020668" s="52"/>
      <c r="U1020668" s="52"/>
      <c r="V1020668" s="59"/>
    </row>
    <row r="1020669" spans="1:22" customFormat="1">
      <c r="A1020669" s="2"/>
      <c r="B1020669" s="46"/>
      <c r="C1020669" s="49"/>
      <c r="D1020669" s="41"/>
      <c r="E1020669" s="52"/>
      <c r="F1020669" s="53"/>
      <c r="G1020669" s="53"/>
      <c r="H1020669" s="54"/>
      <c r="I1020669" s="55"/>
      <c r="J1020669" s="52"/>
      <c r="K1020669" s="56"/>
      <c r="L1020669" s="54"/>
      <c r="M1020669" s="54"/>
      <c r="N1020669" s="57"/>
      <c r="O1020669" s="54"/>
      <c r="P1020669" s="52"/>
      <c r="Q1020669" s="52"/>
      <c r="R1020669" s="58"/>
      <c r="S1020669" s="52"/>
      <c r="T1020669" s="52"/>
      <c r="U1020669" s="52"/>
      <c r="V1020669" s="59"/>
    </row>
    <row r="1020670" spans="1:22" customFormat="1">
      <c r="A1020670" s="2"/>
      <c r="B1020670" s="46"/>
      <c r="C1020670" s="49"/>
      <c r="D1020670" s="41"/>
      <c r="E1020670" s="52"/>
      <c r="F1020670" s="53"/>
      <c r="G1020670" s="53"/>
      <c r="H1020670" s="54"/>
      <c r="I1020670" s="55"/>
      <c r="J1020670" s="52"/>
      <c r="K1020670" s="56"/>
      <c r="L1020670" s="54"/>
      <c r="M1020670" s="54"/>
      <c r="N1020670" s="57"/>
      <c r="O1020670" s="54"/>
      <c r="P1020670" s="52"/>
      <c r="Q1020670" s="52"/>
      <c r="R1020670" s="58"/>
      <c r="S1020670" s="52"/>
      <c r="T1020670" s="52"/>
      <c r="U1020670" s="52"/>
      <c r="V1020670" s="59"/>
    </row>
    <row r="1020671" spans="1:22" customFormat="1">
      <c r="A1020671" s="2"/>
      <c r="B1020671" s="46"/>
      <c r="C1020671" s="49"/>
      <c r="D1020671" s="41"/>
      <c r="E1020671" s="52"/>
      <c r="F1020671" s="53"/>
      <c r="G1020671" s="53"/>
      <c r="H1020671" s="54"/>
      <c r="I1020671" s="55"/>
      <c r="J1020671" s="52"/>
      <c r="K1020671" s="56"/>
      <c r="L1020671" s="54"/>
      <c r="M1020671" s="54"/>
      <c r="N1020671" s="57"/>
      <c r="O1020671" s="54"/>
      <c r="P1020671" s="52"/>
      <c r="Q1020671" s="52"/>
      <c r="R1020671" s="58"/>
      <c r="S1020671" s="52"/>
      <c r="T1020671" s="52"/>
      <c r="U1020671" s="52"/>
      <c r="V1020671" s="59"/>
    </row>
    <row r="1020672" spans="1:22" customFormat="1">
      <c r="A1020672" s="2"/>
      <c r="B1020672" s="46"/>
      <c r="C1020672" s="49"/>
      <c r="D1020672" s="41"/>
      <c r="E1020672" s="52"/>
      <c r="F1020672" s="53"/>
      <c r="G1020672" s="53"/>
      <c r="H1020672" s="54"/>
      <c r="I1020672" s="55"/>
      <c r="J1020672" s="52"/>
      <c r="K1020672" s="56"/>
      <c r="L1020672" s="54"/>
      <c r="M1020672" s="54"/>
      <c r="N1020672" s="57"/>
      <c r="O1020672" s="54"/>
      <c r="P1020672" s="52"/>
      <c r="Q1020672" s="52"/>
      <c r="R1020672" s="58"/>
      <c r="S1020672" s="52"/>
      <c r="T1020672" s="52"/>
      <c r="U1020672" s="52"/>
      <c r="V1020672" s="59"/>
    </row>
    <row r="1020673" spans="1:22" customFormat="1">
      <c r="A1020673" s="2"/>
      <c r="B1020673" s="46"/>
      <c r="C1020673" s="49"/>
      <c r="D1020673" s="41"/>
      <c r="E1020673" s="52"/>
      <c r="F1020673" s="53"/>
      <c r="G1020673" s="53"/>
      <c r="H1020673" s="54"/>
      <c r="I1020673" s="55"/>
      <c r="J1020673" s="52"/>
      <c r="K1020673" s="56"/>
      <c r="L1020673" s="54"/>
      <c r="M1020673" s="54"/>
      <c r="N1020673" s="57"/>
      <c r="O1020673" s="54"/>
      <c r="P1020673" s="52"/>
      <c r="Q1020673" s="52"/>
      <c r="R1020673" s="58"/>
      <c r="S1020673" s="52"/>
      <c r="T1020673" s="52"/>
      <c r="U1020673" s="52"/>
      <c r="V1020673" s="59"/>
    </row>
    <row r="1020674" spans="1:22" customFormat="1">
      <c r="A1020674" s="2"/>
      <c r="B1020674" s="46"/>
      <c r="C1020674" s="49"/>
      <c r="D1020674" s="41"/>
      <c r="E1020674" s="52"/>
      <c r="F1020674" s="53"/>
      <c r="G1020674" s="53"/>
      <c r="H1020674" s="54"/>
      <c r="I1020674" s="55"/>
      <c r="J1020674" s="52"/>
      <c r="K1020674" s="56"/>
      <c r="L1020674" s="54"/>
      <c r="M1020674" s="54"/>
      <c r="N1020674" s="57"/>
      <c r="O1020674" s="54"/>
      <c r="P1020674" s="52"/>
      <c r="Q1020674" s="52"/>
      <c r="R1020674" s="58"/>
      <c r="S1020674" s="52"/>
      <c r="T1020674" s="52"/>
      <c r="U1020674" s="52"/>
      <c r="V1020674" s="59"/>
    </row>
    <row r="1020675" spans="1:22" customFormat="1">
      <c r="A1020675" s="2"/>
      <c r="B1020675" s="46"/>
      <c r="C1020675" s="49"/>
      <c r="D1020675" s="41"/>
      <c r="E1020675" s="52"/>
      <c r="F1020675" s="53"/>
      <c r="G1020675" s="53"/>
      <c r="H1020675" s="54"/>
      <c r="I1020675" s="55"/>
      <c r="J1020675" s="52"/>
      <c r="K1020675" s="56"/>
      <c r="L1020675" s="54"/>
      <c r="M1020675" s="54"/>
      <c r="N1020675" s="57"/>
      <c r="O1020675" s="54"/>
      <c r="P1020675" s="52"/>
      <c r="Q1020675" s="52"/>
      <c r="R1020675" s="58"/>
      <c r="S1020675" s="52"/>
      <c r="T1020675" s="52"/>
      <c r="U1020675" s="52"/>
      <c r="V1020675" s="59"/>
    </row>
    <row r="1020676" spans="1:22" customFormat="1">
      <c r="A1020676" s="2"/>
      <c r="B1020676" s="46"/>
      <c r="C1020676" s="49"/>
      <c r="D1020676" s="41"/>
      <c r="E1020676" s="52"/>
      <c r="F1020676" s="53"/>
      <c r="G1020676" s="53"/>
      <c r="H1020676" s="54"/>
      <c r="I1020676" s="55"/>
      <c r="J1020676" s="52"/>
      <c r="K1020676" s="56"/>
      <c r="L1020676" s="54"/>
      <c r="M1020676" s="54"/>
      <c r="N1020676" s="57"/>
      <c r="O1020676" s="54"/>
      <c r="P1020676" s="52"/>
      <c r="Q1020676" s="52"/>
      <c r="R1020676" s="58"/>
      <c r="S1020676" s="52"/>
      <c r="T1020676" s="52"/>
      <c r="U1020676" s="52"/>
      <c r="V1020676" s="59"/>
    </row>
    <row r="1020677" spans="1:22" customFormat="1">
      <c r="A1020677" s="2"/>
      <c r="B1020677" s="46"/>
      <c r="C1020677" s="49"/>
      <c r="D1020677" s="41"/>
      <c r="E1020677" s="52"/>
      <c r="F1020677" s="53"/>
      <c r="G1020677" s="53"/>
      <c r="H1020677" s="54"/>
      <c r="I1020677" s="55"/>
      <c r="J1020677" s="52"/>
      <c r="K1020677" s="56"/>
      <c r="L1020677" s="54"/>
      <c r="M1020677" s="54"/>
      <c r="N1020677" s="57"/>
      <c r="O1020677" s="54"/>
      <c r="P1020677" s="52"/>
      <c r="Q1020677" s="52"/>
      <c r="R1020677" s="58"/>
      <c r="S1020677" s="52"/>
      <c r="T1020677" s="52"/>
      <c r="U1020677" s="52"/>
      <c r="V1020677" s="59"/>
    </row>
    <row r="1020678" spans="1:22" customFormat="1">
      <c r="A1020678" s="2"/>
      <c r="B1020678" s="46"/>
      <c r="C1020678" s="49"/>
      <c r="D1020678" s="41"/>
      <c r="E1020678" s="52"/>
      <c r="F1020678" s="53"/>
      <c r="G1020678" s="53"/>
      <c r="H1020678" s="54"/>
      <c r="I1020678" s="55"/>
      <c r="J1020678" s="52"/>
      <c r="K1020678" s="56"/>
      <c r="L1020678" s="54"/>
      <c r="M1020678" s="54"/>
      <c r="N1020678" s="57"/>
      <c r="O1020678" s="54"/>
      <c r="P1020678" s="52"/>
      <c r="Q1020678" s="52"/>
      <c r="R1020678" s="58"/>
      <c r="S1020678" s="52"/>
      <c r="T1020678" s="52"/>
      <c r="U1020678" s="52"/>
      <c r="V1020678" s="59"/>
    </row>
    <row r="1020679" spans="1:22" customFormat="1">
      <c r="A1020679" s="2"/>
      <c r="B1020679" s="46"/>
      <c r="C1020679" s="49"/>
      <c r="D1020679" s="41"/>
      <c r="E1020679" s="52"/>
      <c r="F1020679" s="53"/>
      <c r="G1020679" s="53"/>
      <c r="H1020679" s="54"/>
      <c r="I1020679" s="55"/>
      <c r="J1020679" s="52"/>
      <c r="K1020679" s="56"/>
      <c r="L1020679" s="54"/>
      <c r="M1020679" s="54"/>
      <c r="N1020679" s="57"/>
      <c r="O1020679" s="54"/>
      <c r="P1020679" s="52"/>
      <c r="Q1020679" s="52"/>
      <c r="R1020679" s="58"/>
      <c r="S1020679" s="52"/>
      <c r="T1020679" s="52"/>
      <c r="U1020679" s="52"/>
      <c r="V1020679" s="59"/>
    </row>
    <row r="1020680" spans="1:22" customFormat="1">
      <c r="A1020680" s="2"/>
      <c r="B1020680" s="46"/>
      <c r="C1020680" s="49"/>
      <c r="D1020680" s="41"/>
      <c r="E1020680" s="52"/>
      <c r="F1020680" s="53"/>
      <c r="G1020680" s="53"/>
      <c r="H1020680" s="54"/>
      <c r="I1020680" s="55"/>
      <c r="J1020680" s="52"/>
      <c r="K1020680" s="56"/>
      <c r="L1020680" s="54"/>
      <c r="M1020680" s="54"/>
      <c r="N1020680" s="57"/>
      <c r="O1020680" s="54"/>
      <c r="P1020680" s="52"/>
      <c r="Q1020680" s="52"/>
      <c r="R1020680" s="58"/>
      <c r="S1020680" s="52"/>
      <c r="T1020680" s="52"/>
      <c r="U1020680" s="52"/>
      <c r="V1020680" s="59"/>
    </row>
    <row r="1020681" spans="1:22" customFormat="1">
      <c r="A1020681" s="2"/>
      <c r="B1020681" s="46"/>
      <c r="C1020681" s="49"/>
      <c r="D1020681" s="41"/>
      <c r="E1020681" s="52"/>
      <c r="F1020681" s="53"/>
      <c r="G1020681" s="53"/>
      <c r="H1020681" s="54"/>
      <c r="I1020681" s="55"/>
      <c r="J1020681" s="52"/>
      <c r="K1020681" s="56"/>
      <c r="L1020681" s="54"/>
      <c r="M1020681" s="54"/>
      <c r="N1020681" s="57"/>
      <c r="O1020681" s="54"/>
      <c r="P1020681" s="52"/>
      <c r="Q1020681" s="52"/>
      <c r="R1020681" s="58"/>
      <c r="S1020681" s="52"/>
      <c r="T1020681" s="52"/>
      <c r="U1020681" s="52"/>
      <c r="V1020681" s="59"/>
    </row>
    <row r="1020682" spans="1:22" customFormat="1">
      <c r="A1020682" s="2"/>
      <c r="B1020682" s="46"/>
      <c r="C1020682" s="49"/>
      <c r="D1020682" s="41"/>
      <c r="E1020682" s="52"/>
      <c r="F1020682" s="53"/>
      <c r="G1020682" s="53"/>
      <c r="H1020682" s="54"/>
      <c r="I1020682" s="55"/>
      <c r="J1020682" s="52"/>
      <c r="K1020682" s="56"/>
      <c r="L1020682" s="54"/>
      <c r="M1020682" s="54"/>
      <c r="N1020682" s="57"/>
      <c r="O1020682" s="54"/>
      <c r="P1020682" s="52"/>
      <c r="Q1020682" s="52"/>
      <c r="R1020682" s="58"/>
      <c r="S1020682" s="52"/>
      <c r="T1020682" s="52"/>
      <c r="U1020682" s="52"/>
      <c r="V1020682" s="59"/>
    </row>
    <row r="1020683" spans="1:22" customFormat="1">
      <c r="A1020683" s="2"/>
      <c r="B1020683" s="46"/>
      <c r="C1020683" s="49"/>
      <c r="D1020683" s="41"/>
      <c r="E1020683" s="52"/>
      <c r="F1020683" s="53"/>
      <c r="G1020683" s="53"/>
      <c r="H1020683" s="54"/>
      <c r="I1020683" s="55"/>
      <c r="J1020683" s="52"/>
      <c r="K1020683" s="56"/>
      <c r="L1020683" s="54"/>
      <c r="M1020683" s="54"/>
      <c r="N1020683" s="57"/>
      <c r="O1020683" s="54"/>
      <c r="P1020683" s="52"/>
      <c r="Q1020683" s="52"/>
      <c r="R1020683" s="58"/>
      <c r="S1020683" s="52"/>
      <c r="T1020683" s="52"/>
      <c r="U1020683" s="52"/>
      <c r="V1020683" s="59"/>
    </row>
    <row r="1020684" spans="1:22" customFormat="1">
      <c r="A1020684" s="2"/>
      <c r="B1020684" s="46"/>
      <c r="C1020684" s="49"/>
      <c r="D1020684" s="41"/>
      <c r="E1020684" s="52"/>
      <c r="F1020684" s="53"/>
      <c r="G1020684" s="53"/>
      <c r="H1020684" s="54"/>
      <c r="I1020684" s="55"/>
      <c r="J1020684" s="52"/>
      <c r="K1020684" s="56"/>
      <c r="L1020684" s="54"/>
      <c r="M1020684" s="54"/>
      <c r="N1020684" s="57"/>
      <c r="O1020684" s="54"/>
      <c r="P1020684" s="52"/>
      <c r="Q1020684" s="52"/>
      <c r="R1020684" s="58"/>
      <c r="S1020684" s="52"/>
      <c r="T1020684" s="52"/>
      <c r="U1020684" s="52"/>
      <c r="V1020684" s="59"/>
    </row>
    <row r="1020685" spans="1:22" customFormat="1">
      <c r="A1020685" s="2"/>
      <c r="B1020685" s="46"/>
      <c r="C1020685" s="49"/>
      <c r="D1020685" s="41"/>
      <c r="E1020685" s="52"/>
      <c r="F1020685" s="53"/>
      <c r="G1020685" s="53"/>
      <c r="H1020685" s="54"/>
      <c r="I1020685" s="55"/>
      <c r="J1020685" s="52"/>
      <c r="K1020685" s="56"/>
      <c r="L1020685" s="54"/>
      <c r="M1020685" s="54"/>
      <c r="N1020685" s="57"/>
      <c r="O1020685" s="54"/>
      <c r="P1020685" s="52"/>
      <c r="Q1020685" s="52"/>
      <c r="R1020685" s="58"/>
      <c r="S1020685" s="52"/>
      <c r="T1020685" s="52"/>
      <c r="U1020685" s="52"/>
      <c r="V1020685" s="59"/>
    </row>
    <row r="1020686" spans="1:22" customFormat="1">
      <c r="A1020686" s="2"/>
      <c r="B1020686" s="46"/>
      <c r="C1020686" s="49"/>
      <c r="D1020686" s="41"/>
      <c r="E1020686" s="52"/>
      <c r="F1020686" s="53"/>
      <c r="G1020686" s="53"/>
      <c r="H1020686" s="54"/>
      <c r="I1020686" s="55"/>
      <c r="J1020686" s="52"/>
      <c r="K1020686" s="56"/>
      <c r="L1020686" s="54"/>
      <c r="M1020686" s="54"/>
      <c r="N1020686" s="57"/>
      <c r="O1020686" s="54"/>
      <c r="P1020686" s="52"/>
      <c r="Q1020686" s="52"/>
      <c r="R1020686" s="58"/>
      <c r="S1020686" s="52"/>
      <c r="T1020686" s="52"/>
      <c r="U1020686" s="52"/>
      <c r="V1020686" s="59"/>
    </row>
    <row r="1020687" spans="1:22" customFormat="1">
      <c r="A1020687" s="2"/>
      <c r="B1020687" s="46"/>
      <c r="C1020687" s="49"/>
      <c r="D1020687" s="41"/>
      <c r="E1020687" s="52"/>
      <c r="F1020687" s="53"/>
      <c r="G1020687" s="53"/>
      <c r="H1020687" s="54"/>
      <c r="I1020687" s="55"/>
      <c r="J1020687" s="52"/>
      <c r="K1020687" s="56"/>
      <c r="L1020687" s="54"/>
      <c r="M1020687" s="54"/>
      <c r="N1020687" s="57"/>
      <c r="O1020687" s="54"/>
      <c r="P1020687" s="52"/>
      <c r="Q1020687" s="52"/>
      <c r="R1020687" s="58"/>
      <c r="S1020687" s="52"/>
      <c r="T1020687" s="52"/>
      <c r="U1020687" s="52"/>
      <c r="V1020687" s="59"/>
    </row>
    <row r="1020688" spans="1:22" customFormat="1">
      <c r="A1020688" s="2"/>
      <c r="B1020688" s="46"/>
      <c r="C1020688" s="49"/>
      <c r="D1020688" s="41"/>
      <c r="E1020688" s="52"/>
      <c r="F1020688" s="53"/>
      <c r="G1020688" s="53"/>
      <c r="H1020688" s="54"/>
      <c r="I1020688" s="55"/>
      <c r="J1020688" s="52"/>
      <c r="K1020688" s="56"/>
      <c r="L1020688" s="54"/>
      <c r="M1020688" s="54"/>
      <c r="N1020688" s="57"/>
      <c r="O1020688" s="54"/>
      <c r="P1020688" s="52"/>
      <c r="Q1020688" s="52"/>
      <c r="R1020688" s="58"/>
      <c r="S1020688" s="52"/>
      <c r="T1020688" s="52"/>
      <c r="U1020688" s="52"/>
      <c r="V1020688" s="59"/>
    </row>
    <row r="1020689" spans="1:22" customFormat="1">
      <c r="A1020689" s="2"/>
      <c r="B1020689" s="46"/>
      <c r="C1020689" s="49"/>
      <c r="D1020689" s="41"/>
      <c r="E1020689" s="52"/>
      <c r="F1020689" s="53"/>
      <c r="G1020689" s="53"/>
      <c r="H1020689" s="54"/>
      <c r="I1020689" s="55"/>
      <c r="J1020689" s="52"/>
      <c r="K1020689" s="56"/>
      <c r="L1020689" s="54"/>
      <c r="M1020689" s="54"/>
      <c r="N1020689" s="57"/>
      <c r="O1020689" s="54"/>
      <c r="P1020689" s="52"/>
      <c r="Q1020689" s="52"/>
      <c r="R1020689" s="58"/>
      <c r="S1020689" s="52"/>
      <c r="T1020689" s="52"/>
      <c r="U1020689" s="52"/>
      <c r="V1020689" s="59"/>
    </row>
    <row r="1020690" spans="1:22" customFormat="1">
      <c r="A1020690" s="2"/>
      <c r="B1020690" s="46"/>
      <c r="C1020690" s="49"/>
      <c r="D1020690" s="41"/>
      <c r="E1020690" s="52"/>
      <c r="F1020690" s="53"/>
      <c r="G1020690" s="53"/>
      <c r="H1020690" s="54"/>
      <c r="I1020690" s="55"/>
      <c r="J1020690" s="52"/>
      <c r="K1020690" s="56"/>
      <c r="L1020690" s="54"/>
      <c r="M1020690" s="54"/>
      <c r="N1020690" s="57"/>
      <c r="O1020690" s="54"/>
      <c r="P1020690" s="52"/>
      <c r="Q1020690" s="52"/>
      <c r="R1020690" s="58"/>
      <c r="S1020690" s="52"/>
      <c r="T1020690" s="52"/>
      <c r="U1020690" s="52"/>
      <c r="V1020690" s="59"/>
    </row>
    <row r="1020691" spans="1:22" customFormat="1">
      <c r="A1020691" s="2"/>
      <c r="B1020691" s="46"/>
      <c r="C1020691" s="49"/>
      <c r="D1020691" s="41"/>
      <c r="E1020691" s="52"/>
      <c r="F1020691" s="53"/>
      <c r="G1020691" s="53"/>
      <c r="H1020691" s="54"/>
      <c r="I1020691" s="55"/>
      <c r="J1020691" s="52"/>
      <c r="K1020691" s="56"/>
      <c r="L1020691" s="54"/>
      <c r="M1020691" s="54"/>
      <c r="N1020691" s="57"/>
      <c r="O1020691" s="54"/>
      <c r="P1020691" s="52"/>
      <c r="Q1020691" s="52"/>
      <c r="R1020691" s="58"/>
      <c r="S1020691" s="52"/>
      <c r="T1020691" s="52"/>
      <c r="U1020691" s="52"/>
      <c r="V1020691" s="59"/>
    </row>
    <row r="1020692" spans="1:22" customFormat="1">
      <c r="A1020692" s="2"/>
      <c r="B1020692" s="46"/>
      <c r="C1020692" s="49"/>
      <c r="D1020692" s="41"/>
      <c r="E1020692" s="52"/>
      <c r="F1020692" s="53"/>
      <c r="G1020692" s="53"/>
      <c r="H1020692" s="54"/>
      <c r="I1020692" s="55"/>
      <c r="J1020692" s="52"/>
      <c r="K1020692" s="56"/>
      <c r="L1020692" s="54"/>
      <c r="M1020692" s="54"/>
      <c r="N1020692" s="57"/>
      <c r="O1020692" s="54"/>
      <c r="P1020692" s="52"/>
      <c r="Q1020692" s="52"/>
      <c r="R1020692" s="58"/>
      <c r="S1020692" s="52"/>
      <c r="T1020692" s="52"/>
      <c r="U1020692" s="52"/>
      <c r="V1020692" s="59"/>
    </row>
    <row r="1020693" spans="1:22" customFormat="1">
      <c r="A1020693" s="2"/>
      <c r="B1020693" s="46"/>
      <c r="C1020693" s="49"/>
      <c r="D1020693" s="41"/>
      <c r="E1020693" s="52"/>
      <c r="F1020693" s="53"/>
      <c r="G1020693" s="53"/>
      <c r="H1020693" s="54"/>
      <c r="I1020693" s="55"/>
      <c r="J1020693" s="52"/>
      <c r="K1020693" s="56"/>
      <c r="L1020693" s="54"/>
      <c r="M1020693" s="54"/>
      <c r="N1020693" s="57"/>
      <c r="O1020693" s="54"/>
      <c r="P1020693" s="52"/>
      <c r="Q1020693" s="52"/>
      <c r="R1020693" s="58"/>
      <c r="S1020693" s="52"/>
      <c r="T1020693" s="52"/>
      <c r="U1020693" s="52"/>
      <c r="V1020693" s="59"/>
    </row>
    <row r="1020694" spans="1:22" customFormat="1">
      <c r="A1020694" s="2"/>
      <c r="B1020694" s="46"/>
      <c r="C1020694" s="49"/>
      <c r="D1020694" s="41"/>
      <c r="E1020694" s="52"/>
      <c r="F1020694" s="53"/>
      <c r="G1020694" s="53"/>
      <c r="H1020694" s="54"/>
      <c r="I1020694" s="55"/>
      <c r="J1020694" s="52"/>
      <c r="K1020694" s="56"/>
      <c r="L1020694" s="54"/>
      <c r="M1020694" s="54"/>
      <c r="N1020694" s="57"/>
      <c r="O1020694" s="54"/>
      <c r="P1020694" s="52"/>
      <c r="Q1020694" s="52"/>
      <c r="R1020694" s="58"/>
      <c r="S1020694" s="52"/>
      <c r="T1020694" s="52"/>
      <c r="U1020694" s="52"/>
      <c r="V1020694" s="59"/>
    </row>
    <row r="1020695" spans="1:22" customFormat="1">
      <c r="A1020695" s="2"/>
      <c r="B1020695" s="46"/>
      <c r="C1020695" s="49"/>
      <c r="D1020695" s="41"/>
      <c r="E1020695" s="52"/>
      <c r="F1020695" s="53"/>
      <c r="G1020695" s="53"/>
      <c r="H1020695" s="54"/>
      <c r="I1020695" s="55"/>
      <c r="J1020695" s="52"/>
      <c r="K1020695" s="56"/>
      <c r="L1020695" s="54"/>
      <c r="M1020695" s="54"/>
      <c r="N1020695" s="57"/>
      <c r="O1020695" s="54"/>
      <c r="P1020695" s="52"/>
      <c r="Q1020695" s="52"/>
      <c r="R1020695" s="58"/>
      <c r="S1020695" s="52"/>
      <c r="T1020695" s="52"/>
      <c r="U1020695" s="52"/>
      <c r="V1020695" s="59"/>
    </row>
    <row r="1020696" spans="1:22" customFormat="1">
      <c r="A1020696" s="2"/>
      <c r="B1020696" s="46"/>
      <c r="C1020696" s="49"/>
      <c r="D1020696" s="41"/>
      <c r="E1020696" s="52"/>
      <c r="F1020696" s="53"/>
      <c r="G1020696" s="53"/>
      <c r="H1020696" s="54"/>
      <c r="I1020696" s="55"/>
      <c r="J1020696" s="52"/>
      <c r="K1020696" s="56"/>
      <c r="L1020696" s="54"/>
      <c r="M1020696" s="54"/>
      <c r="N1020696" s="57"/>
      <c r="O1020696" s="54"/>
      <c r="P1020696" s="52"/>
      <c r="Q1020696" s="52"/>
      <c r="R1020696" s="58"/>
      <c r="S1020696" s="52"/>
      <c r="T1020696" s="52"/>
      <c r="U1020696" s="52"/>
      <c r="V1020696" s="59"/>
    </row>
    <row r="1020697" spans="1:22" customFormat="1">
      <c r="A1020697" s="2"/>
      <c r="B1020697" s="46"/>
      <c r="C1020697" s="49"/>
      <c r="D1020697" s="41"/>
      <c r="E1020697" s="52"/>
      <c r="F1020697" s="53"/>
      <c r="G1020697" s="53"/>
      <c r="H1020697" s="54"/>
      <c r="I1020697" s="55"/>
      <c r="J1020697" s="52"/>
      <c r="K1020697" s="56"/>
      <c r="L1020697" s="54"/>
      <c r="M1020697" s="54"/>
      <c r="N1020697" s="57"/>
      <c r="O1020697" s="54"/>
      <c r="P1020697" s="52"/>
      <c r="Q1020697" s="52"/>
      <c r="R1020697" s="58"/>
      <c r="S1020697" s="52"/>
      <c r="T1020697" s="52"/>
      <c r="U1020697" s="52"/>
      <c r="V1020697" s="59"/>
    </row>
    <row r="1020698" spans="1:22" customFormat="1">
      <c r="A1020698" s="2"/>
      <c r="B1020698" s="46"/>
      <c r="C1020698" s="49"/>
      <c r="D1020698" s="41"/>
      <c r="E1020698" s="52"/>
      <c r="F1020698" s="53"/>
      <c r="G1020698" s="53"/>
      <c r="H1020698" s="54"/>
      <c r="I1020698" s="55"/>
      <c r="J1020698" s="52"/>
      <c r="K1020698" s="56"/>
      <c r="L1020698" s="54"/>
      <c r="M1020698" s="54"/>
      <c r="N1020698" s="57"/>
      <c r="O1020698" s="54"/>
      <c r="P1020698" s="52"/>
      <c r="Q1020698" s="52"/>
      <c r="R1020698" s="58"/>
      <c r="S1020698" s="52"/>
      <c r="T1020698" s="52"/>
      <c r="U1020698" s="52"/>
      <c r="V1020698" s="59"/>
    </row>
    <row r="1020699" spans="1:22" customFormat="1">
      <c r="A1020699" s="2"/>
      <c r="B1020699" s="46"/>
      <c r="C1020699" s="49"/>
      <c r="D1020699" s="41"/>
      <c r="E1020699" s="52"/>
      <c r="F1020699" s="53"/>
      <c r="G1020699" s="53"/>
      <c r="H1020699" s="54"/>
      <c r="I1020699" s="55"/>
      <c r="J1020699" s="52"/>
      <c r="K1020699" s="56"/>
      <c r="L1020699" s="54"/>
      <c r="M1020699" s="54"/>
      <c r="N1020699" s="57"/>
      <c r="O1020699" s="54"/>
      <c r="P1020699" s="52"/>
      <c r="Q1020699" s="52"/>
      <c r="R1020699" s="58"/>
      <c r="S1020699" s="52"/>
      <c r="T1020699" s="52"/>
      <c r="U1020699" s="52"/>
      <c r="V1020699" s="59"/>
    </row>
    <row r="1020700" spans="1:22" customFormat="1">
      <c r="A1020700" s="2"/>
      <c r="B1020700" s="46"/>
      <c r="C1020700" s="49"/>
      <c r="D1020700" s="41"/>
      <c r="E1020700" s="52"/>
      <c r="F1020700" s="53"/>
      <c r="G1020700" s="53"/>
      <c r="H1020700" s="54"/>
      <c r="I1020700" s="55"/>
      <c r="J1020700" s="52"/>
      <c r="K1020700" s="56"/>
      <c r="L1020700" s="54"/>
      <c r="M1020700" s="54"/>
      <c r="N1020700" s="57"/>
      <c r="O1020700" s="54"/>
      <c r="P1020700" s="52"/>
      <c r="Q1020700" s="52"/>
      <c r="R1020700" s="58"/>
      <c r="S1020700" s="52"/>
      <c r="T1020700" s="52"/>
      <c r="U1020700" s="52"/>
      <c r="V1020700" s="59"/>
    </row>
    <row r="1020701" spans="1:22" customFormat="1">
      <c r="A1020701" s="2"/>
      <c r="B1020701" s="46"/>
      <c r="C1020701" s="49"/>
      <c r="D1020701" s="41"/>
      <c r="E1020701" s="52"/>
      <c r="F1020701" s="53"/>
      <c r="G1020701" s="53"/>
      <c r="H1020701" s="54"/>
      <c r="I1020701" s="55"/>
      <c r="J1020701" s="52"/>
      <c r="K1020701" s="56"/>
      <c r="L1020701" s="54"/>
      <c r="M1020701" s="54"/>
      <c r="N1020701" s="57"/>
      <c r="O1020701" s="54"/>
      <c r="P1020701" s="52"/>
      <c r="Q1020701" s="52"/>
      <c r="R1020701" s="58"/>
      <c r="S1020701" s="52"/>
      <c r="T1020701" s="52"/>
      <c r="U1020701" s="52"/>
      <c r="V1020701" s="59"/>
    </row>
    <row r="1020702" spans="1:22" customFormat="1">
      <c r="A1020702" s="2"/>
      <c r="B1020702" s="46"/>
      <c r="C1020702" s="49"/>
      <c r="D1020702" s="41"/>
      <c r="E1020702" s="52"/>
      <c r="F1020702" s="53"/>
      <c r="G1020702" s="53"/>
      <c r="H1020702" s="54"/>
      <c r="I1020702" s="55"/>
      <c r="J1020702" s="52"/>
      <c r="K1020702" s="56"/>
      <c r="L1020702" s="54"/>
      <c r="M1020702" s="54"/>
      <c r="N1020702" s="57"/>
      <c r="O1020702" s="54"/>
      <c r="P1020702" s="52"/>
      <c r="Q1020702" s="52"/>
      <c r="R1020702" s="58"/>
      <c r="S1020702" s="52"/>
      <c r="T1020702" s="52"/>
      <c r="U1020702" s="52"/>
      <c r="V1020702" s="59"/>
    </row>
    <row r="1020703" spans="1:22" customFormat="1">
      <c r="A1020703" s="2"/>
      <c r="B1020703" s="46"/>
      <c r="C1020703" s="49"/>
      <c r="D1020703" s="41"/>
      <c r="E1020703" s="52"/>
      <c r="F1020703" s="53"/>
      <c r="G1020703" s="53"/>
      <c r="H1020703" s="54"/>
      <c r="I1020703" s="55"/>
      <c r="J1020703" s="52"/>
      <c r="K1020703" s="56"/>
      <c r="L1020703" s="54"/>
      <c r="M1020703" s="54"/>
      <c r="N1020703" s="57"/>
      <c r="O1020703" s="54"/>
      <c r="P1020703" s="52"/>
      <c r="Q1020703" s="52"/>
      <c r="R1020703" s="58"/>
      <c r="S1020703" s="52"/>
      <c r="T1020703" s="52"/>
      <c r="U1020703" s="52"/>
      <c r="V1020703" s="59"/>
    </row>
    <row r="1020704" spans="1:22" customFormat="1">
      <c r="A1020704" s="2"/>
      <c r="B1020704" s="46"/>
      <c r="C1020704" s="49"/>
      <c r="D1020704" s="41"/>
      <c r="E1020704" s="52"/>
      <c r="F1020704" s="53"/>
      <c r="G1020704" s="53"/>
      <c r="H1020704" s="54"/>
      <c r="I1020704" s="55"/>
      <c r="J1020704" s="52"/>
      <c r="K1020704" s="56"/>
      <c r="L1020704" s="54"/>
      <c r="M1020704" s="54"/>
      <c r="N1020704" s="57"/>
      <c r="O1020704" s="54"/>
      <c r="P1020704" s="52"/>
      <c r="Q1020704" s="52"/>
      <c r="R1020704" s="58"/>
      <c r="S1020704" s="52"/>
      <c r="T1020704" s="52"/>
      <c r="U1020704" s="52"/>
      <c r="V1020704" s="59"/>
    </row>
    <row r="1020705" spans="1:22" customFormat="1">
      <c r="A1020705" s="2"/>
      <c r="B1020705" s="46"/>
      <c r="C1020705" s="49"/>
      <c r="D1020705" s="41"/>
      <c r="E1020705" s="52"/>
      <c r="F1020705" s="53"/>
      <c r="G1020705" s="53"/>
      <c r="H1020705" s="54"/>
      <c r="I1020705" s="55"/>
      <c r="J1020705" s="52"/>
      <c r="K1020705" s="56"/>
      <c r="L1020705" s="54"/>
      <c r="M1020705" s="54"/>
      <c r="N1020705" s="57"/>
      <c r="O1020705" s="54"/>
      <c r="P1020705" s="52"/>
      <c r="Q1020705" s="52"/>
      <c r="R1020705" s="58"/>
      <c r="S1020705" s="52"/>
      <c r="T1020705" s="52"/>
      <c r="U1020705" s="52"/>
      <c r="V1020705" s="59"/>
    </row>
    <row r="1020706" spans="1:22" customFormat="1">
      <c r="A1020706" s="2"/>
      <c r="B1020706" s="46"/>
      <c r="C1020706" s="49"/>
      <c r="D1020706" s="41"/>
      <c r="E1020706" s="52"/>
      <c r="F1020706" s="53"/>
      <c r="G1020706" s="53"/>
      <c r="H1020706" s="54"/>
      <c r="I1020706" s="55"/>
      <c r="J1020706" s="52"/>
      <c r="K1020706" s="56"/>
      <c r="L1020706" s="54"/>
      <c r="M1020706" s="54"/>
      <c r="N1020706" s="57"/>
      <c r="O1020706" s="54"/>
      <c r="P1020706" s="52"/>
      <c r="Q1020706" s="52"/>
      <c r="R1020706" s="58"/>
      <c r="S1020706" s="52"/>
      <c r="T1020706" s="52"/>
      <c r="U1020706" s="52"/>
      <c r="V1020706" s="59"/>
    </row>
    <row r="1020707" spans="1:22" customFormat="1">
      <c r="A1020707" s="2"/>
      <c r="B1020707" s="46"/>
      <c r="C1020707" s="49"/>
      <c r="D1020707" s="41"/>
      <c r="E1020707" s="52"/>
      <c r="F1020707" s="53"/>
      <c r="G1020707" s="53"/>
      <c r="H1020707" s="54"/>
      <c r="I1020707" s="55"/>
      <c r="J1020707" s="52"/>
      <c r="K1020707" s="56"/>
      <c r="L1020707" s="54"/>
      <c r="M1020707" s="54"/>
      <c r="N1020707" s="57"/>
      <c r="O1020707" s="54"/>
      <c r="P1020707" s="52"/>
      <c r="Q1020707" s="52"/>
      <c r="R1020707" s="58"/>
      <c r="S1020707" s="52"/>
      <c r="T1020707" s="52"/>
      <c r="U1020707" s="52"/>
      <c r="V1020707" s="59"/>
    </row>
    <row r="1020708" spans="1:22" customFormat="1">
      <c r="A1020708" s="2"/>
      <c r="B1020708" s="46"/>
      <c r="C1020708" s="49"/>
      <c r="D1020708" s="41"/>
      <c r="E1020708" s="52"/>
      <c r="F1020708" s="53"/>
      <c r="G1020708" s="53"/>
      <c r="H1020708" s="54"/>
      <c r="I1020708" s="55"/>
      <c r="J1020708" s="52"/>
      <c r="K1020708" s="56"/>
      <c r="L1020708" s="54"/>
      <c r="M1020708" s="54"/>
      <c r="N1020708" s="57"/>
      <c r="O1020708" s="54"/>
      <c r="P1020708" s="52"/>
      <c r="Q1020708" s="52"/>
      <c r="R1020708" s="58"/>
      <c r="S1020708" s="52"/>
      <c r="T1020708" s="52"/>
      <c r="U1020708" s="52"/>
      <c r="V1020708" s="59"/>
    </row>
    <row r="1020709" spans="1:22" customFormat="1">
      <c r="A1020709" s="2"/>
      <c r="B1020709" s="46"/>
      <c r="C1020709" s="49"/>
      <c r="D1020709" s="41"/>
      <c r="E1020709" s="52"/>
      <c r="F1020709" s="53"/>
      <c r="G1020709" s="53"/>
      <c r="H1020709" s="54"/>
      <c r="I1020709" s="55"/>
      <c r="J1020709" s="52"/>
      <c r="K1020709" s="56"/>
      <c r="L1020709" s="54"/>
      <c r="M1020709" s="54"/>
      <c r="N1020709" s="57"/>
      <c r="O1020709" s="54"/>
      <c r="P1020709" s="52"/>
      <c r="Q1020709" s="52"/>
      <c r="R1020709" s="58"/>
      <c r="S1020709" s="52"/>
      <c r="T1020709" s="52"/>
      <c r="U1020709" s="52"/>
      <c r="V1020709" s="59"/>
    </row>
    <row r="1020710" spans="1:22" customFormat="1">
      <c r="A1020710" s="2"/>
      <c r="B1020710" s="46"/>
      <c r="C1020710" s="49"/>
      <c r="D1020710" s="41"/>
      <c r="E1020710" s="52"/>
      <c r="F1020710" s="53"/>
      <c r="G1020710" s="53"/>
      <c r="H1020710" s="54"/>
      <c r="I1020710" s="55"/>
      <c r="J1020710" s="52"/>
      <c r="K1020710" s="56"/>
      <c r="L1020710" s="54"/>
      <c r="M1020710" s="54"/>
      <c r="N1020710" s="57"/>
      <c r="O1020710" s="54"/>
      <c r="P1020710" s="52"/>
      <c r="Q1020710" s="52"/>
      <c r="R1020710" s="58"/>
      <c r="S1020710" s="52"/>
      <c r="T1020710" s="52"/>
      <c r="U1020710" s="52"/>
      <c r="V1020710" s="59"/>
    </row>
    <row r="1020711" spans="1:22" customFormat="1">
      <c r="A1020711" s="2"/>
      <c r="B1020711" s="46"/>
      <c r="C1020711" s="49"/>
      <c r="D1020711" s="41"/>
      <c r="E1020711" s="52"/>
      <c r="F1020711" s="53"/>
      <c r="G1020711" s="53"/>
      <c r="H1020711" s="54"/>
      <c r="I1020711" s="55"/>
      <c r="J1020711" s="52"/>
      <c r="K1020711" s="56"/>
      <c r="L1020711" s="54"/>
      <c r="M1020711" s="54"/>
      <c r="N1020711" s="57"/>
      <c r="O1020711" s="54"/>
      <c r="P1020711" s="52"/>
      <c r="Q1020711" s="52"/>
      <c r="R1020711" s="58"/>
      <c r="S1020711" s="52"/>
      <c r="T1020711" s="52"/>
      <c r="U1020711" s="52"/>
      <c r="V1020711" s="59"/>
    </row>
    <row r="1020712" spans="1:22" customFormat="1">
      <c r="A1020712" s="2"/>
      <c r="B1020712" s="46"/>
      <c r="C1020712" s="49"/>
      <c r="D1020712" s="41"/>
      <c r="E1020712" s="52"/>
      <c r="F1020712" s="53"/>
      <c r="G1020712" s="53"/>
      <c r="H1020712" s="54"/>
      <c r="I1020712" s="55"/>
      <c r="J1020712" s="52"/>
      <c r="K1020712" s="56"/>
      <c r="L1020712" s="54"/>
      <c r="M1020712" s="54"/>
      <c r="N1020712" s="57"/>
      <c r="O1020712" s="54"/>
      <c r="P1020712" s="52"/>
      <c r="Q1020712" s="52"/>
      <c r="R1020712" s="58"/>
      <c r="S1020712" s="52"/>
      <c r="T1020712" s="52"/>
      <c r="U1020712" s="52"/>
      <c r="V1020712" s="59"/>
    </row>
    <row r="1020713" spans="1:22" customFormat="1">
      <c r="A1020713" s="2"/>
      <c r="B1020713" s="46"/>
      <c r="C1020713" s="49"/>
      <c r="D1020713" s="41"/>
      <c r="E1020713" s="52"/>
      <c r="F1020713" s="53"/>
      <c r="G1020713" s="53"/>
      <c r="H1020713" s="54"/>
      <c r="I1020713" s="55"/>
      <c r="J1020713" s="52"/>
      <c r="K1020713" s="56"/>
      <c r="L1020713" s="54"/>
      <c r="M1020713" s="54"/>
      <c r="N1020713" s="57"/>
      <c r="O1020713" s="54"/>
      <c r="P1020713" s="52"/>
      <c r="Q1020713" s="52"/>
      <c r="R1020713" s="58"/>
      <c r="S1020713" s="52"/>
      <c r="T1020713" s="52"/>
      <c r="U1020713" s="52"/>
      <c r="V1020713" s="59"/>
    </row>
    <row r="1020714" spans="1:22" customFormat="1">
      <c r="A1020714" s="2"/>
      <c r="B1020714" s="46"/>
      <c r="C1020714" s="49"/>
      <c r="D1020714" s="41"/>
      <c r="E1020714" s="52"/>
      <c r="F1020714" s="53"/>
      <c r="G1020714" s="53"/>
      <c r="H1020714" s="54"/>
      <c r="I1020714" s="55"/>
      <c r="J1020714" s="52"/>
      <c r="K1020714" s="56"/>
      <c r="L1020714" s="54"/>
      <c r="M1020714" s="54"/>
      <c r="N1020714" s="57"/>
      <c r="O1020714" s="54"/>
      <c r="P1020714" s="52"/>
      <c r="Q1020714" s="52"/>
      <c r="R1020714" s="58"/>
      <c r="S1020714" s="52"/>
      <c r="T1020714" s="52"/>
      <c r="U1020714" s="52"/>
      <c r="V1020714" s="59"/>
    </row>
    <row r="1020715" spans="1:22" customFormat="1">
      <c r="A1020715" s="2"/>
      <c r="B1020715" s="46"/>
      <c r="C1020715" s="49"/>
      <c r="D1020715" s="41"/>
      <c r="E1020715" s="52"/>
      <c r="F1020715" s="53"/>
      <c r="G1020715" s="53"/>
      <c r="H1020715" s="54"/>
      <c r="I1020715" s="55"/>
      <c r="J1020715" s="52"/>
      <c r="K1020715" s="56"/>
      <c r="L1020715" s="54"/>
      <c r="M1020715" s="54"/>
      <c r="N1020715" s="57"/>
      <c r="O1020715" s="54"/>
      <c r="P1020715" s="52"/>
      <c r="Q1020715" s="52"/>
      <c r="R1020715" s="58"/>
      <c r="S1020715" s="52"/>
      <c r="T1020715" s="52"/>
      <c r="U1020715" s="52"/>
      <c r="V1020715" s="59"/>
    </row>
    <row r="1020716" spans="1:22" customFormat="1">
      <c r="A1020716" s="2"/>
      <c r="B1020716" s="46"/>
      <c r="C1020716" s="49"/>
      <c r="D1020716" s="41"/>
      <c r="E1020716" s="52"/>
      <c r="F1020716" s="53"/>
      <c r="G1020716" s="53"/>
      <c r="H1020716" s="54"/>
      <c r="I1020716" s="55"/>
      <c r="J1020716" s="52"/>
      <c r="K1020716" s="56"/>
      <c r="L1020716" s="54"/>
      <c r="M1020716" s="54"/>
      <c r="N1020716" s="57"/>
      <c r="O1020716" s="54"/>
      <c r="P1020716" s="52"/>
      <c r="Q1020716" s="52"/>
      <c r="R1020716" s="58"/>
      <c r="S1020716" s="52"/>
      <c r="T1020716" s="52"/>
      <c r="U1020716" s="52"/>
      <c r="V1020716" s="59"/>
    </row>
    <row r="1020717" spans="1:22" customFormat="1">
      <c r="A1020717" s="2"/>
      <c r="B1020717" s="46"/>
      <c r="C1020717" s="49"/>
      <c r="D1020717" s="41"/>
      <c r="E1020717" s="52"/>
      <c r="F1020717" s="53"/>
      <c r="G1020717" s="53"/>
      <c r="H1020717" s="54"/>
      <c r="I1020717" s="55"/>
      <c r="J1020717" s="52"/>
      <c r="K1020717" s="56"/>
      <c r="L1020717" s="54"/>
      <c r="M1020717" s="54"/>
      <c r="N1020717" s="57"/>
      <c r="O1020717" s="54"/>
      <c r="P1020717" s="52"/>
      <c r="Q1020717" s="52"/>
      <c r="R1020717" s="58"/>
      <c r="S1020717" s="52"/>
      <c r="T1020717" s="52"/>
      <c r="U1020717" s="52"/>
      <c r="V1020717" s="59"/>
    </row>
    <row r="1020718" spans="1:22" customFormat="1">
      <c r="A1020718" s="2"/>
      <c r="B1020718" s="46"/>
      <c r="C1020718" s="49"/>
      <c r="D1020718" s="41"/>
      <c r="E1020718" s="52"/>
      <c r="F1020718" s="53"/>
      <c r="G1020718" s="53"/>
      <c r="H1020718" s="54"/>
      <c r="I1020718" s="55"/>
      <c r="J1020718" s="52"/>
      <c r="K1020718" s="56"/>
      <c r="L1020718" s="54"/>
      <c r="M1020718" s="54"/>
      <c r="N1020718" s="57"/>
      <c r="O1020718" s="54"/>
      <c r="P1020718" s="52"/>
      <c r="Q1020718" s="52"/>
      <c r="R1020718" s="58"/>
      <c r="S1020718" s="52"/>
      <c r="T1020718" s="52"/>
      <c r="U1020718" s="52"/>
      <c r="V1020718" s="59"/>
    </row>
    <row r="1020719" spans="1:22" customFormat="1">
      <c r="A1020719" s="2"/>
      <c r="B1020719" s="46"/>
      <c r="C1020719" s="49"/>
      <c r="D1020719" s="41"/>
      <c r="E1020719" s="52"/>
      <c r="F1020719" s="53"/>
      <c r="G1020719" s="53"/>
      <c r="H1020719" s="54"/>
      <c r="I1020719" s="55"/>
      <c r="J1020719" s="52"/>
      <c r="K1020719" s="56"/>
      <c r="L1020719" s="54"/>
      <c r="M1020719" s="54"/>
      <c r="N1020719" s="57"/>
      <c r="O1020719" s="54"/>
      <c r="P1020719" s="52"/>
      <c r="Q1020719" s="52"/>
      <c r="R1020719" s="58"/>
      <c r="S1020719" s="52"/>
      <c r="T1020719" s="52"/>
      <c r="U1020719" s="52"/>
      <c r="V1020719" s="59"/>
    </row>
    <row r="1020720" spans="1:22" customFormat="1">
      <c r="A1020720" s="2"/>
      <c r="B1020720" s="46"/>
      <c r="C1020720" s="49"/>
      <c r="D1020720" s="41"/>
      <c r="E1020720" s="52"/>
      <c r="F1020720" s="53"/>
      <c r="G1020720" s="53"/>
      <c r="H1020720" s="54"/>
      <c r="I1020720" s="55"/>
      <c r="J1020720" s="52"/>
      <c r="K1020720" s="56"/>
      <c r="L1020720" s="54"/>
      <c r="M1020720" s="54"/>
      <c r="N1020720" s="57"/>
      <c r="O1020720" s="54"/>
      <c r="P1020720" s="52"/>
      <c r="Q1020720" s="52"/>
      <c r="R1020720" s="58"/>
      <c r="S1020720" s="52"/>
      <c r="T1020720" s="52"/>
      <c r="U1020720" s="52"/>
      <c r="V1020720" s="59"/>
    </row>
    <row r="1020721" spans="1:22" customFormat="1">
      <c r="A1020721" s="2"/>
      <c r="B1020721" s="46"/>
      <c r="C1020721" s="49"/>
      <c r="D1020721" s="41"/>
      <c r="E1020721" s="52"/>
      <c r="F1020721" s="53"/>
      <c r="G1020721" s="53"/>
      <c r="H1020721" s="54"/>
      <c r="I1020721" s="55"/>
      <c r="J1020721" s="52"/>
      <c r="K1020721" s="56"/>
      <c r="L1020721" s="54"/>
      <c r="M1020721" s="54"/>
      <c r="N1020721" s="57"/>
      <c r="O1020721" s="54"/>
      <c r="P1020721" s="52"/>
      <c r="Q1020721" s="52"/>
      <c r="R1020721" s="58"/>
      <c r="S1020721" s="52"/>
      <c r="T1020721" s="52"/>
      <c r="U1020721" s="52"/>
      <c r="V1020721" s="59"/>
    </row>
    <row r="1020722" spans="1:22" customFormat="1">
      <c r="A1020722" s="2"/>
      <c r="B1020722" s="46"/>
      <c r="C1020722" s="49"/>
      <c r="D1020722" s="41"/>
      <c r="E1020722" s="52"/>
      <c r="F1020722" s="53"/>
      <c r="G1020722" s="53"/>
      <c r="H1020722" s="54"/>
      <c r="I1020722" s="55"/>
      <c r="J1020722" s="52"/>
      <c r="K1020722" s="56"/>
      <c r="L1020722" s="54"/>
      <c r="M1020722" s="54"/>
      <c r="N1020722" s="57"/>
      <c r="O1020722" s="54"/>
      <c r="P1020722" s="52"/>
      <c r="Q1020722" s="52"/>
      <c r="R1020722" s="58"/>
      <c r="S1020722" s="52"/>
      <c r="T1020722" s="52"/>
      <c r="U1020722" s="52"/>
      <c r="V1020722" s="59"/>
    </row>
    <row r="1020723" spans="1:22" customFormat="1">
      <c r="A1020723" s="2"/>
      <c r="B1020723" s="46"/>
      <c r="C1020723" s="49"/>
      <c r="D1020723" s="41"/>
      <c r="E1020723" s="52"/>
      <c r="F1020723" s="53"/>
      <c r="G1020723" s="53"/>
      <c r="H1020723" s="54"/>
      <c r="I1020723" s="55"/>
      <c r="J1020723" s="52"/>
      <c r="K1020723" s="56"/>
      <c r="L1020723" s="54"/>
      <c r="M1020723" s="54"/>
      <c r="N1020723" s="57"/>
      <c r="O1020723" s="54"/>
      <c r="P1020723" s="52"/>
      <c r="Q1020723" s="52"/>
      <c r="R1020723" s="58"/>
      <c r="S1020723" s="52"/>
      <c r="T1020723" s="52"/>
      <c r="U1020723" s="52"/>
      <c r="V1020723" s="59"/>
    </row>
    <row r="1020724" spans="1:22" customFormat="1">
      <c r="A1020724" s="2"/>
      <c r="B1020724" s="46"/>
      <c r="C1020724" s="49"/>
      <c r="D1020724" s="41"/>
      <c r="E1020724" s="52"/>
      <c r="F1020724" s="53"/>
      <c r="G1020724" s="53"/>
      <c r="H1020724" s="54"/>
      <c r="I1020724" s="55"/>
      <c r="J1020724" s="52"/>
      <c r="K1020724" s="56"/>
      <c r="L1020724" s="54"/>
      <c r="M1020724" s="54"/>
      <c r="N1020724" s="57"/>
      <c r="O1020724" s="54"/>
      <c r="P1020724" s="52"/>
      <c r="Q1020724" s="52"/>
      <c r="R1020724" s="58"/>
      <c r="S1020724" s="52"/>
      <c r="T1020724" s="52"/>
      <c r="U1020724" s="52"/>
      <c r="V1020724" s="59"/>
    </row>
    <row r="1020725" spans="1:22" customFormat="1">
      <c r="A1020725" s="2"/>
      <c r="B1020725" s="46"/>
      <c r="C1020725" s="49"/>
      <c r="D1020725" s="41"/>
      <c r="E1020725" s="52"/>
      <c r="F1020725" s="53"/>
      <c r="G1020725" s="53"/>
      <c r="H1020725" s="54"/>
      <c r="I1020725" s="55"/>
      <c r="J1020725" s="52"/>
      <c r="K1020725" s="56"/>
      <c r="L1020725" s="54"/>
      <c r="M1020725" s="54"/>
      <c r="N1020725" s="57"/>
      <c r="O1020725" s="54"/>
      <c r="P1020725" s="52"/>
      <c r="Q1020725" s="52"/>
      <c r="R1020725" s="58"/>
      <c r="S1020725" s="52"/>
      <c r="T1020725" s="52"/>
      <c r="U1020725" s="52"/>
      <c r="V1020725" s="59"/>
    </row>
    <row r="1020726" spans="1:22" customFormat="1">
      <c r="A1020726" s="2"/>
      <c r="B1020726" s="46"/>
      <c r="C1020726" s="49"/>
      <c r="D1020726" s="41"/>
      <c r="E1020726" s="52"/>
      <c r="F1020726" s="53"/>
      <c r="G1020726" s="53"/>
      <c r="H1020726" s="54"/>
      <c r="I1020726" s="55"/>
      <c r="J1020726" s="52"/>
      <c r="K1020726" s="56"/>
      <c r="L1020726" s="54"/>
      <c r="M1020726" s="54"/>
      <c r="N1020726" s="57"/>
      <c r="O1020726" s="54"/>
      <c r="P1020726" s="52"/>
      <c r="Q1020726" s="52"/>
      <c r="R1020726" s="58"/>
      <c r="S1020726" s="52"/>
      <c r="T1020726" s="52"/>
      <c r="U1020726" s="52"/>
      <c r="V1020726" s="59"/>
    </row>
    <row r="1020727" spans="1:22" customFormat="1">
      <c r="A1020727" s="2"/>
      <c r="B1020727" s="46"/>
      <c r="C1020727" s="49"/>
      <c r="D1020727" s="41"/>
      <c r="E1020727" s="52"/>
      <c r="F1020727" s="53"/>
      <c r="G1020727" s="53"/>
      <c r="H1020727" s="54"/>
      <c r="I1020727" s="55"/>
      <c r="J1020727" s="52"/>
      <c r="K1020727" s="56"/>
      <c r="L1020727" s="54"/>
      <c r="M1020727" s="54"/>
      <c r="N1020727" s="57"/>
      <c r="O1020727" s="54"/>
      <c r="P1020727" s="52"/>
      <c r="Q1020727" s="52"/>
      <c r="R1020727" s="58"/>
      <c r="S1020727" s="52"/>
      <c r="T1020727" s="52"/>
      <c r="U1020727" s="52"/>
      <c r="V1020727" s="59"/>
    </row>
    <row r="1020728" spans="1:22" customFormat="1">
      <c r="A1020728" s="2"/>
      <c r="B1020728" s="46"/>
      <c r="C1020728" s="49"/>
      <c r="D1020728" s="41"/>
      <c r="E1020728" s="52"/>
      <c r="F1020728" s="53"/>
      <c r="G1020728" s="53"/>
      <c r="H1020728" s="54"/>
      <c r="I1020728" s="55"/>
      <c r="J1020728" s="52"/>
      <c r="K1020728" s="56"/>
      <c r="L1020728" s="54"/>
      <c r="M1020728" s="54"/>
      <c r="N1020728" s="57"/>
      <c r="O1020728" s="54"/>
      <c r="P1020728" s="52"/>
      <c r="Q1020728" s="52"/>
      <c r="R1020728" s="58"/>
      <c r="S1020728" s="52"/>
      <c r="T1020728" s="52"/>
      <c r="U1020728" s="52"/>
      <c r="V1020728" s="59"/>
    </row>
    <row r="1020729" spans="1:22" customFormat="1">
      <c r="A1020729" s="2"/>
      <c r="B1020729" s="46"/>
      <c r="C1020729" s="49"/>
      <c r="D1020729" s="41"/>
      <c r="E1020729" s="52"/>
      <c r="F1020729" s="53"/>
      <c r="G1020729" s="53"/>
      <c r="H1020729" s="54"/>
      <c r="I1020729" s="55"/>
      <c r="J1020729" s="52"/>
      <c r="K1020729" s="56"/>
      <c r="L1020729" s="54"/>
      <c r="M1020729" s="54"/>
      <c r="N1020729" s="57"/>
      <c r="O1020729" s="54"/>
      <c r="P1020729" s="52"/>
      <c r="Q1020729" s="52"/>
      <c r="R1020729" s="58"/>
      <c r="S1020729" s="52"/>
      <c r="T1020729" s="52"/>
      <c r="U1020729" s="52"/>
      <c r="V1020729" s="59"/>
    </row>
    <row r="1020730" spans="1:22" customFormat="1">
      <c r="A1020730" s="2"/>
      <c r="B1020730" s="46"/>
      <c r="C1020730" s="49"/>
      <c r="D1020730" s="41"/>
      <c r="E1020730" s="52"/>
      <c r="F1020730" s="53"/>
      <c r="G1020730" s="53"/>
      <c r="H1020730" s="54"/>
      <c r="I1020730" s="55"/>
      <c r="J1020730" s="52"/>
      <c r="K1020730" s="56"/>
      <c r="L1020730" s="54"/>
      <c r="M1020730" s="54"/>
      <c r="N1020730" s="57"/>
      <c r="O1020730" s="54"/>
      <c r="P1020730" s="52"/>
      <c r="Q1020730" s="52"/>
      <c r="R1020730" s="58"/>
      <c r="S1020730" s="52"/>
      <c r="T1020730" s="52"/>
      <c r="U1020730" s="52"/>
      <c r="V1020730" s="59"/>
    </row>
    <row r="1020731" spans="1:22" customFormat="1">
      <c r="A1020731" s="2"/>
      <c r="B1020731" s="46"/>
      <c r="C1020731" s="49"/>
      <c r="D1020731" s="41"/>
      <c r="E1020731" s="52"/>
      <c r="F1020731" s="53"/>
      <c r="G1020731" s="53"/>
      <c r="H1020731" s="54"/>
      <c r="I1020731" s="55"/>
      <c r="J1020731" s="52"/>
      <c r="K1020731" s="56"/>
      <c r="L1020731" s="54"/>
      <c r="M1020731" s="54"/>
      <c r="N1020731" s="57"/>
      <c r="O1020731" s="54"/>
      <c r="P1020731" s="52"/>
      <c r="Q1020731" s="52"/>
      <c r="R1020731" s="58"/>
      <c r="S1020731" s="52"/>
      <c r="T1020731" s="52"/>
      <c r="U1020731" s="52"/>
      <c r="V1020731" s="59"/>
    </row>
    <row r="1020732" spans="1:22" customFormat="1">
      <c r="A1020732" s="2"/>
      <c r="B1020732" s="46"/>
      <c r="C1020732" s="49"/>
      <c r="D1020732" s="41"/>
      <c r="E1020732" s="52"/>
      <c r="F1020732" s="53"/>
      <c r="G1020732" s="53"/>
      <c r="H1020732" s="54"/>
      <c r="I1020732" s="55"/>
      <c r="J1020732" s="52"/>
      <c r="K1020732" s="56"/>
      <c r="L1020732" s="54"/>
      <c r="M1020732" s="54"/>
      <c r="N1020732" s="57"/>
      <c r="O1020732" s="54"/>
      <c r="P1020732" s="52"/>
      <c r="Q1020732" s="52"/>
      <c r="R1020732" s="58"/>
      <c r="S1020732" s="52"/>
      <c r="T1020732" s="52"/>
      <c r="U1020732" s="52"/>
      <c r="V1020732" s="59"/>
    </row>
    <row r="1020733" spans="1:22" customFormat="1">
      <c r="A1020733" s="2"/>
      <c r="B1020733" s="46"/>
      <c r="C1020733" s="49"/>
      <c r="D1020733" s="41"/>
      <c r="E1020733" s="52"/>
      <c r="F1020733" s="53"/>
      <c r="G1020733" s="53"/>
      <c r="H1020733" s="54"/>
      <c r="I1020733" s="55"/>
      <c r="J1020733" s="52"/>
      <c r="K1020733" s="56"/>
      <c r="L1020733" s="54"/>
      <c r="M1020733" s="54"/>
      <c r="N1020733" s="57"/>
      <c r="O1020733" s="54"/>
      <c r="P1020733" s="52"/>
      <c r="Q1020733" s="52"/>
      <c r="R1020733" s="58"/>
      <c r="S1020733" s="52"/>
      <c r="T1020733" s="52"/>
      <c r="U1020733" s="52"/>
      <c r="V1020733" s="59"/>
    </row>
    <row r="1020734" spans="1:22" customFormat="1">
      <c r="A1020734" s="2"/>
      <c r="B1020734" s="46"/>
      <c r="C1020734" s="49"/>
      <c r="D1020734" s="41"/>
      <c r="E1020734" s="52"/>
      <c r="F1020734" s="53"/>
      <c r="G1020734" s="53"/>
      <c r="H1020734" s="54"/>
      <c r="I1020734" s="55"/>
      <c r="J1020734" s="52"/>
      <c r="K1020734" s="56"/>
      <c r="L1020734" s="54"/>
      <c r="M1020734" s="54"/>
      <c r="N1020734" s="57"/>
      <c r="O1020734" s="54"/>
      <c r="P1020734" s="52"/>
      <c r="Q1020734" s="52"/>
      <c r="R1020734" s="58"/>
      <c r="S1020734" s="52"/>
      <c r="T1020734" s="52"/>
      <c r="U1020734" s="52"/>
      <c r="V1020734" s="59"/>
    </row>
    <row r="1020735" spans="1:22" customFormat="1">
      <c r="A1020735" s="2"/>
      <c r="B1020735" s="46"/>
      <c r="C1020735" s="49"/>
      <c r="D1020735" s="41"/>
      <c r="E1020735" s="52"/>
      <c r="F1020735" s="53"/>
      <c r="G1020735" s="53"/>
      <c r="H1020735" s="54"/>
      <c r="I1020735" s="55"/>
      <c r="J1020735" s="52"/>
      <c r="K1020735" s="56"/>
      <c r="L1020735" s="54"/>
      <c r="M1020735" s="54"/>
      <c r="N1020735" s="57"/>
      <c r="O1020735" s="54"/>
      <c r="P1020735" s="52"/>
      <c r="Q1020735" s="52"/>
      <c r="R1020735" s="58"/>
      <c r="S1020735" s="52"/>
      <c r="T1020735" s="52"/>
      <c r="U1020735" s="52"/>
      <c r="V1020735" s="59"/>
    </row>
    <row r="1020736" spans="1:22" customFormat="1">
      <c r="A1020736" s="2"/>
      <c r="B1020736" s="46"/>
      <c r="C1020736" s="49"/>
      <c r="D1020736" s="41"/>
      <c r="E1020736" s="52"/>
      <c r="F1020736" s="53"/>
      <c r="G1020736" s="53"/>
      <c r="H1020736" s="54"/>
      <c r="I1020736" s="55"/>
      <c r="J1020736" s="52"/>
      <c r="K1020736" s="56"/>
      <c r="L1020736" s="54"/>
      <c r="M1020736" s="54"/>
      <c r="N1020736" s="57"/>
      <c r="O1020736" s="54"/>
      <c r="P1020736" s="52"/>
      <c r="Q1020736" s="52"/>
      <c r="R1020736" s="58"/>
      <c r="S1020736" s="52"/>
      <c r="T1020736" s="52"/>
      <c r="U1020736" s="52"/>
      <c r="V1020736" s="59"/>
    </row>
    <row r="1020737" spans="1:22" customFormat="1">
      <c r="A1020737" s="2"/>
      <c r="B1020737" s="46"/>
      <c r="C1020737" s="49"/>
      <c r="D1020737" s="41"/>
      <c r="E1020737" s="52"/>
      <c r="F1020737" s="53"/>
      <c r="G1020737" s="53"/>
      <c r="H1020737" s="54"/>
      <c r="I1020737" s="55"/>
      <c r="J1020737" s="52"/>
      <c r="K1020737" s="56"/>
      <c r="L1020737" s="54"/>
      <c r="M1020737" s="54"/>
      <c r="N1020737" s="57"/>
      <c r="O1020737" s="54"/>
      <c r="P1020737" s="52"/>
      <c r="Q1020737" s="52"/>
      <c r="R1020737" s="58"/>
      <c r="S1020737" s="52"/>
      <c r="T1020737" s="52"/>
      <c r="U1020737" s="52"/>
      <c r="V1020737" s="59"/>
    </row>
    <row r="1020738" spans="1:22" customFormat="1">
      <c r="A1020738" s="2"/>
      <c r="B1020738" s="46"/>
      <c r="C1020738" s="49"/>
      <c r="D1020738" s="41"/>
      <c r="E1020738" s="52"/>
      <c r="F1020738" s="53"/>
      <c r="G1020738" s="53"/>
      <c r="H1020738" s="54"/>
      <c r="I1020738" s="55"/>
      <c r="J1020738" s="52"/>
      <c r="K1020738" s="56"/>
      <c r="L1020738" s="54"/>
      <c r="M1020738" s="54"/>
      <c r="N1020738" s="57"/>
      <c r="O1020738" s="54"/>
      <c r="P1020738" s="52"/>
      <c r="Q1020738" s="52"/>
      <c r="R1020738" s="58"/>
      <c r="S1020738" s="52"/>
      <c r="T1020738" s="52"/>
      <c r="U1020738" s="52"/>
      <c r="V1020738" s="59"/>
    </row>
    <row r="1020739" spans="1:22" customFormat="1">
      <c r="A1020739" s="2"/>
      <c r="B1020739" s="46"/>
      <c r="C1020739" s="49"/>
      <c r="D1020739" s="41"/>
      <c r="E1020739" s="52"/>
      <c r="F1020739" s="53"/>
      <c r="G1020739" s="53"/>
      <c r="H1020739" s="54"/>
      <c r="I1020739" s="55"/>
      <c r="J1020739" s="52"/>
      <c r="K1020739" s="56"/>
      <c r="L1020739" s="54"/>
      <c r="M1020739" s="54"/>
      <c r="N1020739" s="57"/>
      <c r="O1020739" s="54"/>
      <c r="P1020739" s="52"/>
      <c r="Q1020739" s="52"/>
      <c r="R1020739" s="58"/>
      <c r="S1020739" s="52"/>
      <c r="T1020739" s="52"/>
      <c r="U1020739" s="52"/>
      <c r="V1020739" s="59"/>
    </row>
    <row r="1020740" spans="1:22" customFormat="1">
      <c r="A1020740" s="2"/>
      <c r="B1020740" s="46"/>
      <c r="C1020740" s="49"/>
      <c r="D1020740" s="41"/>
      <c r="E1020740" s="52"/>
      <c r="F1020740" s="53"/>
      <c r="G1020740" s="53"/>
      <c r="H1020740" s="54"/>
      <c r="I1020740" s="55"/>
      <c r="J1020740" s="52"/>
      <c r="K1020740" s="56"/>
      <c r="L1020740" s="54"/>
      <c r="M1020740" s="54"/>
      <c r="N1020740" s="57"/>
      <c r="O1020740" s="54"/>
      <c r="P1020740" s="52"/>
      <c r="Q1020740" s="52"/>
      <c r="R1020740" s="58"/>
      <c r="S1020740" s="52"/>
      <c r="T1020740" s="52"/>
      <c r="U1020740" s="52"/>
      <c r="V1020740" s="59"/>
    </row>
    <row r="1020741" spans="1:22" customFormat="1">
      <c r="A1020741" s="2"/>
      <c r="B1020741" s="46"/>
      <c r="C1020741" s="49"/>
      <c r="D1020741" s="41"/>
      <c r="E1020741" s="52"/>
      <c r="F1020741" s="53"/>
      <c r="G1020741" s="53"/>
      <c r="H1020741" s="54"/>
      <c r="I1020741" s="55"/>
      <c r="J1020741" s="52"/>
      <c r="K1020741" s="56"/>
      <c r="L1020741" s="54"/>
      <c r="M1020741" s="54"/>
      <c r="N1020741" s="57"/>
      <c r="O1020741" s="54"/>
      <c r="P1020741" s="52"/>
      <c r="Q1020741" s="52"/>
      <c r="R1020741" s="58"/>
      <c r="S1020741" s="52"/>
      <c r="T1020741" s="52"/>
      <c r="U1020741" s="52"/>
      <c r="V1020741" s="59"/>
    </row>
    <row r="1020742" spans="1:22" customFormat="1">
      <c r="A1020742" s="2"/>
      <c r="B1020742" s="46"/>
      <c r="C1020742" s="49"/>
      <c r="D1020742" s="41"/>
      <c r="E1020742" s="52"/>
      <c r="F1020742" s="53"/>
      <c r="G1020742" s="53"/>
      <c r="H1020742" s="54"/>
      <c r="I1020742" s="55"/>
      <c r="J1020742" s="52"/>
      <c r="K1020742" s="56"/>
      <c r="L1020742" s="54"/>
      <c r="M1020742" s="54"/>
      <c r="N1020742" s="57"/>
      <c r="O1020742" s="54"/>
      <c r="P1020742" s="52"/>
      <c r="Q1020742" s="52"/>
      <c r="R1020742" s="58"/>
      <c r="S1020742" s="52"/>
      <c r="T1020742" s="52"/>
      <c r="U1020742" s="52"/>
      <c r="V1020742" s="59"/>
    </row>
    <row r="1020743" spans="1:22" customFormat="1">
      <c r="A1020743" s="2"/>
      <c r="B1020743" s="46"/>
      <c r="C1020743" s="49"/>
      <c r="D1020743" s="41"/>
      <c r="E1020743" s="52"/>
      <c r="F1020743" s="53"/>
      <c r="G1020743" s="53"/>
      <c r="H1020743" s="54"/>
      <c r="I1020743" s="55"/>
      <c r="J1020743" s="52"/>
      <c r="K1020743" s="56"/>
      <c r="L1020743" s="54"/>
      <c r="M1020743" s="54"/>
      <c r="N1020743" s="57"/>
      <c r="O1020743" s="54"/>
      <c r="P1020743" s="52"/>
      <c r="Q1020743" s="52"/>
      <c r="R1020743" s="58"/>
      <c r="S1020743" s="52"/>
      <c r="T1020743" s="52"/>
      <c r="U1020743" s="52"/>
      <c r="V1020743" s="59"/>
    </row>
    <row r="1020744" spans="1:22" customFormat="1">
      <c r="A1020744" s="2"/>
      <c r="B1020744" s="46"/>
      <c r="C1020744" s="49"/>
      <c r="D1020744" s="41"/>
      <c r="E1020744" s="52"/>
      <c r="F1020744" s="53"/>
      <c r="G1020744" s="53"/>
      <c r="H1020744" s="54"/>
      <c r="I1020744" s="55"/>
      <c r="J1020744" s="52"/>
      <c r="K1020744" s="56"/>
      <c r="L1020744" s="54"/>
      <c r="M1020744" s="54"/>
      <c r="N1020744" s="57"/>
      <c r="O1020744" s="54"/>
      <c r="P1020744" s="52"/>
      <c r="Q1020744" s="52"/>
      <c r="R1020744" s="58"/>
      <c r="S1020744" s="52"/>
      <c r="T1020744" s="52"/>
      <c r="U1020744" s="52"/>
      <c r="V1020744" s="59"/>
    </row>
    <row r="1020745" spans="1:22" customFormat="1">
      <c r="A1020745" s="2"/>
      <c r="B1020745" s="46"/>
      <c r="C1020745" s="49"/>
      <c r="D1020745" s="41"/>
      <c r="E1020745" s="52"/>
      <c r="F1020745" s="53"/>
      <c r="G1020745" s="53"/>
      <c r="H1020745" s="54"/>
      <c r="I1020745" s="55"/>
      <c r="J1020745" s="52"/>
      <c r="K1020745" s="56"/>
      <c r="L1020745" s="54"/>
      <c r="M1020745" s="54"/>
      <c r="N1020745" s="57"/>
      <c r="O1020745" s="54"/>
      <c r="P1020745" s="52"/>
      <c r="Q1020745" s="52"/>
      <c r="R1020745" s="58"/>
      <c r="S1020745" s="52"/>
      <c r="T1020745" s="52"/>
      <c r="U1020745" s="52"/>
      <c r="V1020745" s="59"/>
    </row>
    <row r="1020746" spans="1:22" customFormat="1">
      <c r="A1020746" s="2"/>
      <c r="B1020746" s="46"/>
      <c r="C1020746" s="49"/>
      <c r="D1020746" s="41"/>
      <c r="E1020746" s="52"/>
      <c r="F1020746" s="53"/>
      <c r="G1020746" s="53"/>
      <c r="H1020746" s="54"/>
      <c r="I1020746" s="55"/>
      <c r="J1020746" s="52"/>
      <c r="K1020746" s="56"/>
      <c r="L1020746" s="54"/>
      <c r="M1020746" s="54"/>
      <c r="N1020746" s="57"/>
      <c r="O1020746" s="54"/>
      <c r="P1020746" s="52"/>
      <c r="Q1020746" s="52"/>
      <c r="R1020746" s="58"/>
      <c r="S1020746" s="52"/>
      <c r="T1020746" s="52"/>
      <c r="U1020746" s="52"/>
      <c r="V1020746" s="59"/>
    </row>
    <row r="1020747" spans="1:22" customFormat="1">
      <c r="A1020747" s="2"/>
      <c r="B1020747" s="46"/>
      <c r="C1020747" s="49"/>
      <c r="D1020747" s="41"/>
      <c r="E1020747" s="52"/>
      <c r="F1020747" s="53"/>
      <c r="G1020747" s="53"/>
      <c r="H1020747" s="54"/>
      <c r="I1020747" s="55"/>
      <c r="J1020747" s="52"/>
      <c r="K1020747" s="56"/>
      <c r="L1020747" s="54"/>
      <c r="M1020747" s="54"/>
      <c r="N1020747" s="57"/>
      <c r="O1020747" s="54"/>
      <c r="P1020747" s="52"/>
      <c r="Q1020747" s="52"/>
      <c r="R1020747" s="58"/>
      <c r="S1020747" s="52"/>
      <c r="T1020747" s="52"/>
      <c r="U1020747" s="52"/>
      <c r="V1020747" s="59"/>
    </row>
    <row r="1020748" spans="1:22" customFormat="1">
      <c r="A1020748" s="2"/>
      <c r="B1020748" s="46"/>
      <c r="C1020748" s="49"/>
      <c r="D1020748" s="41"/>
      <c r="E1020748" s="52"/>
      <c r="F1020748" s="53"/>
      <c r="G1020748" s="53"/>
      <c r="H1020748" s="54"/>
      <c r="I1020748" s="55"/>
      <c r="J1020748" s="52"/>
      <c r="K1020748" s="56"/>
      <c r="L1020748" s="54"/>
      <c r="M1020748" s="54"/>
      <c r="N1020748" s="57"/>
      <c r="O1020748" s="54"/>
      <c r="P1020748" s="52"/>
      <c r="Q1020748" s="52"/>
      <c r="R1020748" s="58"/>
      <c r="S1020748" s="52"/>
      <c r="T1020748" s="52"/>
      <c r="U1020748" s="52"/>
      <c r="V1020748" s="59"/>
    </row>
    <row r="1020749" spans="1:22" customFormat="1">
      <c r="A1020749" s="2"/>
      <c r="B1020749" s="46"/>
      <c r="C1020749" s="49"/>
      <c r="D1020749" s="41"/>
      <c r="E1020749" s="52"/>
      <c r="F1020749" s="53"/>
      <c r="G1020749" s="53"/>
      <c r="H1020749" s="54"/>
      <c r="I1020749" s="55"/>
      <c r="J1020749" s="52"/>
      <c r="K1020749" s="56"/>
      <c r="L1020749" s="54"/>
      <c r="M1020749" s="54"/>
      <c r="N1020749" s="57"/>
      <c r="O1020749" s="54"/>
      <c r="P1020749" s="52"/>
      <c r="Q1020749" s="52"/>
      <c r="R1020749" s="58"/>
      <c r="S1020749" s="52"/>
      <c r="T1020749" s="52"/>
      <c r="U1020749" s="52"/>
      <c r="V1020749" s="59"/>
    </row>
    <row r="1020750" spans="1:22" customFormat="1">
      <c r="A1020750" s="2"/>
      <c r="B1020750" s="46"/>
      <c r="C1020750" s="49"/>
      <c r="D1020750" s="41"/>
      <c r="E1020750" s="52"/>
      <c r="F1020750" s="53"/>
      <c r="G1020750" s="53"/>
      <c r="H1020750" s="54"/>
      <c r="I1020750" s="55"/>
      <c r="J1020750" s="52"/>
      <c r="K1020750" s="56"/>
      <c r="L1020750" s="54"/>
      <c r="M1020750" s="54"/>
      <c r="N1020750" s="57"/>
      <c r="O1020750" s="54"/>
      <c r="P1020750" s="52"/>
      <c r="Q1020750" s="52"/>
      <c r="R1020750" s="58"/>
      <c r="S1020750" s="52"/>
      <c r="T1020750" s="52"/>
      <c r="U1020750" s="52"/>
      <c r="V1020750" s="59"/>
    </row>
    <row r="1020751" spans="1:22" customFormat="1">
      <c r="A1020751" s="2"/>
      <c r="B1020751" s="46"/>
      <c r="C1020751" s="49"/>
      <c r="D1020751" s="41"/>
      <c r="E1020751" s="52"/>
      <c r="F1020751" s="53"/>
      <c r="G1020751" s="53"/>
      <c r="H1020751" s="54"/>
      <c r="I1020751" s="55"/>
      <c r="J1020751" s="52"/>
      <c r="K1020751" s="56"/>
      <c r="L1020751" s="54"/>
      <c r="M1020751" s="54"/>
      <c r="N1020751" s="57"/>
      <c r="O1020751" s="54"/>
      <c r="P1020751" s="52"/>
      <c r="Q1020751" s="52"/>
      <c r="R1020751" s="58"/>
      <c r="S1020751" s="52"/>
      <c r="T1020751" s="52"/>
      <c r="U1020751" s="52"/>
      <c r="V1020751" s="59"/>
    </row>
    <row r="1020752" spans="1:22" customFormat="1">
      <c r="A1020752" s="2"/>
      <c r="B1020752" s="46"/>
      <c r="C1020752" s="49"/>
      <c r="D1020752" s="41"/>
      <c r="E1020752" s="52"/>
      <c r="F1020752" s="53"/>
      <c r="G1020752" s="53"/>
      <c r="H1020752" s="54"/>
      <c r="I1020752" s="55"/>
      <c r="J1020752" s="52"/>
      <c r="K1020752" s="56"/>
      <c r="L1020752" s="54"/>
      <c r="M1020752" s="54"/>
      <c r="N1020752" s="57"/>
      <c r="O1020752" s="54"/>
      <c r="P1020752" s="52"/>
      <c r="Q1020752" s="52"/>
      <c r="R1020752" s="58"/>
      <c r="S1020752" s="52"/>
      <c r="T1020752" s="52"/>
      <c r="U1020752" s="52"/>
      <c r="V1020752" s="59"/>
    </row>
    <row r="1020753" spans="1:22" customFormat="1">
      <c r="A1020753" s="2"/>
      <c r="B1020753" s="46"/>
      <c r="C1020753" s="49"/>
      <c r="D1020753" s="41"/>
      <c r="E1020753" s="52"/>
      <c r="F1020753" s="53"/>
      <c r="G1020753" s="53"/>
      <c r="H1020753" s="54"/>
      <c r="I1020753" s="55"/>
      <c r="J1020753" s="52"/>
      <c r="K1020753" s="56"/>
      <c r="L1020753" s="54"/>
      <c r="M1020753" s="54"/>
      <c r="N1020753" s="57"/>
      <c r="O1020753" s="54"/>
      <c r="P1020753" s="52"/>
      <c r="Q1020753" s="52"/>
      <c r="R1020753" s="58"/>
      <c r="S1020753" s="52"/>
      <c r="T1020753" s="52"/>
      <c r="U1020753" s="52"/>
      <c r="V1020753" s="59"/>
    </row>
    <row r="1020754" spans="1:22" customFormat="1">
      <c r="A1020754" s="2"/>
      <c r="B1020754" s="46"/>
      <c r="C1020754" s="49"/>
      <c r="D1020754" s="41"/>
      <c r="E1020754" s="52"/>
      <c r="F1020754" s="53"/>
      <c r="G1020754" s="53"/>
      <c r="H1020754" s="54"/>
      <c r="I1020754" s="55"/>
      <c r="J1020754" s="52"/>
      <c r="K1020754" s="56"/>
      <c r="L1020754" s="54"/>
      <c r="M1020754" s="54"/>
      <c r="N1020754" s="57"/>
      <c r="O1020754" s="54"/>
      <c r="P1020754" s="52"/>
      <c r="Q1020754" s="52"/>
      <c r="R1020754" s="58"/>
      <c r="S1020754" s="52"/>
      <c r="T1020754" s="52"/>
      <c r="U1020754" s="52"/>
      <c r="V1020754" s="59"/>
    </row>
    <row r="1020755" spans="1:22" customFormat="1">
      <c r="A1020755" s="2"/>
      <c r="B1020755" s="46"/>
      <c r="C1020755" s="49"/>
      <c r="D1020755" s="41"/>
      <c r="E1020755" s="52"/>
      <c r="F1020755" s="53"/>
      <c r="G1020755" s="53"/>
      <c r="H1020755" s="54"/>
      <c r="I1020755" s="55"/>
      <c r="J1020755" s="52"/>
      <c r="K1020755" s="56"/>
      <c r="L1020755" s="54"/>
      <c r="M1020755" s="54"/>
      <c r="N1020755" s="57"/>
      <c r="O1020755" s="54"/>
      <c r="P1020755" s="52"/>
      <c r="Q1020755" s="52"/>
      <c r="R1020755" s="58"/>
      <c r="S1020755" s="52"/>
      <c r="T1020755" s="52"/>
      <c r="U1020755" s="52"/>
      <c r="V1020755" s="59"/>
    </row>
    <row r="1020756" spans="1:22" customFormat="1">
      <c r="A1020756" s="2"/>
      <c r="B1020756" s="46"/>
      <c r="C1020756" s="49"/>
      <c r="D1020756" s="41"/>
      <c r="E1020756" s="52"/>
      <c r="F1020756" s="53"/>
      <c r="G1020756" s="53"/>
      <c r="H1020756" s="54"/>
      <c r="I1020756" s="55"/>
      <c r="J1020756" s="52"/>
      <c r="K1020756" s="56"/>
      <c r="L1020756" s="54"/>
      <c r="M1020756" s="54"/>
      <c r="N1020756" s="57"/>
      <c r="O1020756" s="54"/>
      <c r="P1020756" s="52"/>
      <c r="Q1020756" s="52"/>
      <c r="R1020756" s="58"/>
      <c r="S1020756" s="52"/>
      <c r="T1020756" s="52"/>
      <c r="U1020756" s="52"/>
      <c r="V1020756" s="59"/>
    </row>
    <row r="1020757" spans="1:22" customFormat="1">
      <c r="A1020757" s="2"/>
      <c r="B1020757" s="46"/>
      <c r="C1020757" s="49"/>
      <c r="D1020757" s="41"/>
      <c r="E1020757" s="52"/>
      <c r="F1020757" s="53"/>
      <c r="G1020757" s="53"/>
      <c r="H1020757" s="54"/>
      <c r="I1020757" s="55"/>
      <c r="J1020757" s="52"/>
      <c r="K1020757" s="56"/>
      <c r="L1020757" s="54"/>
      <c r="M1020757" s="54"/>
      <c r="N1020757" s="57"/>
      <c r="O1020757" s="54"/>
      <c r="P1020757" s="52"/>
      <c r="Q1020757" s="52"/>
      <c r="R1020757" s="58"/>
      <c r="S1020757" s="52"/>
      <c r="T1020757" s="52"/>
      <c r="U1020757" s="52"/>
      <c r="V1020757" s="59"/>
    </row>
    <row r="1020758" spans="1:22" customFormat="1">
      <c r="A1020758" s="2"/>
      <c r="B1020758" s="46"/>
      <c r="C1020758" s="49"/>
      <c r="D1020758" s="41"/>
      <c r="E1020758" s="52"/>
      <c r="F1020758" s="53"/>
      <c r="G1020758" s="53"/>
      <c r="H1020758" s="54"/>
      <c r="I1020758" s="55"/>
      <c r="J1020758" s="52"/>
      <c r="K1020758" s="56"/>
      <c r="L1020758" s="54"/>
      <c r="M1020758" s="54"/>
      <c r="N1020758" s="57"/>
      <c r="O1020758" s="54"/>
      <c r="P1020758" s="52"/>
      <c r="Q1020758" s="52"/>
      <c r="R1020758" s="58"/>
      <c r="S1020758" s="52"/>
      <c r="T1020758" s="52"/>
      <c r="U1020758" s="52"/>
      <c r="V1020758" s="59"/>
    </row>
    <row r="1020759" spans="1:22" customFormat="1">
      <c r="A1020759" s="2"/>
      <c r="B1020759" s="46"/>
      <c r="C1020759" s="49"/>
      <c r="D1020759" s="41"/>
      <c r="E1020759" s="52"/>
      <c r="F1020759" s="53"/>
      <c r="G1020759" s="53"/>
      <c r="H1020759" s="54"/>
      <c r="I1020759" s="55"/>
      <c r="J1020759" s="52"/>
      <c r="K1020759" s="56"/>
      <c r="L1020759" s="54"/>
      <c r="M1020759" s="54"/>
      <c r="N1020759" s="57"/>
      <c r="O1020759" s="54"/>
      <c r="P1020759" s="52"/>
      <c r="Q1020759" s="52"/>
      <c r="R1020759" s="58"/>
      <c r="S1020759" s="52"/>
      <c r="T1020759" s="52"/>
      <c r="U1020759" s="52"/>
      <c r="V1020759" s="59"/>
    </row>
    <row r="1020760" spans="1:22" customFormat="1">
      <c r="A1020760" s="2"/>
      <c r="B1020760" s="46"/>
      <c r="C1020760" s="49"/>
      <c r="D1020760" s="41"/>
      <c r="E1020760" s="52"/>
      <c r="F1020760" s="53"/>
      <c r="G1020760" s="53"/>
      <c r="H1020760" s="54"/>
      <c r="I1020760" s="55"/>
      <c r="J1020760" s="52"/>
      <c r="K1020760" s="56"/>
      <c r="L1020760" s="54"/>
      <c r="M1020760" s="54"/>
      <c r="N1020760" s="57"/>
      <c r="O1020760" s="54"/>
      <c r="P1020760" s="52"/>
      <c r="Q1020760" s="52"/>
      <c r="R1020760" s="58"/>
      <c r="S1020760" s="52"/>
      <c r="T1020760" s="52"/>
      <c r="U1020760" s="52"/>
      <c r="V1020760" s="59"/>
    </row>
    <row r="1020761" spans="1:22" customFormat="1">
      <c r="A1020761" s="2"/>
      <c r="B1020761" s="46"/>
      <c r="C1020761" s="49"/>
      <c r="D1020761" s="41"/>
      <c r="E1020761" s="52"/>
      <c r="F1020761" s="53"/>
      <c r="G1020761" s="53"/>
      <c r="H1020761" s="54"/>
      <c r="I1020761" s="55"/>
      <c r="J1020761" s="52"/>
      <c r="K1020761" s="56"/>
      <c r="L1020761" s="54"/>
      <c r="M1020761" s="54"/>
      <c r="N1020761" s="57"/>
      <c r="O1020761" s="54"/>
      <c r="P1020761" s="52"/>
      <c r="Q1020761" s="52"/>
      <c r="R1020761" s="58"/>
      <c r="S1020761" s="52"/>
      <c r="T1020761" s="52"/>
      <c r="U1020761" s="52"/>
      <c r="V1020761" s="59"/>
    </row>
    <row r="1020762" spans="1:22" customFormat="1">
      <c r="A1020762" s="2"/>
      <c r="B1020762" s="46"/>
      <c r="C1020762" s="49"/>
      <c r="D1020762" s="41"/>
      <c r="E1020762" s="52"/>
      <c r="F1020762" s="53"/>
      <c r="G1020762" s="53"/>
      <c r="H1020762" s="54"/>
      <c r="I1020762" s="55"/>
      <c r="J1020762" s="52"/>
      <c r="K1020762" s="56"/>
      <c r="L1020762" s="54"/>
      <c r="M1020762" s="54"/>
      <c r="N1020762" s="57"/>
      <c r="O1020762" s="54"/>
      <c r="P1020762" s="52"/>
      <c r="Q1020762" s="52"/>
      <c r="R1020762" s="58"/>
      <c r="S1020762" s="52"/>
      <c r="T1020762" s="52"/>
      <c r="U1020762" s="52"/>
      <c r="V1020762" s="59"/>
    </row>
    <row r="1020763" spans="1:22" customFormat="1">
      <c r="A1020763" s="2"/>
      <c r="B1020763" s="46"/>
      <c r="C1020763" s="49"/>
      <c r="D1020763" s="41"/>
      <c r="E1020763" s="52"/>
      <c r="F1020763" s="53"/>
      <c r="G1020763" s="53"/>
      <c r="H1020763" s="54"/>
      <c r="I1020763" s="55"/>
      <c r="J1020763" s="52"/>
      <c r="K1020763" s="56"/>
      <c r="L1020763" s="54"/>
      <c r="M1020763" s="54"/>
      <c r="N1020763" s="57"/>
      <c r="O1020763" s="54"/>
      <c r="P1020763" s="52"/>
      <c r="Q1020763" s="52"/>
      <c r="R1020763" s="58"/>
      <c r="S1020763" s="52"/>
      <c r="T1020763" s="52"/>
      <c r="U1020763" s="52"/>
      <c r="V1020763" s="59"/>
    </row>
    <row r="1020764" spans="1:22" customFormat="1">
      <c r="A1020764" s="2"/>
      <c r="B1020764" s="46"/>
      <c r="C1020764" s="49"/>
      <c r="D1020764" s="41"/>
      <c r="E1020764" s="52"/>
      <c r="F1020764" s="53"/>
      <c r="G1020764" s="53"/>
      <c r="H1020764" s="54"/>
      <c r="I1020764" s="55"/>
      <c r="J1020764" s="52"/>
      <c r="K1020764" s="56"/>
      <c r="L1020764" s="54"/>
      <c r="M1020764" s="54"/>
      <c r="N1020764" s="57"/>
      <c r="O1020764" s="54"/>
      <c r="P1020764" s="52"/>
      <c r="Q1020764" s="52"/>
      <c r="R1020764" s="58"/>
      <c r="S1020764" s="52"/>
      <c r="T1020764" s="52"/>
      <c r="U1020764" s="52"/>
      <c r="V1020764" s="59"/>
    </row>
    <row r="1020765" spans="1:22" customFormat="1">
      <c r="A1020765" s="2"/>
      <c r="B1020765" s="46"/>
      <c r="C1020765" s="49"/>
      <c r="D1020765" s="41"/>
      <c r="E1020765" s="52"/>
      <c r="F1020765" s="53"/>
      <c r="G1020765" s="53"/>
      <c r="H1020765" s="54"/>
      <c r="I1020765" s="55"/>
      <c r="J1020765" s="52"/>
      <c r="K1020765" s="56"/>
      <c r="L1020765" s="54"/>
      <c r="M1020765" s="54"/>
      <c r="N1020765" s="57"/>
      <c r="O1020765" s="54"/>
      <c r="P1020765" s="52"/>
      <c r="Q1020765" s="52"/>
      <c r="R1020765" s="58"/>
      <c r="S1020765" s="52"/>
      <c r="T1020765" s="52"/>
      <c r="U1020765" s="52"/>
      <c r="V1020765" s="59"/>
    </row>
    <row r="1020766" spans="1:22" customFormat="1">
      <c r="A1020766" s="2"/>
      <c r="B1020766" s="46"/>
      <c r="C1020766" s="49"/>
      <c r="D1020766" s="41"/>
      <c r="E1020766" s="52"/>
      <c r="F1020766" s="53"/>
      <c r="G1020766" s="53"/>
      <c r="H1020766" s="54"/>
      <c r="I1020766" s="55"/>
      <c r="J1020766" s="52"/>
      <c r="K1020766" s="56"/>
      <c r="L1020766" s="54"/>
      <c r="M1020766" s="54"/>
      <c r="N1020766" s="57"/>
      <c r="O1020766" s="54"/>
      <c r="P1020766" s="52"/>
      <c r="Q1020766" s="52"/>
      <c r="R1020766" s="58"/>
      <c r="S1020766" s="52"/>
      <c r="T1020766" s="52"/>
      <c r="U1020766" s="52"/>
      <c r="V1020766" s="59"/>
    </row>
    <row r="1020767" spans="1:22" customFormat="1">
      <c r="A1020767" s="2"/>
      <c r="B1020767" s="46"/>
      <c r="C1020767" s="49"/>
      <c r="D1020767" s="41"/>
      <c r="E1020767" s="52"/>
      <c r="F1020767" s="53"/>
      <c r="G1020767" s="53"/>
      <c r="H1020767" s="54"/>
      <c r="I1020767" s="55"/>
      <c r="J1020767" s="52"/>
      <c r="K1020767" s="56"/>
      <c r="L1020767" s="54"/>
      <c r="M1020767" s="54"/>
      <c r="N1020767" s="57"/>
      <c r="O1020767" s="54"/>
      <c r="P1020767" s="52"/>
      <c r="Q1020767" s="52"/>
      <c r="R1020767" s="58"/>
      <c r="S1020767" s="52"/>
      <c r="T1020767" s="52"/>
      <c r="U1020767" s="52"/>
      <c r="V1020767" s="59"/>
    </row>
    <row r="1020768" spans="1:22" customFormat="1">
      <c r="A1020768" s="2"/>
      <c r="B1020768" s="46"/>
      <c r="C1020768" s="49"/>
      <c r="D1020768" s="41"/>
      <c r="E1020768" s="52"/>
      <c r="F1020768" s="53"/>
      <c r="G1020768" s="53"/>
      <c r="H1020768" s="54"/>
      <c r="I1020768" s="55"/>
      <c r="J1020768" s="52"/>
      <c r="K1020768" s="56"/>
      <c r="L1020768" s="54"/>
      <c r="M1020768" s="54"/>
      <c r="N1020768" s="57"/>
      <c r="O1020768" s="54"/>
      <c r="P1020768" s="52"/>
      <c r="Q1020768" s="52"/>
      <c r="R1020768" s="58"/>
      <c r="S1020768" s="52"/>
      <c r="T1020768" s="52"/>
      <c r="U1020768" s="52"/>
      <c r="V1020768" s="59"/>
    </row>
    <row r="1020769" spans="1:22" customFormat="1">
      <c r="A1020769" s="2"/>
      <c r="B1020769" s="46"/>
      <c r="C1020769" s="49"/>
      <c r="D1020769" s="41"/>
      <c r="E1020769" s="52"/>
      <c r="F1020769" s="53"/>
      <c r="G1020769" s="53"/>
      <c r="H1020769" s="54"/>
      <c r="I1020769" s="55"/>
      <c r="J1020769" s="52"/>
      <c r="K1020769" s="56"/>
      <c r="L1020769" s="54"/>
      <c r="M1020769" s="54"/>
      <c r="N1020769" s="57"/>
      <c r="O1020769" s="54"/>
      <c r="P1020769" s="52"/>
      <c r="Q1020769" s="52"/>
      <c r="R1020769" s="58"/>
      <c r="S1020769" s="52"/>
      <c r="T1020769" s="52"/>
      <c r="U1020769" s="52"/>
      <c r="V1020769" s="59"/>
    </row>
    <row r="1020770" spans="1:22" customFormat="1">
      <c r="A1020770" s="2"/>
      <c r="B1020770" s="46"/>
      <c r="C1020770" s="49"/>
      <c r="D1020770" s="41"/>
      <c r="E1020770" s="52"/>
      <c r="F1020770" s="53"/>
      <c r="G1020770" s="53"/>
      <c r="H1020770" s="54"/>
      <c r="I1020770" s="55"/>
      <c r="J1020770" s="52"/>
      <c r="K1020770" s="56"/>
      <c r="L1020770" s="54"/>
      <c r="M1020770" s="54"/>
      <c r="N1020770" s="57"/>
      <c r="O1020770" s="54"/>
      <c r="P1020770" s="52"/>
      <c r="Q1020770" s="52"/>
      <c r="R1020770" s="58"/>
      <c r="S1020770" s="52"/>
      <c r="T1020770" s="52"/>
      <c r="U1020770" s="52"/>
      <c r="V1020770" s="59"/>
    </row>
    <row r="1020771" spans="1:22" customFormat="1">
      <c r="A1020771" s="2"/>
      <c r="B1020771" s="46"/>
      <c r="C1020771" s="49"/>
      <c r="D1020771" s="41"/>
      <c r="E1020771" s="52"/>
      <c r="F1020771" s="53"/>
      <c r="G1020771" s="53"/>
      <c r="H1020771" s="54"/>
      <c r="I1020771" s="55"/>
      <c r="J1020771" s="52"/>
      <c r="K1020771" s="56"/>
      <c r="L1020771" s="54"/>
      <c r="M1020771" s="54"/>
      <c r="N1020771" s="57"/>
      <c r="O1020771" s="54"/>
      <c r="P1020771" s="52"/>
      <c r="Q1020771" s="52"/>
      <c r="R1020771" s="58"/>
      <c r="S1020771" s="52"/>
      <c r="T1020771" s="52"/>
      <c r="U1020771" s="52"/>
      <c r="V1020771" s="59"/>
    </row>
    <row r="1020772" spans="1:22" customFormat="1">
      <c r="A1020772" s="2"/>
      <c r="B1020772" s="46"/>
      <c r="C1020772" s="49"/>
      <c r="D1020772" s="41"/>
      <c r="E1020772" s="52"/>
      <c r="F1020772" s="53"/>
      <c r="G1020772" s="53"/>
      <c r="H1020772" s="54"/>
      <c r="I1020772" s="55"/>
      <c r="J1020772" s="52"/>
      <c r="K1020772" s="56"/>
      <c r="L1020772" s="54"/>
      <c r="M1020772" s="54"/>
      <c r="N1020772" s="57"/>
      <c r="O1020772" s="54"/>
      <c r="P1020772" s="52"/>
      <c r="Q1020772" s="52"/>
      <c r="R1020772" s="58"/>
      <c r="S1020772" s="52"/>
      <c r="T1020772" s="52"/>
      <c r="U1020772" s="52"/>
      <c r="V1020772" s="59"/>
    </row>
    <row r="1020773" spans="1:22" customFormat="1">
      <c r="A1020773" s="2"/>
      <c r="B1020773" s="46"/>
      <c r="C1020773" s="49"/>
      <c r="D1020773" s="41"/>
      <c r="E1020773" s="52"/>
      <c r="F1020773" s="53"/>
      <c r="G1020773" s="53"/>
      <c r="H1020773" s="54"/>
      <c r="I1020773" s="55"/>
      <c r="J1020773" s="52"/>
      <c r="K1020773" s="56"/>
      <c r="L1020773" s="54"/>
      <c r="M1020773" s="54"/>
      <c r="N1020773" s="57"/>
      <c r="O1020773" s="54"/>
      <c r="P1020773" s="52"/>
      <c r="Q1020773" s="52"/>
      <c r="R1020773" s="58"/>
      <c r="S1020773" s="52"/>
      <c r="T1020773" s="52"/>
      <c r="U1020773" s="52"/>
      <c r="V1020773" s="59"/>
    </row>
    <row r="1020774" spans="1:22" customFormat="1">
      <c r="A1020774" s="2"/>
      <c r="B1020774" s="46"/>
      <c r="C1020774" s="49"/>
      <c r="D1020774" s="41"/>
      <c r="E1020774" s="52"/>
      <c r="F1020774" s="53"/>
      <c r="G1020774" s="53"/>
      <c r="H1020774" s="54"/>
      <c r="I1020774" s="55"/>
      <c r="J1020774" s="52"/>
      <c r="K1020774" s="56"/>
      <c r="L1020774" s="54"/>
      <c r="M1020774" s="54"/>
      <c r="N1020774" s="57"/>
      <c r="O1020774" s="54"/>
      <c r="P1020774" s="52"/>
      <c r="Q1020774" s="52"/>
      <c r="R1020774" s="58"/>
      <c r="S1020774" s="52"/>
      <c r="T1020774" s="52"/>
      <c r="U1020774" s="52"/>
      <c r="V1020774" s="59"/>
    </row>
    <row r="1020775" spans="1:22" customFormat="1">
      <c r="A1020775" s="2"/>
      <c r="B1020775" s="46"/>
      <c r="C1020775" s="49"/>
      <c r="D1020775" s="41"/>
      <c r="E1020775" s="52"/>
      <c r="F1020775" s="53"/>
      <c r="G1020775" s="53"/>
      <c r="H1020775" s="54"/>
      <c r="I1020775" s="55"/>
      <c r="J1020775" s="52"/>
      <c r="K1020775" s="56"/>
      <c r="L1020775" s="54"/>
      <c r="M1020775" s="54"/>
      <c r="N1020775" s="57"/>
      <c r="O1020775" s="54"/>
      <c r="P1020775" s="52"/>
      <c r="Q1020775" s="52"/>
      <c r="R1020775" s="58"/>
      <c r="S1020775" s="52"/>
      <c r="T1020775" s="52"/>
      <c r="U1020775" s="52"/>
      <c r="V1020775" s="59"/>
    </row>
    <row r="1020776" spans="1:22" customFormat="1">
      <c r="A1020776" s="2"/>
      <c r="B1020776" s="46"/>
      <c r="C1020776" s="49"/>
      <c r="D1020776" s="41"/>
      <c r="E1020776" s="52"/>
      <c r="F1020776" s="53"/>
      <c r="G1020776" s="53"/>
      <c r="H1020776" s="54"/>
      <c r="I1020776" s="55"/>
      <c r="J1020776" s="52"/>
      <c r="K1020776" s="56"/>
      <c r="L1020776" s="54"/>
      <c r="M1020776" s="54"/>
      <c r="N1020776" s="57"/>
      <c r="O1020776" s="54"/>
      <c r="P1020776" s="52"/>
      <c r="Q1020776" s="52"/>
      <c r="R1020776" s="58"/>
      <c r="S1020776" s="52"/>
      <c r="T1020776" s="52"/>
      <c r="U1020776" s="52"/>
      <c r="V1020776" s="59"/>
    </row>
    <row r="1020777" spans="1:22" customFormat="1">
      <c r="A1020777" s="2"/>
      <c r="B1020777" s="46"/>
      <c r="C1020777" s="49"/>
      <c r="D1020777" s="41"/>
      <c r="E1020777" s="52"/>
      <c r="F1020777" s="53"/>
      <c r="G1020777" s="53"/>
      <c r="H1020777" s="54"/>
      <c r="I1020777" s="55"/>
      <c r="J1020777" s="52"/>
      <c r="K1020777" s="56"/>
      <c r="L1020777" s="54"/>
      <c r="M1020777" s="54"/>
      <c r="N1020777" s="57"/>
      <c r="O1020777" s="54"/>
      <c r="P1020777" s="52"/>
      <c r="Q1020777" s="52"/>
      <c r="R1020777" s="58"/>
      <c r="S1020777" s="52"/>
      <c r="T1020777" s="52"/>
      <c r="U1020777" s="52"/>
      <c r="V1020777" s="59"/>
    </row>
    <row r="1020778" spans="1:22" customFormat="1">
      <c r="A1020778" s="2"/>
      <c r="B1020778" s="46"/>
      <c r="C1020778" s="49"/>
      <c r="D1020778" s="41"/>
      <c r="E1020778" s="52"/>
      <c r="F1020778" s="53"/>
      <c r="G1020778" s="53"/>
      <c r="H1020778" s="54"/>
      <c r="I1020778" s="55"/>
      <c r="J1020778" s="52"/>
      <c r="K1020778" s="56"/>
      <c r="L1020778" s="54"/>
      <c r="M1020778" s="54"/>
      <c r="N1020778" s="57"/>
      <c r="O1020778" s="54"/>
      <c r="P1020778" s="52"/>
      <c r="Q1020778" s="52"/>
      <c r="R1020778" s="58"/>
      <c r="S1020778" s="52"/>
      <c r="T1020778" s="52"/>
      <c r="U1020778" s="52"/>
      <c r="V1020778" s="59"/>
    </row>
    <row r="1020779" spans="1:22" customFormat="1">
      <c r="A1020779" s="2"/>
      <c r="B1020779" s="46"/>
      <c r="C1020779" s="49"/>
      <c r="D1020779" s="41"/>
      <c r="E1020779" s="52"/>
      <c r="F1020779" s="53"/>
      <c r="G1020779" s="53"/>
      <c r="H1020779" s="54"/>
      <c r="I1020779" s="55"/>
      <c r="J1020779" s="52"/>
      <c r="K1020779" s="56"/>
      <c r="L1020779" s="54"/>
      <c r="M1020779" s="54"/>
      <c r="N1020779" s="57"/>
      <c r="O1020779" s="54"/>
      <c r="P1020779" s="52"/>
      <c r="Q1020779" s="52"/>
      <c r="R1020779" s="58"/>
      <c r="S1020779" s="52"/>
      <c r="T1020779" s="52"/>
      <c r="U1020779" s="52"/>
      <c r="V1020779" s="59"/>
    </row>
    <row r="1020780" spans="1:22" customFormat="1">
      <c r="A1020780" s="2"/>
      <c r="B1020780" s="46"/>
      <c r="C1020780" s="49"/>
      <c r="D1020780" s="41"/>
      <c r="E1020780" s="52"/>
      <c r="F1020780" s="53"/>
      <c r="G1020780" s="53"/>
      <c r="H1020780" s="54"/>
      <c r="I1020780" s="55"/>
      <c r="J1020780" s="52"/>
      <c r="K1020780" s="56"/>
      <c r="L1020780" s="54"/>
      <c r="M1020780" s="54"/>
      <c r="N1020780" s="57"/>
      <c r="O1020780" s="54"/>
      <c r="P1020780" s="52"/>
      <c r="Q1020780" s="52"/>
      <c r="R1020780" s="58"/>
      <c r="S1020780" s="52"/>
      <c r="T1020780" s="52"/>
      <c r="U1020780" s="52"/>
      <c r="V1020780" s="59"/>
    </row>
    <row r="1020781" spans="1:22" customFormat="1">
      <c r="A1020781" s="2"/>
      <c r="B1020781" s="46"/>
      <c r="C1020781" s="49"/>
      <c r="D1020781" s="41"/>
      <c r="E1020781" s="52"/>
      <c r="F1020781" s="53"/>
      <c r="G1020781" s="53"/>
      <c r="H1020781" s="54"/>
      <c r="I1020781" s="55"/>
      <c r="J1020781" s="52"/>
      <c r="K1020781" s="56"/>
      <c r="L1020781" s="54"/>
      <c r="M1020781" s="54"/>
      <c r="N1020781" s="57"/>
      <c r="O1020781" s="54"/>
      <c r="P1020781" s="52"/>
      <c r="Q1020781" s="52"/>
      <c r="R1020781" s="58"/>
      <c r="S1020781" s="52"/>
      <c r="T1020781" s="52"/>
      <c r="U1020781" s="52"/>
      <c r="V1020781" s="59"/>
    </row>
    <row r="1020782" spans="1:22" customFormat="1">
      <c r="A1020782" s="2"/>
      <c r="B1020782" s="46"/>
      <c r="C1020782" s="49"/>
      <c r="D1020782" s="41"/>
      <c r="E1020782" s="52"/>
      <c r="F1020782" s="53"/>
      <c r="G1020782" s="53"/>
      <c r="H1020782" s="54"/>
      <c r="I1020782" s="55"/>
      <c r="J1020782" s="52"/>
      <c r="K1020782" s="56"/>
      <c r="L1020782" s="54"/>
      <c r="M1020782" s="54"/>
      <c r="N1020782" s="57"/>
      <c r="O1020782" s="54"/>
      <c r="P1020782" s="52"/>
      <c r="Q1020782" s="52"/>
      <c r="R1020782" s="58"/>
      <c r="S1020782" s="52"/>
      <c r="T1020782" s="52"/>
      <c r="U1020782" s="52"/>
      <c r="V1020782" s="59"/>
    </row>
    <row r="1020783" spans="1:22" customFormat="1">
      <c r="A1020783" s="2"/>
      <c r="B1020783" s="46"/>
      <c r="C1020783" s="49"/>
      <c r="D1020783" s="41"/>
      <c r="E1020783" s="52"/>
      <c r="F1020783" s="53"/>
      <c r="G1020783" s="53"/>
      <c r="H1020783" s="54"/>
      <c r="I1020783" s="55"/>
      <c r="J1020783" s="52"/>
      <c r="K1020783" s="56"/>
      <c r="L1020783" s="54"/>
      <c r="M1020783" s="54"/>
      <c r="N1020783" s="57"/>
      <c r="O1020783" s="54"/>
      <c r="P1020783" s="52"/>
      <c r="Q1020783" s="52"/>
      <c r="R1020783" s="58"/>
      <c r="S1020783" s="52"/>
      <c r="T1020783" s="52"/>
      <c r="U1020783" s="52"/>
      <c r="V1020783" s="59"/>
    </row>
    <row r="1020784" spans="1:22" customFormat="1">
      <c r="A1020784" s="2"/>
      <c r="B1020784" s="46"/>
      <c r="C1020784" s="49"/>
      <c r="D1020784" s="41"/>
      <c r="E1020784" s="52"/>
      <c r="F1020784" s="53"/>
      <c r="G1020784" s="53"/>
      <c r="H1020784" s="54"/>
      <c r="I1020784" s="55"/>
      <c r="J1020784" s="52"/>
      <c r="K1020784" s="56"/>
      <c r="L1020784" s="54"/>
      <c r="M1020784" s="54"/>
      <c r="N1020784" s="57"/>
      <c r="O1020784" s="54"/>
      <c r="P1020784" s="52"/>
      <c r="Q1020784" s="52"/>
      <c r="R1020784" s="58"/>
      <c r="S1020784" s="52"/>
      <c r="T1020784" s="52"/>
      <c r="U1020784" s="52"/>
      <c r="V1020784" s="59"/>
    </row>
    <row r="1020785" spans="1:22" customFormat="1">
      <c r="A1020785" s="2"/>
      <c r="B1020785" s="46"/>
      <c r="C1020785" s="49"/>
      <c r="D1020785" s="41"/>
      <c r="E1020785" s="52"/>
      <c r="F1020785" s="53"/>
      <c r="G1020785" s="53"/>
      <c r="H1020785" s="54"/>
      <c r="I1020785" s="55"/>
      <c r="J1020785" s="52"/>
      <c r="K1020785" s="56"/>
      <c r="L1020785" s="54"/>
      <c r="M1020785" s="54"/>
      <c r="N1020785" s="57"/>
      <c r="O1020785" s="54"/>
      <c r="P1020785" s="52"/>
      <c r="Q1020785" s="52"/>
      <c r="R1020785" s="58"/>
      <c r="S1020785" s="52"/>
      <c r="T1020785" s="52"/>
      <c r="U1020785" s="52"/>
      <c r="V1020785" s="59"/>
    </row>
    <row r="1020786" spans="1:22" customFormat="1">
      <c r="A1020786" s="2"/>
      <c r="B1020786" s="46"/>
      <c r="C1020786" s="49"/>
      <c r="D1020786" s="41"/>
      <c r="E1020786" s="52"/>
      <c r="F1020786" s="53"/>
      <c r="G1020786" s="53"/>
      <c r="H1020786" s="54"/>
      <c r="I1020786" s="55"/>
      <c r="J1020786" s="52"/>
      <c r="K1020786" s="56"/>
      <c r="L1020786" s="54"/>
      <c r="M1020786" s="54"/>
      <c r="N1020786" s="57"/>
      <c r="O1020786" s="54"/>
      <c r="P1020786" s="52"/>
      <c r="Q1020786" s="52"/>
      <c r="R1020786" s="58"/>
      <c r="S1020786" s="52"/>
      <c r="T1020786" s="52"/>
      <c r="U1020786" s="52"/>
      <c r="V1020786" s="59"/>
    </row>
    <row r="1020787" spans="1:22" customFormat="1">
      <c r="A1020787" s="2"/>
      <c r="B1020787" s="46"/>
      <c r="C1020787" s="49"/>
      <c r="D1020787" s="41"/>
      <c r="E1020787" s="52"/>
      <c r="F1020787" s="53"/>
      <c r="G1020787" s="53"/>
      <c r="H1020787" s="54"/>
      <c r="I1020787" s="55"/>
      <c r="J1020787" s="52"/>
      <c r="K1020787" s="56"/>
      <c r="L1020787" s="54"/>
      <c r="M1020787" s="54"/>
      <c r="N1020787" s="57"/>
      <c r="O1020787" s="54"/>
      <c r="P1020787" s="52"/>
      <c r="Q1020787" s="52"/>
      <c r="R1020787" s="58"/>
      <c r="S1020787" s="52"/>
      <c r="T1020787" s="52"/>
      <c r="U1020787" s="52"/>
      <c r="V1020787" s="59"/>
    </row>
    <row r="1020788" spans="1:22" customFormat="1">
      <c r="A1020788" s="2"/>
      <c r="B1020788" s="46"/>
      <c r="C1020788" s="49"/>
      <c r="D1020788" s="41"/>
      <c r="E1020788" s="52"/>
      <c r="F1020788" s="53"/>
      <c r="G1020788" s="53"/>
      <c r="H1020788" s="54"/>
      <c r="I1020788" s="55"/>
      <c r="J1020788" s="52"/>
      <c r="K1020788" s="56"/>
      <c r="L1020788" s="54"/>
      <c r="M1020788" s="54"/>
      <c r="N1020788" s="57"/>
      <c r="O1020788" s="54"/>
      <c r="P1020788" s="52"/>
      <c r="Q1020788" s="52"/>
      <c r="R1020788" s="58"/>
      <c r="S1020788" s="52"/>
      <c r="T1020788" s="52"/>
      <c r="U1020788" s="52"/>
      <c r="V1020788" s="59"/>
    </row>
    <row r="1020789" spans="1:22" customFormat="1">
      <c r="A1020789" s="2"/>
      <c r="B1020789" s="46"/>
      <c r="C1020789" s="49"/>
      <c r="D1020789" s="41"/>
      <c r="E1020789" s="52"/>
      <c r="F1020789" s="53"/>
      <c r="G1020789" s="53"/>
      <c r="H1020789" s="54"/>
      <c r="I1020789" s="55"/>
      <c r="J1020789" s="52"/>
      <c r="K1020789" s="56"/>
      <c r="L1020789" s="54"/>
      <c r="M1020789" s="54"/>
      <c r="N1020789" s="57"/>
      <c r="O1020789" s="54"/>
      <c r="P1020789" s="52"/>
      <c r="Q1020789" s="52"/>
      <c r="R1020789" s="58"/>
      <c r="S1020789" s="52"/>
      <c r="T1020789" s="52"/>
      <c r="U1020789" s="52"/>
      <c r="V1020789" s="59"/>
    </row>
    <row r="1020790" spans="1:22" customFormat="1">
      <c r="A1020790" s="2"/>
      <c r="B1020790" s="46"/>
      <c r="C1020790" s="49"/>
      <c r="D1020790" s="41"/>
      <c r="E1020790" s="52"/>
      <c r="F1020790" s="53"/>
      <c r="G1020790" s="53"/>
      <c r="H1020790" s="54"/>
      <c r="I1020790" s="55"/>
      <c r="J1020790" s="52"/>
      <c r="K1020790" s="56"/>
      <c r="L1020790" s="54"/>
      <c r="M1020790" s="54"/>
      <c r="N1020790" s="57"/>
      <c r="O1020790" s="54"/>
      <c r="P1020790" s="52"/>
      <c r="Q1020790" s="52"/>
      <c r="R1020790" s="58"/>
      <c r="S1020790" s="52"/>
      <c r="T1020790" s="52"/>
      <c r="U1020790" s="52"/>
      <c r="V1020790" s="59"/>
    </row>
    <row r="1020791" spans="1:22" customFormat="1">
      <c r="A1020791" s="2"/>
      <c r="B1020791" s="46"/>
      <c r="C1020791" s="49"/>
      <c r="D1020791" s="41"/>
      <c r="E1020791" s="52"/>
      <c r="F1020791" s="53"/>
      <c r="G1020791" s="53"/>
      <c r="H1020791" s="54"/>
      <c r="I1020791" s="55"/>
      <c r="J1020791" s="52"/>
      <c r="K1020791" s="56"/>
      <c r="L1020791" s="54"/>
      <c r="M1020791" s="54"/>
      <c r="N1020791" s="57"/>
      <c r="O1020791" s="54"/>
      <c r="P1020791" s="52"/>
      <c r="Q1020791" s="52"/>
      <c r="R1020791" s="58"/>
      <c r="S1020791" s="52"/>
      <c r="T1020791" s="52"/>
      <c r="U1020791" s="52"/>
      <c r="V1020791" s="59"/>
    </row>
    <row r="1020792" spans="1:22" customFormat="1">
      <c r="A1020792" s="2"/>
      <c r="B1020792" s="46"/>
      <c r="C1020792" s="49"/>
      <c r="D1020792" s="41"/>
      <c r="E1020792" s="52"/>
      <c r="F1020792" s="53"/>
      <c r="G1020792" s="53"/>
      <c r="H1020792" s="54"/>
      <c r="I1020792" s="55"/>
      <c r="J1020792" s="52"/>
      <c r="K1020792" s="56"/>
      <c r="L1020792" s="54"/>
      <c r="M1020792" s="54"/>
      <c r="N1020792" s="57"/>
      <c r="O1020792" s="54"/>
      <c r="P1020792" s="52"/>
      <c r="Q1020792" s="52"/>
      <c r="R1020792" s="58"/>
      <c r="S1020792" s="52"/>
      <c r="T1020792" s="52"/>
      <c r="U1020792" s="52"/>
      <c r="V1020792" s="59"/>
    </row>
    <row r="1020793" spans="1:22" customFormat="1">
      <c r="A1020793" s="2"/>
      <c r="B1020793" s="46"/>
      <c r="C1020793" s="49"/>
      <c r="D1020793" s="41"/>
      <c r="E1020793" s="52"/>
      <c r="F1020793" s="53"/>
      <c r="G1020793" s="53"/>
      <c r="H1020793" s="54"/>
      <c r="I1020793" s="55"/>
      <c r="J1020793" s="52"/>
      <c r="K1020793" s="56"/>
      <c r="L1020793" s="54"/>
      <c r="M1020793" s="54"/>
      <c r="N1020793" s="57"/>
      <c r="O1020793" s="54"/>
      <c r="P1020793" s="52"/>
      <c r="Q1020793" s="52"/>
      <c r="R1020793" s="58"/>
      <c r="S1020793" s="52"/>
      <c r="T1020793" s="52"/>
      <c r="U1020793" s="52"/>
      <c r="V1020793" s="59"/>
    </row>
    <row r="1020794" spans="1:22" customFormat="1">
      <c r="A1020794" s="2"/>
      <c r="B1020794" s="46"/>
      <c r="C1020794" s="49"/>
      <c r="D1020794" s="41"/>
      <c r="E1020794" s="52"/>
      <c r="F1020794" s="53"/>
      <c r="G1020794" s="53"/>
      <c r="H1020794" s="54"/>
      <c r="I1020794" s="55"/>
      <c r="J1020794" s="52"/>
      <c r="K1020794" s="56"/>
      <c r="L1020794" s="54"/>
      <c r="M1020794" s="54"/>
      <c r="N1020794" s="57"/>
      <c r="O1020794" s="54"/>
      <c r="P1020794" s="52"/>
      <c r="Q1020794" s="52"/>
      <c r="R1020794" s="58"/>
      <c r="S1020794" s="52"/>
      <c r="T1020794" s="52"/>
      <c r="U1020794" s="52"/>
      <c r="V1020794" s="59"/>
    </row>
    <row r="1020795" spans="1:22" customFormat="1">
      <c r="A1020795" s="2"/>
      <c r="B1020795" s="46"/>
      <c r="C1020795" s="49"/>
      <c r="D1020795" s="41"/>
      <c r="E1020795" s="52"/>
      <c r="F1020795" s="53"/>
      <c r="G1020795" s="53"/>
      <c r="H1020795" s="54"/>
      <c r="I1020795" s="55"/>
      <c r="J1020795" s="52"/>
      <c r="K1020795" s="56"/>
      <c r="L1020795" s="54"/>
      <c r="M1020795" s="54"/>
      <c r="N1020795" s="57"/>
      <c r="O1020795" s="54"/>
      <c r="P1020795" s="52"/>
      <c r="Q1020795" s="52"/>
      <c r="R1020795" s="58"/>
      <c r="S1020795" s="52"/>
      <c r="T1020795" s="52"/>
      <c r="U1020795" s="52"/>
      <c r="V1020795" s="59"/>
    </row>
    <row r="1020796" spans="1:22" customFormat="1">
      <c r="A1020796" s="2"/>
      <c r="B1020796" s="46"/>
      <c r="C1020796" s="49"/>
      <c r="D1020796" s="41"/>
      <c r="E1020796" s="52"/>
      <c r="F1020796" s="53"/>
      <c r="G1020796" s="53"/>
      <c r="H1020796" s="54"/>
      <c r="I1020796" s="55"/>
      <c r="J1020796" s="52"/>
      <c r="K1020796" s="56"/>
      <c r="L1020796" s="54"/>
      <c r="M1020796" s="54"/>
      <c r="N1020796" s="57"/>
      <c r="O1020796" s="54"/>
      <c r="P1020796" s="52"/>
      <c r="Q1020796" s="52"/>
      <c r="R1020796" s="58"/>
      <c r="S1020796" s="52"/>
      <c r="T1020796" s="52"/>
      <c r="U1020796" s="52"/>
      <c r="V1020796" s="59"/>
    </row>
    <row r="1020797" spans="1:22" customFormat="1">
      <c r="A1020797" s="2"/>
      <c r="B1020797" s="46"/>
      <c r="C1020797" s="49"/>
      <c r="D1020797" s="41"/>
      <c r="E1020797" s="52"/>
      <c r="F1020797" s="53"/>
      <c r="G1020797" s="53"/>
      <c r="H1020797" s="54"/>
      <c r="I1020797" s="55"/>
      <c r="J1020797" s="52"/>
      <c r="K1020797" s="56"/>
      <c r="L1020797" s="54"/>
      <c r="M1020797" s="54"/>
      <c r="N1020797" s="57"/>
      <c r="O1020797" s="54"/>
      <c r="P1020797" s="52"/>
      <c r="Q1020797" s="52"/>
      <c r="R1020797" s="58"/>
      <c r="S1020797" s="52"/>
      <c r="T1020797" s="52"/>
      <c r="U1020797" s="52"/>
      <c r="V1020797" s="59"/>
    </row>
    <row r="1020798" spans="1:22" customFormat="1">
      <c r="A1020798" s="2"/>
      <c r="B1020798" s="46"/>
      <c r="C1020798" s="49"/>
      <c r="D1020798" s="41"/>
      <c r="E1020798" s="52"/>
      <c r="F1020798" s="53"/>
      <c r="G1020798" s="53"/>
      <c r="H1020798" s="54"/>
      <c r="I1020798" s="55"/>
      <c r="J1020798" s="52"/>
      <c r="K1020798" s="56"/>
      <c r="L1020798" s="54"/>
      <c r="M1020798" s="54"/>
      <c r="N1020798" s="57"/>
      <c r="O1020798" s="54"/>
      <c r="P1020798" s="52"/>
      <c r="Q1020798" s="52"/>
      <c r="R1020798" s="58"/>
      <c r="S1020798" s="52"/>
      <c r="T1020798" s="52"/>
      <c r="U1020798" s="52"/>
      <c r="V1020798" s="59"/>
    </row>
    <row r="1020799" spans="1:22" customFormat="1">
      <c r="A1020799" s="2"/>
      <c r="B1020799" s="46"/>
      <c r="C1020799" s="49"/>
      <c r="D1020799" s="41"/>
      <c r="E1020799" s="52"/>
      <c r="F1020799" s="53"/>
      <c r="G1020799" s="53"/>
      <c r="H1020799" s="54"/>
      <c r="I1020799" s="55"/>
      <c r="J1020799" s="52"/>
      <c r="K1020799" s="56"/>
      <c r="L1020799" s="54"/>
      <c r="M1020799" s="54"/>
      <c r="N1020799" s="57"/>
      <c r="O1020799" s="54"/>
      <c r="P1020799" s="52"/>
      <c r="Q1020799" s="52"/>
      <c r="R1020799" s="58"/>
      <c r="S1020799" s="52"/>
      <c r="T1020799" s="52"/>
      <c r="U1020799" s="52"/>
      <c r="V1020799" s="59"/>
    </row>
    <row r="1020800" spans="1:22" customFormat="1">
      <c r="A1020800" s="2"/>
      <c r="B1020800" s="46"/>
      <c r="C1020800" s="49"/>
      <c r="D1020800" s="41"/>
      <c r="E1020800" s="52"/>
      <c r="F1020800" s="53"/>
      <c r="G1020800" s="53"/>
      <c r="H1020800" s="54"/>
      <c r="I1020800" s="55"/>
      <c r="J1020800" s="52"/>
      <c r="K1020800" s="56"/>
      <c r="L1020800" s="54"/>
      <c r="M1020800" s="54"/>
      <c r="N1020800" s="57"/>
      <c r="O1020800" s="54"/>
      <c r="P1020800" s="52"/>
      <c r="Q1020800" s="52"/>
      <c r="R1020800" s="58"/>
      <c r="S1020800" s="52"/>
      <c r="T1020800" s="52"/>
      <c r="U1020800" s="52"/>
      <c r="V1020800" s="59"/>
    </row>
    <row r="1020801" spans="1:22" customFormat="1">
      <c r="A1020801" s="2"/>
      <c r="B1020801" s="46"/>
      <c r="C1020801" s="49"/>
      <c r="D1020801" s="41"/>
      <c r="E1020801" s="52"/>
      <c r="F1020801" s="53"/>
      <c r="G1020801" s="53"/>
      <c r="H1020801" s="54"/>
      <c r="I1020801" s="55"/>
      <c r="J1020801" s="52"/>
      <c r="K1020801" s="56"/>
      <c r="L1020801" s="54"/>
      <c r="M1020801" s="54"/>
      <c r="N1020801" s="57"/>
      <c r="O1020801" s="54"/>
      <c r="P1020801" s="52"/>
      <c r="Q1020801" s="52"/>
      <c r="R1020801" s="58"/>
      <c r="S1020801" s="52"/>
      <c r="T1020801" s="52"/>
      <c r="U1020801" s="52"/>
      <c r="V1020801" s="59"/>
    </row>
    <row r="1020802" spans="1:22" customFormat="1">
      <c r="A1020802" s="2"/>
      <c r="B1020802" s="46"/>
      <c r="C1020802" s="49"/>
      <c r="D1020802" s="41"/>
      <c r="E1020802" s="52"/>
      <c r="F1020802" s="53"/>
      <c r="G1020802" s="53"/>
      <c r="H1020802" s="54"/>
      <c r="I1020802" s="55"/>
      <c r="J1020802" s="52"/>
      <c r="K1020802" s="56"/>
      <c r="L1020802" s="54"/>
      <c r="M1020802" s="54"/>
      <c r="N1020802" s="57"/>
      <c r="O1020802" s="54"/>
      <c r="P1020802" s="52"/>
      <c r="Q1020802" s="52"/>
      <c r="R1020802" s="58"/>
      <c r="S1020802" s="52"/>
      <c r="T1020802" s="52"/>
      <c r="U1020802" s="52"/>
      <c r="V1020802" s="59"/>
    </row>
    <row r="1020803" spans="1:22" customFormat="1">
      <c r="A1020803" s="2"/>
      <c r="B1020803" s="46"/>
      <c r="C1020803" s="49"/>
      <c r="D1020803" s="41"/>
      <c r="E1020803" s="52"/>
      <c r="F1020803" s="53"/>
      <c r="G1020803" s="53"/>
      <c r="H1020803" s="54"/>
      <c r="I1020803" s="55"/>
      <c r="J1020803" s="52"/>
      <c r="K1020803" s="56"/>
      <c r="L1020803" s="54"/>
      <c r="M1020803" s="54"/>
      <c r="N1020803" s="57"/>
      <c r="O1020803" s="54"/>
      <c r="P1020803" s="52"/>
      <c r="Q1020803" s="52"/>
      <c r="R1020803" s="58"/>
      <c r="S1020803" s="52"/>
      <c r="T1020803" s="52"/>
      <c r="U1020803" s="52"/>
      <c r="V1020803" s="59"/>
    </row>
    <row r="1020804" spans="1:22" customFormat="1">
      <c r="A1020804" s="2"/>
      <c r="B1020804" s="46"/>
      <c r="C1020804" s="49"/>
      <c r="D1020804" s="41"/>
      <c r="E1020804" s="52"/>
      <c r="F1020804" s="53"/>
      <c r="G1020804" s="53"/>
      <c r="H1020804" s="54"/>
      <c r="I1020804" s="55"/>
      <c r="J1020804" s="52"/>
      <c r="K1020804" s="56"/>
      <c r="L1020804" s="54"/>
      <c r="M1020804" s="54"/>
      <c r="N1020804" s="57"/>
      <c r="O1020804" s="54"/>
      <c r="P1020804" s="52"/>
      <c r="Q1020804" s="52"/>
      <c r="R1020804" s="58"/>
      <c r="S1020804" s="52"/>
      <c r="T1020804" s="52"/>
      <c r="U1020804" s="52"/>
      <c r="V1020804" s="59"/>
    </row>
    <row r="1020805" spans="1:22" customFormat="1">
      <c r="A1020805" s="2"/>
      <c r="B1020805" s="46"/>
      <c r="C1020805" s="49"/>
      <c r="D1020805" s="41"/>
      <c r="E1020805" s="52"/>
      <c r="F1020805" s="53"/>
      <c r="G1020805" s="53"/>
      <c r="H1020805" s="54"/>
      <c r="I1020805" s="55"/>
      <c r="J1020805" s="52"/>
      <c r="K1020805" s="56"/>
      <c r="L1020805" s="54"/>
      <c r="M1020805" s="54"/>
      <c r="N1020805" s="57"/>
      <c r="O1020805" s="54"/>
      <c r="P1020805" s="52"/>
      <c r="Q1020805" s="52"/>
      <c r="R1020805" s="58"/>
      <c r="S1020805" s="52"/>
      <c r="T1020805" s="52"/>
      <c r="U1020805" s="52"/>
      <c r="V1020805" s="59"/>
    </row>
    <row r="1020806" spans="1:22" customFormat="1">
      <c r="A1020806" s="2"/>
      <c r="B1020806" s="46"/>
      <c r="C1020806" s="49"/>
      <c r="D1020806" s="41"/>
      <c r="E1020806" s="52"/>
      <c r="F1020806" s="53"/>
      <c r="G1020806" s="53"/>
      <c r="H1020806" s="54"/>
      <c r="I1020806" s="55"/>
      <c r="J1020806" s="52"/>
      <c r="K1020806" s="56"/>
      <c r="L1020806" s="54"/>
      <c r="M1020806" s="54"/>
      <c r="N1020806" s="57"/>
      <c r="O1020806" s="54"/>
      <c r="P1020806" s="52"/>
      <c r="Q1020806" s="52"/>
      <c r="R1020806" s="58"/>
      <c r="S1020806" s="52"/>
      <c r="T1020806" s="52"/>
      <c r="U1020806" s="52"/>
      <c r="V1020806" s="59"/>
    </row>
    <row r="1020807" spans="1:22" customFormat="1">
      <c r="A1020807" s="2"/>
      <c r="B1020807" s="46"/>
      <c r="C1020807" s="49"/>
      <c r="D1020807" s="41"/>
      <c r="E1020807" s="52"/>
      <c r="F1020807" s="53"/>
      <c r="G1020807" s="53"/>
      <c r="H1020807" s="54"/>
      <c r="I1020807" s="55"/>
      <c r="J1020807" s="52"/>
      <c r="K1020807" s="56"/>
      <c r="L1020807" s="54"/>
      <c r="M1020807" s="54"/>
      <c r="N1020807" s="57"/>
      <c r="O1020807" s="54"/>
      <c r="P1020807" s="52"/>
      <c r="Q1020807" s="52"/>
      <c r="R1020807" s="58"/>
      <c r="S1020807" s="52"/>
      <c r="T1020807" s="52"/>
      <c r="U1020807" s="52"/>
      <c r="V1020807" s="59"/>
    </row>
    <row r="1020808" spans="1:22" customFormat="1">
      <c r="A1020808" s="2"/>
      <c r="B1020808" s="46"/>
      <c r="C1020808" s="49"/>
      <c r="D1020808" s="41"/>
      <c r="E1020808" s="52"/>
      <c r="F1020808" s="53"/>
      <c r="G1020808" s="53"/>
      <c r="H1020808" s="54"/>
      <c r="I1020808" s="55"/>
      <c r="J1020808" s="52"/>
      <c r="K1020808" s="56"/>
      <c r="L1020808" s="54"/>
      <c r="M1020808" s="54"/>
      <c r="N1020808" s="57"/>
      <c r="O1020808" s="54"/>
      <c r="P1020808" s="52"/>
      <c r="Q1020808" s="52"/>
      <c r="R1020808" s="58"/>
      <c r="S1020808" s="52"/>
      <c r="T1020808" s="52"/>
      <c r="U1020808" s="52"/>
      <c r="V1020808" s="59"/>
    </row>
    <row r="1020809" spans="1:22" customFormat="1">
      <c r="A1020809" s="2"/>
      <c r="B1020809" s="46"/>
      <c r="C1020809" s="49"/>
      <c r="D1020809" s="41"/>
      <c r="E1020809" s="52"/>
      <c r="F1020809" s="53"/>
      <c r="G1020809" s="53"/>
      <c r="H1020809" s="54"/>
      <c r="I1020809" s="55"/>
      <c r="J1020809" s="52"/>
      <c r="K1020809" s="56"/>
      <c r="L1020809" s="54"/>
      <c r="M1020809" s="54"/>
      <c r="N1020809" s="57"/>
      <c r="O1020809" s="54"/>
      <c r="P1020809" s="52"/>
      <c r="Q1020809" s="52"/>
      <c r="R1020809" s="58"/>
      <c r="S1020809" s="52"/>
      <c r="T1020809" s="52"/>
      <c r="U1020809" s="52"/>
      <c r="V1020809" s="59"/>
    </row>
    <row r="1020810" spans="1:22" customFormat="1">
      <c r="A1020810" s="2"/>
      <c r="B1020810" s="46"/>
      <c r="C1020810" s="49"/>
      <c r="D1020810" s="41"/>
      <c r="E1020810" s="52"/>
      <c r="F1020810" s="53"/>
      <c r="G1020810" s="53"/>
      <c r="H1020810" s="54"/>
      <c r="I1020810" s="55"/>
      <c r="J1020810" s="52"/>
      <c r="K1020810" s="56"/>
      <c r="L1020810" s="54"/>
      <c r="M1020810" s="54"/>
      <c r="N1020810" s="57"/>
      <c r="O1020810" s="54"/>
      <c r="P1020810" s="52"/>
      <c r="Q1020810" s="52"/>
      <c r="R1020810" s="58"/>
      <c r="S1020810" s="52"/>
      <c r="T1020810" s="52"/>
      <c r="U1020810" s="52"/>
      <c r="V1020810" s="59"/>
    </row>
    <row r="1020811" spans="1:22" customFormat="1">
      <c r="A1020811" s="2"/>
      <c r="B1020811" s="46"/>
      <c r="C1020811" s="49"/>
      <c r="D1020811" s="41"/>
      <c r="E1020811" s="52"/>
      <c r="F1020811" s="53"/>
      <c r="G1020811" s="53"/>
      <c r="H1020811" s="54"/>
      <c r="I1020811" s="55"/>
      <c r="J1020811" s="52"/>
      <c r="K1020811" s="56"/>
      <c r="L1020811" s="54"/>
      <c r="M1020811" s="54"/>
      <c r="N1020811" s="57"/>
      <c r="O1020811" s="54"/>
      <c r="P1020811" s="52"/>
      <c r="Q1020811" s="52"/>
      <c r="R1020811" s="58"/>
      <c r="S1020811" s="52"/>
      <c r="T1020811" s="52"/>
      <c r="U1020811" s="52"/>
      <c r="V1020811" s="59"/>
    </row>
    <row r="1020812" spans="1:22" customFormat="1">
      <c r="A1020812" s="2"/>
      <c r="B1020812" s="46"/>
      <c r="C1020812" s="49"/>
      <c r="D1020812" s="41"/>
      <c r="E1020812" s="52"/>
      <c r="F1020812" s="53"/>
      <c r="G1020812" s="53"/>
      <c r="H1020812" s="54"/>
      <c r="I1020812" s="55"/>
      <c r="J1020812" s="52"/>
      <c r="K1020812" s="56"/>
      <c r="L1020812" s="54"/>
      <c r="M1020812" s="54"/>
      <c r="N1020812" s="57"/>
      <c r="O1020812" s="54"/>
      <c r="P1020812" s="52"/>
      <c r="Q1020812" s="52"/>
      <c r="R1020812" s="58"/>
      <c r="S1020812" s="52"/>
      <c r="T1020812" s="52"/>
      <c r="U1020812" s="52"/>
      <c r="V1020812" s="59"/>
    </row>
    <row r="1020813" spans="1:22" customFormat="1">
      <c r="A1020813" s="2"/>
      <c r="B1020813" s="46"/>
      <c r="C1020813" s="49"/>
      <c r="D1020813" s="41"/>
      <c r="E1020813" s="52"/>
      <c r="F1020813" s="53"/>
      <c r="G1020813" s="53"/>
      <c r="H1020813" s="54"/>
      <c r="I1020813" s="55"/>
      <c r="J1020813" s="52"/>
      <c r="K1020813" s="56"/>
      <c r="L1020813" s="54"/>
      <c r="M1020813" s="54"/>
      <c r="N1020813" s="57"/>
      <c r="O1020813" s="54"/>
      <c r="P1020813" s="52"/>
      <c r="Q1020813" s="52"/>
      <c r="R1020813" s="58"/>
      <c r="S1020813" s="52"/>
      <c r="T1020813" s="52"/>
      <c r="U1020813" s="52"/>
      <c r="V1020813" s="59"/>
    </row>
    <row r="1020814" spans="1:22" customFormat="1">
      <c r="A1020814" s="2"/>
      <c r="B1020814" s="46"/>
      <c r="C1020814" s="49"/>
      <c r="D1020814" s="41"/>
      <c r="E1020814" s="52"/>
      <c r="F1020814" s="53"/>
      <c r="G1020814" s="53"/>
      <c r="H1020814" s="54"/>
      <c r="I1020814" s="55"/>
      <c r="J1020814" s="52"/>
      <c r="K1020814" s="56"/>
      <c r="L1020814" s="54"/>
      <c r="M1020814" s="54"/>
      <c r="N1020814" s="57"/>
      <c r="O1020814" s="54"/>
      <c r="P1020814" s="52"/>
      <c r="Q1020814" s="52"/>
      <c r="R1020814" s="58"/>
      <c r="S1020814" s="52"/>
      <c r="T1020814" s="52"/>
      <c r="U1020814" s="52"/>
      <c r="V1020814" s="59"/>
    </row>
    <row r="1020815" spans="1:22" customFormat="1">
      <c r="A1020815" s="2"/>
      <c r="B1020815" s="46"/>
      <c r="C1020815" s="49"/>
      <c r="D1020815" s="41"/>
      <c r="E1020815" s="52"/>
      <c r="F1020815" s="53"/>
      <c r="G1020815" s="53"/>
      <c r="H1020815" s="54"/>
      <c r="I1020815" s="55"/>
      <c r="J1020815" s="52"/>
      <c r="K1020815" s="56"/>
      <c r="L1020815" s="54"/>
      <c r="M1020815" s="54"/>
      <c r="N1020815" s="57"/>
      <c r="O1020815" s="54"/>
      <c r="P1020815" s="52"/>
      <c r="Q1020815" s="52"/>
      <c r="R1020815" s="58"/>
      <c r="S1020815" s="52"/>
      <c r="T1020815" s="52"/>
      <c r="U1020815" s="52"/>
      <c r="V1020815" s="59"/>
    </row>
    <row r="1020816" spans="1:22" customFormat="1">
      <c r="A1020816" s="2"/>
      <c r="B1020816" s="46"/>
      <c r="C1020816" s="49"/>
      <c r="D1020816" s="41"/>
      <c r="E1020816" s="52"/>
      <c r="F1020816" s="53"/>
      <c r="G1020816" s="53"/>
      <c r="H1020816" s="54"/>
      <c r="I1020816" s="55"/>
      <c r="J1020816" s="52"/>
      <c r="K1020816" s="56"/>
      <c r="L1020816" s="54"/>
      <c r="M1020816" s="54"/>
      <c r="N1020816" s="57"/>
      <c r="O1020816" s="54"/>
      <c r="P1020816" s="52"/>
      <c r="Q1020816" s="52"/>
      <c r="R1020816" s="58"/>
      <c r="S1020816" s="52"/>
      <c r="T1020816" s="52"/>
      <c r="U1020816" s="52"/>
      <c r="V1020816" s="59"/>
    </row>
    <row r="1020817" spans="1:22" customFormat="1">
      <c r="A1020817" s="2"/>
      <c r="B1020817" s="46"/>
      <c r="C1020817" s="49"/>
      <c r="D1020817" s="41"/>
      <c r="E1020817" s="52"/>
      <c r="F1020817" s="53"/>
      <c r="G1020817" s="53"/>
      <c r="H1020817" s="54"/>
      <c r="I1020817" s="55"/>
      <c r="J1020817" s="52"/>
      <c r="K1020817" s="56"/>
      <c r="L1020817" s="54"/>
      <c r="M1020817" s="54"/>
      <c r="N1020817" s="57"/>
      <c r="O1020817" s="54"/>
      <c r="P1020817" s="52"/>
      <c r="Q1020817" s="52"/>
      <c r="R1020817" s="58"/>
      <c r="S1020817" s="52"/>
      <c r="T1020817" s="52"/>
      <c r="U1020817" s="52"/>
      <c r="V1020817" s="59"/>
    </row>
    <row r="1020818" spans="1:22" customFormat="1">
      <c r="A1020818" s="2"/>
      <c r="B1020818" s="46"/>
      <c r="C1020818" s="49"/>
      <c r="D1020818" s="41"/>
      <c r="E1020818" s="52"/>
      <c r="F1020818" s="53"/>
      <c r="G1020818" s="53"/>
      <c r="H1020818" s="54"/>
      <c r="I1020818" s="55"/>
      <c r="J1020818" s="52"/>
      <c r="K1020818" s="56"/>
      <c r="L1020818" s="54"/>
      <c r="M1020818" s="54"/>
      <c r="N1020818" s="57"/>
      <c r="O1020818" s="54"/>
      <c r="P1020818" s="52"/>
      <c r="Q1020818" s="52"/>
      <c r="R1020818" s="58"/>
      <c r="S1020818" s="52"/>
      <c r="T1020818" s="52"/>
      <c r="U1020818" s="52"/>
      <c r="V1020818" s="59"/>
    </row>
    <row r="1020819" spans="1:22" customFormat="1">
      <c r="A1020819" s="2"/>
      <c r="B1020819" s="46"/>
      <c r="C1020819" s="49"/>
      <c r="D1020819" s="41"/>
      <c r="E1020819" s="52"/>
      <c r="F1020819" s="53"/>
      <c r="G1020819" s="53"/>
      <c r="H1020819" s="54"/>
      <c r="I1020819" s="55"/>
      <c r="J1020819" s="52"/>
      <c r="K1020819" s="56"/>
      <c r="L1020819" s="54"/>
      <c r="M1020819" s="54"/>
      <c r="N1020819" s="57"/>
      <c r="O1020819" s="54"/>
      <c r="P1020819" s="52"/>
      <c r="Q1020819" s="52"/>
      <c r="R1020819" s="58"/>
      <c r="S1020819" s="52"/>
      <c r="T1020819" s="52"/>
      <c r="U1020819" s="52"/>
      <c r="V1020819" s="59"/>
    </row>
    <row r="1020820" spans="1:22" customFormat="1">
      <c r="A1020820" s="2"/>
      <c r="B1020820" s="46"/>
      <c r="C1020820" s="49"/>
      <c r="D1020820" s="41"/>
      <c r="E1020820" s="52"/>
      <c r="F1020820" s="53"/>
      <c r="G1020820" s="53"/>
      <c r="H1020820" s="54"/>
      <c r="I1020820" s="55"/>
      <c r="J1020820" s="52"/>
      <c r="K1020820" s="56"/>
      <c r="L1020820" s="54"/>
      <c r="M1020820" s="54"/>
      <c r="N1020820" s="57"/>
      <c r="O1020820" s="54"/>
      <c r="P1020820" s="52"/>
      <c r="Q1020820" s="52"/>
      <c r="R1020820" s="58"/>
      <c r="S1020820" s="52"/>
      <c r="T1020820" s="52"/>
      <c r="U1020820" s="52"/>
      <c r="V1020820" s="59"/>
    </row>
    <row r="1020821" spans="1:22" customFormat="1">
      <c r="A1020821" s="2"/>
      <c r="B1020821" s="46"/>
      <c r="C1020821" s="49"/>
      <c r="D1020821" s="41"/>
      <c r="E1020821" s="52"/>
      <c r="F1020821" s="53"/>
      <c r="G1020821" s="53"/>
      <c r="H1020821" s="54"/>
      <c r="I1020821" s="55"/>
      <c r="J1020821" s="52"/>
      <c r="K1020821" s="56"/>
      <c r="L1020821" s="54"/>
      <c r="M1020821" s="54"/>
      <c r="N1020821" s="57"/>
      <c r="O1020821" s="54"/>
      <c r="P1020821" s="52"/>
      <c r="Q1020821" s="52"/>
      <c r="R1020821" s="58"/>
      <c r="S1020821" s="52"/>
      <c r="T1020821" s="52"/>
      <c r="U1020821" s="52"/>
      <c r="V1020821" s="59"/>
    </row>
    <row r="1020822" spans="1:22" customFormat="1">
      <c r="A1020822" s="2"/>
      <c r="B1020822" s="46"/>
      <c r="C1020822" s="49"/>
      <c r="D1020822" s="41"/>
      <c r="E1020822" s="52"/>
      <c r="F1020822" s="53"/>
      <c r="G1020822" s="53"/>
      <c r="H1020822" s="54"/>
      <c r="I1020822" s="55"/>
      <c r="J1020822" s="52"/>
      <c r="K1020822" s="56"/>
      <c r="L1020822" s="54"/>
      <c r="M1020822" s="54"/>
      <c r="N1020822" s="57"/>
      <c r="O1020822" s="54"/>
      <c r="P1020822" s="52"/>
      <c r="Q1020822" s="52"/>
      <c r="R1020822" s="58"/>
      <c r="S1020822" s="52"/>
      <c r="T1020822" s="52"/>
      <c r="U1020822" s="52"/>
      <c r="V1020822" s="59"/>
    </row>
    <row r="1020823" spans="1:22" customFormat="1">
      <c r="A1020823" s="2"/>
      <c r="B1020823" s="46"/>
      <c r="C1020823" s="49"/>
      <c r="D1020823" s="41"/>
      <c r="E1020823" s="52"/>
      <c r="F1020823" s="53"/>
      <c r="G1020823" s="53"/>
      <c r="H1020823" s="54"/>
      <c r="I1020823" s="55"/>
      <c r="J1020823" s="52"/>
      <c r="K1020823" s="56"/>
      <c r="L1020823" s="54"/>
      <c r="M1020823" s="54"/>
      <c r="N1020823" s="57"/>
      <c r="O1020823" s="54"/>
      <c r="P1020823" s="52"/>
      <c r="Q1020823" s="52"/>
      <c r="R1020823" s="58"/>
      <c r="S1020823" s="52"/>
      <c r="T1020823" s="52"/>
      <c r="U1020823" s="52"/>
      <c r="V1020823" s="59"/>
    </row>
    <row r="1020824" spans="1:22" customFormat="1">
      <c r="A1020824" s="2"/>
      <c r="B1020824" s="46"/>
      <c r="C1020824" s="49"/>
      <c r="D1020824" s="41"/>
      <c r="E1020824" s="52"/>
      <c r="F1020824" s="53"/>
      <c r="G1020824" s="53"/>
      <c r="H1020824" s="54"/>
      <c r="I1020824" s="55"/>
      <c r="J1020824" s="52"/>
      <c r="K1020824" s="56"/>
      <c r="L1020824" s="54"/>
      <c r="M1020824" s="54"/>
      <c r="N1020824" s="57"/>
      <c r="O1020824" s="54"/>
      <c r="P1020824" s="52"/>
      <c r="Q1020824" s="52"/>
      <c r="R1020824" s="58"/>
      <c r="S1020824" s="52"/>
      <c r="T1020824" s="52"/>
      <c r="U1020824" s="52"/>
      <c r="V1020824" s="59"/>
    </row>
    <row r="1020825" spans="1:22" customFormat="1">
      <c r="A1020825" s="2"/>
      <c r="B1020825" s="46"/>
      <c r="C1020825" s="49"/>
      <c r="D1020825" s="41"/>
      <c r="E1020825" s="52"/>
      <c r="F1020825" s="53"/>
      <c r="G1020825" s="53"/>
      <c r="H1020825" s="54"/>
      <c r="I1020825" s="55"/>
      <c r="J1020825" s="52"/>
      <c r="K1020825" s="56"/>
      <c r="L1020825" s="54"/>
      <c r="M1020825" s="54"/>
      <c r="N1020825" s="57"/>
      <c r="O1020825" s="54"/>
      <c r="P1020825" s="52"/>
      <c r="Q1020825" s="52"/>
      <c r="R1020825" s="58"/>
      <c r="S1020825" s="52"/>
      <c r="T1020825" s="52"/>
      <c r="U1020825" s="52"/>
      <c r="V1020825" s="59"/>
    </row>
    <row r="1020826" spans="1:22" customFormat="1">
      <c r="A1020826" s="2"/>
      <c r="B1020826" s="46"/>
      <c r="C1020826" s="49"/>
      <c r="D1020826" s="41"/>
      <c r="E1020826" s="52"/>
      <c r="F1020826" s="53"/>
      <c r="G1020826" s="53"/>
      <c r="H1020826" s="54"/>
      <c r="I1020826" s="55"/>
      <c r="J1020826" s="52"/>
      <c r="K1020826" s="56"/>
      <c r="L1020826" s="54"/>
      <c r="M1020826" s="54"/>
      <c r="N1020826" s="57"/>
      <c r="O1020826" s="54"/>
      <c r="P1020826" s="52"/>
      <c r="Q1020826" s="52"/>
      <c r="R1020826" s="58"/>
      <c r="S1020826" s="52"/>
      <c r="T1020826" s="52"/>
      <c r="U1020826" s="52"/>
      <c r="V1020826" s="59"/>
    </row>
    <row r="1020827" spans="1:22" customFormat="1">
      <c r="A1020827" s="2"/>
      <c r="B1020827" s="46"/>
      <c r="C1020827" s="49"/>
      <c r="D1020827" s="41"/>
      <c r="E1020827" s="52"/>
      <c r="F1020827" s="53"/>
      <c r="G1020827" s="53"/>
      <c r="H1020827" s="54"/>
      <c r="I1020827" s="55"/>
      <c r="J1020827" s="52"/>
      <c r="K1020827" s="56"/>
      <c r="L1020827" s="54"/>
      <c r="M1020827" s="54"/>
      <c r="N1020827" s="57"/>
      <c r="O1020827" s="54"/>
      <c r="P1020827" s="52"/>
      <c r="Q1020827" s="52"/>
      <c r="R1020827" s="58"/>
      <c r="S1020827" s="52"/>
      <c r="T1020827" s="52"/>
      <c r="U1020827" s="52"/>
      <c r="V1020827" s="59"/>
    </row>
    <row r="1020828" spans="1:22" customFormat="1">
      <c r="A1020828" s="2"/>
      <c r="B1020828" s="46"/>
      <c r="C1020828" s="49"/>
      <c r="D1020828" s="41"/>
      <c r="E1020828" s="52"/>
      <c r="F1020828" s="53"/>
      <c r="G1020828" s="53"/>
      <c r="H1020828" s="54"/>
      <c r="I1020828" s="55"/>
      <c r="J1020828" s="52"/>
      <c r="K1020828" s="56"/>
      <c r="L1020828" s="54"/>
      <c r="M1020828" s="54"/>
      <c r="N1020828" s="57"/>
      <c r="O1020828" s="54"/>
      <c r="P1020828" s="52"/>
      <c r="Q1020828" s="52"/>
      <c r="R1020828" s="58"/>
      <c r="S1020828" s="52"/>
      <c r="T1020828" s="52"/>
      <c r="U1020828" s="52"/>
      <c r="V1020828" s="59"/>
    </row>
    <row r="1020829" spans="1:22" customFormat="1">
      <c r="A1020829" s="2"/>
      <c r="B1020829" s="46"/>
      <c r="C1020829" s="49"/>
      <c r="D1020829" s="41"/>
      <c r="E1020829" s="52"/>
      <c r="F1020829" s="53"/>
      <c r="G1020829" s="53"/>
      <c r="H1020829" s="54"/>
      <c r="I1020829" s="55"/>
      <c r="J1020829" s="52"/>
      <c r="K1020829" s="56"/>
      <c r="L1020829" s="54"/>
      <c r="M1020829" s="54"/>
      <c r="N1020829" s="57"/>
      <c r="O1020829" s="54"/>
      <c r="P1020829" s="52"/>
      <c r="Q1020829" s="52"/>
      <c r="R1020829" s="58"/>
      <c r="S1020829" s="52"/>
      <c r="T1020829" s="52"/>
      <c r="U1020829" s="52"/>
      <c r="V1020829" s="59"/>
    </row>
    <row r="1020830" spans="1:22" customFormat="1">
      <c r="A1020830" s="2"/>
      <c r="B1020830" s="46"/>
      <c r="C1020830" s="49"/>
      <c r="D1020830" s="41"/>
      <c r="E1020830" s="52"/>
      <c r="F1020830" s="53"/>
      <c r="G1020830" s="53"/>
      <c r="H1020830" s="54"/>
      <c r="I1020830" s="55"/>
      <c r="J1020830" s="52"/>
      <c r="K1020830" s="56"/>
      <c r="L1020830" s="54"/>
      <c r="M1020830" s="54"/>
      <c r="N1020830" s="57"/>
      <c r="O1020830" s="54"/>
      <c r="P1020830" s="52"/>
      <c r="Q1020830" s="52"/>
      <c r="R1020830" s="58"/>
      <c r="S1020830" s="52"/>
      <c r="T1020830" s="52"/>
      <c r="U1020830" s="52"/>
      <c r="V1020830" s="59"/>
    </row>
    <row r="1020831" spans="1:22" customFormat="1">
      <c r="A1020831" s="2"/>
      <c r="B1020831" s="46"/>
      <c r="C1020831" s="49"/>
      <c r="D1020831" s="41"/>
      <c r="E1020831" s="52"/>
      <c r="F1020831" s="53"/>
      <c r="G1020831" s="53"/>
      <c r="H1020831" s="54"/>
      <c r="I1020831" s="55"/>
      <c r="J1020831" s="52"/>
      <c r="K1020831" s="56"/>
      <c r="L1020831" s="54"/>
      <c r="M1020831" s="54"/>
      <c r="N1020831" s="57"/>
      <c r="O1020831" s="54"/>
      <c r="P1020831" s="52"/>
      <c r="Q1020831" s="52"/>
      <c r="R1020831" s="58"/>
      <c r="S1020831" s="52"/>
      <c r="T1020831" s="52"/>
      <c r="U1020831" s="52"/>
      <c r="V1020831" s="59"/>
    </row>
    <row r="1020832" spans="1:22" customFormat="1">
      <c r="A1020832" s="2"/>
      <c r="B1020832" s="46"/>
      <c r="C1020832" s="49"/>
      <c r="D1020832" s="41"/>
      <c r="E1020832" s="52"/>
      <c r="F1020832" s="53"/>
      <c r="G1020832" s="53"/>
      <c r="H1020832" s="54"/>
      <c r="I1020832" s="55"/>
      <c r="J1020832" s="52"/>
      <c r="K1020832" s="56"/>
      <c r="L1020832" s="54"/>
      <c r="M1020832" s="54"/>
      <c r="N1020832" s="57"/>
      <c r="O1020832" s="54"/>
      <c r="P1020832" s="52"/>
      <c r="Q1020832" s="52"/>
      <c r="R1020832" s="58"/>
      <c r="S1020832" s="52"/>
      <c r="T1020832" s="52"/>
      <c r="U1020832" s="52"/>
      <c r="V1020832" s="59"/>
    </row>
    <row r="1020833" spans="1:22" customFormat="1">
      <c r="A1020833" s="2"/>
      <c r="B1020833" s="46"/>
      <c r="C1020833" s="49"/>
      <c r="D1020833" s="41"/>
      <c r="E1020833" s="52"/>
      <c r="F1020833" s="53"/>
      <c r="G1020833" s="53"/>
      <c r="H1020833" s="54"/>
      <c r="I1020833" s="55"/>
      <c r="J1020833" s="52"/>
      <c r="K1020833" s="56"/>
      <c r="L1020833" s="54"/>
      <c r="M1020833" s="54"/>
      <c r="N1020833" s="57"/>
      <c r="O1020833" s="54"/>
      <c r="P1020833" s="52"/>
      <c r="Q1020833" s="52"/>
      <c r="R1020833" s="58"/>
      <c r="S1020833" s="52"/>
      <c r="T1020833" s="52"/>
      <c r="U1020833" s="52"/>
      <c r="V1020833" s="59"/>
    </row>
    <row r="1020834" spans="1:22" customFormat="1">
      <c r="A1020834" s="2"/>
      <c r="B1020834" s="46"/>
      <c r="C1020834" s="49"/>
      <c r="D1020834" s="41"/>
      <c r="E1020834" s="52"/>
      <c r="F1020834" s="53"/>
      <c r="G1020834" s="53"/>
      <c r="H1020834" s="54"/>
      <c r="I1020834" s="55"/>
      <c r="J1020834" s="52"/>
      <c r="K1020834" s="56"/>
      <c r="L1020834" s="54"/>
      <c r="M1020834" s="54"/>
      <c r="N1020834" s="57"/>
      <c r="O1020834" s="54"/>
      <c r="P1020834" s="52"/>
      <c r="Q1020834" s="52"/>
      <c r="R1020834" s="58"/>
      <c r="S1020834" s="52"/>
      <c r="T1020834" s="52"/>
      <c r="U1020834" s="52"/>
      <c r="V1020834" s="59"/>
    </row>
    <row r="1020835" spans="1:22" customFormat="1">
      <c r="A1020835" s="2"/>
      <c r="B1020835" s="46"/>
      <c r="C1020835" s="49"/>
      <c r="D1020835" s="41"/>
      <c r="E1020835" s="52"/>
      <c r="F1020835" s="53"/>
      <c r="G1020835" s="53"/>
      <c r="H1020835" s="54"/>
      <c r="I1020835" s="55"/>
      <c r="J1020835" s="52"/>
      <c r="K1020835" s="56"/>
      <c r="L1020835" s="54"/>
      <c r="M1020835" s="54"/>
      <c r="N1020835" s="57"/>
      <c r="O1020835" s="54"/>
      <c r="P1020835" s="52"/>
      <c r="Q1020835" s="52"/>
      <c r="R1020835" s="58"/>
      <c r="S1020835" s="52"/>
      <c r="T1020835" s="52"/>
      <c r="U1020835" s="52"/>
      <c r="V1020835" s="59"/>
    </row>
    <row r="1020836" spans="1:22" customFormat="1">
      <c r="A1020836" s="2"/>
      <c r="B1020836" s="46"/>
      <c r="C1020836" s="49"/>
      <c r="D1020836" s="41"/>
      <c r="E1020836" s="52"/>
      <c r="F1020836" s="53"/>
      <c r="G1020836" s="53"/>
      <c r="H1020836" s="54"/>
      <c r="I1020836" s="55"/>
      <c r="J1020836" s="52"/>
      <c r="K1020836" s="56"/>
      <c r="L1020836" s="54"/>
      <c r="M1020836" s="54"/>
      <c r="N1020836" s="57"/>
      <c r="O1020836" s="54"/>
      <c r="P1020836" s="52"/>
      <c r="Q1020836" s="52"/>
      <c r="R1020836" s="58"/>
      <c r="S1020836" s="52"/>
      <c r="T1020836" s="52"/>
      <c r="U1020836" s="52"/>
      <c r="V1020836" s="59"/>
    </row>
    <row r="1020837" spans="1:22" customFormat="1">
      <c r="A1020837" s="2"/>
      <c r="B1020837" s="46"/>
      <c r="C1020837" s="49"/>
      <c r="D1020837" s="41"/>
      <c r="E1020837" s="52"/>
      <c r="F1020837" s="53"/>
      <c r="G1020837" s="53"/>
      <c r="H1020837" s="54"/>
      <c r="I1020837" s="55"/>
      <c r="J1020837" s="52"/>
      <c r="K1020837" s="56"/>
      <c r="L1020837" s="54"/>
      <c r="M1020837" s="54"/>
      <c r="N1020837" s="57"/>
      <c r="O1020837" s="54"/>
      <c r="P1020837" s="52"/>
      <c r="Q1020837" s="52"/>
      <c r="R1020837" s="58"/>
      <c r="S1020837" s="52"/>
      <c r="T1020837" s="52"/>
      <c r="U1020837" s="52"/>
      <c r="V1020837" s="59"/>
    </row>
    <row r="1020838" spans="1:22" customFormat="1">
      <c r="A1020838" s="2"/>
      <c r="B1020838" s="46"/>
      <c r="C1020838" s="49"/>
      <c r="D1020838" s="41"/>
      <c r="E1020838" s="52"/>
      <c r="F1020838" s="53"/>
      <c r="G1020838" s="53"/>
      <c r="H1020838" s="54"/>
      <c r="I1020838" s="55"/>
      <c r="J1020838" s="52"/>
      <c r="K1020838" s="56"/>
      <c r="L1020838" s="54"/>
      <c r="M1020838" s="54"/>
      <c r="N1020838" s="57"/>
      <c r="O1020838" s="54"/>
      <c r="P1020838" s="52"/>
      <c r="Q1020838" s="52"/>
      <c r="R1020838" s="58"/>
      <c r="S1020838" s="52"/>
      <c r="T1020838" s="52"/>
      <c r="U1020838" s="52"/>
      <c r="V1020838" s="59"/>
    </row>
    <row r="1020839" spans="1:22" customFormat="1">
      <c r="A1020839" s="2"/>
      <c r="B1020839" s="46"/>
      <c r="C1020839" s="49"/>
      <c r="D1020839" s="41"/>
      <c r="E1020839" s="52"/>
      <c r="F1020839" s="53"/>
      <c r="G1020839" s="53"/>
      <c r="H1020839" s="54"/>
      <c r="I1020839" s="55"/>
      <c r="J1020839" s="52"/>
      <c r="K1020839" s="56"/>
      <c r="L1020839" s="54"/>
      <c r="M1020839" s="54"/>
      <c r="N1020839" s="57"/>
      <c r="O1020839" s="54"/>
      <c r="P1020839" s="52"/>
      <c r="Q1020839" s="52"/>
      <c r="R1020839" s="58"/>
      <c r="S1020839" s="52"/>
      <c r="T1020839" s="52"/>
      <c r="U1020839" s="52"/>
      <c r="V1020839" s="59"/>
    </row>
    <row r="1020840" spans="1:22" customFormat="1">
      <c r="A1020840" s="2"/>
      <c r="B1020840" s="46"/>
      <c r="C1020840" s="49"/>
      <c r="D1020840" s="41"/>
      <c r="E1020840" s="52"/>
      <c r="F1020840" s="53"/>
      <c r="G1020840" s="53"/>
      <c r="H1020840" s="54"/>
      <c r="I1020840" s="55"/>
      <c r="J1020840" s="52"/>
      <c r="K1020840" s="56"/>
      <c r="L1020840" s="54"/>
      <c r="M1020840" s="54"/>
      <c r="N1020840" s="57"/>
      <c r="O1020840" s="54"/>
      <c r="P1020840" s="52"/>
      <c r="Q1020840" s="52"/>
      <c r="R1020840" s="58"/>
      <c r="S1020840" s="52"/>
      <c r="T1020840" s="52"/>
      <c r="U1020840" s="52"/>
      <c r="V1020840" s="59"/>
    </row>
    <row r="1020841" spans="1:22" customFormat="1">
      <c r="A1020841" s="2"/>
      <c r="B1020841" s="46"/>
      <c r="C1020841" s="49"/>
      <c r="D1020841" s="41"/>
      <c r="E1020841" s="52"/>
      <c r="F1020841" s="53"/>
      <c r="G1020841" s="53"/>
      <c r="H1020841" s="54"/>
      <c r="I1020841" s="55"/>
      <c r="J1020841" s="52"/>
      <c r="K1020841" s="56"/>
      <c r="L1020841" s="54"/>
      <c r="M1020841" s="54"/>
      <c r="N1020841" s="57"/>
      <c r="O1020841" s="54"/>
      <c r="P1020841" s="52"/>
      <c r="Q1020841" s="52"/>
      <c r="R1020841" s="58"/>
      <c r="S1020841" s="52"/>
      <c r="T1020841" s="52"/>
      <c r="U1020841" s="52"/>
      <c r="V1020841" s="59"/>
    </row>
    <row r="1020842" spans="1:22" customFormat="1">
      <c r="A1020842" s="2"/>
      <c r="B1020842" s="46"/>
      <c r="C1020842" s="49"/>
      <c r="D1020842" s="41"/>
      <c r="E1020842" s="52"/>
      <c r="F1020842" s="53"/>
      <c r="G1020842" s="53"/>
      <c r="H1020842" s="54"/>
      <c r="I1020842" s="55"/>
      <c r="J1020842" s="52"/>
      <c r="K1020842" s="56"/>
      <c r="L1020842" s="54"/>
      <c r="M1020842" s="54"/>
      <c r="N1020842" s="57"/>
      <c r="O1020842" s="54"/>
      <c r="P1020842" s="52"/>
      <c r="Q1020842" s="52"/>
      <c r="R1020842" s="58"/>
      <c r="S1020842" s="52"/>
      <c r="T1020842" s="52"/>
      <c r="U1020842" s="52"/>
      <c r="V1020842" s="59"/>
    </row>
    <row r="1020843" spans="1:22" customFormat="1">
      <c r="A1020843" s="2"/>
      <c r="B1020843" s="46"/>
      <c r="C1020843" s="49"/>
      <c r="D1020843" s="41"/>
      <c r="E1020843" s="52"/>
      <c r="F1020843" s="53"/>
      <c r="G1020843" s="53"/>
      <c r="H1020843" s="54"/>
      <c r="I1020843" s="55"/>
      <c r="J1020843" s="52"/>
      <c r="K1020843" s="56"/>
      <c r="L1020843" s="54"/>
      <c r="M1020843" s="54"/>
      <c r="N1020843" s="57"/>
      <c r="O1020843" s="54"/>
      <c r="P1020843" s="52"/>
      <c r="Q1020843" s="52"/>
      <c r="R1020843" s="58"/>
      <c r="S1020843" s="52"/>
      <c r="T1020843" s="52"/>
      <c r="U1020843" s="52"/>
      <c r="V1020843" s="59"/>
    </row>
    <row r="1020844" spans="1:22" customFormat="1">
      <c r="A1020844" s="2"/>
      <c r="B1020844" s="46"/>
      <c r="C1020844" s="49"/>
      <c r="D1020844" s="41"/>
      <c r="E1020844" s="52"/>
      <c r="F1020844" s="53"/>
      <c r="G1020844" s="53"/>
      <c r="H1020844" s="54"/>
      <c r="I1020844" s="55"/>
      <c r="J1020844" s="52"/>
      <c r="K1020844" s="56"/>
      <c r="L1020844" s="54"/>
      <c r="M1020844" s="54"/>
      <c r="N1020844" s="57"/>
      <c r="O1020844" s="54"/>
      <c r="P1020844" s="52"/>
      <c r="Q1020844" s="52"/>
      <c r="R1020844" s="58"/>
      <c r="S1020844" s="52"/>
      <c r="T1020844" s="52"/>
      <c r="U1020844" s="52"/>
      <c r="V1020844" s="59"/>
    </row>
    <row r="1020845" spans="1:22" customFormat="1">
      <c r="A1020845" s="2"/>
      <c r="B1020845" s="46"/>
      <c r="C1020845" s="49"/>
      <c r="D1020845" s="41"/>
      <c r="E1020845" s="52"/>
      <c r="F1020845" s="53"/>
      <c r="G1020845" s="53"/>
      <c r="H1020845" s="54"/>
      <c r="I1020845" s="55"/>
      <c r="J1020845" s="52"/>
      <c r="K1020845" s="56"/>
      <c r="L1020845" s="54"/>
      <c r="M1020845" s="54"/>
      <c r="N1020845" s="57"/>
      <c r="O1020845" s="54"/>
      <c r="P1020845" s="52"/>
      <c r="Q1020845" s="52"/>
      <c r="R1020845" s="58"/>
      <c r="S1020845" s="52"/>
      <c r="T1020845" s="52"/>
      <c r="U1020845" s="52"/>
      <c r="V1020845" s="59"/>
    </row>
    <row r="1020846" spans="1:22" customFormat="1">
      <c r="A1020846" s="2"/>
      <c r="B1020846" s="46"/>
      <c r="C1020846" s="49"/>
      <c r="D1020846" s="41"/>
      <c r="E1020846" s="52"/>
      <c r="F1020846" s="53"/>
      <c r="G1020846" s="53"/>
      <c r="H1020846" s="54"/>
      <c r="I1020846" s="55"/>
      <c r="J1020846" s="52"/>
      <c r="K1020846" s="56"/>
      <c r="L1020846" s="54"/>
      <c r="M1020846" s="54"/>
      <c r="N1020846" s="57"/>
      <c r="O1020846" s="54"/>
      <c r="P1020846" s="52"/>
      <c r="Q1020846" s="52"/>
      <c r="R1020846" s="58"/>
      <c r="S1020846" s="52"/>
      <c r="T1020846" s="52"/>
      <c r="U1020846" s="52"/>
      <c r="V1020846" s="59"/>
    </row>
    <row r="1020847" spans="1:22" customFormat="1">
      <c r="A1020847" s="2"/>
      <c r="B1020847" s="46"/>
      <c r="C1020847" s="49"/>
      <c r="D1020847" s="41"/>
      <c r="E1020847" s="52"/>
      <c r="F1020847" s="53"/>
      <c r="G1020847" s="53"/>
      <c r="H1020847" s="54"/>
      <c r="I1020847" s="55"/>
      <c r="J1020847" s="52"/>
      <c r="K1020847" s="56"/>
      <c r="L1020847" s="54"/>
      <c r="M1020847" s="54"/>
      <c r="N1020847" s="57"/>
      <c r="O1020847" s="54"/>
      <c r="P1020847" s="52"/>
      <c r="Q1020847" s="52"/>
      <c r="R1020847" s="58"/>
      <c r="S1020847" s="52"/>
      <c r="T1020847" s="52"/>
      <c r="U1020847" s="52"/>
      <c r="V1020847" s="59"/>
    </row>
    <row r="1020848" spans="1:22" customFormat="1">
      <c r="A1020848" s="2"/>
      <c r="B1020848" s="46"/>
      <c r="C1020848" s="49"/>
      <c r="D1020848" s="41"/>
      <c r="E1020848" s="52"/>
      <c r="F1020848" s="53"/>
      <c r="G1020848" s="53"/>
      <c r="H1020848" s="54"/>
      <c r="I1020848" s="55"/>
      <c r="J1020848" s="52"/>
      <c r="K1020848" s="56"/>
      <c r="L1020848" s="54"/>
      <c r="M1020848" s="54"/>
      <c r="N1020848" s="57"/>
      <c r="O1020848" s="54"/>
      <c r="P1020848" s="52"/>
      <c r="Q1020848" s="52"/>
      <c r="R1020848" s="58"/>
      <c r="S1020848" s="52"/>
      <c r="T1020848" s="52"/>
      <c r="U1020848" s="52"/>
      <c r="V1020848" s="59"/>
    </row>
    <row r="1020849" spans="1:22" customFormat="1">
      <c r="A1020849" s="2"/>
      <c r="B1020849" s="46"/>
      <c r="C1020849" s="49"/>
      <c r="D1020849" s="41"/>
      <c r="E1020849" s="52"/>
      <c r="F1020849" s="53"/>
      <c r="G1020849" s="53"/>
      <c r="H1020849" s="54"/>
      <c r="I1020849" s="55"/>
      <c r="J1020849" s="52"/>
      <c r="K1020849" s="56"/>
      <c r="L1020849" s="54"/>
      <c r="M1020849" s="54"/>
      <c r="N1020849" s="57"/>
      <c r="O1020849" s="54"/>
      <c r="P1020849" s="52"/>
      <c r="Q1020849" s="52"/>
      <c r="R1020849" s="58"/>
      <c r="S1020849" s="52"/>
      <c r="T1020849" s="52"/>
      <c r="U1020849" s="52"/>
      <c r="V1020849" s="59"/>
    </row>
    <row r="1020850" spans="1:22" customFormat="1">
      <c r="A1020850" s="2"/>
      <c r="B1020850" s="46"/>
      <c r="C1020850" s="49"/>
      <c r="D1020850" s="41"/>
      <c r="E1020850" s="52"/>
      <c r="F1020850" s="53"/>
      <c r="G1020850" s="53"/>
      <c r="H1020850" s="54"/>
      <c r="I1020850" s="55"/>
      <c r="J1020850" s="52"/>
      <c r="K1020850" s="56"/>
      <c r="L1020850" s="54"/>
      <c r="M1020850" s="54"/>
      <c r="N1020850" s="57"/>
      <c r="O1020850" s="54"/>
      <c r="P1020850" s="52"/>
      <c r="Q1020850" s="52"/>
      <c r="R1020850" s="58"/>
      <c r="S1020850" s="52"/>
      <c r="T1020850" s="52"/>
      <c r="U1020850" s="52"/>
      <c r="V1020850" s="59"/>
    </row>
    <row r="1020851" spans="1:22" customFormat="1">
      <c r="A1020851" s="2"/>
      <c r="B1020851" s="46"/>
      <c r="C1020851" s="49"/>
      <c r="D1020851" s="41"/>
      <c r="E1020851" s="52"/>
      <c r="F1020851" s="53"/>
      <c r="G1020851" s="53"/>
      <c r="H1020851" s="54"/>
      <c r="I1020851" s="55"/>
      <c r="J1020851" s="52"/>
      <c r="K1020851" s="56"/>
      <c r="L1020851" s="54"/>
      <c r="M1020851" s="54"/>
      <c r="N1020851" s="57"/>
      <c r="O1020851" s="54"/>
      <c r="P1020851" s="52"/>
      <c r="Q1020851" s="52"/>
      <c r="R1020851" s="58"/>
      <c r="S1020851" s="52"/>
      <c r="T1020851" s="52"/>
      <c r="U1020851" s="52"/>
      <c r="V1020851" s="59"/>
    </row>
    <row r="1020852" spans="1:22" customFormat="1">
      <c r="A1020852" s="2"/>
      <c r="B1020852" s="46"/>
      <c r="C1020852" s="49"/>
      <c r="D1020852" s="41"/>
      <c r="E1020852" s="52"/>
      <c r="F1020852" s="53"/>
      <c r="G1020852" s="53"/>
      <c r="H1020852" s="54"/>
      <c r="I1020852" s="55"/>
      <c r="J1020852" s="52"/>
      <c r="K1020852" s="56"/>
      <c r="L1020852" s="54"/>
      <c r="M1020852" s="54"/>
      <c r="N1020852" s="57"/>
      <c r="O1020852" s="54"/>
      <c r="P1020852" s="52"/>
      <c r="Q1020852" s="52"/>
      <c r="R1020852" s="58"/>
      <c r="S1020852" s="52"/>
      <c r="T1020852" s="52"/>
      <c r="U1020852" s="52"/>
      <c r="V1020852" s="59"/>
    </row>
    <row r="1020853" spans="1:22" customFormat="1">
      <c r="A1020853" s="2"/>
      <c r="B1020853" s="46"/>
      <c r="C1020853" s="49"/>
      <c r="D1020853" s="41"/>
      <c r="E1020853" s="52"/>
      <c r="F1020853" s="53"/>
      <c r="G1020853" s="53"/>
      <c r="H1020853" s="54"/>
      <c r="I1020853" s="55"/>
      <c r="J1020853" s="52"/>
      <c r="K1020853" s="56"/>
      <c r="L1020853" s="54"/>
      <c r="M1020853" s="54"/>
      <c r="N1020853" s="57"/>
      <c r="O1020853" s="54"/>
      <c r="P1020853" s="52"/>
      <c r="Q1020853" s="52"/>
      <c r="R1020853" s="58"/>
      <c r="S1020853" s="52"/>
      <c r="T1020853" s="52"/>
      <c r="U1020853" s="52"/>
      <c r="V1020853" s="59"/>
    </row>
    <row r="1020854" spans="1:22" customFormat="1">
      <c r="A1020854" s="2"/>
      <c r="B1020854" s="46"/>
      <c r="C1020854" s="49"/>
      <c r="D1020854" s="41"/>
      <c r="E1020854" s="52"/>
      <c r="F1020854" s="53"/>
      <c r="G1020854" s="53"/>
      <c r="H1020854" s="54"/>
      <c r="I1020854" s="55"/>
      <c r="J1020854" s="52"/>
      <c r="K1020854" s="56"/>
      <c r="L1020854" s="54"/>
      <c r="M1020854" s="54"/>
      <c r="N1020854" s="57"/>
      <c r="O1020854" s="54"/>
      <c r="P1020854" s="52"/>
      <c r="Q1020854" s="52"/>
      <c r="R1020854" s="58"/>
      <c r="S1020854" s="52"/>
      <c r="T1020854" s="52"/>
      <c r="U1020854" s="52"/>
      <c r="V1020854" s="59"/>
    </row>
    <row r="1020855" spans="1:22" customFormat="1">
      <c r="A1020855" s="2"/>
      <c r="B1020855" s="46"/>
      <c r="C1020855" s="49"/>
      <c r="D1020855" s="41"/>
      <c r="E1020855" s="52"/>
      <c r="F1020855" s="53"/>
      <c r="G1020855" s="53"/>
      <c r="H1020855" s="54"/>
      <c r="I1020855" s="55"/>
      <c r="J1020855" s="52"/>
      <c r="K1020855" s="56"/>
      <c r="L1020855" s="54"/>
      <c r="M1020855" s="54"/>
      <c r="N1020855" s="57"/>
      <c r="O1020855" s="54"/>
      <c r="P1020855" s="52"/>
      <c r="Q1020855" s="52"/>
      <c r="R1020855" s="58"/>
      <c r="S1020855" s="52"/>
      <c r="T1020855" s="52"/>
      <c r="U1020855" s="52"/>
      <c r="V1020855" s="59"/>
    </row>
    <row r="1020856" spans="1:22" customFormat="1">
      <c r="A1020856" s="2"/>
      <c r="B1020856" s="46"/>
      <c r="C1020856" s="49"/>
      <c r="D1020856" s="41"/>
      <c r="E1020856" s="52"/>
      <c r="F1020856" s="53"/>
      <c r="G1020856" s="53"/>
      <c r="H1020856" s="54"/>
      <c r="I1020856" s="55"/>
      <c r="J1020856" s="52"/>
      <c r="K1020856" s="56"/>
      <c r="L1020856" s="54"/>
      <c r="M1020856" s="54"/>
      <c r="N1020856" s="57"/>
      <c r="O1020856" s="54"/>
      <c r="P1020856" s="52"/>
      <c r="Q1020856" s="52"/>
      <c r="R1020856" s="58"/>
      <c r="S1020856" s="52"/>
      <c r="T1020856" s="52"/>
      <c r="U1020856" s="52"/>
      <c r="V1020856" s="59"/>
    </row>
    <row r="1020857" spans="1:22" customFormat="1">
      <c r="A1020857" s="2"/>
      <c r="B1020857" s="46"/>
      <c r="C1020857" s="49"/>
      <c r="D1020857" s="41"/>
      <c r="E1020857" s="52"/>
      <c r="F1020857" s="53"/>
      <c r="G1020857" s="53"/>
      <c r="H1020857" s="54"/>
      <c r="I1020857" s="55"/>
      <c r="J1020857" s="52"/>
      <c r="K1020857" s="56"/>
      <c r="L1020857" s="54"/>
      <c r="M1020857" s="54"/>
      <c r="N1020857" s="57"/>
      <c r="O1020857" s="54"/>
      <c r="P1020857" s="52"/>
      <c r="Q1020857" s="52"/>
      <c r="R1020857" s="58"/>
      <c r="S1020857" s="52"/>
      <c r="T1020857" s="52"/>
      <c r="U1020857" s="52"/>
      <c r="V1020857" s="59"/>
    </row>
    <row r="1020858" spans="1:22" customFormat="1">
      <c r="A1020858" s="2"/>
      <c r="B1020858" s="46"/>
      <c r="C1020858" s="49"/>
      <c r="D1020858" s="41"/>
      <c r="E1020858" s="52"/>
      <c r="F1020858" s="53"/>
      <c r="G1020858" s="53"/>
      <c r="H1020858" s="54"/>
      <c r="I1020858" s="55"/>
      <c r="J1020858" s="52"/>
      <c r="K1020858" s="56"/>
      <c r="L1020858" s="54"/>
      <c r="M1020858" s="54"/>
      <c r="N1020858" s="57"/>
      <c r="O1020858" s="54"/>
      <c r="P1020858" s="52"/>
      <c r="Q1020858" s="52"/>
      <c r="R1020858" s="58"/>
      <c r="S1020858" s="52"/>
      <c r="T1020858" s="52"/>
      <c r="U1020858" s="52"/>
      <c r="V1020858" s="59"/>
    </row>
    <row r="1020859" spans="1:22" customFormat="1">
      <c r="A1020859" s="2"/>
      <c r="B1020859" s="46"/>
      <c r="C1020859" s="49"/>
      <c r="D1020859" s="41"/>
      <c r="E1020859" s="52"/>
      <c r="F1020859" s="53"/>
      <c r="G1020859" s="53"/>
      <c r="H1020859" s="54"/>
      <c r="I1020859" s="55"/>
      <c r="J1020859" s="52"/>
      <c r="K1020859" s="56"/>
      <c r="L1020859" s="54"/>
      <c r="M1020859" s="54"/>
      <c r="N1020859" s="57"/>
      <c r="O1020859" s="54"/>
      <c r="P1020859" s="52"/>
      <c r="Q1020859" s="52"/>
      <c r="R1020859" s="58"/>
      <c r="S1020859" s="52"/>
      <c r="T1020859" s="52"/>
      <c r="U1020859" s="52"/>
      <c r="V1020859" s="59"/>
    </row>
    <row r="1020860" spans="1:22" customFormat="1">
      <c r="A1020860" s="2"/>
      <c r="B1020860" s="46"/>
      <c r="C1020860" s="49"/>
      <c r="D1020860" s="41"/>
      <c r="E1020860" s="52"/>
      <c r="F1020860" s="53"/>
      <c r="G1020860" s="53"/>
      <c r="H1020860" s="54"/>
      <c r="I1020860" s="55"/>
      <c r="J1020860" s="52"/>
      <c r="K1020860" s="56"/>
      <c r="L1020860" s="54"/>
      <c r="M1020860" s="54"/>
      <c r="N1020860" s="57"/>
      <c r="O1020860" s="54"/>
      <c r="P1020860" s="52"/>
      <c r="Q1020860" s="52"/>
      <c r="R1020860" s="58"/>
      <c r="S1020860" s="52"/>
      <c r="T1020860" s="52"/>
      <c r="U1020860" s="52"/>
      <c r="V1020860" s="59"/>
    </row>
    <row r="1020861" spans="1:22" customFormat="1">
      <c r="A1020861" s="2"/>
      <c r="B1020861" s="46"/>
      <c r="C1020861" s="49"/>
      <c r="D1020861" s="41"/>
      <c r="E1020861" s="52"/>
      <c r="F1020861" s="53"/>
      <c r="G1020861" s="53"/>
      <c r="H1020861" s="54"/>
      <c r="I1020861" s="55"/>
      <c r="J1020861" s="52"/>
      <c r="K1020861" s="56"/>
      <c r="L1020861" s="54"/>
      <c r="M1020861" s="54"/>
      <c r="N1020861" s="57"/>
      <c r="O1020861" s="54"/>
      <c r="P1020861" s="52"/>
      <c r="Q1020861" s="52"/>
      <c r="R1020861" s="58"/>
      <c r="S1020861" s="52"/>
      <c r="T1020861" s="52"/>
      <c r="U1020861" s="52"/>
      <c r="V1020861" s="59"/>
    </row>
    <row r="1020862" spans="1:22" customFormat="1">
      <c r="A1020862" s="2"/>
      <c r="B1020862" s="46"/>
      <c r="C1020862" s="49"/>
      <c r="D1020862" s="41"/>
      <c r="E1020862" s="52"/>
      <c r="F1020862" s="53"/>
      <c r="G1020862" s="53"/>
      <c r="H1020862" s="54"/>
      <c r="I1020862" s="55"/>
      <c r="J1020862" s="52"/>
      <c r="K1020862" s="56"/>
      <c r="L1020862" s="54"/>
      <c r="M1020862" s="54"/>
      <c r="N1020862" s="57"/>
      <c r="O1020862" s="54"/>
      <c r="P1020862" s="52"/>
      <c r="Q1020862" s="52"/>
      <c r="R1020862" s="58"/>
      <c r="S1020862" s="52"/>
      <c r="T1020862" s="52"/>
      <c r="U1020862" s="52"/>
      <c r="V1020862" s="59"/>
    </row>
    <row r="1020863" spans="1:22" customFormat="1">
      <c r="A1020863" s="2"/>
      <c r="B1020863" s="46"/>
      <c r="C1020863" s="49"/>
      <c r="D1020863" s="41"/>
      <c r="E1020863" s="52"/>
      <c r="F1020863" s="53"/>
      <c r="G1020863" s="53"/>
      <c r="H1020863" s="54"/>
      <c r="I1020863" s="55"/>
      <c r="J1020863" s="52"/>
      <c r="K1020863" s="56"/>
      <c r="L1020863" s="54"/>
      <c r="M1020863" s="54"/>
      <c r="N1020863" s="57"/>
      <c r="O1020863" s="54"/>
      <c r="P1020863" s="52"/>
      <c r="Q1020863" s="52"/>
      <c r="R1020863" s="58"/>
      <c r="S1020863" s="52"/>
      <c r="T1020863" s="52"/>
      <c r="U1020863" s="52"/>
      <c r="V1020863" s="59"/>
    </row>
    <row r="1020864" spans="1:22" customFormat="1">
      <c r="A1020864" s="2"/>
      <c r="B1020864" s="46"/>
      <c r="C1020864" s="49"/>
      <c r="D1020864" s="41"/>
      <c r="E1020864" s="52"/>
      <c r="F1020864" s="53"/>
      <c r="G1020864" s="53"/>
      <c r="H1020864" s="54"/>
      <c r="I1020864" s="55"/>
      <c r="J1020864" s="52"/>
      <c r="K1020864" s="56"/>
      <c r="L1020864" s="54"/>
      <c r="M1020864" s="54"/>
      <c r="N1020864" s="57"/>
      <c r="O1020864" s="54"/>
      <c r="P1020864" s="52"/>
      <c r="Q1020864" s="52"/>
      <c r="R1020864" s="58"/>
      <c r="S1020864" s="52"/>
      <c r="T1020864" s="52"/>
      <c r="U1020864" s="52"/>
      <c r="V1020864" s="59"/>
    </row>
    <row r="1020865" spans="1:22" customFormat="1">
      <c r="A1020865" s="2"/>
      <c r="B1020865" s="46"/>
      <c r="C1020865" s="49"/>
      <c r="D1020865" s="41"/>
      <c r="E1020865" s="52"/>
      <c r="F1020865" s="53"/>
      <c r="G1020865" s="53"/>
      <c r="H1020865" s="54"/>
      <c r="I1020865" s="55"/>
      <c r="J1020865" s="52"/>
      <c r="K1020865" s="56"/>
      <c r="L1020865" s="54"/>
      <c r="M1020865" s="54"/>
      <c r="N1020865" s="57"/>
      <c r="O1020865" s="54"/>
      <c r="P1020865" s="52"/>
      <c r="Q1020865" s="52"/>
      <c r="R1020865" s="58"/>
      <c r="S1020865" s="52"/>
      <c r="T1020865" s="52"/>
      <c r="U1020865" s="52"/>
      <c r="V1020865" s="59"/>
    </row>
    <row r="1020866" spans="1:22" customFormat="1">
      <c r="A1020866" s="2"/>
      <c r="B1020866" s="46"/>
      <c r="C1020866" s="49"/>
      <c r="D1020866" s="41"/>
      <c r="E1020866" s="52"/>
      <c r="F1020866" s="53"/>
      <c r="G1020866" s="53"/>
      <c r="H1020866" s="54"/>
      <c r="I1020866" s="55"/>
      <c r="J1020866" s="52"/>
      <c r="K1020866" s="56"/>
      <c r="L1020866" s="54"/>
      <c r="M1020866" s="54"/>
      <c r="N1020866" s="57"/>
      <c r="O1020866" s="54"/>
      <c r="P1020866" s="52"/>
      <c r="Q1020866" s="52"/>
      <c r="R1020866" s="58"/>
      <c r="S1020866" s="52"/>
      <c r="T1020866" s="52"/>
      <c r="U1020866" s="52"/>
      <c r="V1020866" s="59"/>
    </row>
    <row r="1020867" spans="1:22" customFormat="1">
      <c r="A1020867" s="2"/>
      <c r="B1020867" s="46"/>
      <c r="C1020867" s="49"/>
      <c r="D1020867" s="41"/>
      <c r="E1020867" s="52"/>
      <c r="F1020867" s="53"/>
      <c r="G1020867" s="53"/>
      <c r="H1020867" s="54"/>
      <c r="I1020867" s="55"/>
      <c r="J1020867" s="52"/>
      <c r="K1020867" s="56"/>
      <c r="L1020867" s="54"/>
      <c r="M1020867" s="54"/>
      <c r="N1020867" s="57"/>
      <c r="O1020867" s="54"/>
      <c r="P1020867" s="52"/>
      <c r="Q1020867" s="52"/>
      <c r="R1020867" s="58"/>
      <c r="S1020867" s="52"/>
      <c r="T1020867" s="52"/>
      <c r="U1020867" s="52"/>
      <c r="V1020867" s="59"/>
    </row>
    <row r="1020868" spans="1:22" customFormat="1">
      <c r="A1020868" s="2"/>
      <c r="B1020868" s="46"/>
      <c r="C1020868" s="49"/>
      <c r="D1020868" s="41"/>
      <c r="E1020868" s="52"/>
      <c r="F1020868" s="53"/>
      <c r="G1020868" s="53"/>
      <c r="H1020868" s="54"/>
      <c r="I1020868" s="55"/>
      <c r="J1020868" s="52"/>
      <c r="K1020868" s="56"/>
      <c r="L1020868" s="54"/>
      <c r="M1020868" s="54"/>
      <c r="N1020868" s="57"/>
      <c r="O1020868" s="54"/>
      <c r="P1020868" s="52"/>
      <c r="Q1020868" s="52"/>
      <c r="R1020868" s="58"/>
      <c r="S1020868" s="52"/>
      <c r="T1020868" s="52"/>
      <c r="U1020868" s="52"/>
      <c r="V1020868" s="59"/>
    </row>
    <row r="1020869" spans="1:22" customFormat="1">
      <c r="A1020869" s="2"/>
      <c r="B1020869" s="46"/>
      <c r="C1020869" s="49"/>
      <c r="D1020869" s="41"/>
      <c r="E1020869" s="52"/>
      <c r="F1020869" s="53"/>
      <c r="G1020869" s="53"/>
      <c r="H1020869" s="54"/>
      <c r="I1020869" s="55"/>
      <c r="J1020869" s="52"/>
      <c r="K1020869" s="56"/>
      <c r="L1020869" s="54"/>
      <c r="M1020869" s="54"/>
      <c r="N1020869" s="57"/>
      <c r="O1020869" s="54"/>
      <c r="P1020869" s="52"/>
      <c r="Q1020869" s="52"/>
      <c r="R1020869" s="58"/>
      <c r="S1020869" s="52"/>
      <c r="T1020869" s="52"/>
      <c r="U1020869" s="52"/>
      <c r="V1020869" s="59"/>
    </row>
    <row r="1020870" spans="1:22" customFormat="1">
      <c r="A1020870" s="2"/>
      <c r="B1020870" s="46"/>
      <c r="C1020870" s="49"/>
      <c r="D1020870" s="41"/>
      <c r="E1020870" s="52"/>
      <c r="F1020870" s="53"/>
      <c r="G1020870" s="53"/>
      <c r="H1020870" s="54"/>
      <c r="I1020870" s="55"/>
      <c r="J1020870" s="52"/>
      <c r="K1020870" s="56"/>
      <c r="L1020870" s="54"/>
      <c r="M1020870" s="54"/>
      <c r="N1020870" s="57"/>
      <c r="O1020870" s="54"/>
      <c r="P1020870" s="52"/>
      <c r="Q1020870" s="52"/>
      <c r="R1020870" s="58"/>
      <c r="S1020870" s="52"/>
      <c r="T1020870" s="52"/>
      <c r="U1020870" s="52"/>
      <c r="V1020870" s="59"/>
    </row>
    <row r="1020871" spans="1:22" customFormat="1">
      <c r="A1020871" s="2"/>
      <c r="B1020871" s="46"/>
      <c r="C1020871" s="49"/>
      <c r="D1020871" s="41"/>
      <c r="E1020871" s="52"/>
      <c r="F1020871" s="53"/>
      <c r="G1020871" s="53"/>
      <c r="H1020871" s="54"/>
      <c r="I1020871" s="55"/>
      <c r="J1020871" s="52"/>
      <c r="K1020871" s="56"/>
      <c r="L1020871" s="54"/>
      <c r="M1020871" s="54"/>
      <c r="N1020871" s="57"/>
      <c r="O1020871" s="54"/>
      <c r="P1020871" s="52"/>
      <c r="Q1020871" s="52"/>
      <c r="R1020871" s="58"/>
      <c r="S1020871" s="52"/>
      <c r="T1020871" s="52"/>
      <c r="U1020871" s="52"/>
      <c r="V1020871" s="59"/>
    </row>
    <row r="1020872" spans="1:22" customFormat="1">
      <c r="A1020872" s="2"/>
      <c r="B1020872" s="46"/>
      <c r="C1020872" s="49"/>
      <c r="D1020872" s="41"/>
      <c r="E1020872" s="52"/>
      <c r="F1020872" s="53"/>
      <c r="G1020872" s="53"/>
      <c r="H1020872" s="54"/>
      <c r="I1020872" s="55"/>
      <c r="J1020872" s="52"/>
      <c r="K1020872" s="56"/>
      <c r="L1020872" s="54"/>
      <c r="M1020872" s="54"/>
      <c r="N1020872" s="57"/>
      <c r="O1020872" s="54"/>
      <c r="P1020872" s="52"/>
      <c r="Q1020872" s="52"/>
      <c r="R1020872" s="58"/>
      <c r="S1020872" s="52"/>
      <c r="T1020872" s="52"/>
      <c r="U1020872" s="52"/>
      <c r="V1020872" s="59"/>
    </row>
    <row r="1020873" spans="1:22" customFormat="1">
      <c r="A1020873" s="2"/>
      <c r="B1020873" s="46"/>
      <c r="C1020873" s="49"/>
      <c r="D1020873" s="41"/>
      <c r="E1020873" s="52"/>
      <c r="F1020873" s="53"/>
      <c r="G1020873" s="53"/>
      <c r="H1020873" s="54"/>
      <c r="I1020873" s="55"/>
      <c r="J1020873" s="52"/>
      <c r="K1020873" s="56"/>
      <c r="L1020873" s="54"/>
      <c r="M1020873" s="54"/>
      <c r="N1020873" s="57"/>
      <c r="O1020873" s="54"/>
      <c r="P1020873" s="52"/>
      <c r="Q1020873" s="52"/>
      <c r="R1020873" s="58"/>
      <c r="S1020873" s="52"/>
      <c r="T1020873" s="52"/>
      <c r="U1020873" s="52"/>
      <c r="V1020873" s="59"/>
    </row>
    <row r="1020874" spans="1:22" customFormat="1">
      <c r="A1020874" s="2"/>
      <c r="B1020874" s="46"/>
      <c r="C1020874" s="49"/>
      <c r="D1020874" s="41"/>
      <c r="E1020874" s="52"/>
      <c r="F1020874" s="53"/>
      <c r="G1020874" s="53"/>
      <c r="H1020874" s="54"/>
      <c r="I1020874" s="55"/>
      <c r="J1020874" s="52"/>
      <c r="K1020874" s="56"/>
      <c r="L1020874" s="54"/>
      <c r="M1020874" s="54"/>
      <c r="N1020874" s="57"/>
      <c r="O1020874" s="54"/>
      <c r="P1020874" s="52"/>
      <c r="Q1020874" s="52"/>
      <c r="R1020874" s="58"/>
      <c r="S1020874" s="52"/>
      <c r="T1020874" s="52"/>
      <c r="U1020874" s="52"/>
      <c r="V1020874" s="59"/>
    </row>
    <row r="1020875" spans="1:22" customFormat="1">
      <c r="A1020875" s="2"/>
      <c r="B1020875" s="46"/>
      <c r="C1020875" s="49"/>
      <c r="D1020875" s="41"/>
      <c r="E1020875" s="52"/>
      <c r="F1020875" s="53"/>
      <c r="G1020875" s="53"/>
      <c r="H1020875" s="54"/>
      <c r="I1020875" s="55"/>
      <c r="J1020875" s="52"/>
      <c r="K1020875" s="56"/>
      <c r="L1020875" s="54"/>
      <c r="M1020875" s="54"/>
      <c r="N1020875" s="57"/>
      <c r="O1020875" s="54"/>
      <c r="P1020875" s="52"/>
      <c r="Q1020875" s="52"/>
      <c r="R1020875" s="58"/>
      <c r="S1020875" s="52"/>
      <c r="T1020875" s="52"/>
      <c r="U1020875" s="52"/>
      <c r="V1020875" s="59"/>
    </row>
    <row r="1020876" spans="1:22" customFormat="1">
      <c r="A1020876" s="2"/>
      <c r="B1020876" s="46"/>
      <c r="C1020876" s="49"/>
      <c r="D1020876" s="41"/>
      <c r="E1020876" s="52"/>
      <c r="F1020876" s="53"/>
      <c r="G1020876" s="53"/>
      <c r="H1020876" s="54"/>
      <c r="I1020876" s="55"/>
      <c r="J1020876" s="52"/>
      <c r="K1020876" s="56"/>
      <c r="L1020876" s="54"/>
      <c r="M1020876" s="54"/>
      <c r="N1020876" s="57"/>
      <c r="O1020876" s="54"/>
      <c r="P1020876" s="52"/>
      <c r="Q1020876" s="52"/>
      <c r="R1020876" s="58"/>
      <c r="S1020876" s="52"/>
      <c r="T1020876" s="52"/>
      <c r="U1020876" s="52"/>
      <c r="V1020876" s="59"/>
    </row>
    <row r="1020877" spans="1:22" customFormat="1">
      <c r="A1020877" s="2"/>
      <c r="B1020877" s="46"/>
      <c r="C1020877" s="49"/>
      <c r="D1020877" s="41"/>
      <c r="E1020877" s="52"/>
      <c r="F1020877" s="53"/>
      <c r="G1020877" s="53"/>
      <c r="H1020877" s="54"/>
      <c r="I1020877" s="55"/>
      <c r="J1020877" s="52"/>
      <c r="K1020877" s="56"/>
      <c r="L1020877" s="54"/>
      <c r="M1020877" s="54"/>
      <c r="N1020877" s="57"/>
      <c r="O1020877" s="54"/>
      <c r="P1020877" s="52"/>
      <c r="Q1020877" s="52"/>
      <c r="R1020877" s="58"/>
      <c r="S1020877" s="52"/>
      <c r="T1020877" s="52"/>
      <c r="U1020877" s="52"/>
      <c r="V1020877" s="59"/>
    </row>
    <row r="1020878" spans="1:22" customFormat="1">
      <c r="A1020878" s="2"/>
      <c r="B1020878" s="46"/>
      <c r="C1020878" s="49"/>
      <c r="D1020878" s="41"/>
      <c r="E1020878" s="52"/>
      <c r="F1020878" s="53"/>
      <c r="G1020878" s="53"/>
      <c r="H1020878" s="54"/>
      <c r="I1020878" s="55"/>
      <c r="J1020878" s="52"/>
      <c r="K1020878" s="56"/>
      <c r="L1020878" s="54"/>
      <c r="M1020878" s="54"/>
      <c r="N1020878" s="57"/>
      <c r="O1020878" s="54"/>
      <c r="P1020878" s="52"/>
      <c r="Q1020878" s="52"/>
      <c r="R1020878" s="58"/>
      <c r="S1020878" s="52"/>
      <c r="T1020878" s="52"/>
      <c r="U1020878" s="52"/>
      <c r="V1020878" s="59"/>
    </row>
    <row r="1020879" spans="1:22" customFormat="1">
      <c r="A1020879" s="2"/>
      <c r="B1020879" s="46"/>
      <c r="C1020879" s="49"/>
      <c r="D1020879" s="41"/>
      <c r="E1020879" s="52"/>
      <c r="F1020879" s="53"/>
      <c r="G1020879" s="53"/>
      <c r="H1020879" s="54"/>
      <c r="I1020879" s="55"/>
      <c r="J1020879" s="52"/>
      <c r="K1020879" s="56"/>
      <c r="L1020879" s="54"/>
      <c r="M1020879" s="54"/>
      <c r="N1020879" s="57"/>
      <c r="O1020879" s="54"/>
      <c r="P1020879" s="52"/>
      <c r="Q1020879" s="52"/>
      <c r="R1020879" s="58"/>
      <c r="S1020879" s="52"/>
      <c r="T1020879" s="52"/>
      <c r="U1020879" s="52"/>
      <c r="V1020879" s="59"/>
    </row>
    <row r="1020880" spans="1:22" customFormat="1">
      <c r="A1020880" s="2"/>
      <c r="B1020880" s="46"/>
      <c r="C1020880" s="49"/>
      <c r="D1020880" s="41"/>
      <c r="E1020880" s="52"/>
      <c r="F1020880" s="53"/>
      <c r="G1020880" s="53"/>
      <c r="H1020880" s="54"/>
      <c r="I1020880" s="55"/>
      <c r="J1020880" s="52"/>
      <c r="K1020880" s="56"/>
      <c r="L1020880" s="54"/>
      <c r="M1020880" s="54"/>
      <c r="N1020880" s="57"/>
      <c r="O1020880" s="54"/>
      <c r="P1020880" s="52"/>
      <c r="Q1020880" s="52"/>
      <c r="R1020880" s="58"/>
      <c r="S1020880" s="52"/>
      <c r="T1020880" s="52"/>
      <c r="U1020880" s="52"/>
      <c r="V1020880" s="59"/>
    </row>
    <row r="1020881" spans="1:22" customFormat="1">
      <c r="A1020881" s="2"/>
      <c r="B1020881" s="46"/>
      <c r="C1020881" s="49"/>
      <c r="D1020881" s="41"/>
      <c r="E1020881" s="52"/>
      <c r="F1020881" s="53"/>
      <c r="G1020881" s="53"/>
      <c r="H1020881" s="54"/>
      <c r="I1020881" s="55"/>
      <c r="J1020881" s="52"/>
      <c r="K1020881" s="56"/>
      <c r="L1020881" s="54"/>
      <c r="M1020881" s="54"/>
      <c r="N1020881" s="57"/>
      <c r="O1020881" s="54"/>
      <c r="P1020881" s="52"/>
      <c r="Q1020881" s="52"/>
      <c r="R1020881" s="58"/>
      <c r="S1020881" s="52"/>
      <c r="T1020881" s="52"/>
      <c r="U1020881" s="52"/>
      <c r="V1020881" s="59"/>
    </row>
    <row r="1020882" spans="1:22" customFormat="1">
      <c r="A1020882" s="2"/>
      <c r="B1020882" s="46"/>
      <c r="C1020882" s="49"/>
      <c r="D1020882" s="41"/>
      <c r="E1020882" s="52"/>
      <c r="F1020882" s="53"/>
      <c r="G1020882" s="53"/>
      <c r="H1020882" s="54"/>
      <c r="I1020882" s="55"/>
      <c r="J1020882" s="52"/>
      <c r="K1020882" s="56"/>
      <c r="L1020882" s="54"/>
      <c r="M1020882" s="54"/>
      <c r="N1020882" s="57"/>
      <c r="O1020882" s="54"/>
      <c r="P1020882" s="52"/>
      <c r="Q1020882" s="52"/>
      <c r="R1020882" s="58"/>
      <c r="S1020882" s="52"/>
      <c r="T1020882" s="52"/>
      <c r="U1020882" s="52"/>
      <c r="V1020882" s="59"/>
    </row>
    <row r="1020883" spans="1:22" customFormat="1">
      <c r="A1020883" s="2"/>
      <c r="B1020883" s="46"/>
      <c r="C1020883" s="49"/>
      <c r="D1020883" s="41"/>
      <c r="E1020883" s="52"/>
      <c r="F1020883" s="53"/>
      <c r="G1020883" s="53"/>
      <c r="H1020883" s="54"/>
      <c r="I1020883" s="55"/>
      <c r="J1020883" s="52"/>
      <c r="K1020883" s="56"/>
      <c r="L1020883" s="54"/>
      <c r="M1020883" s="54"/>
      <c r="N1020883" s="57"/>
      <c r="O1020883" s="54"/>
      <c r="P1020883" s="52"/>
      <c r="Q1020883" s="52"/>
      <c r="R1020883" s="58"/>
      <c r="S1020883" s="52"/>
      <c r="T1020883" s="52"/>
      <c r="U1020883" s="52"/>
      <c r="V1020883" s="59"/>
    </row>
    <row r="1020884" spans="1:22" customFormat="1">
      <c r="A1020884" s="2"/>
      <c r="B1020884" s="46"/>
      <c r="C1020884" s="49"/>
      <c r="D1020884" s="41"/>
      <c r="E1020884" s="52"/>
      <c r="F1020884" s="53"/>
      <c r="G1020884" s="53"/>
      <c r="H1020884" s="54"/>
      <c r="I1020884" s="55"/>
      <c r="J1020884" s="52"/>
      <c r="K1020884" s="56"/>
      <c r="L1020884" s="54"/>
      <c r="M1020884" s="54"/>
      <c r="N1020884" s="57"/>
      <c r="O1020884" s="54"/>
      <c r="P1020884" s="52"/>
      <c r="Q1020884" s="52"/>
      <c r="R1020884" s="58"/>
      <c r="S1020884" s="52"/>
      <c r="T1020884" s="52"/>
      <c r="U1020884" s="52"/>
      <c r="V1020884" s="59"/>
    </row>
    <row r="1020885" spans="1:22" customFormat="1">
      <c r="A1020885" s="2"/>
      <c r="B1020885" s="46"/>
      <c r="C1020885" s="49"/>
      <c r="D1020885" s="41"/>
      <c r="E1020885" s="52"/>
      <c r="F1020885" s="53"/>
      <c r="G1020885" s="53"/>
      <c r="H1020885" s="54"/>
      <c r="I1020885" s="55"/>
      <c r="J1020885" s="52"/>
      <c r="K1020885" s="56"/>
      <c r="L1020885" s="54"/>
      <c r="M1020885" s="54"/>
      <c r="N1020885" s="57"/>
      <c r="O1020885" s="54"/>
      <c r="P1020885" s="52"/>
      <c r="Q1020885" s="52"/>
      <c r="R1020885" s="58"/>
      <c r="S1020885" s="52"/>
      <c r="T1020885" s="52"/>
      <c r="U1020885" s="52"/>
      <c r="V1020885" s="59"/>
    </row>
    <row r="1020886" spans="1:22" customFormat="1">
      <c r="A1020886" s="2"/>
      <c r="B1020886" s="46"/>
      <c r="C1020886" s="49"/>
      <c r="D1020886" s="41"/>
      <c r="E1020886" s="52"/>
      <c r="F1020886" s="53"/>
      <c r="G1020886" s="53"/>
      <c r="H1020886" s="54"/>
      <c r="I1020886" s="55"/>
      <c r="J1020886" s="52"/>
      <c r="K1020886" s="56"/>
      <c r="L1020886" s="54"/>
      <c r="M1020886" s="54"/>
      <c r="N1020886" s="57"/>
      <c r="O1020886" s="54"/>
      <c r="P1020886" s="52"/>
      <c r="Q1020886" s="52"/>
      <c r="R1020886" s="58"/>
      <c r="S1020886" s="52"/>
      <c r="T1020886" s="52"/>
      <c r="U1020886" s="52"/>
      <c r="V1020886" s="59"/>
    </row>
    <row r="1020887" spans="1:22" customFormat="1">
      <c r="A1020887" s="2"/>
      <c r="B1020887" s="46"/>
      <c r="C1020887" s="49"/>
      <c r="D1020887" s="41"/>
      <c r="E1020887" s="52"/>
      <c r="F1020887" s="53"/>
      <c r="G1020887" s="53"/>
      <c r="H1020887" s="54"/>
      <c r="I1020887" s="55"/>
      <c r="J1020887" s="52"/>
      <c r="K1020887" s="56"/>
      <c r="L1020887" s="54"/>
      <c r="M1020887" s="54"/>
      <c r="N1020887" s="57"/>
      <c r="O1020887" s="54"/>
      <c r="P1020887" s="52"/>
      <c r="Q1020887" s="52"/>
      <c r="R1020887" s="58"/>
      <c r="S1020887" s="52"/>
      <c r="T1020887" s="52"/>
      <c r="U1020887" s="52"/>
      <c r="V1020887" s="59"/>
    </row>
    <row r="1020888" spans="1:22" customFormat="1">
      <c r="A1020888" s="2"/>
      <c r="B1020888" s="46"/>
      <c r="C1020888" s="49"/>
      <c r="D1020888" s="41"/>
      <c r="E1020888" s="52"/>
      <c r="F1020888" s="53"/>
      <c r="G1020888" s="53"/>
      <c r="H1020888" s="54"/>
      <c r="I1020888" s="55"/>
      <c r="J1020888" s="52"/>
      <c r="K1020888" s="56"/>
      <c r="L1020888" s="54"/>
      <c r="M1020888" s="54"/>
      <c r="N1020888" s="57"/>
      <c r="O1020888" s="54"/>
      <c r="P1020888" s="52"/>
      <c r="Q1020888" s="52"/>
      <c r="R1020888" s="58"/>
      <c r="S1020888" s="52"/>
      <c r="T1020888" s="52"/>
      <c r="U1020888" s="52"/>
      <c r="V1020888" s="59"/>
    </row>
    <row r="1020889" spans="1:22" customFormat="1">
      <c r="A1020889" s="2"/>
      <c r="B1020889" s="46"/>
      <c r="C1020889" s="49"/>
      <c r="D1020889" s="41"/>
      <c r="E1020889" s="52"/>
      <c r="F1020889" s="53"/>
      <c r="G1020889" s="53"/>
      <c r="H1020889" s="54"/>
      <c r="I1020889" s="55"/>
      <c r="J1020889" s="52"/>
      <c r="K1020889" s="56"/>
      <c r="L1020889" s="54"/>
      <c r="M1020889" s="54"/>
      <c r="N1020889" s="57"/>
      <c r="O1020889" s="54"/>
      <c r="P1020889" s="52"/>
      <c r="Q1020889" s="52"/>
      <c r="R1020889" s="58"/>
      <c r="S1020889" s="52"/>
      <c r="T1020889" s="52"/>
      <c r="U1020889" s="52"/>
      <c r="V1020889" s="59"/>
    </row>
    <row r="1020890" spans="1:22" customFormat="1">
      <c r="A1020890" s="2"/>
      <c r="B1020890" s="46"/>
      <c r="C1020890" s="49"/>
      <c r="D1020890" s="41"/>
      <c r="E1020890" s="52"/>
      <c r="F1020890" s="53"/>
      <c r="G1020890" s="53"/>
      <c r="H1020890" s="54"/>
      <c r="I1020890" s="55"/>
      <c r="J1020890" s="52"/>
      <c r="K1020890" s="56"/>
      <c r="L1020890" s="54"/>
      <c r="M1020890" s="54"/>
      <c r="N1020890" s="57"/>
      <c r="O1020890" s="54"/>
      <c r="P1020890" s="52"/>
      <c r="Q1020890" s="52"/>
      <c r="R1020890" s="58"/>
      <c r="S1020890" s="52"/>
      <c r="T1020890" s="52"/>
      <c r="U1020890" s="52"/>
      <c r="V1020890" s="59"/>
    </row>
    <row r="1020891" spans="1:22" customFormat="1">
      <c r="A1020891" s="2"/>
      <c r="B1020891" s="46"/>
      <c r="C1020891" s="49"/>
      <c r="D1020891" s="41"/>
      <c r="E1020891" s="52"/>
      <c r="F1020891" s="53"/>
      <c r="G1020891" s="53"/>
      <c r="H1020891" s="54"/>
      <c r="I1020891" s="55"/>
      <c r="J1020891" s="52"/>
      <c r="K1020891" s="56"/>
      <c r="L1020891" s="54"/>
      <c r="M1020891" s="54"/>
      <c r="N1020891" s="57"/>
      <c r="O1020891" s="54"/>
      <c r="P1020891" s="52"/>
      <c r="Q1020891" s="52"/>
      <c r="R1020891" s="58"/>
      <c r="S1020891" s="52"/>
      <c r="T1020891" s="52"/>
      <c r="U1020891" s="52"/>
      <c r="V1020891" s="59"/>
    </row>
    <row r="1020892" spans="1:22" customFormat="1">
      <c r="A1020892" s="2"/>
      <c r="B1020892" s="46"/>
      <c r="C1020892" s="49"/>
      <c r="D1020892" s="41"/>
      <c r="E1020892" s="52"/>
      <c r="F1020892" s="53"/>
      <c r="G1020892" s="53"/>
      <c r="H1020892" s="54"/>
      <c r="I1020892" s="55"/>
      <c r="J1020892" s="52"/>
      <c r="K1020892" s="56"/>
      <c r="L1020892" s="54"/>
      <c r="M1020892" s="54"/>
      <c r="N1020892" s="57"/>
      <c r="O1020892" s="54"/>
      <c r="P1020892" s="52"/>
      <c r="Q1020892" s="52"/>
      <c r="R1020892" s="58"/>
      <c r="S1020892" s="52"/>
      <c r="T1020892" s="52"/>
      <c r="U1020892" s="52"/>
      <c r="V1020892" s="59"/>
    </row>
    <row r="1020893" spans="1:22" customFormat="1">
      <c r="A1020893" s="2"/>
      <c r="B1020893" s="46"/>
      <c r="C1020893" s="49"/>
      <c r="D1020893" s="41"/>
      <c r="E1020893" s="52"/>
      <c r="F1020893" s="53"/>
      <c r="G1020893" s="53"/>
      <c r="H1020893" s="54"/>
      <c r="I1020893" s="55"/>
      <c r="J1020893" s="52"/>
      <c r="K1020893" s="56"/>
      <c r="L1020893" s="54"/>
      <c r="M1020893" s="54"/>
      <c r="N1020893" s="57"/>
      <c r="O1020893" s="54"/>
      <c r="P1020893" s="52"/>
      <c r="Q1020893" s="52"/>
      <c r="R1020893" s="58"/>
      <c r="S1020893" s="52"/>
      <c r="T1020893" s="52"/>
      <c r="U1020893" s="52"/>
      <c r="V1020893" s="59"/>
    </row>
    <row r="1020894" spans="1:22" customFormat="1">
      <c r="A1020894" s="2"/>
      <c r="B1020894" s="46"/>
      <c r="C1020894" s="49"/>
      <c r="D1020894" s="41"/>
      <c r="E1020894" s="52"/>
      <c r="F1020894" s="53"/>
      <c r="G1020894" s="53"/>
      <c r="H1020894" s="54"/>
      <c r="I1020894" s="55"/>
      <c r="J1020894" s="52"/>
      <c r="K1020894" s="56"/>
      <c r="L1020894" s="54"/>
      <c r="M1020894" s="54"/>
      <c r="N1020894" s="57"/>
      <c r="O1020894" s="54"/>
      <c r="P1020894" s="52"/>
      <c r="Q1020894" s="52"/>
      <c r="R1020894" s="58"/>
      <c r="S1020894" s="52"/>
      <c r="T1020894" s="52"/>
      <c r="U1020894" s="52"/>
      <c r="V1020894" s="59"/>
    </row>
    <row r="1020895" spans="1:22" customFormat="1">
      <c r="A1020895" s="2"/>
      <c r="B1020895" s="46"/>
      <c r="C1020895" s="49"/>
      <c r="D1020895" s="41"/>
      <c r="E1020895" s="52"/>
      <c r="F1020895" s="53"/>
      <c r="G1020895" s="53"/>
      <c r="H1020895" s="54"/>
      <c r="I1020895" s="55"/>
      <c r="J1020895" s="52"/>
      <c r="K1020895" s="56"/>
      <c r="L1020895" s="54"/>
      <c r="M1020895" s="54"/>
      <c r="N1020895" s="57"/>
      <c r="O1020895" s="54"/>
      <c r="P1020895" s="52"/>
      <c r="Q1020895" s="52"/>
      <c r="R1020895" s="58"/>
      <c r="S1020895" s="52"/>
      <c r="T1020895" s="52"/>
      <c r="U1020895" s="52"/>
      <c r="V1020895" s="59"/>
    </row>
    <row r="1020896" spans="1:22" customFormat="1">
      <c r="A1020896" s="2"/>
      <c r="B1020896" s="46"/>
      <c r="C1020896" s="49"/>
      <c r="D1020896" s="41"/>
      <c r="E1020896" s="52"/>
      <c r="F1020896" s="53"/>
      <c r="G1020896" s="53"/>
      <c r="H1020896" s="54"/>
      <c r="I1020896" s="55"/>
      <c r="J1020896" s="52"/>
      <c r="K1020896" s="56"/>
      <c r="L1020896" s="54"/>
      <c r="M1020896" s="54"/>
      <c r="N1020896" s="57"/>
      <c r="O1020896" s="54"/>
      <c r="P1020896" s="52"/>
      <c r="Q1020896" s="52"/>
      <c r="R1020896" s="58"/>
      <c r="S1020896" s="52"/>
      <c r="T1020896" s="52"/>
      <c r="U1020896" s="52"/>
      <c r="V1020896" s="59"/>
    </row>
    <row r="1020897" spans="1:22" customFormat="1">
      <c r="A1020897" s="2"/>
      <c r="B1020897" s="46"/>
      <c r="C1020897" s="49"/>
      <c r="D1020897" s="41"/>
      <c r="E1020897" s="52"/>
      <c r="F1020897" s="53"/>
      <c r="G1020897" s="53"/>
      <c r="H1020897" s="54"/>
      <c r="I1020897" s="55"/>
      <c r="J1020897" s="52"/>
      <c r="K1020897" s="56"/>
      <c r="L1020897" s="54"/>
      <c r="M1020897" s="54"/>
      <c r="N1020897" s="57"/>
      <c r="O1020897" s="54"/>
      <c r="P1020897" s="52"/>
      <c r="Q1020897" s="52"/>
      <c r="R1020897" s="58"/>
      <c r="S1020897" s="52"/>
      <c r="T1020897" s="52"/>
      <c r="U1020897" s="52"/>
      <c r="V1020897" s="59"/>
    </row>
    <row r="1020898" spans="1:22" customFormat="1">
      <c r="A1020898" s="2"/>
      <c r="B1020898" s="46"/>
      <c r="C1020898" s="49"/>
      <c r="D1020898" s="41"/>
      <c r="E1020898" s="52"/>
      <c r="F1020898" s="53"/>
      <c r="G1020898" s="53"/>
      <c r="H1020898" s="54"/>
      <c r="I1020898" s="55"/>
      <c r="J1020898" s="52"/>
      <c r="K1020898" s="56"/>
      <c r="L1020898" s="54"/>
      <c r="M1020898" s="54"/>
      <c r="N1020898" s="57"/>
      <c r="O1020898" s="54"/>
      <c r="P1020898" s="52"/>
      <c r="Q1020898" s="52"/>
      <c r="R1020898" s="58"/>
      <c r="S1020898" s="52"/>
      <c r="T1020898" s="52"/>
      <c r="U1020898" s="52"/>
      <c r="V1020898" s="59"/>
    </row>
    <row r="1020899" spans="1:22" customFormat="1">
      <c r="A1020899" s="2"/>
      <c r="B1020899" s="46"/>
      <c r="C1020899" s="49"/>
      <c r="D1020899" s="41"/>
      <c r="E1020899" s="52"/>
      <c r="F1020899" s="53"/>
      <c r="G1020899" s="53"/>
      <c r="H1020899" s="54"/>
      <c r="I1020899" s="55"/>
      <c r="J1020899" s="52"/>
      <c r="K1020899" s="56"/>
      <c r="L1020899" s="54"/>
      <c r="M1020899" s="54"/>
      <c r="N1020899" s="57"/>
      <c r="O1020899" s="54"/>
      <c r="P1020899" s="52"/>
      <c r="Q1020899" s="52"/>
      <c r="R1020899" s="58"/>
      <c r="S1020899" s="52"/>
      <c r="T1020899" s="52"/>
      <c r="U1020899" s="52"/>
      <c r="V1020899" s="59"/>
    </row>
    <row r="1020900" spans="1:22" customFormat="1">
      <c r="A1020900" s="2"/>
      <c r="B1020900" s="46"/>
      <c r="C1020900" s="49"/>
      <c r="D1020900" s="41"/>
      <c r="E1020900" s="52"/>
      <c r="F1020900" s="53"/>
      <c r="G1020900" s="53"/>
      <c r="H1020900" s="54"/>
      <c r="I1020900" s="55"/>
      <c r="J1020900" s="52"/>
      <c r="K1020900" s="56"/>
      <c r="L1020900" s="54"/>
      <c r="M1020900" s="54"/>
      <c r="N1020900" s="57"/>
      <c r="O1020900" s="54"/>
      <c r="P1020900" s="52"/>
      <c r="Q1020900" s="52"/>
      <c r="R1020900" s="58"/>
      <c r="S1020900" s="52"/>
      <c r="T1020900" s="52"/>
      <c r="U1020900" s="52"/>
      <c r="V1020900" s="59"/>
    </row>
    <row r="1020901" spans="1:22" customFormat="1">
      <c r="A1020901" s="2"/>
      <c r="B1020901" s="46"/>
      <c r="C1020901" s="49"/>
      <c r="D1020901" s="41"/>
      <c r="E1020901" s="52"/>
      <c r="F1020901" s="53"/>
      <c r="G1020901" s="53"/>
      <c r="H1020901" s="54"/>
      <c r="I1020901" s="55"/>
      <c r="J1020901" s="52"/>
      <c r="K1020901" s="56"/>
      <c r="L1020901" s="54"/>
      <c r="M1020901" s="54"/>
      <c r="N1020901" s="57"/>
      <c r="O1020901" s="54"/>
      <c r="P1020901" s="52"/>
      <c r="Q1020901" s="52"/>
      <c r="R1020901" s="58"/>
      <c r="S1020901" s="52"/>
      <c r="T1020901" s="52"/>
      <c r="U1020901" s="52"/>
      <c r="V1020901" s="59"/>
    </row>
    <row r="1020902" spans="1:22" customFormat="1">
      <c r="A1020902" s="2"/>
      <c r="B1020902" s="46"/>
      <c r="C1020902" s="49"/>
      <c r="D1020902" s="41"/>
      <c r="E1020902" s="52"/>
      <c r="F1020902" s="53"/>
      <c r="G1020902" s="53"/>
      <c r="H1020902" s="54"/>
      <c r="I1020902" s="55"/>
      <c r="J1020902" s="52"/>
      <c r="K1020902" s="56"/>
      <c r="L1020902" s="54"/>
      <c r="M1020902" s="54"/>
      <c r="N1020902" s="57"/>
      <c r="O1020902" s="54"/>
      <c r="P1020902" s="52"/>
      <c r="Q1020902" s="52"/>
      <c r="R1020902" s="58"/>
      <c r="S1020902" s="52"/>
      <c r="T1020902" s="52"/>
      <c r="U1020902" s="52"/>
      <c r="V1020902" s="59"/>
    </row>
    <row r="1020903" spans="1:22" customFormat="1">
      <c r="A1020903" s="2"/>
      <c r="B1020903" s="46"/>
      <c r="C1020903" s="49"/>
      <c r="D1020903" s="41"/>
      <c r="E1020903" s="52"/>
      <c r="F1020903" s="53"/>
      <c r="G1020903" s="53"/>
      <c r="H1020903" s="54"/>
      <c r="I1020903" s="55"/>
      <c r="J1020903" s="52"/>
      <c r="K1020903" s="56"/>
      <c r="L1020903" s="54"/>
      <c r="M1020903" s="54"/>
      <c r="N1020903" s="57"/>
      <c r="O1020903" s="54"/>
      <c r="P1020903" s="52"/>
      <c r="Q1020903" s="52"/>
      <c r="R1020903" s="58"/>
      <c r="S1020903" s="52"/>
      <c r="T1020903" s="52"/>
      <c r="U1020903" s="52"/>
      <c r="V1020903" s="59"/>
    </row>
    <row r="1020904" spans="1:22" customFormat="1">
      <c r="A1020904" s="2"/>
      <c r="B1020904" s="46"/>
      <c r="C1020904" s="49"/>
      <c r="D1020904" s="41"/>
      <c r="E1020904" s="52"/>
      <c r="F1020904" s="53"/>
      <c r="G1020904" s="53"/>
      <c r="H1020904" s="54"/>
      <c r="I1020904" s="55"/>
      <c r="J1020904" s="52"/>
      <c r="K1020904" s="56"/>
      <c r="L1020904" s="54"/>
      <c r="M1020904" s="54"/>
      <c r="N1020904" s="57"/>
      <c r="O1020904" s="54"/>
      <c r="P1020904" s="52"/>
      <c r="Q1020904" s="52"/>
      <c r="R1020904" s="58"/>
      <c r="S1020904" s="52"/>
      <c r="T1020904" s="52"/>
      <c r="U1020904" s="52"/>
      <c r="V1020904" s="59"/>
    </row>
    <row r="1020905" spans="1:22" customFormat="1">
      <c r="A1020905" s="2"/>
      <c r="B1020905" s="46"/>
      <c r="C1020905" s="49"/>
      <c r="D1020905" s="41"/>
      <c r="E1020905" s="52"/>
      <c r="F1020905" s="53"/>
      <c r="G1020905" s="53"/>
      <c r="H1020905" s="54"/>
      <c r="I1020905" s="55"/>
      <c r="J1020905" s="52"/>
      <c r="K1020905" s="56"/>
      <c r="L1020905" s="54"/>
      <c r="M1020905" s="54"/>
      <c r="N1020905" s="57"/>
      <c r="O1020905" s="54"/>
      <c r="P1020905" s="52"/>
      <c r="Q1020905" s="52"/>
      <c r="R1020905" s="58"/>
      <c r="S1020905" s="52"/>
      <c r="T1020905" s="52"/>
      <c r="U1020905" s="52"/>
      <c r="V1020905" s="59"/>
    </row>
    <row r="1020906" spans="1:22" customFormat="1">
      <c r="A1020906" s="2"/>
      <c r="B1020906" s="46"/>
      <c r="C1020906" s="49"/>
      <c r="D1020906" s="41"/>
      <c r="E1020906" s="52"/>
      <c r="F1020906" s="53"/>
      <c r="G1020906" s="53"/>
      <c r="H1020906" s="54"/>
      <c r="I1020906" s="55"/>
      <c r="J1020906" s="52"/>
      <c r="K1020906" s="56"/>
      <c r="L1020906" s="54"/>
      <c r="M1020906" s="54"/>
      <c r="N1020906" s="57"/>
      <c r="O1020906" s="54"/>
      <c r="P1020906" s="52"/>
      <c r="Q1020906" s="52"/>
      <c r="R1020906" s="58"/>
      <c r="S1020906" s="52"/>
      <c r="T1020906" s="52"/>
      <c r="U1020906" s="52"/>
      <c r="V1020906" s="59"/>
    </row>
    <row r="1020907" spans="1:22" customFormat="1">
      <c r="A1020907" s="2"/>
      <c r="B1020907" s="46"/>
      <c r="C1020907" s="49"/>
      <c r="D1020907" s="41"/>
      <c r="E1020907" s="52"/>
      <c r="F1020907" s="53"/>
      <c r="G1020907" s="53"/>
      <c r="H1020907" s="54"/>
      <c r="I1020907" s="55"/>
      <c r="J1020907" s="52"/>
      <c r="K1020907" s="56"/>
      <c r="L1020907" s="54"/>
      <c r="M1020907" s="54"/>
      <c r="N1020907" s="57"/>
      <c r="O1020907" s="54"/>
      <c r="P1020907" s="52"/>
      <c r="Q1020907" s="52"/>
      <c r="R1020907" s="58"/>
      <c r="S1020907" s="52"/>
      <c r="T1020907" s="52"/>
      <c r="U1020907" s="52"/>
      <c r="V1020907" s="59"/>
    </row>
    <row r="1020908" spans="1:22" customFormat="1">
      <c r="A1020908" s="2"/>
      <c r="B1020908" s="46"/>
      <c r="C1020908" s="49"/>
      <c r="D1020908" s="41"/>
      <c r="E1020908" s="52"/>
      <c r="F1020908" s="53"/>
      <c r="G1020908" s="53"/>
      <c r="H1020908" s="54"/>
      <c r="I1020908" s="55"/>
      <c r="J1020908" s="52"/>
      <c r="K1020908" s="56"/>
      <c r="L1020908" s="54"/>
      <c r="M1020908" s="54"/>
      <c r="N1020908" s="57"/>
      <c r="O1020908" s="54"/>
      <c r="P1020908" s="52"/>
      <c r="Q1020908" s="52"/>
      <c r="R1020908" s="58"/>
      <c r="S1020908" s="52"/>
      <c r="T1020908" s="52"/>
      <c r="U1020908" s="52"/>
      <c r="V1020908" s="59"/>
    </row>
    <row r="1020909" spans="1:22" customFormat="1">
      <c r="A1020909" s="2"/>
      <c r="B1020909" s="46"/>
      <c r="C1020909" s="49"/>
      <c r="D1020909" s="41"/>
      <c r="E1020909" s="52"/>
      <c r="F1020909" s="53"/>
      <c r="G1020909" s="53"/>
      <c r="H1020909" s="54"/>
      <c r="I1020909" s="55"/>
      <c r="J1020909" s="52"/>
      <c r="K1020909" s="56"/>
      <c r="L1020909" s="54"/>
      <c r="M1020909" s="54"/>
      <c r="N1020909" s="57"/>
      <c r="O1020909" s="54"/>
      <c r="P1020909" s="52"/>
      <c r="Q1020909" s="52"/>
      <c r="R1020909" s="58"/>
      <c r="S1020909" s="52"/>
      <c r="T1020909" s="52"/>
      <c r="U1020909" s="52"/>
      <c r="V1020909" s="59"/>
    </row>
    <row r="1020910" spans="1:22" customFormat="1">
      <c r="A1020910" s="2"/>
      <c r="B1020910" s="46"/>
      <c r="C1020910" s="49"/>
      <c r="D1020910" s="41"/>
      <c r="E1020910" s="52"/>
      <c r="F1020910" s="53"/>
      <c r="G1020910" s="53"/>
      <c r="H1020910" s="54"/>
      <c r="I1020910" s="55"/>
      <c r="J1020910" s="52"/>
      <c r="K1020910" s="56"/>
      <c r="L1020910" s="54"/>
      <c r="M1020910" s="54"/>
      <c r="N1020910" s="57"/>
      <c r="O1020910" s="54"/>
      <c r="P1020910" s="52"/>
      <c r="Q1020910" s="52"/>
      <c r="R1020910" s="58"/>
      <c r="S1020910" s="52"/>
      <c r="T1020910" s="52"/>
      <c r="U1020910" s="52"/>
      <c r="V1020910" s="59"/>
    </row>
    <row r="1020911" spans="1:22" customFormat="1">
      <c r="A1020911" s="2"/>
      <c r="B1020911" s="46"/>
      <c r="C1020911" s="49"/>
      <c r="D1020911" s="41"/>
      <c r="E1020911" s="52"/>
      <c r="F1020911" s="53"/>
      <c r="G1020911" s="53"/>
      <c r="H1020911" s="54"/>
      <c r="I1020911" s="55"/>
      <c r="J1020911" s="52"/>
      <c r="K1020911" s="56"/>
      <c r="L1020911" s="54"/>
      <c r="M1020911" s="54"/>
      <c r="N1020911" s="57"/>
      <c r="O1020911" s="54"/>
      <c r="P1020911" s="52"/>
      <c r="Q1020911" s="52"/>
      <c r="R1020911" s="58"/>
      <c r="S1020911" s="52"/>
      <c r="T1020911" s="52"/>
      <c r="U1020911" s="52"/>
      <c r="V1020911" s="59"/>
    </row>
    <row r="1020912" spans="1:22" customFormat="1">
      <c r="A1020912" s="2"/>
      <c r="B1020912" s="46"/>
      <c r="C1020912" s="49"/>
      <c r="D1020912" s="41"/>
      <c r="E1020912" s="52"/>
      <c r="F1020912" s="53"/>
      <c r="G1020912" s="53"/>
      <c r="H1020912" s="54"/>
      <c r="I1020912" s="55"/>
      <c r="J1020912" s="52"/>
      <c r="K1020912" s="56"/>
      <c r="L1020912" s="54"/>
      <c r="M1020912" s="54"/>
      <c r="N1020912" s="57"/>
      <c r="O1020912" s="54"/>
      <c r="P1020912" s="52"/>
      <c r="Q1020912" s="52"/>
      <c r="R1020912" s="58"/>
      <c r="S1020912" s="52"/>
      <c r="T1020912" s="52"/>
      <c r="U1020912" s="52"/>
      <c r="V1020912" s="59"/>
    </row>
    <row r="1020913" spans="1:22" customFormat="1">
      <c r="A1020913" s="2"/>
      <c r="B1020913" s="46"/>
      <c r="C1020913" s="49"/>
      <c r="D1020913" s="41"/>
      <c r="E1020913" s="52"/>
      <c r="F1020913" s="53"/>
      <c r="G1020913" s="53"/>
      <c r="H1020913" s="54"/>
      <c r="I1020913" s="55"/>
      <c r="J1020913" s="52"/>
      <c r="K1020913" s="56"/>
      <c r="L1020913" s="54"/>
      <c r="M1020913" s="54"/>
      <c r="N1020913" s="57"/>
      <c r="O1020913" s="54"/>
      <c r="P1020913" s="52"/>
      <c r="Q1020913" s="52"/>
      <c r="R1020913" s="58"/>
      <c r="S1020913" s="52"/>
      <c r="T1020913" s="52"/>
      <c r="U1020913" s="52"/>
      <c r="V1020913" s="59"/>
    </row>
    <row r="1020914" spans="1:22" customFormat="1">
      <c r="A1020914" s="2"/>
      <c r="B1020914" s="46"/>
      <c r="C1020914" s="49"/>
      <c r="D1020914" s="41"/>
      <c r="E1020914" s="52"/>
      <c r="F1020914" s="53"/>
      <c r="G1020914" s="53"/>
      <c r="H1020914" s="54"/>
      <c r="I1020914" s="55"/>
      <c r="J1020914" s="52"/>
      <c r="K1020914" s="56"/>
      <c r="L1020914" s="54"/>
      <c r="M1020914" s="54"/>
      <c r="N1020914" s="57"/>
      <c r="O1020914" s="54"/>
      <c r="P1020914" s="52"/>
      <c r="Q1020914" s="52"/>
      <c r="R1020914" s="58"/>
      <c r="S1020914" s="52"/>
      <c r="T1020914" s="52"/>
      <c r="U1020914" s="52"/>
      <c r="V1020914" s="59"/>
    </row>
    <row r="1020915" spans="1:22" customFormat="1">
      <c r="A1020915" s="2"/>
      <c r="B1020915" s="46"/>
      <c r="C1020915" s="49"/>
      <c r="D1020915" s="41"/>
      <c r="E1020915" s="52"/>
      <c r="F1020915" s="53"/>
      <c r="G1020915" s="53"/>
      <c r="H1020915" s="54"/>
      <c r="I1020915" s="55"/>
      <c r="J1020915" s="52"/>
      <c r="K1020915" s="56"/>
      <c r="L1020915" s="54"/>
      <c r="M1020915" s="54"/>
      <c r="N1020915" s="57"/>
      <c r="O1020915" s="54"/>
      <c r="P1020915" s="52"/>
      <c r="Q1020915" s="52"/>
      <c r="R1020915" s="58"/>
      <c r="S1020915" s="52"/>
      <c r="T1020915" s="52"/>
      <c r="U1020915" s="52"/>
      <c r="V1020915" s="59"/>
    </row>
    <row r="1020916" spans="1:22" customFormat="1">
      <c r="A1020916" s="2"/>
      <c r="B1020916" s="46"/>
      <c r="C1020916" s="49"/>
      <c r="D1020916" s="41"/>
      <c r="E1020916" s="52"/>
      <c r="F1020916" s="53"/>
      <c r="G1020916" s="53"/>
      <c r="H1020916" s="54"/>
      <c r="I1020916" s="55"/>
      <c r="J1020916" s="52"/>
      <c r="K1020916" s="56"/>
      <c r="L1020916" s="54"/>
      <c r="M1020916" s="54"/>
      <c r="N1020916" s="57"/>
      <c r="O1020916" s="54"/>
      <c r="P1020916" s="52"/>
      <c r="Q1020916" s="52"/>
      <c r="R1020916" s="58"/>
      <c r="S1020916" s="52"/>
      <c r="T1020916" s="52"/>
      <c r="U1020916" s="52"/>
      <c r="V1020916" s="59"/>
    </row>
    <row r="1020917" spans="1:22" customFormat="1">
      <c r="A1020917" s="2"/>
      <c r="B1020917" s="46"/>
      <c r="C1020917" s="49"/>
      <c r="D1020917" s="41"/>
      <c r="E1020917" s="52"/>
      <c r="F1020917" s="53"/>
      <c r="G1020917" s="53"/>
      <c r="H1020917" s="54"/>
      <c r="I1020917" s="55"/>
      <c r="J1020917" s="52"/>
      <c r="K1020917" s="56"/>
      <c r="L1020917" s="54"/>
      <c r="M1020917" s="54"/>
      <c r="N1020917" s="57"/>
      <c r="O1020917" s="54"/>
      <c r="P1020917" s="52"/>
      <c r="Q1020917" s="52"/>
      <c r="R1020917" s="58"/>
      <c r="S1020917" s="52"/>
      <c r="T1020917" s="52"/>
      <c r="U1020917" s="52"/>
      <c r="V1020917" s="59"/>
    </row>
    <row r="1020918" spans="1:22" customFormat="1">
      <c r="A1020918" s="2"/>
      <c r="B1020918" s="46"/>
      <c r="C1020918" s="49"/>
      <c r="D1020918" s="41"/>
      <c r="E1020918" s="52"/>
      <c r="F1020918" s="53"/>
      <c r="G1020918" s="53"/>
      <c r="H1020918" s="54"/>
      <c r="I1020918" s="55"/>
      <c r="J1020918" s="52"/>
      <c r="K1020918" s="56"/>
      <c r="L1020918" s="54"/>
      <c r="M1020918" s="54"/>
      <c r="N1020918" s="57"/>
      <c r="O1020918" s="54"/>
      <c r="P1020918" s="52"/>
      <c r="Q1020918" s="52"/>
      <c r="R1020918" s="58"/>
      <c r="S1020918" s="52"/>
      <c r="T1020918" s="52"/>
      <c r="U1020918" s="52"/>
      <c r="V1020918" s="59"/>
    </row>
    <row r="1020919" spans="1:22" customFormat="1">
      <c r="A1020919" s="2"/>
      <c r="B1020919" s="46"/>
      <c r="C1020919" s="49"/>
      <c r="D1020919" s="41"/>
      <c r="E1020919" s="52"/>
      <c r="F1020919" s="53"/>
      <c r="G1020919" s="53"/>
      <c r="H1020919" s="54"/>
      <c r="I1020919" s="55"/>
      <c r="J1020919" s="52"/>
      <c r="K1020919" s="56"/>
      <c r="L1020919" s="54"/>
      <c r="M1020919" s="54"/>
      <c r="N1020919" s="57"/>
      <c r="O1020919" s="54"/>
      <c r="P1020919" s="52"/>
      <c r="Q1020919" s="52"/>
      <c r="R1020919" s="58"/>
      <c r="S1020919" s="52"/>
      <c r="T1020919" s="52"/>
      <c r="U1020919" s="52"/>
      <c r="V1020919" s="59"/>
    </row>
    <row r="1020920" spans="1:22" customFormat="1">
      <c r="A1020920" s="2"/>
      <c r="B1020920" s="46"/>
      <c r="C1020920" s="49"/>
      <c r="D1020920" s="41"/>
      <c r="E1020920" s="52"/>
      <c r="F1020920" s="53"/>
      <c r="G1020920" s="53"/>
      <c r="H1020920" s="54"/>
      <c r="I1020920" s="55"/>
      <c r="J1020920" s="52"/>
      <c r="K1020920" s="56"/>
      <c r="L1020920" s="54"/>
      <c r="M1020920" s="54"/>
      <c r="N1020920" s="57"/>
      <c r="O1020920" s="54"/>
      <c r="P1020920" s="52"/>
      <c r="Q1020920" s="52"/>
      <c r="R1020920" s="58"/>
      <c r="S1020920" s="52"/>
      <c r="T1020920" s="52"/>
      <c r="U1020920" s="52"/>
      <c r="V1020920" s="59"/>
    </row>
    <row r="1020921" spans="1:22" customFormat="1">
      <c r="A1020921" s="2"/>
      <c r="B1020921" s="46"/>
      <c r="C1020921" s="49"/>
      <c r="D1020921" s="41"/>
      <c r="E1020921" s="52"/>
      <c r="F1020921" s="53"/>
      <c r="G1020921" s="53"/>
      <c r="H1020921" s="54"/>
      <c r="I1020921" s="55"/>
      <c r="J1020921" s="52"/>
      <c r="K1020921" s="56"/>
      <c r="L1020921" s="54"/>
      <c r="M1020921" s="54"/>
      <c r="N1020921" s="57"/>
      <c r="O1020921" s="54"/>
      <c r="P1020921" s="52"/>
      <c r="Q1020921" s="52"/>
      <c r="R1020921" s="58"/>
      <c r="S1020921" s="52"/>
      <c r="T1020921" s="52"/>
      <c r="U1020921" s="52"/>
      <c r="V1020921" s="59"/>
    </row>
    <row r="1020922" spans="1:22" customFormat="1">
      <c r="A1020922" s="2"/>
      <c r="B1020922" s="46"/>
      <c r="C1020922" s="49"/>
      <c r="D1020922" s="41"/>
      <c r="E1020922" s="52"/>
      <c r="F1020922" s="53"/>
      <c r="G1020922" s="53"/>
      <c r="H1020922" s="54"/>
      <c r="I1020922" s="55"/>
      <c r="J1020922" s="52"/>
      <c r="K1020922" s="56"/>
      <c r="L1020922" s="54"/>
      <c r="M1020922" s="54"/>
      <c r="N1020922" s="57"/>
      <c r="O1020922" s="54"/>
      <c r="P1020922" s="52"/>
      <c r="Q1020922" s="52"/>
      <c r="R1020922" s="58"/>
      <c r="S1020922" s="52"/>
      <c r="T1020922" s="52"/>
      <c r="U1020922" s="52"/>
      <c r="V1020922" s="59"/>
    </row>
    <row r="1020923" spans="1:22" customFormat="1">
      <c r="A1020923" s="2"/>
      <c r="B1020923" s="46"/>
      <c r="C1020923" s="49"/>
      <c r="D1020923" s="41"/>
      <c r="E1020923" s="52"/>
      <c r="F1020923" s="53"/>
      <c r="G1020923" s="53"/>
      <c r="H1020923" s="54"/>
      <c r="I1020923" s="55"/>
      <c r="J1020923" s="52"/>
      <c r="K1020923" s="56"/>
      <c r="L1020923" s="54"/>
      <c r="M1020923" s="54"/>
      <c r="N1020923" s="57"/>
      <c r="O1020923" s="54"/>
      <c r="P1020923" s="52"/>
      <c r="Q1020923" s="52"/>
      <c r="R1020923" s="58"/>
      <c r="S1020923" s="52"/>
      <c r="T1020923" s="52"/>
      <c r="U1020923" s="52"/>
      <c r="V1020923" s="59"/>
    </row>
    <row r="1020924" spans="1:22" customFormat="1">
      <c r="A1020924" s="2"/>
      <c r="B1020924" s="46"/>
      <c r="C1020924" s="49"/>
      <c r="D1020924" s="41"/>
      <c r="E1020924" s="52"/>
      <c r="F1020924" s="53"/>
      <c r="G1020924" s="53"/>
      <c r="H1020924" s="54"/>
      <c r="I1020924" s="55"/>
      <c r="J1020924" s="52"/>
      <c r="K1020924" s="56"/>
      <c r="L1020924" s="54"/>
      <c r="M1020924" s="54"/>
      <c r="N1020924" s="57"/>
      <c r="O1020924" s="54"/>
      <c r="P1020924" s="52"/>
      <c r="Q1020924" s="52"/>
      <c r="R1020924" s="58"/>
      <c r="S1020924" s="52"/>
      <c r="T1020924" s="52"/>
      <c r="U1020924" s="52"/>
      <c r="V1020924" s="59"/>
    </row>
    <row r="1020925" spans="1:22" customFormat="1">
      <c r="A1020925" s="2"/>
      <c r="B1020925" s="46"/>
      <c r="C1020925" s="49"/>
      <c r="D1020925" s="41"/>
      <c r="E1020925" s="52"/>
      <c r="F1020925" s="53"/>
      <c r="G1020925" s="53"/>
      <c r="H1020925" s="54"/>
      <c r="I1020925" s="55"/>
      <c r="J1020925" s="52"/>
      <c r="K1020925" s="56"/>
      <c r="L1020925" s="54"/>
      <c r="M1020925" s="54"/>
      <c r="N1020925" s="57"/>
      <c r="O1020925" s="54"/>
      <c r="P1020925" s="52"/>
      <c r="Q1020925" s="52"/>
      <c r="R1020925" s="58"/>
      <c r="S1020925" s="52"/>
      <c r="T1020925" s="52"/>
      <c r="U1020925" s="52"/>
      <c r="V1020925" s="59"/>
    </row>
    <row r="1020926" spans="1:22" customFormat="1">
      <c r="A1020926" s="2"/>
      <c r="B1020926" s="46"/>
      <c r="C1020926" s="49"/>
      <c r="D1020926" s="41"/>
      <c r="E1020926" s="52"/>
      <c r="F1020926" s="53"/>
      <c r="G1020926" s="53"/>
      <c r="H1020926" s="54"/>
      <c r="I1020926" s="55"/>
      <c r="J1020926" s="52"/>
      <c r="K1020926" s="56"/>
      <c r="L1020926" s="54"/>
      <c r="M1020926" s="54"/>
      <c r="N1020926" s="57"/>
      <c r="O1020926" s="54"/>
      <c r="P1020926" s="52"/>
      <c r="Q1020926" s="52"/>
      <c r="R1020926" s="58"/>
      <c r="S1020926" s="52"/>
      <c r="T1020926" s="52"/>
      <c r="U1020926" s="52"/>
      <c r="V1020926" s="59"/>
    </row>
    <row r="1020927" spans="1:22" customFormat="1">
      <c r="A1020927" s="2"/>
      <c r="B1020927" s="46"/>
      <c r="C1020927" s="49"/>
      <c r="D1020927" s="41"/>
      <c r="E1020927" s="52"/>
      <c r="F1020927" s="53"/>
      <c r="G1020927" s="53"/>
      <c r="H1020927" s="54"/>
      <c r="I1020927" s="55"/>
      <c r="J1020927" s="52"/>
      <c r="K1020927" s="56"/>
      <c r="L1020927" s="54"/>
      <c r="M1020927" s="54"/>
      <c r="N1020927" s="57"/>
      <c r="O1020927" s="54"/>
      <c r="P1020927" s="52"/>
      <c r="Q1020927" s="52"/>
      <c r="R1020927" s="58"/>
      <c r="S1020927" s="52"/>
      <c r="T1020927" s="52"/>
      <c r="U1020927" s="52"/>
      <c r="V1020927" s="59"/>
    </row>
    <row r="1020928" spans="1:22" customFormat="1">
      <c r="A1020928" s="2"/>
      <c r="B1020928" s="46"/>
      <c r="C1020928" s="49"/>
      <c r="D1020928" s="41"/>
      <c r="E1020928" s="52"/>
      <c r="F1020928" s="53"/>
      <c r="G1020928" s="53"/>
      <c r="H1020928" s="54"/>
      <c r="I1020928" s="55"/>
      <c r="J1020928" s="52"/>
      <c r="K1020928" s="56"/>
      <c r="L1020928" s="54"/>
      <c r="M1020928" s="54"/>
      <c r="N1020928" s="57"/>
      <c r="O1020928" s="54"/>
      <c r="P1020928" s="52"/>
      <c r="Q1020928" s="52"/>
      <c r="R1020928" s="58"/>
      <c r="S1020928" s="52"/>
      <c r="T1020928" s="52"/>
      <c r="U1020928" s="52"/>
      <c r="V1020928" s="59"/>
    </row>
    <row r="1020929" spans="1:22" customFormat="1">
      <c r="A1020929" s="2"/>
      <c r="B1020929" s="46"/>
      <c r="C1020929" s="49"/>
      <c r="D1020929" s="41"/>
      <c r="E1020929" s="52"/>
      <c r="F1020929" s="53"/>
      <c r="G1020929" s="53"/>
      <c r="H1020929" s="54"/>
      <c r="I1020929" s="55"/>
      <c r="J1020929" s="52"/>
      <c r="K1020929" s="56"/>
      <c r="L1020929" s="54"/>
      <c r="M1020929" s="54"/>
      <c r="N1020929" s="57"/>
      <c r="O1020929" s="54"/>
      <c r="P1020929" s="52"/>
      <c r="Q1020929" s="52"/>
      <c r="R1020929" s="58"/>
      <c r="S1020929" s="52"/>
      <c r="T1020929" s="52"/>
      <c r="U1020929" s="52"/>
      <c r="V1020929" s="59"/>
    </row>
    <row r="1020930" spans="1:22" customFormat="1">
      <c r="A1020930" s="2"/>
      <c r="B1020930" s="46"/>
      <c r="C1020930" s="49"/>
      <c r="D1020930" s="41"/>
      <c r="E1020930" s="52"/>
      <c r="F1020930" s="53"/>
      <c r="G1020930" s="53"/>
      <c r="H1020930" s="54"/>
      <c r="I1020930" s="55"/>
      <c r="J1020930" s="52"/>
      <c r="K1020930" s="56"/>
      <c r="L1020930" s="54"/>
      <c r="M1020930" s="54"/>
      <c r="N1020930" s="57"/>
      <c r="O1020930" s="54"/>
      <c r="P1020930" s="52"/>
      <c r="Q1020930" s="52"/>
      <c r="R1020930" s="58"/>
      <c r="S1020930" s="52"/>
      <c r="T1020930" s="52"/>
      <c r="U1020930" s="52"/>
      <c r="V1020930" s="59"/>
    </row>
    <row r="1020931" spans="1:22" customFormat="1">
      <c r="A1020931" s="2"/>
      <c r="B1020931" s="46"/>
      <c r="C1020931" s="49"/>
      <c r="D1020931" s="41"/>
      <c r="E1020931" s="52"/>
      <c r="F1020931" s="53"/>
      <c r="G1020931" s="53"/>
      <c r="H1020931" s="54"/>
      <c r="I1020931" s="55"/>
      <c r="J1020931" s="52"/>
      <c r="K1020931" s="56"/>
      <c r="L1020931" s="54"/>
      <c r="M1020931" s="54"/>
      <c r="N1020931" s="57"/>
      <c r="O1020931" s="54"/>
      <c r="P1020931" s="52"/>
      <c r="Q1020931" s="52"/>
      <c r="R1020931" s="58"/>
      <c r="S1020931" s="52"/>
      <c r="T1020931" s="52"/>
      <c r="U1020931" s="52"/>
      <c r="V1020931" s="59"/>
    </row>
    <row r="1020932" spans="1:22" customFormat="1">
      <c r="A1020932" s="2"/>
      <c r="B1020932" s="46"/>
      <c r="C1020932" s="49"/>
      <c r="D1020932" s="41"/>
      <c r="E1020932" s="52"/>
      <c r="F1020932" s="53"/>
      <c r="G1020932" s="53"/>
      <c r="H1020932" s="54"/>
      <c r="I1020932" s="55"/>
      <c r="J1020932" s="52"/>
      <c r="K1020932" s="56"/>
      <c r="L1020932" s="54"/>
      <c r="M1020932" s="54"/>
      <c r="N1020932" s="57"/>
      <c r="O1020932" s="54"/>
      <c r="P1020932" s="52"/>
      <c r="Q1020932" s="52"/>
      <c r="R1020932" s="58"/>
      <c r="S1020932" s="52"/>
      <c r="T1020932" s="52"/>
      <c r="U1020932" s="52"/>
      <c r="V1020932" s="59"/>
    </row>
    <row r="1020933" spans="1:22" customFormat="1">
      <c r="A1020933" s="2"/>
      <c r="B1020933" s="46"/>
      <c r="C1020933" s="49"/>
      <c r="D1020933" s="41"/>
      <c r="E1020933" s="52"/>
      <c r="F1020933" s="53"/>
      <c r="G1020933" s="53"/>
      <c r="H1020933" s="54"/>
      <c r="I1020933" s="55"/>
      <c r="J1020933" s="52"/>
      <c r="K1020933" s="56"/>
      <c r="L1020933" s="54"/>
      <c r="M1020933" s="54"/>
      <c r="N1020933" s="57"/>
      <c r="O1020933" s="54"/>
      <c r="P1020933" s="52"/>
      <c r="Q1020933" s="52"/>
      <c r="R1020933" s="58"/>
      <c r="S1020933" s="52"/>
      <c r="T1020933" s="52"/>
      <c r="U1020933" s="52"/>
      <c r="V1020933" s="59"/>
    </row>
    <row r="1020934" spans="1:22" customFormat="1">
      <c r="A1020934" s="2"/>
      <c r="B1020934" s="46"/>
      <c r="C1020934" s="49"/>
      <c r="D1020934" s="41"/>
      <c r="E1020934" s="52"/>
      <c r="F1020934" s="53"/>
      <c r="G1020934" s="53"/>
      <c r="H1020934" s="54"/>
      <c r="I1020934" s="55"/>
      <c r="J1020934" s="52"/>
      <c r="K1020934" s="56"/>
      <c r="L1020934" s="54"/>
      <c r="M1020934" s="54"/>
      <c r="N1020934" s="57"/>
      <c r="O1020934" s="54"/>
      <c r="P1020934" s="52"/>
      <c r="Q1020934" s="52"/>
      <c r="R1020934" s="58"/>
      <c r="S1020934" s="52"/>
      <c r="T1020934" s="52"/>
      <c r="U1020934" s="52"/>
      <c r="V1020934" s="59"/>
    </row>
    <row r="1020935" spans="1:22" customFormat="1">
      <c r="A1020935" s="2"/>
      <c r="B1020935" s="46"/>
      <c r="C1020935" s="49"/>
      <c r="D1020935" s="41"/>
      <c r="E1020935" s="52"/>
      <c r="F1020935" s="53"/>
      <c r="G1020935" s="53"/>
      <c r="H1020935" s="54"/>
      <c r="I1020935" s="55"/>
      <c r="J1020935" s="52"/>
      <c r="K1020935" s="56"/>
      <c r="L1020935" s="54"/>
      <c r="M1020935" s="54"/>
      <c r="N1020935" s="57"/>
      <c r="O1020935" s="54"/>
      <c r="P1020935" s="52"/>
      <c r="Q1020935" s="52"/>
      <c r="R1020935" s="58"/>
      <c r="S1020935" s="52"/>
      <c r="T1020935" s="52"/>
      <c r="U1020935" s="52"/>
      <c r="V1020935" s="59"/>
    </row>
    <row r="1020936" spans="1:22" customFormat="1">
      <c r="A1020936" s="2"/>
      <c r="B1020936" s="46"/>
      <c r="C1020936" s="49"/>
      <c r="D1020936" s="41"/>
      <c r="E1020936" s="52"/>
      <c r="F1020936" s="53"/>
      <c r="G1020936" s="53"/>
      <c r="H1020936" s="54"/>
      <c r="I1020936" s="55"/>
      <c r="J1020936" s="52"/>
      <c r="K1020936" s="56"/>
      <c r="L1020936" s="54"/>
      <c r="M1020936" s="54"/>
      <c r="N1020936" s="57"/>
      <c r="O1020936" s="54"/>
      <c r="P1020936" s="52"/>
      <c r="Q1020936" s="52"/>
      <c r="R1020936" s="58"/>
      <c r="S1020936" s="52"/>
      <c r="T1020936" s="52"/>
      <c r="U1020936" s="52"/>
      <c r="V1020936" s="59"/>
    </row>
    <row r="1020937" spans="1:22" customFormat="1">
      <c r="A1020937" s="2"/>
      <c r="B1020937" s="46"/>
      <c r="C1020937" s="49"/>
      <c r="D1020937" s="41"/>
      <c r="E1020937" s="52"/>
      <c r="F1020937" s="53"/>
      <c r="G1020937" s="53"/>
      <c r="H1020937" s="54"/>
      <c r="I1020937" s="55"/>
      <c r="J1020937" s="52"/>
      <c r="K1020937" s="56"/>
      <c r="L1020937" s="54"/>
      <c r="M1020937" s="54"/>
      <c r="N1020937" s="57"/>
      <c r="O1020937" s="54"/>
      <c r="P1020937" s="52"/>
      <c r="Q1020937" s="52"/>
      <c r="R1020937" s="58"/>
      <c r="S1020937" s="52"/>
      <c r="T1020937" s="52"/>
      <c r="U1020937" s="52"/>
      <c r="V1020937" s="59"/>
    </row>
    <row r="1020938" spans="1:22" customFormat="1">
      <c r="A1020938" s="2"/>
      <c r="B1020938" s="46"/>
      <c r="C1020938" s="49"/>
      <c r="D1020938" s="41"/>
      <c r="E1020938" s="52"/>
      <c r="F1020938" s="53"/>
      <c r="G1020938" s="53"/>
      <c r="H1020938" s="54"/>
      <c r="I1020938" s="55"/>
      <c r="J1020938" s="52"/>
      <c r="K1020938" s="56"/>
      <c r="L1020938" s="54"/>
      <c r="M1020938" s="54"/>
      <c r="N1020938" s="57"/>
      <c r="O1020938" s="54"/>
      <c r="P1020938" s="52"/>
      <c r="Q1020938" s="52"/>
      <c r="R1020938" s="58"/>
      <c r="S1020938" s="52"/>
      <c r="T1020938" s="52"/>
      <c r="U1020938" s="52"/>
      <c r="V1020938" s="59"/>
    </row>
    <row r="1020939" spans="1:22" customFormat="1">
      <c r="A1020939" s="2"/>
      <c r="B1020939" s="46"/>
      <c r="C1020939" s="49"/>
      <c r="D1020939" s="41"/>
      <c r="E1020939" s="52"/>
      <c r="F1020939" s="53"/>
      <c r="G1020939" s="53"/>
      <c r="H1020939" s="54"/>
      <c r="I1020939" s="55"/>
      <c r="J1020939" s="52"/>
      <c r="K1020939" s="56"/>
      <c r="L1020939" s="54"/>
      <c r="M1020939" s="54"/>
      <c r="N1020939" s="57"/>
      <c r="O1020939" s="54"/>
      <c r="P1020939" s="52"/>
      <c r="Q1020939" s="52"/>
      <c r="R1020939" s="58"/>
      <c r="S1020939" s="52"/>
      <c r="T1020939" s="52"/>
      <c r="U1020939" s="52"/>
      <c r="V1020939" s="59"/>
    </row>
    <row r="1020940" spans="1:22" customFormat="1">
      <c r="A1020940" s="2"/>
      <c r="B1020940" s="46"/>
      <c r="C1020940" s="49"/>
      <c r="D1020940" s="41"/>
      <c r="E1020940" s="52"/>
      <c r="F1020940" s="53"/>
      <c r="G1020940" s="53"/>
      <c r="H1020940" s="54"/>
      <c r="I1020940" s="55"/>
      <c r="J1020940" s="52"/>
      <c r="K1020940" s="56"/>
      <c r="L1020940" s="54"/>
      <c r="M1020940" s="54"/>
      <c r="N1020940" s="57"/>
      <c r="O1020940" s="54"/>
      <c r="P1020940" s="52"/>
      <c r="Q1020940" s="52"/>
      <c r="R1020940" s="58"/>
      <c r="S1020940" s="52"/>
      <c r="T1020940" s="52"/>
      <c r="U1020940" s="52"/>
      <c r="V1020940" s="59"/>
    </row>
    <row r="1020941" spans="1:22" customFormat="1">
      <c r="A1020941" s="2"/>
      <c r="B1020941" s="46"/>
      <c r="C1020941" s="49"/>
      <c r="D1020941" s="41"/>
      <c r="E1020941" s="52"/>
      <c r="F1020941" s="53"/>
      <c r="G1020941" s="53"/>
      <c r="H1020941" s="54"/>
      <c r="I1020941" s="55"/>
      <c r="J1020941" s="52"/>
      <c r="K1020941" s="56"/>
      <c r="L1020941" s="54"/>
      <c r="M1020941" s="54"/>
      <c r="N1020941" s="57"/>
      <c r="O1020941" s="54"/>
      <c r="P1020941" s="52"/>
      <c r="Q1020941" s="52"/>
      <c r="R1020941" s="58"/>
      <c r="S1020941" s="52"/>
      <c r="T1020941" s="52"/>
      <c r="U1020941" s="52"/>
      <c r="V1020941" s="59"/>
    </row>
    <row r="1020942" spans="1:22" customFormat="1">
      <c r="A1020942" s="2"/>
      <c r="B1020942" s="46"/>
      <c r="C1020942" s="49"/>
      <c r="D1020942" s="41"/>
      <c r="E1020942" s="52"/>
      <c r="F1020942" s="53"/>
      <c r="G1020942" s="53"/>
      <c r="H1020942" s="54"/>
      <c r="I1020942" s="55"/>
      <c r="J1020942" s="52"/>
      <c r="K1020942" s="56"/>
      <c r="L1020942" s="54"/>
      <c r="M1020942" s="54"/>
      <c r="N1020942" s="57"/>
      <c r="O1020942" s="54"/>
      <c r="P1020942" s="52"/>
      <c r="Q1020942" s="52"/>
      <c r="R1020942" s="58"/>
      <c r="S1020942" s="52"/>
      <c r="T1020942" s="52"/>
      <c r="U1020942" s="52"/>
      <c r="V1020942" s="59"/>
    </row>
    <row r="1020943" spans="1:22" customFormat="1">
      <c r="A1020943" s="2"/>
      <c r="B1020943" s="46"/>
      <c r="C1020943" s="49"/>
      <c r="D1020943" s="41"/>
      <c r="E1020943" s="52"/>
      <c r="F1020943" s="53"/>
      <c r="G1020943" s="53"/>
      <c r="H1020943" s="54"/>
      <c r="I1020943" s="55"/>
      <c r="J1020943" s="52"/>
      <c r="K1020943" s="56"/>
      <c r="L1020943" s="54"/>
      <c r="M1020943" s="54"/>
      <c r="N1020943" s="57"/>
      <c r="O1020943" s="54"/>
      <c r="P1020943" s="52"/>
      <c r="Q1020943" s="52"/>
      <c r="R1020943" s="58"/>
      <c r="S1020943" s="52"/>
      <c r="T1020943" s="52"/>
      <c r="U1020943" s="52"/>
      <c r="V1020943" s="59"/>
    </row>
    <row r="1020944" spans="1:22" customFormat="1">
      <c r="A1020944" s="2"/>
      <c r="B1020944" s="46"/>
      <c r="C1020944" s="49"/>
      <c r="D1020944" s="41"/>
      <c r="E1020944" s="52"/>
      <c r="F1020944" s="53"/>
      <c r="G1020944" s="53"/>
      <c r="H1020944" s="54"/>
      <c r="I1020944" s="55"/>
      <c r="J1020944" s="52"/>
      <c r="K1020944" s="56"/>
      <c r="L1020944" s="54"/>
      <c r="M1020944" s="54"/>
      <c r="N1020944" s="57"/>
      <c r="O1020944" s="54"/>
      <c r="P1020944" s="52"/>
      <c r="Q1020944" s="52"/>
      <c r="R1020944" s="58"/>
      <c r="S1020944" s="52"/>
      <c r="T1020944" s="52"/>
      <c r="U1020944" s="52"/>
      <c r="V1020944" s="59"/>
    </row>
    <row r="1020945" spans="1:22" customFormat="1">
      <c r="A1020945" s="2"/>
      <c r="B1020945" s="46"/>
      <c r="C1020945" s="49"/>
      <c r="D1020945" s="41"/>
      <c r="E1020945" s="52"/>
      <c r="F1020945" s="53"/>
      <c r="G1020945" s="53"/>
      <c r="H1020945" s="54"/>
      <c r="I1020945" s="55"/>
      <c r="J1020945" s="52"/>
      <c r="K1020945" s="56"/>
      <c r="L1020945" s="54"/>
      <c r="M1020945" s="54"/>
      <c r="N1020945" s="57"/>
      <c r="O1020945" s="54"/>
      <c r="P1020945" s="52"/>
      <c r="Q1020945" s="52"/>
      <c r="R1020945" s="58"/>
      <c r="S1020945" s="52"/>
      <c r="T1020945" s="52"/>
      <c r="U1020945" s="52"/>
      <c r="V1020945" s="59"/>
    </row>
    <row r="1020946" spans="1:22" customFormat="1">
      <c r="A1020946" s="2"/>
      <c r="B1020946" s="46"/>
      <c r="C1020946" s="49"/>
      <c r="D1020946" s="41"/>
      <c r="E1020946" s="52"/>
      <c r="F1020946" s="53"/>
      <c r="G1020946" s="53"/>
      <c r="H1020946" s="54"/>
      <c r="I1020946" s="55"/>
      <c r="J1020946" s="52"/>
      <c r="K1020946" s="56"/>
      <c r="L1020946" s="54"/>
      <c r="M1020946" s="54"/>
      <c r="N1020946" s="57"/>
      <c r="O1020946" s="54"/>
      <c r="P1020946" s="52"/>
      <c r="Q1020946" s="52"/>
      <c r="R1020946" s="58"/>
      <c r="S1020946" s="52"/>
      <c r="T1020946" s="52"/>
      <c r="U1020946" s="52"/>
      <c r="V1020946" s="59"/>
    </row>
    <row r="1020947" spans="1:22" customFormat="1">
      <c r="A1020947" s="2"/>
      <c r="B1020947" s="46"/>
      <c r="C1020947" s="49"/>
      <c r="D1020947" s="41"/>
      <c r="E1020947" s="52"/>
      <c r="F1020947" s="53"/>
      <c r="G1020947" s="53"/>
      <c r="H1020947" s="54"/>
      <c r="I1020947" s="55"/>
      <c r="J1020947" s="52"/>
      <c r="K1020947" s="56"/>
      <c r="L1020947" s="54"/>
      <c r="M1020947" s="54"/>
      <c r="N1020947" s="57"/>
      <c r="O1020947" s="54"/>
      <c r="P1020947" s="52"/>
      <c r="Q1020947" s="52"/>
      <c r="R1020947" s="58"/>
      <c r="S1020947" s="52"/>
      <c r="T1020947" s="52"/>
      <c r="U1020947" s="52"/>
      <c r="V1020947" s="59"/>
    </row>
    <row r="1020948" spans="1:22" customFormat="1">
      <c r="A1020948" s="2"/>
      <c r="B1020948" s="46"/>
      <c r="C1020948" s="49"/>
      <c r="D1020948" s="41"/>
      <c r="E1020948" s="52"/>
      <c r="F1020948" s="53"/>
      <c r="G1020948" s="53"/>
      <c r="H1020948" s="54"/>
      <c r="I1020948" s="55"/>
      <c r="J1020948" s="52"/>
      <c r="K1020948" s="56"/>
      <c r="L1020948" s="54"/>
      <c r="M1020948" s="54"/>
      <c r="N1020948" s="57"/>
      <c r="O1020948" s="54"/>
      <c r="P1020948" s="52"/>
      <c r="Q1020948" s="52"/>
      <c r="R1020948" s="58"/>
      <c r="S1020948" s="52"/>
      <c r="T1020948" s="52"/>
      <c r="U1020948" s="52"/>
      <c r="V1020948" s="59"/>
    </row>
    <row r="1020949" spans="1:22" customFormat="1">
      <c r="A1020949" s="2"/>
      <c r="B1020949" s="46"/>
      <c r="C1020949" s="49"/>
      <c r="D1020949" s="41"/>
      <c r="E1020949" s="52"/>
      <c r="F1020949" s="53"/>
      <c r="G1020949" s="53"/>
      <c r="H1020949" s="54"/>
      <c r="I1020949" s="55"/>
      <c r="J1020949" s="52"/>
      <c r="K1020949" s="56"/>
      <c r="L1020949" s="54"/>
      <c r="M1020949" s="54"/>
      <c r="N1020949" s="57"/>
      <c r="O1020949" s="54"/>
      <c r="P1020949" s="52"/>
      <c r="Q1020949" s="52"/>
      <c r="R1020949" s="58"/>
      <c r="S1020949" s="52"/>
      <c r="T1020949" s="52"/>
      <c r="U1020949" s="52"/>
      <c r="V1020949" s="59"/>
    </row>
    <row r="1020950" spans="1:22" customFormat="1">
      <c r="A1020950" s="2"/>
      <c r="B1020950" s="46"/>
      <c r="C1020950" s="49"/>
      <c r="D1020950" s="41"/>
      <c r="E1020950" s="52"/>
      <c r="F1020950" s="53"/>
      <c r="G1020950" s="53"/>
      <c r="H1020950" s="54"/>
      <c r="I1020950" s="55"/>
      <c r="J1020950" s="52"/>
      <c r="K1020950" s="56"/>
      <c r="L1020950" s="54"/>
      <c r="M1020950" s="54"/>
      <c r="N1020950" s="57"/>
      <c r="O1020950" s="54"/>
      <c r="P1020950" s="52"/>
      <c r="Q1020950" s="52"/>
      <c r="R1020950" s="58"/>
      <c r="S1020950" s="52"/>
      <c r="T1020950" s="52"/>
      <c r="U1020950" s="52"/>
      <c r="V1020950" s="59"/>
    </row>
    <row r="1020951" spans="1:22" customFormat="1">
      <c r="A1020951" s="2"/>
      <c r="B1020951" s="46"/>
      <c r="C1020951" s="49"/>
      <c r="D1020951" s="41"/>
      <c r="E1020951" s="52"/>
      <c r="F1020951" s="53"/>
      <c r="G1020951" s="53"/>
      <c r="H1020951" s="54"/>
      <c r="I1020951" s="55"/>
      <c r="J1020951" s="52"/>
      <c r="K1020951" s="56"/>
      <c r="L1020951" s="54"/>
      <c r="M1020951" s="54"/>
      <c r="N1020951" s="57"/>
      <c r="O1020951" s="54"/>
      <c r="P1020951" s="52"/>
      <c r="Q1020951" s="52"/>
      <c r="R1020951" s="58"/>
      <c r="S1020951" s="52"/>
      <c r="T1020951" s="52"/>
      <c r="U1020951" s="52"/>
      <c r="V1020951" s="59"/>
    </row>
    <row r="1020952" spans="1:22" customFormat="1">
      <c r="A1020952" s="2"/>
      <c r="B1020952" s="46"/>
      <c r="C1020952" s="49"/>
      <c r="D1020952" s="41"/>
      <c r="E1020952" s="52"/>
      <c r="F1020952" s="53"/>
      <c r="G1020952" s="53"/>
      <c r="H1020952" s="54"/>
      <c r="I1020952" s="55"/>
      <c r="J1020952" s="52"/>
      <c r="K1020952" s="56"/>
      <c r="L1020952" s="54"/>
      <c r="M1020952" s="54"/>
      <c r="N1020952" s="57"/>
      <c r="O1020952" s="54"/>
      <c r="P1020952" s="52"/>
      <c r="Q1020952" s="52"/>
      <c r="R1020952" s="58"/>
      <c r="S1020952" s="52"/>
      <c r="T1020952" s="52"/>
      <c r="U1020952" s="52"/>
      <c r="V1020952" s="59"/>
    </row>
    <row r="1020953" spans="1:22" customFormat="1">
      <c r="A1020953" s="2"/>
      <c r="B1020953" s="46"/>
      <c r="C1020953" s="49"/>
      <c r="D1020953" s="41"/>
      <c r="E1020953" s="52"/>
      <c r="F1020953" s="53"/>
      <c r="G1020953" s="53"/>
      <c r="H1020953" s="54"/>
      <c r="I1020953" s="55"/>
      <c r="J1020953" s="52"/>
      <c r="K1020953" s="56"/>
      <c r="L1020953" s="54"/>
      <c r="M1020953" s="54"/>
      <c r="N1020953" s="57"/>
      <c r="O1020953" s="54"/>
      <c r="P1020953" s="52"/>
      <c r="Q1020953" s="52"/>
      <c r="R1020953" s="58"/>
      <c r="S1020953" s="52"/>
      <c r="T1020953" s="52"/>
      <c r="U1020953" s="52"/>
      <c r="V1020953" s="59"/>
    </row>
    <row r="1020954" spans="1:22" customFormat="1">
      <c r="A1020954" s="2"/>
      <c r="B1020954" s="46"/>
      <c r="C1020954" s="49"/>
      <c r="D1020954" s="41"/>
      <c r="E1020954" s="52"/>
      <c r="F1020954" s="53"/>
      <c r="G1020954" s="53"/>
      <c r="H1020954" s="54"/>
      <c r="I1020954" s="55"/>
      <c r="J1020954" s="52"/>
      <c r="K1020954" s="56"/>
      <c r="L1020954" s="54"/>
      <c r="M1020954" s="54"/>
      <c r="N1020954" s="57"/>
      <c r="O1020954" s="54"/>
      <c r="P1020954" s="52"/>
      <c r="Q1020954" s="52"/>
      <c r="R1020954" s="58"/>
      <c r="S1020954" s="52"/>
      <c r="T1020954" s="52"/>
      <c r="U1020954" s="52"/>
      <c r="V1020954" s="59"/>
    </row>
    <row r="1020955" spans="1:22" customFormat="1">
      <c r="A1020955" s="2"/>
      <c r="B1020955" s="46"/>
      <c r="C1020955" s="49"/>
      <c r="D1020955" s="41"/>
      <c r="E1020955" s="52"/>
      <c r="F1020955" s="53"/>
      <c r="G1020955" s="53"/>
      <c r="H1020955" s="54"/>
      <c r="I1020955" s="55"/>
      <c r="J1020955" s="52"/>
      <c r="K1020955" s="56"/>
      <c r="L1020955" s="54"/>
      <c r="M1020955" s="54"/>
      <c r="N1020955" s="57"/>
      <c r="O1020955" s="54"/>
      <c r="P1020955" s="52"/>
      <c r="Q1020955" s="52"/>
      <c r="R1020955" s="58"/>
      <c r="S1020955" s="52"/>
      <c r="T1020955" s="52"/>
      <c r="U1020955" s="52"/>
      <c r="V1020955" s="59"/>
    </row>
    <row r="1020956" spans="1:22" customFormat="1">
      <c r="A1020956" s="2"/>
      <c r="B1020956" s="46"/>
      <c r="C1020956" s="49"/>
      <c r="D1020956" s="41"/>
      <c r="E1020956" s="52"/>
      <c r="F1020956" s="53"/>
      <c r="G1020956" s="53"/>
      <c r="H1020956" s="54"/>
      <c r="I1020956" s="55"/>
      <c r="J1020956" s="52"/>
      <c r="K1020956" s="56"/>
      <c r="L1020956" s="54"/>
      <c r="M1020956" s="54"/>
      <c r="N1020956" s="57"/>
      <c r="O1020956" s="54"/>
      <c r="P1020956" s="52"/>
      <c r="Q1020956" s="52"/>
      <c r="R1020956" s="58"/>
      <c r="S1020956" s="52"/>
      <c r="T1020956" s="52"/>
      <c r="U1020956" s="52"/>
      <c r="V1020956" s="59"/>
    </row>
    <row r="1020957" spans="1:22" customFormat="1">
      <c r="A1020957" s="2"/>
      <c r="B1020957" s="46"/>
      <c r="C1020957" s="49"/>
      <c r="D1020957" s="41"/>
      <c r="E1020957" s="52"/>
      <c r="F1020957" s="53"/>
      <c r="G1020957" s="53"/>
      <c r="H1020957" s="54"/>
      <c r="I1020957" s="55"/>
      <c r="J1020957" s="52"/>
      <c r="K1020957" s="56"/>
      <c r="L1020957" s="54"/>
      <c r="M1020957" s="54"/>
      <c r="N1020957" s="57"/>
      <c r="O1020957" s="54"/>
      <c r="P1020957" s="52"/>
      <c r="Q1020957" s="52"/>
      <c r="R1020957" s="58"/>
      <c r="S1020957" s="52"/>
      <c r="T1020957" s="52"/>
      <c r="U1020957" s="52"/>
      <c r="V1020957" s="59"/>
    </row>
    <row r="1020958" spans="1:22" customFormat="1">
      <c r="A1020958" s="2"/>
      <c r="B1020958" s="46"/>
      <c r="C1020958" s="49"/>
      <c r="D1020958" s="41"/>
      <c r="E1020958" s="52"/>
      <c r="F1020958" s="53"/>
      <c r="G1020958" s="53"/>
      <c r="H1020958" s="54"/>
      <c r="I1020958" s="55"/>
      <c r="J1020958" s="52"/>
      <c r="K1020958" s="56"/>
      <c r="L1020958" s="54"/>
      <c r="M1020958" s="54"/>
      <c r="N1020958" s="57"/>
      <c r="O1020958" s="54"/>
      <c r="P1020958" s="52"/>
      <c r="Q1020958" s="52"/>
      <c r="R1020958" s="58"/>
      <c r="S1020958" s="52"/>
      <c r="T1020958" s="52"/>
      <c r="U1020958" s="52"/>
      <c r="V1020958" s="59"/>
    </row>
    <row r="1020959" spans="1:22" customFormat="1">
      <c r="A1020959" s="2"/>
      <c r="B1020959" s="46"/>
      <c r="C1020959" s="49"/>
      <c r="D1020959" s="41"/>
      <c r="E1020959" s="52"/>
      <c r="F1020959" s="53"/>
      <c r="G1020959" s="53"/>
      <c r="H1020959" s="54"/>
      <c r="I1020959" s="55"/>
      <c r="J1020959" s="52"/>
      <c r="K1020959" s="56"/>
      <c r="L1020959" s="54"/>
      <c r="M1020959" s="54"/>
      <c r="N1020959" s="57"/>
      <c r="O1020959" s="54"/>
      <c r="P1020959" s="52"/>
      <c r="Q1020959" s="52"/>
      <c r="R1020959" s="58"/>
      <c r="S1020959" s="52"/>
      <c r="T1020959" s="52"/>
      <c r="U1020959" s="52"/>
      <c r="V1020959" s="59"/>
    </row>
    <row r="1020960" spans="1:22" customFormat="1">
      <c r="A1020960" s="2"/>
      <c r="B1020960" s="46"/>
      <c r="C1020960" s="49"/>
      <c r="D1020960" s="41"/>
      <c r="E1020960" s="52"/>
      <c r="F1020960" s="53"/>
      <c r="G1020960" s="53"/>
      <c r="H1020960" s="54"/>
      <c r="I1020960" s="55"/>
      <c r="J1020960" s="52"/>
      <c r="K1020960" s="56"/>
      <c r="L1020960" s="54"/>
      <c r="M1020960" s="54"/>
      <c r="N1020960" s="57"/>
      <c r="O1020960" s="54"/>
      <c r="P1020960" s="52"/>
      <c r="Q1020960" s="52"/>
      <c r="R1020960" s="58"/>
      <c r="S1020960" s="52"/>
      <c r="T1020960" s="52"/>
      <c r="U1020960" s="52"/>
      <c r="V1020960" s="59"/>
    </row>
    <row r="1020961" spans="1:22" customFormat="1">
      <c r="A1020961" s="2"/>
      <c r="B1020961" s="46"/>
      <c r="C1020961" s="49"/>
      <c r="D1020961" s="41"/>
      <c r="E1020961" s="52"/>
      <c r="F1020961" s="53"/>
      <c r="G1020961" s="53"/>
      <c r="H1020961" s="54"/>
      <c r="I1020961" s="55"/>
      <c r="J1020961" s="52"/>
      <c r="K1020961" s="56"/>
      <c r="L1020961" s="54"/>
      <c r="M1020961" s="54"/>
      <c r="N1020961" s="57"/>
      <c r="O1020961" s="54"/>
      <c r="P1020961" s="52"/>
      <c r="Q1020961" s="52"/>
      <c r="R1020961" s="58"/>
      <c r="S1020961" s="52"/>
      <c r="T1020961" s="52"/>
      <c r="U1020961" s="52"/>
      <c r="V1020961" s="59"/>
    </row>
    <row r="1020962" spans="1:22" customFormat="1">
      <c r="A1020962" s="2"/>
      <c r="B1020962" s="46"/>
      <c r="C1020962" s="49"/>
      <c r="D1020962" s="41"/>
      <c r="E1020962" s="52"/>
      <c r="F1020962" s="53"/>
      <c r="G1020962" s="53"/>
      <c r="H1020962" s="54"/>
      <c r="I1020962" s="55"/>
      <c r="J1020962" s="52"/>
      <c r="K1020962" s="56"/>
      <c r="L1020962" s="54"/>
      <c r="M1020962" s="54"/>
      <c r="N1020962" s="57"/>
      <c r="O1020962" s="54"/>
      <c r="P1020962" s="52"/>
      <c r="Q1020962" s="52"/>
      <c r="R1020962" s="58"/>
      <c r="S1020962" s="52"/>
      <c r="T1020962" s="52"/>
      <c r="U1020962" s="52"/>
      <c r="V1020962" s="59"/>
    </row>
    <row r="1020963" spans="1:22" customFormat="1">
      <c r="A1020963" s="2"/>
      <c r="B1020963" s="46"/>
      <c r="C1020963" s="49"/>
      <c r="D1020963" s="41"/>
      <c r="E1020963" s="52"/>
      <c r="F1020963" s="53"/>
      <c r="G1020963" s="53"/>
      <c r="H1020963" s="54"/>
      <c r="I1020963" s="55"/>
      <c r="J1020963" s="52"/>
      <c r="K1020963" s="56"/>
      <c r="L1020963" s="54"/>
      <c r="M1020963" s="54"/>
      <c r="N1020963" s="57"/>
      <c r="O1020963" s="54"/>
      <c r="P1020963" s="52"/>
      <c r="Q1020963" s="52"/>
      <c r="R1020963" s="58"/>
      <c r="S1020963" s="52"/>
      <c r="T1020963" s="52"/>
      <c r="U1020963" s="52"/>
      <c r="V1020963" s="59"/>
    </row>
    <row r="1020964" spans="1:22" customFormat="1">
      <c r="A1020964" s="2"/>
      <c r="B1020964" s="46"/>
      <c r="C1020964" s="49"/>
      <c r="D1020964" s="41"/>
      <c r="E1020964" s="52"/>
      <c r="F1020964" s="53"/>
      <c r="G1020964" s="53"/>
      <c r="H1020964" s="54"/>
      <c r="I1020964" s="55"/>
      <c r="J1020964" s="52"/>
      <c r="K1020964" s="56"/>
      <c r="L1020964" s="54"/>
      <c r="M1020964" s="54"/>
      <c r="N1020964" s="57"/>
      <c r="O1020964" s="54"/>
      <c r="P1020964" s="52"/>
      <c r="Q1020964" s="52"/>
      <c r="R1020964" s="58"/>
      <c r="S1020964" s="52"/>
      <c r="T1020964" s="52"/>
      <c r="U1020964" s="52"/>
      <c r="V1020964" s="59"/>
    </row>
    <row r="1020965" spans="1:22" customFormat="1">
      <c r="A1020965" s="2"/>
      <c r="B1020965" s="46"/>
      <c r="C1020965" s="49"/>
      <c r="D1020965" s="41"/>
      <c r="E1020965" s="52"/>
      <c r="F1020965" s="53"/>
      <c r="G1020965" s="53"/>
      <c r="H1020965" s="54"/>
      <c r="I1020965" s="55"/>
      <c r="J1020965" s="52"/>
      <c r="K1020965" s="56"/>
      <c r="L1020965" s="54"/>
      <c r="M1020965" s="54"/>
      <c r="N1020965" s="57"/>
      <c r="O1020965" s="54"/>
      <c r="P1020965" s="52"/>
      <c r="Q1020965" s="52"/>
      <c r="R1020965" s="58"/>
      <c r="S1020965" s="52"/>
      <c r="T1020965" s="52"/>
      <c r="U1020965" s="52"/>
      <c r="V1020965" s="59"/>
    </row>
    <row r="1020966" spans="1:22" customFormat="1">
      <c r="A1020966" s="2"/>
      <c r="B1020966" s="46"/>
      <c r="C1020966" s="49"/>
      <c r="D1020966" s="41"/>
      <c r="E1020966" s="52"/>
      <c r="F1020966" s="53"/>
      <c r="G1020966" s="53"/>
      <c r="H1020966" s="54"/>
      <c r="I1020966" s="55"/>
      <c r="J1020966" s="52"/>
      <c r="K1020966" s="56"/>
      <c r="L1020966" s="54"/>
      <c r="M1020966" s="54"/>
      <c r="N1020966" s="57"/>
      <c r="O1020966" s="54"/>
      <c r="P1020966" s="52"/>
      <c r="Q1020966" s="52"/>
      <c r="R1020966" s="58"/>
      <c r="S1020966" s="52"/>
      <c r="T1020966" s="52"/>
      <c r="U1020966" s="52"/>
      <c r="V1020966" s="59"/>
    </row>
    <row r="1020967" spans="1:22" customFormat="1">
      <c r="A1020967" s="2"/>
      <c r="B1020967" s="46"/>
      <c r="C1020967" s="49"/>
      <c r="D1020967" s="41"/>
      <c r="E1020967" s="52"/>
      <c r="F1020967" s="53"/>
      <c r="G1020967" s="53"/>
      <c r="H1020967" s="54"/>
      <c r="I1020967" s="55"/>
      <c r="J1020967" s="52"/>
      <c r="K1020967" s="56"/>
      <c r="L1020967" s="54"/>
      <c r="M1020967" s="54"/>
      <c r="N1020967" s="57"/>
      <c r="O1020967" s="54"/>
      <c r="P1020967" s="52"/>
      <c r="Q1020967" s="52"/>
      <c r="R1020967" s="58"/>
      <c r="S1020967" s="52"/>
      <c r="T1020967" s="52"/>
      <c r="U1020967" s="52"/>
      <c r="V1020967" s="59"/>
    </row>
    <row r="1020968" spans="1:22" customFormat="1">
      <c r="A1020968" s="2"/>
      <c r="B1020968" s="46"/>
      <c r="C1020968" s="49"/>
      <c r="D1020968" s="41"/>
      <c r="E1020968" s="52"/>
      <c r="F1020968" s="53"/>
      <c r="G1020968" s="53"/>
      <c r="H1020968" s="54"/>
      <c r="I1020968" s="55"/>
      <c r="J1020968" s="52"/>
      <c r="K1020968" s="56"/>
      <c r="L1020968" s="54"/>
      <c r="M1020968" s="54"/>
      <c r="N1020968" s="57"/>
      <c r="O1020968" s="54"/>
      <c r="P1020968" s="52"/>
      <c r="Q1020968" s="52"/>
      <c r="R1020968" s="58"/>
      <c r="S1020968" s="52"/>
      <c r="T1020968" s="52"/>
      <c r="U1020968" s="52"/>
      <c r="V1020968" s="59"/>
    </row>
    <row r="1020969" spans="1:22" customFormat="1">
      <c r="A1020969" s="2"/>
      <c r="B1020969" s="46"/>
      <c r="C1020969" s="49"/>
      <c r="D1020969" s="41"/>
      <c r="E1020969" s="52"/>
      <c r="F1020969" s="53"/>
      <c r="G1020969" s="53"/>
      <c r="H1020969" s="54"/>
      <c r="I1020969" s="55"/>
      <c r="J1020969" s="52"/>
      <c r="K1020969" s="56"/>
      <c r="L1020969" s="54"/>
      <c r="M1020969" s="54"/>
      <c r="N1020969" s="57"/>
      <c r="O1020969" s="54"/>
      <c r="P1020969" s="52"/>
      <c r="Q1020969" s="52"/>
      <c r="R1020969" s="58"/>
      <c r="S1020969" s="52"/>
      <c r="T1020969" s="52"/>
      <c r="U1020969" s="52"/>
      <c r="V1020969" s="59"/>
    </row>
    <row r="1020970" spans="1:22" customFormat="1">
      <c r="A1020970" s="2"/>
      <c r="B1020970" s="46"/>
      <c r="C1020970" s="49"/>
      <c r="D1020970" s="41"/>
      <c r="E1020970" s="52"/>
      <c r="F1020970" s="53"/>
      <c r="G1020970" s="53"/>
      <c r="H1020970" s="54"/>
      <c r="I1020970" s="55"/>
      <c r="J1020970" s="52"/>
      <c r="K1020970" s="56"/>
      <c r="L1020970" s="54"/>
      <c r="M1020970" s="54"/>
      <c r="N1020970" s="57"/>
      <c r="O1020970" s="54"/>
      <c r="P1020970" s="52"/>
      <c r="Q1020970" s="52"/>
      <c r="R1020970" s="58"/>
      <c r="S1020970" s="52"/>
      <c r="T1020970" s="52"/>
      <c r="U1020970" s="52"/>
      <c r="V1020970" s="59"/>
    </row>
    <row r="1020971" spans="1:22" customFormat="1">
      <c r="A1020971" s="2"/>
      <c r="B1020971" s="46"/>
      <c r="C1020971" s="49"/>
      <c r="D1020971" s="41"/>
      <c r="E1020971" s="52"/>
      <c r="F1020971" s="53"/>
      <c r="G1020971" s="53"/>
      <c r="H1020971" s="54"/>
      <c r="I1020971" s="55"/>
      <c r="J1020971" s="52"/>
      <c r="K1020971" s="56"/>
      <c r="L1020971" s="54"/>
      <c r="M1020971" s="54"/>
      <c r="N1020971" s="57"/>
      <c r="O1020971" s="54"/>
      <c r="P1020971" s="52"/>
      <c r="Q1020971" s="52"/>
      <c r="R1020971" s="58"/>
      <c r="S1020971" s="52"/>
      <c r="T1020971" s="52"/>
      <c r="U1020971" s="52"/>
      <c r="V1020971" s="59"/>
    </row>
    <row r="1020972" spans="1:22" customFormat="1">
      <c r="A1020972" s="2"/>
      <c r="B1020972" s="46"/>
      <c r="C1020972" s="49"/>
      <c r="D1020972" s="41"/>
      <c r="E1020972" s="52"/>
      <c r="F1020972" s="53"/>
      <c r="G1020972" s="53"/>
      <c r="H1020972" s="54"/>
      <c r="I1020972" s="55"/>
      <c r="J1020972" s="52"/>
      <c r="K1020972" s="56"/>
      <c r="L1020972" s="54"/>
      <c r="M1020972" s="54"/>
      <c r="N1020972" s="57"/>
      <c r="O1020972" s="54"/>
      <c r="P1020972" s="52"/>
      <c r="Q1020972" s="52"/>
      <c r="R1020972" s="58"/>
      <c r="S1020972" s="52"/>
      <c r="T1020972" s="52"/>
      <c r="U1020972" s="52"/>
      <c r="V1020972" s="59"/>
    </row>
    <row r="1020973" spans="1:22" customFormat="1">
      <c r="A1020973" s="2"/>
      <c r="B1020973" s="46"/>
      <c r="C1020973" s="49"/>
      <c r="D1020973" s="41"/>
      <c r="E1020973" s="52"/>
      <c r="F1020973" s="53"/>
      <c r="G1020973" s="53"/>
      <c r="H1020973" s="54"/>
      <c r="I1020973" s="55"/>
      <c r="J1020973" s="52"/>
      <c r="K1020973" s="56"/>
      <c r="L1020973" s="54"/>
      <c r="M1020973" s="54"/>
      <c r="N1020973" s="57"/>
      <c r="O1020973" s="54"/>
      <c r="P1020973" s="52"/>
      <c r="Q1020973" s="52"/>
      <c r="R1020973" s="58"/>
      <c r="S1020973" s="52"/>
      <c r="T1020973" s="52"/>
      <c r="U1020973" s="52"/>
      <c r="V1020973" s="59"/>
    </row>
    <row r="1020974" spans="1:22" customFormat="1">
      <c r="A1020974" s="2"/>
      <c r="B1020974" s="46"/>
      <c r="C1020974" s="49"/>
      <c r="D1020974" s="41"/>
      <c r="E1020974" s="52"/>
      <c r="F1020974" s="53"/>
      <c r="G1020974" s="53"/>
      <c r="H1020974" s="54"/>
      <c r="I1020974" s="55"/>
      <c r="J1020974" s="52"/>
      <c r="K1020974" s="56"/>
      <c r="L1020974" s="54"/>
      <c r="M1020974" s="54"/>
      <c r="N1020974" s="57"/>
      <c r="O1020974" s="54"/>
      <c r="P1020974" s="52"/>
      <c r="Q1020974" s="52"/>
      <c r="R1020974" s="58"/>
      <c r="S1020974" s="52"/>
      <c r="T1020974" s="52"/>
      <c r="U1020974" s="52"/>
      <c r="V1020974" s="59"/>
    </row>
    <row r="1020975" spans="1:22" customFormat="1">
      <c r="A1020975" s="2"/>
      <c r="B1020975" s="46"/>
      <c r="C1020975" s="49"/>
      <c r="D1020975" s="41"/>
      <c r="E1020975" s="52"/>
      <c r="F1020975" s="53"/>
      <c r="G1020975" s="53"/>
      <c r="H1020975" s="54"/>
      <c r="I1020975" s="55"/>
      <c r="J1020975" s="52"/>
      <c r="K1020975" s="56"/>
      <c r="L1020975" s="54"/>
      <c r="M1020975" s="54"/>
      <c r="N1020975" s="57"/>
      <c r="O1020975" s="54"/>
      <c r="P1020975" s="52"/>
      <c r="Q1020975" s="52"/>
      <c r="R1020975" s="58"/>
      <c r="S1020975" s="52"/>
      <c r="T1020975" s="52"/>
      <c r="U1020975" s="52"/>
      <c r="V1020975" s="59"/>
    </row>
    <row r="1020976" spans="1:22" customFormat="1">
      <c r="A1020976" s="2"/>
      <c r="B1020976" s="46"/>
      <c r="C1020976" s="49"/>
      <c r="D1020976" s="41"/>
      <c r="E1020976" s="52"/>
      <c r="F1020976" s="53"/>
      <c r="G1020976" s="53"/>
      <c r="H1020976" s="54"/>
      <c r="I1020976" s="55"/>
      <c r="J1020976" s="52"/>
      <c r="K1020976" s="56"/>
      <c r="L1020976" s="54"/>
      <c r="M1020976" s="54"/>
      <c r="N1020976" s="57"/>
      <c r="O1020976" s="54"/>
      <c r="P1020976" s="52"/>
      <c r="Q1020976" s="52"/>
      <c r="R1020976" s="58"/>
      <c r="S1020976" s="52"/>
      <c r="T1020976" s="52"/>
      <c r="U1020976" s="52"/>
      <c r="V1020976" s="59"/>
    </row>
    <row r="1020977" spans="1:22" customFormat="1">
      <c r="A1020977" s="2"/>
      <c r="B1020977" s="46"/>
      <c r="C1020977" s="49"/>
      <c r="D1020977" s="41"/>
      <c r="E1020977" s="52"/>
      <c r="F1020977" s="53"/>
      <c r="G1020977" s="53"/>
      <c r="H1020977" s="54"/>
      <c r="I1020977" s="55"/>
      <c r="J1020977" s="52"/>
      <c r="K1020977" s="56"/>
      <c r="L1020977" s="54"/>
      <c r="M1020977" s="54"/>
      <c r="N1020977" s="57"/>
      <c r="O1020977" s="54"/>
      <c r="P1020977" s="52"/>
      <c r="Q1020977" s="52"/>
      <c r="R1020977" s="58"/>
      <c r="S1020977" s="52"/>
      <c r="T1020977" s="52"/>
      <c r="U1020977" s="52"/>
      <c r="V1020977" s="59"/>
    </row>
    <row r="1020978" spans="1:22" customFormat="1">
      <c r="A1020978" s="2"/>
      <c r="B1020978" s="46"/>
      <c r="C1020978" s="49"/>
      <c r="D1020978" s="41"/>
      <c r="E1020978" s="52"/>
      <c r="F1020978" s="53"/>
      <c r="G1020978" s="53"/>
      <c r="H1020978" s="54"/>
      <c r="I1020978" s="55"/>
      <c r="J1020978" s="52"/>
      <c r="K1020978" s="56"/>
      <c r="L1020978" s="54"/>
      <c r="M1020978" s="54"/>
      <c r="N1020978" s="57"/>
      <c r="O1020978" s="54"/>
      <c r="P1020978" s="52"/>
      <c r="Q1020978" s="52"/>
      <c r="R1020978" s="58"/>
      <c r="S1020978" s="52"/>
      <c r="T1020978" s="52"/>
      <c r="U1020978" s="52"/>
      <c r="V1020978" s="59"/>
    </row>
    <row r="1020979" spans="1:22" customFormat="1">
      <c r="A1020979" s="2"/>
      <c r="B1020979" s="46"/>
      <c r="C1020979" s="49"/>
      <c r="D1020979" s="41"/>
      <c r="E1020979" s="52"/>
      <c r="F1020979" s="53"/>
      <c r="G1020979" s="53"/>
      <c r="H1020979" s="54"/>
      <c r="I1020979" s="55"/>
      <c r="J1020979" s="52"/>
      <c r="K1020979" s="56"/>
      <c r="L1020979" s="54"/>
      <c r="M1020979" s="54"/>
      <c r="N1020979" s="57"/>
      <c r="O1020979" s="54"/>
      <c r="P1020979" s="52"/>
      <c r="Q1020979" s="52"/>
      <c r="R1020979" s="58"/>
      <c r="S1020979" s="52"/>
      <c r="T1020979" s="52"/>
      <c r="U1020979" s="52"/>
      <c r="V1020979" s="59"/>
    </row>
    <row r="1020980" spans="1:22" customFormat="1">
      <c r="A1020980" s="2"/>
      <c r="B1020980" s="46"/>
      <c r="C1020980" s="49"/>
      <c r="D1020980" s="41"/>
      <c r="E1020980" s="52"/>
      <c r="F1020980" s="53"/>
      <c r="G1020980" s="53"/>
      <c r="H1020980" s="54"/>
      <c r="I1020980" s="55"/>
      <c r="J1020980" s="52"/>
      <c r="K1020980" s="56"/>
      <c r="L1020980" s="54"/>
      <c r="M1020980" s="54"/>
      <c r="N1020980" s="57"/>
      <c r="O1020980" s="54"/>
      <c r="P1020980" s="52"/>
      <c r="Q1020980" s="52"/>
      <c r="R1020980" s="58"/>
      <c r="S1020980" s="52"/>
      <c r="T1020980" s="52"/>
      <c r="U1020980" s="52"/>
      <c r="V1020980" s="59"/>
    </row>
    <row r="1020981" spans="1:22" customFormat="1">
      <c r="A1020981" s="2"/>
      <c r="B1020981" s="46"/>
      <c r="C1020981" s="49"/>
      <c r="D1020981" s="41"/>
      <c r="E1020981" s="52"/>
      <c r="F1020981" s="53"/>
      <c r="G1020981" s="53"/>
      <c r="H1020981" s="54"/>
      <c r="I1020981" s="55"/>
      <c r="J1020981" s="52"/>
      <c r="K1020981" s="56"/>
      <c r="L1020981" s="54"/>
      <c r="M1020981" s="54"/>
      <c r="N1020981" s="57"/>
      <c r="O1020981" s="54"/>
      <c r="P1020981" s="52"/>
      <c r="Q1020981" s="52"/>
      <c r="R1020981" s="58"/>
      <c r="S1020981" s="52"/>
      <c r="T1020981" s="52"/>
      <c r="U1020981" s="52"/>
      <c r="V1020981" s="59"/>
    </row>
    <row r="1020982" spans="1:22" customFormat="1">
      <c r="A1020982" s="2"/>
      <c r="B1020982" s="46"/>
      <c r="C1020982" s="49"/>
      <c r="D1020982" s="41"/>
      <c r="E1020982" s="52"/>
      <c r="F1020982" s="53"/>
      <c r="G1020982" s="53"/>
      <c r="H1020982" s="54"/>
      <c r="I1020982" s="55"/>
      <c r="J1020982" s="52"/>
      <c r="K1020982" s="56"/>
      <c r="L1020982" s="54"/>
      <c r="M1020982" s="54"/>
      <c r="N1020982" s="57"/>
      <c r="O1020982" s="54"/>
      <c r="P1020982" s="52"/>
      <c r="Q1020982" s="52"/>
      <c r="R1020982" s="58"/>
      <c r="S1020982" s="52"/>
      <c r="T1020982" s="52"/>
      <c r="U1020982" s="52"/>
      <c r="V1020982" s="59"/>
    </row>
    <row r="1020983" spans="1:22" customFormat="1">
      <c r="A1020983" s="2"/>
      <c r="B1020983" s="46"/>
      <c r="C1020983" s="49"/>
      <c r="D1020983" s="41"/>
      <c r="E1020983" s="52"/>
      <c r="F1020983" s="53"/>
      <c r="G1020983" s="53"/>
      <c r="H1020983" s="54"/>
      <c r="I1020983" s="55"/>
      <c r="J1020983" s="52"/>
      <c r="K1020983" s="56"/>
      <c r="L1020983" s="54"/>
      <c r="M1020983" s="54"/>
      <c r="N1020983" s="57"/>
      <c r="O1020983" s="54"/>
      <c r="P1020983" s="52"/>
      <c r="Q1020983" s="52"/>
      <c r="R1020983" s="58"/>
      <c r="S1020983" s="52"/>
      <c r="T1020983" s="52"/>
      <c r="U1020983" s="52"/>
      <c r="V1020983" s="59"/>
    </row>
    <row r="1020984" spans="1:22" customFormat="1">
      <c r="A1020984" s="2"/>
      <c r="B1020984" s="46"/>
      <c r="C1020984" s="49"/>
      <c r="D1020984" s="41"/>
      <c r="E1020984" s="52"/>
      <c r="F1020984" s="53"/>
      <c r="G1020984" s="53"/>
      <c r="H1020984" s="54"/>
      <c r="I1020984" s="55"/>
      <c r="J1020984" s="52"/>
      <c r="K1020984" s="56"/>
      <c r="L1020984" s="54"/>
      <c r="M1020984" s="54"/>
      <c r="N1020984" s="57"/>
      <c r="O1020984" s="54"/>
      <c r="P1020984" s="52"/>
      <c r="Q1020984" s="52"/>
      <c r="R1020984" s="58"/>
      <c r="S1020984" s="52"/>
      <c r="T1020984" s="52"/>
      <c r="U1020984" s="52"/>
      <c r="V1020984" s="59"/>
    </row>
    <row r="1020985" spans="1:22" customFormat="1">
      <c r="A1020985" s="2"/>
      <c r="B1020985" s="46"/>
      <c r="C1020985" s="49"/>
      <c r="D1020985" s="41"/>
      <c r="E1020985" s="52"/>
      <c r="F1020985" s="53"/>
      <c r="G1020985" s="53"/>
      <c r="H1020985" s="54"/>
      <c r="I1020985" s="55"/>
      <c r="J1020985" s="52"/>
      <c r="K1020985" s="56"/>
      <c r="L1020985" s="54"/>
      <c r="M1020985" s="54"/>
      <c r="N1020985" s="57"/>
      <c r="O1020985" s="54"/>
      <c r="P1020985" s="52"/>
      <c r="Q1020985" s="52"/>
      <c r="R1020985" s="58"/>
      <c r="S1020985" s="52"/>
      <c r="T1020985" s="52"/>
      <c r="U1020985" s="52"/>
      <c r="V1020985" s="59"/>
    </row>
    <row r="1020986" spans="1:22" customFormat="1">
      <c r="A1020986" s="2"/>
      <c r="B1020986" s="46"/>
      <c r="C1020986" s="49"/>
      <c r="D1020986" s="41"/>
      <c r="E1020986" s="52"/>
      <c r="F1020986" s="53"/>
      <c r="G1020986" s="53"/>
      <c r="H1020986" s="54"/>
      <c r="I1020986" s="55"/>
      <c r="J1020986" s="52"/>
      <c r="K1020986" s="56"/>
      <c r="L1020986" s="54"/>
      <c r="M1020986" s="54"/>
      <c r="N1020986" s="57"/>
      <c r="O1020986" s="54"/>
      <c r="P1020986" s="52"/>
      <c r="Q1020986" s="52"/>
      <c r="R1020986" s="58"/>
      <c r="S1020986" s="52"/>
      <c r="T1020986" s="52"/>
      <c r="U1020986" s="52"/>
      <c r="V1020986" s="59"/>
    </row>
    <row r="1020987" spans="1:22" customFormat="1">
      <c r="A1020987" s="2"/>
      <c r="B1020987" s="46"/>
      <c r="C1020987" s="49"/>
      <c r="D1020987" s="41"/>
      <c r="E1020987" s="52"/>
      <c r="F1020987" s="53"/>
      <c r="G1020987" s="53"/>
      <c r="H1020987" s="54"/>
      <c r="I1020987" s="55"/>
      <c r="J1020987" s="52"/>
      <c r="K1020987" s="56"/>
      <c r="L1020987" s="54"/>
      <c r="M1020987" s="54"/>
      <c r="N1020987" s="57"/>
      <c r="O1020987" s="54"/>
      <c r="P1020987" s="52"/>
      <c r="Q1020987" s="52"/>
      <c r="R1020987" s="58"/>
      <c r="S1020987" s="52"/>
      <c r="T1020987" s="52"/>
      <c r="U1020987" s="52"/>
      <c r="V1020987" s="59"/>
    </row>
    <row r="1020988" spans="1:22" customFormat="1">
      <c r="A1020988" s="2"/>
      <c r="B1020988" s="46"/>
      <c r="C1020988" s="49"/>
      <c r="D1020988" s="41"/>
      <c r="E1020988" s="52"/>
      <c r="F1020988" s="53"/>
      <c r="G1020988" s="53"/>
      <c r="H1020988" s="54"/>
      <c r="I1020988" s="55"/>
      <c r="J1020988" s="52"/>
      <c r="K1020988" s="56"/>
      <c r="L1020988" s="54"/>
      <c r="M1020988" s="54"/>
      <c r="N1020988" s="57"/>
      <c r="O1020988" s="54"/>
      <c r="P1020988" s="52"/>
      <c r="Q1020988" s="52"/>
      <c r="R1020988" s="58"/>
      <c r="S1020988" s="52"/>
      <c r="T1020988" s="52"/>
      <c r="U1020988" s="52"/>
      <c r="V1020988" s="59"/>
    </row>
    <row r="1020989" spans="1:22" customFormat="1">
      <c r="A1020989" s="2"/>
      <c r="B1020989" s="46"/>
      <c r="C1020989" s="49"/>
      <c r="D1020989" s="41"/>
      <c r="E1020989" s="52"/>
      <c r="F1020989" s="53"/>
      <c r="G1020989" s="53"/>
      <c r="H1020989" s="54"/>
      <c r="I1020989" s="55"/>
      <c r="J1020989" s="52"/>
      <c r="K1020989" s="56"/>
      <c r="L1020989" s="54"/>
      <c r="M1020989" s="54"/>
      <c r="N1020989" s="57"/>
      <c r="O1020989" s="54"/>
      <c r="P1020989" s="52"/>
      <c r="Q1020989" s="52"/>
      <c r="R1020989" s="58"/>
      <c r="S1020989" s="52"/>
      <c r="T1020989" s="52"/>
      <c r="U1020989" s="52"/>
      <c r="V1020989" s="59"/>
    </row>
    <row r="1020990" spans="1:22" customFormat="1">
      <c r="A1020990" s="2"/>
      <c r="B1020990" s="46"/>
      <c r="C1020990" s="49"/>
      <c r="D1020990" s="41"/>
      <c r="E1020990" s="52"/>
      <c r="F1020990" s="53"/>
      <c r="G1020990" s="53"/>
      <c r="H1020990" s="54"/>
      <c r="I1020990" s="55"/>
      <c r="J1020990" s="52"/>
      <c r="K1020990" s="56"/>
      <c r="L1020990" s="54"/>
      <c r="M1020990" s="54"/>
      <c r="N1020990" s="57"/>
      <c r="O1020990" s="54"/>
      <c r="P1020990" s="52"/>
      <c r="Q1020990" s="52"/>
      <c r="R1020990" s="58"/>
      <c r="S1020990" s="52"/>
      <c r="T1020990" s="52"/>
      <c r="U1020990" s="52"/>
      <c r="V1020990" s="59"/>
    </row>
    <row r="1020991" spans="1:22" customFormat="1">
      <c r="A1020991" s="2"/>
      <c r="B1020991" s="46"/>
      <c r="C1020991" s="49"/>
      <c r="D1020991" s="41"/>
      <c r="E1020991" s="52"/>
      <c r="F1020991" s="53"/>
      <c r="G1020991" s="53"/>
      <c r="H1020991" s="54"/>
      <c r="I1020991" s="55"/>
      <c r="J1020991" s="52"/>
      <c r="K1020991" s="56"/>
      <c r="L1020991" s="54"/>
      <c r="M1020991" s="54"/>
      <c r="N1020991" s="57"/>
      <c r="O1020991" s="54"/>
      <c r="P1020991" s="52"/>
      <c r="Q1020991" s="52"/>
      <c r="R1020991" s="58"/>
      <c r="S1020991" s="52"/>
      <c r="T1020991" s="52"/>
      <c r="U1020991" s="52"/>
      <c r="V1020991" s="59"/>
    </row>
    <row r="1020992" spans="1:22" customFormat="1">
      <c r="A1020992" s="2"/>
      <c r="B1020992" s="46"/>
      <c r="C1020992" s="49"/>
      <c r="D1020992" s="41"/>
      <c r="E1020992" s="52"/>
      <c r="F1020992" s="53"/>
      <c r="G1020992" s="53"/>
      <c r="H1020992" s="54"/>
      <c r="I1020992" s="55"/>
      <c r="J1020992" s="52"/>
      <c r="K1020992" s="56"/>
      <c r="L1020992" s="54"/>
      <c r="M1020992" s="54"/>
      <c r="N1020992" s="57"/>
      <c r="O1020992" s="54"/>
      <c r="P1020992" s="52"/>
      <c r="Q1020992" s="52"/>
      <c r="R1020992" s="58"/>
      <c r="S1020992" s="52"/>
      <c r="T1020992" s="52"/>
      <c r="U1020992" s="52"/>
      <c r="V1020992" s="59"/>
    </row>
    <row r="1020993" spans="1:22" customFormat="1">
      <c r="A1020993" s="2"/>
      <c r="B1020993" s="46"/>
      <c r="C1020993" s="49"/>
      <c r="D1020993" s="41"/>
      <c r="E1020993" s="52"/>
      <c r="F1020993" s="53"/>
      <c r="G1020993" s="53"/>
      <c r="H1020993" s="54"/>
      <c r="I1020993" s="55"/>
      <c r="J1020993" s="52"/>
      <c r="K1020993" s="56"/>
      <c r="L1020993" s="54"/>
      <c r="M1020993" s="54"/>
      <c r="N1020993" s="57"/>
      <c r="O1020993" s="54"/>
      <c r="P1020993" s="52"/>
      <c r="Q1020993" s="52"/>
      <c r="R1020993" s="58"/>
      <c r="S1020993" s="52"/>
      <c r="T1020993" s="52"/>
      <c r="U1020993" s="52"/>
      <c r="V1020993" s="59"/>
    </row>
    <row r="1020994" spans="1:22" customFormat="1">
      <c r="A1020994" s="2"/>
      <c r="B1020994" s="46"/>
      <c r="C1020994" s="49"/>
      <c r="D1020994" s="41"/>
      <c r="E1020994" s="52"/>
      <c r="F1020994" s="53"/>
      <c r="G1020994" s="53"/>
      <c r="H1020994" s="54"/>
      <c r="I1020994" s="55"/>
      <c r="J1020994" s="52"/>
      <c r="K1020994" s="56"/>
      <c r="L1020994" s="54"/>
      <c r="M1020994" s="54"/>
      <c r="N1020994" s="57"/>
      <c r="O1020994" s="54"/>
      <c r="P1020994" s="52"/>
      <c r="Q1020994" s="52"/>
      <c r="R1020994" s="58"/>
      <c r="S1020994" s="52"/>
      <c r="T1020994" s="52"/>
      <c r="U1020994" s="52"/>
      <c r="V1020994" s="59"/>
    </row>
    <row r="1020995" spans="1:22" customFormat="1">
      <c r="A1020995" s="2"/>
      <c r="B1020995" s="46"/>
      <c r="C1020995" s="49"/>
      <c r="D1020995" s="41"/>
      <c r="E1020995" s="52"/>
      <c r="F1020995" s="53"/>
      <c r="G1020995" s="53"/>
      <c r="H1020995" s="54"/>
      <c r="I1020995" s="55"/>
      <c r="J1020995" s="52"/>
      <c r="K1020995" s="56"/>
      <c r="L1020995" s="54"/>
      <c r="M1020995" s="54"/>
      <c r="N1020995" s="57"/>
      <c r="O1020995" s="54"/>
      <c r="P1020995" s="52"/>
      <c r="Q1020995" s="52"/>
      <c r="R1020995" s="58"/>
      <c r="S1020995" s="52"/>
      <c r="T1020995" s="52"/>
      <c r="U1020995" s="52"/>
      <c r="V1020995" s="59"/>
    </row>
    <row r="1020996" spans="1:22" customFormat="1">
      <c r="A1020996" s="2"/>
      <c r="B1020996" s="46"/>
      <c r="C1020996" s="49"/>
      <c r="D1020996" s="41"/>
      <c r="E1020996" s="52"/>
      <c r="F1020996" s="53"/>
      <c r="G1020996" s="53"/>
      <c r="H1020996" s="54"/>
      <c r="I1020996" s="55"/>
      <c r="J1020996" s="52"/>
      <c r="K1020996" s="56"/>
      <c r="L1020996" s="54"/>
      <c r="M1020996" s="54"/>
      <c r="N1020996" s="57"/>
      <c r="O1020996" s="54"/>
      <c r="P1020996" s="52"/>
      <c r="Q1020996" s="52"/>
      <c r="R1020996" s="58"/>
      <c r="S1020996" s="52"/>
      <c r="T1020996" s="52"/>
      <c r="U1020996" s="52"/>
      <c r="V1020996" s="59"/>
    </row>
    <row r="1020997" spans="1:22" customFormat="1">
      <c r="A1020997" s="2"/>
      <c r="B1020997" s="46"/>
      <c r="C1020997" s="49"/>
      <c r="D1020997" s="41"/>
      <c r="E1020997" s="52"/>
      <c r="F1020997" s="53"/>
      <c r="G1020997" s="53"/>
      <c r="H1020997" s="54"/>
      <c r="I1020997" s="55"/>
      <c r="J1020997" s="52"/>
      <c r="K1020997" s="56"/>
      <c r="L1020997" s="54"/>
      <c r="M1020997" s="54"/>
      <c r="N1020997" s="57"/>
      <c r="O1020997" s="54"/>
      <c r="P1020997" s="52"/>
      <c r="Q1020997" s="52"/>
      <c r="R1020997" s="58"/>
      <c r="S1020997" s="52"/>
      <c r="T1020997" s="52"/>
      <c r="U1020997" s="52"/>
      <c r="V1020997" s="59"/>
    </row>
    <row r="1020998" spans="1:22" customFormat="1">
      <c r="A1020998" s="2"/>
      <c r="B1020998" s="46"/>
      <c r="C1020998" s="49"/>
      <c r="D1020998" s="41"/>
      <c r="E1020998" s="52"/>
      <c r="F1020998" s="53"/>
      <c r="G1020998" s="53"/>
      <c r="H1020998" s="54"/>
      <c r="I1020998" s="55"/>
      <c r="J1020998" s="52"/>
      <c r="K1020998" s="56"/>
      <c r="L1020998" s="54"/>
      <c r="M1020998" s="54"/>
      <c r="N1020998" s="57"/>
      <c r="O1020998" s="54"/>
      <c r="P1020998" s="52"/>
      <c r="Q1020998" s="52"/>
      <c r="R1020998" s="58"/>
      <c r="S1020998" s="52"/>
      <c r="T1020998" s="52"/>
      <c r="U1020998" s="52"/>
      <c r="V1020998" s="59"/>
    </row>
    <row r="1020999" spans="1:22" customFormat="1">
      <c r="A1020999" s="2"/>
      <c r="B1020999" s="46"/>
      <c r="C1020999" s="49"/>
      <c r="D1020999" s="41"/>
      <c r="E1020999" s="52"/>
      <c r="F1020999" s="53"/>
      <c r="G1020999" s="53"/>
      <c r="H1020999" s="54"/>
      <c r="I1020999" s="55"/>
      <c r="J1020999" s="52"/>
      <c r="K1020999" s="56"/>
      <c r="L1020999" s="54"/>
      <c r="M1020999" s="54"/>
      <c r="N1020999" s="57"/>
      <c r="O1020999" s="54"/>
      <c r="P1020999" s="52"/>
      <c r="Q1020999" s="52"/>
      <c r="R1020999" s="58"/>
      <c r="S1020999" s="52"/>
      <c r="T1020999" s="52"/>
      <c r="U1020999" s="52"/>
      <c r="V1020999" s="59"/>
    </row>
    <row r="1021000" spans="1:22" customFormat="1">
      <c r="A1021000" s="2"/>
      <c r="B1021000" s="46"/>
      <c r="C1021000" s="49"/>
      <c r="D1021000" s="41"/>
      <c r="E1021000" s="52"/>
      <c r="F1021000" s="53"/>
      <c r="G1021000" s="53"/>
      <c r="H1021000" s="54"/>
      <c r="I1021000" s="55"/>
      <c r="J1021000" s="52"/>
      <c r="K1021000" s="56"/>
      <c r="L1021000" s="54"/>
      <c r="M1021000" s="54"/>
      <c r="N1021000" s="57"/>
      <c r="O1021000" s="54"/>
      <c r="P1021000" s="52"/>
      <c r="Q1021000" s="52"/>
      <c r="R1021000" s="58"/>
      <c r="S1021000" s="52"/>
      <c r="T1021000" s="52"/>
      <c r="U1021000" s="52"/>
      <c r="V1021000" s="59"/>
    </row>
    <row r="1021001" spans="1:22" customFormat="1">
      <c r="A1021001" s="2"/>
      <c r="B1021001" s="46"/>
      <c r="C1021001" s="49"/>
      <c r="D1021001" s="41"/>
      <c r="E1021001" s="52"/>
      <c r="F1021001" s="53"/>
      <c r="G1021001" s="53"/>
      <c r="H1021001" s="54"/>
      <c r="I1021001" s="55"/>
      <c r="J1021001" s="52"/>
      <c r="K1021001" s="56"/>
      <c r="L1021001" s="54"/>
      <c r="M1021001" s="54"/>
      <c r="N1021001" s="57"/>
      <c r="O1021001" s="54"/>
      <c r="P1021001" s="52"/>
      <c r="Q1021001" s="52"/>
      <c r="R1021001" s="58"/>
      <c r="S1021001" s="52"/>
      <c r="T1021001" s="52"/>
      <c r="U1021001" s="52"/>
      <c r="V1021001" s="59"/>
    </row>
    <row r="1021002" spans="1:22" customFormat="1">
      <c r="A1021002" s="2"/>
      <c r="B1021002" s="46"/>
      <c r="C1021002" s="49"/>
      <c r="D1021002" s="41"/>
      <c r="E1021002" s="52"/>
      <c r="F1021002" s="53"/>
      <c r="G1021002" s="53"/>
      <c r="H1021002" s="54"/>
      <c r="I1021002" s="55"/>
      <c r="J1021002" s="52"/>
      <c r="K1021002" s="56"/>
      <c r="L1021002" s="54"/>
      <c r="M1021002" s="54"/>
      <c r="N1021002" s="57"/>
      <c r="O1021002" s="54"/>
      <c r="P1021002" s="52"/>
      <c r="Q1021002" s="52"/>
      <c r="R1021002" s="58"/>
      <c r="S1021002" s="52"/>
      <c r="T1021002" s="52"/>
      <c r="U1021002" s="52"/>
      <c r="V1021002" s="59"/>
    </row>
    <row r="1021003" spans="1:22" customFormat="1">
      <c r="A1021003" s="2"/>
      <c r="B1021003" s="46"/>
      <c r="C1021003" s="49"/>
      <c r="D1021003" s="41"/>
      <c r="E1021003" s="52"/>
      <c r="F1021003" s="53"/>
      <c r="G1021003" s="53"/>
      <c r="H1021003" s="54"/>
      <c r="I1021003" s="55"/>
      <c r="J1021003" s="52"/>
      <c r="K1021003" s="56"/>
      <c r="L1021003" s="54"/>
      <c r="M1021003" s="54"/>
      <c r="N1021003" s="57"/>
      <c r="O1021003" s="54"/>
      <c r="P1021003" s="52"/>
      <c r="Q1021003" s="52"/>
      <c r="R1021003" s="58"/>
      <c r="S1021003" s="52"/>
      <c r="T1021003" s="52"/>
      <c r="U1021003" s="52"/>
      <c r="V1021003" s="59"/>
    </row>
    <row r="1021004" spans="1:22" customFormat="1">
      <c r="A1021004" s="2"/>
      <c r="B1021004" s="46"/>
      <c r="C1021004" s="49"/>
      <c r="D1021004" s="41"/>
      <c r="E1021004" s="52"/>
      <c r="F1021004" s="53"/>
      <c r="G1021004" s="53"/>
      <c r="H1021004" s="54"/>
      <c r="I1021004" s="55"/>
      <c r="J1021004" s="52"/>
      <c r="K1021004" s="56"/>
      <c r="L1021004" s="54"/>
      <c r="M1021004" s="54"/>
      <c r="N1021004" s="57"/>
      <c r="O1021004" s="54"/>
      <c r="P1021004" s="52"/>
      <c r="Q1021004" s="52"/>
      <c r="R1021004" s="58"/>
      <c r="S1021004" s="52"/>
      <c r="T1021004" s="52"/>
      <c r="U1021004" s="52"/>
      <c r="V1021004" s="59"/>
    </row>
    <row r="1021005" spans="1:22" customFormat="1">
      <c r="A1021005" s="2"/>
      <c r="B1021005" s="46"/>
      <c r="C1021005" s="49"/>
      <c r="D1021005" s="41"/>
      <c r="E1021005" s="52"/>
      <c r="F1021005" s="53"/>
      <c r="G1021005" s="53"/>
      <c r="H1021005" s="54"/>
      <c r="I1021005" s="55"/>
      <c r="J1021005" s="52"/>
      <c r="K1021005" s="56"/>
      <c r="L1021005" s="54"/>
      <c r="M1021005" s="54"/>
      <c r="N1021005" s="57"/>
      <c r="O1021005" s="54"/>
      <c r="P1021005" s="52"/>
      <c r="Q1021005" s="52"/>
      <c r="R1021005" s="58"/>
      <c r="S1021005" s="52"/>
      <c r="T1021005" s="52"/>
      <c r="U1021005" s="52"/>
      <c r="V1021005" s="59"/>
    </row>
    <row r="1021006" spans="1:22" customFormat="1">
      <c r="A1021006" s="2"/>
      <c r="B1021006" s="46"/>
      <c r="C1021006" s="49"/>
      <c r="D1021006" s="41"/>
      <c r="E1021006" s="52"/>
      <c r="F1021006" s="53"/>
      <c r="G1021006" s="53"/>
      <c r="H1021006" s="54"/>
      <c r="I1021006" s="55"/>
      <c r="J1021006" s="52"/>
      <c r="K1021006" s="56"/>
      <c r="L1021006" s="54"/>
      <c r="M1021006" s="54"/>
      <c r="N1021006" s="57"/>
      <c r="O1021006" s="54"/>
      <c r="P1021006" s="52"/>
      <c r="Q1021006" s="52"/>
      <c r="R1021006" s="58"/>
      <c r="S1021006" s="52"/>
      <c r="T1021006" s="52"/>
      <c r="U1021006" s="52"/>
      <c r="V1021006" s="59"/>
    </row>
    <row r="1021007" spans="1:22" customFormat="1">
      <c r="A1021007" s="2"/>
      <c r="B1021007" s="46"/>
      <c r="C1021007" s="49"/>
      <c r="D1021007" s="41"/>
      <c r="E1021007" s="52"/>
      <c r="F1021007" s="53"/>
      <c r="G1021007" s="53"/>
      <c r="H1021007" s="54"/>
      <c r="I1021007" s="55"/>
      <c r="J1021007" s="52"/>
      <c r="K1021007" s="56"/>
      <c r="L1021007" s="54"/>
      <c r="M1021007" s="54"/>
      <c r="N1021007" s="57"/>
      <c r="O1021007" s="54"/>
      <c r="P1021007" s="52"/>
      <c r="Q1021007" s="52"/>
      <c r="R1021007" s="58"/>
      <c r="S1021007" s="52"/>
      <c r="T1021007" s="52"/>
      <c r="U1021007" s="52"/>
      <c r="V1021007" s="59"/>
    </row>
    <row r="1021008" spans="1:22" customFormat="1">
      <c r="A1021008" s="2"/>
      <c r="B1021008" s="46"/>
      <c r="C1021008" s="49"/>
      <c r="D1021008" s="41"/>
      <c r="E1021008" s="52"/>
      <c r="F1021008" s="53"/>
      <c r="G1021008" s="53"/>
      <c r="H1021008" s="54"/>
      <c r="I1021008" s="55"/>
      <c r="J1021008" s="52"/>
      <c r="K1021008" s="56"/>
      <c r="L1021008" s="54"/>
      <c r="M1021008" s="54"/>
      <c r="N1021008" s="57"/>
      <c r="O1021008" s="54"/>
      <c r="P1021008" s="52"/>
      <c r="Q1021008" s="52"/>
      <c r="R1021008" s="58"/>
      <c r="S1021008" s="52"/>
      <c r="T1021008" s="52"/>
      <c r="U1021008" s="52"/>
      <c r="V1021008" s="59"/>
    </row>
    <row r="1021009" spans="1:22" customFormat="1">
      <c r="A1021009" s="2"/>
      <c r="B1021009" s="46"/>
      <c r="C1021009" s="49"/>
      <c r="D1021009" s="41"/>
      <c r="E1021009" s="52"/>
      <c r="F1021009" s="53"/>
      <c r="G1021009" s="53"/>
      <c r="H1021009" s="54"/>
      <c r="I1021009" s="55"/>
      <c r="J1021009" s="52"/>
      <c r="K1021009" s="56"/>
      <c r="L1021009" s="54"/>
      <c r="M1021009" s="54"/>
      <c r="N1021009" s="57"/>
      <c r="O1021009" s="54"/>
      <c r="P1021009" s="52"/>
      <c r="Q1021009" s="52"/>
      <c r="R1021009" s="58"/>
      <c r="S1021009" s="52"/>
      <c r="T1021009" s="52"/>
      <c r="U1021009" s="52"/>
      <c r="V1021009" s="59"/>
    </row>
    <row r="1021010" spans="1:22" customFormat="1">
      <c r="A1021010" s="2"/>
      <c r="B1021010" s="46"/>
      <c r="C1021010" s="49"/>
      <c r="D1021010" s="41"/>
      <c r="E1021010" s="52"/>
      <c r="F1021010" s="53"/>
      <c r="G1021010" s="53"/>
      <c r="H1021010" s="54"/>
      <c r="I1021010" s="55"/>
      <c r="J1021010" s="52"/>
      <c r="K1021010" s="56"/>
      <c r="L1021010" s="54"/>
      <c r="M1021010" s="54"/>
      <c r="N1021010" s="57"/>
      <c r="O1021010" s="54"/>
      <c r="P1021010" s="52"/>
      <c r="Q1021010" s="52"/>
      <c r="R1021010" s="58"/>
      <c r="S1021010" s="52"/>
      <c r="T1021010" s="52"/>
      <c r="U1021010" s="52"/>
      <c r="V1021010" s="59"/>
    </row>
    <row r="1021011" spans="1:22" customFormat="1">
      <c r="A1021011" s="2"/>
      <c r="B1021011" s="46"/>
      <c r="C1021011" s="49"/>
      <c r="D1021011" s="41"/>
      <c r="E1021011" s="52"/>
      <c r="F1021011" s="53"/>
      <c r="G1021011" s="53"/>
      <c r="H1021011" s="54"/>
      <c r="I1021011" s="55"/>
      <c r="J1021011" s="52"/>
      <c r="K1021011" s="56"/>
      <c r="L1021011" s="54"/>
      <c r="M1021011" s="54"/>
      <c r="N1021011" s="57"/>
      <c r="O1021011" s="54"/>
      <c r="P1021011" s="52"/>
      <c r="Q1021011" s="52"/>
      <c r="R1021011" s="58"/>
      <c r="S1021011" s="52"/>
      <c r="T1021011" s="52"/>
      <c r="U1021011" s="52"/>
      <c r="V1021011" s="59"/>
    </row>
    <row r="1021012" spans="1:22" customFormat="1">
      <c r="A1021012" s="2"/>
      <c r="B1021012" s="46"/>
      <c r="C1021012" s="49"/>
      <c r="D1021012" s="41"/>
      <c r="E1021012" s="52"/>
      <c r="F1021012" s="53"/>
      <c r="G1021012" s="53"/>
      <c r="H1021012" s="54"/>
      <c r="I1021012" s="55"/>
      <c r="J1021012" s="52"/>
      <c r="K1021012" s="56"/>
      <c r="L1021012" s="54"/>
      <c r="M1021012" s="54"/>
      <c r="N1021012" s="57"/>
      <c r="O1021012" s="54"/>
      <c r="P1021012" s="52"/>
      <c r="Q1021012" s="52"/>
      <c r="R1021012" s="58"/>
      <c r="S1021012" s="52"/>
      <c r="T1021012" s="52"/>
      <c r="U1021012" s="52"/>
      <c r="V1021012" s="59"/>
    </row>
    <row r="1021013" spans="1:22" customFormat="1">
      <c r="A1021013" s="2"/>
      <c r="B1021013" s="46"/>
      <c r="C1021013" s="49"/>
      <c r="D1021013" s="41"/>
      <c r="E1021013" s="52"/>
      <c r="F1021013" s="53"/>
      <c r="G1021013" s="53"/>
      <c r="H1021013" s="54"/>
      <c r="I1021013" s="55"/>
      <c r="J1021013" s="52"/>
      <c r="K1021013" s="56"/>
      <c r="L1021013" s="54"/>
      <c r="M1021013" s="54"/>
      <c r="N1021013" s="57"/>
      <c r="O1021013" s="54"/>
      <c r="P1021013" s="52"/>
      <c r="Q1021013" s="52"/>
      <c r="R1021013" s="58"/>
      <c r="S1021013" s="52"/>
      <c r="T1021013" s="52"/>
      <c r="U1021013" s="52"/>
      <c r="V1021013" s="59"/>
    </row>
    <row r="1021014" spans="1:22" customFormat="1">
      <c r="A1021014" s="2"/>
      <c r="B1021014" s="46"/>
      <c r="C1021014" s="49"/>
      <c r="D1021014" s="41"/>
      <c r="E1021014" s="52"/>
      <c r="F1021014" s="53"/>
      <c r="G1021014" s="53"/>
      <c r="H1021014" s="54"/>
      <c r="I1021014" s="55"/>
      <c r="J1021014" s="52"/>
      <c r="K1021014" s="56"/>
      <c r="L1021014" s="54"/>
      <c r="M1021014" s="54"/>
      <c r="N1021014" s="57"/>
      <c r="O1021014" s="54"/>
      <c r="P1021014" s="52"/>
      <c r="Q1021014" s="52"/>
      <c r="R1021014" s="58"/>
      <c r="S1021014" s="52"/>
      <c r="T1021014" s="52"/>
      <c r="U1021014" s="52"/>
      <c r="V1021014" s="59"/>
    </row>
    <row r="1021015" spans="1:22" customFormat="1">
      <c r="A1021015" s="2"/>
      <c r="B1021015" s="46"/>
      <c r="C1021015" s="49"/>
      <c r="D1021015" s="41"/>
      <c r="E1021015" s="52"/>
      <c r="F1021015" s="53"/>
      <c r="G1021015" s="53"/>
      <c r="H1021015" s="54"/>
      <c r="I1021015" s="55"/>
      <c r="J1021015" s="52"/>
      <c r="K1021015" s="56"/>
      <c r="L1021015" s="54"/>
      <c r="M1021015" s="54"/>
      <c r="N1021015" s="57"/>
      <c r="O1021015" s="54"/>
      <c r="P1021015" s="52"/>
      <c r="Q1021015" s="52"/>
      <c r="R1021015" s="58"/>
      <c r="S1021015" s="52"/>
      <c r="T1021015" s="52"/>
      <c r="U1021015" s="52"/>
      <c r="V1021015" s="59"/>
    </row>
    <row r="1021016" spans="1:22" customFormat="1">
      <c r="A1021016" s="2"/>
      <c r="B1021016" s="46"/>
      <c r="C1021016" s="49"/>
      <c r="D1021016" s="41"/>
      <c r="E1021016" s="52"/>
      <c r="F1021016" s="53"/>
      <c r="G1021016" s="53"/>
      <c r="H1021016" s="54"/>
      <c r="I1021016" s="55"/>
      <c r="J1021016" s="52"/>
      <c r="K1021016" s="56"/>
      <c r="L1021016" s="54"/>
      <c r="M1021016" s="54"/>
      <c r="N1021016" s="57"/>
      <c r="O1021016" s="54"/>
      <c r="P1021016" s="52"/>
      <c r="Q1021016" s="52"/>
      <c r="R1021016" s="58"/>
      <c r="S1021016" s="52"/>
      <c r="T1021016" s="52"/>
      <c r="U1021016" s="52"/>
      <c r="V1021016" s="59"/>
    </row>
    <row r="1021017" spans="1:22" customFormat="1">
      <c r="A1021017" s="2"/>
      <c r="B1021017" s="46"/>
      <c r="C1021017" s="49"/>
      <c r="D1021017" s="41"/>
      <c r="E1021017" s="52"/>
      <c r="F1021017" s="53"/>
      <c r="G1021017" s="53"/>
      <c r="H1021017" s="54"/>
      <c r="I1021017" s="55"/>
      <c r="J1021017" s="52"/>
      <c r="K1021017" s="56"/>
      <c r="L1021017" s="54"/>
      <c r="M1021017" s="54"/>
      <c r="N1021017" s="57"/>
      <c r="O1021017" s="54"/>
      <c r="P1021017" s="52"/>
      <c r="Q1021017" s="52"/>
      <c r="R1021017" s="58"/>
      <c r="S1021017" s="52"/>
      <c r="T1021017" s="52"/>
      <c r="U1021017" s="52"/>
      <c r="V1021017" s="59"/>
    </row>
    <row r="1021018" spans="1:22" customFormat="1">
      <c r="A1021018" s="2"/>
      <c r="B1021018" s="46"/>
      <c r="C1021018" s="49"/>
      <c r="D1021018" s="41"/>
      <c r="E1021018" s="52"/>
      <c r="F1021018" s="53"/>
      <c r="G1021018" s="53"/>
      <c r="H1021018" s="54"/>
      <c r="I1021018" s="55"/>
      <c r="J1021018" s="52"/>
      <c r="K1021018" s="56"/>
      <c r="L1021018" s="54"/>
      <c r="M1021018" s="54"/>
      <c r="N1021018" s="57"/>
      <c r="O1021018" s="54"/>
      <c r="P1021018" s="52"/>
      <c r="Q1021018" s="52"/>
      <c r="R1021018" s="58"/>
      <c r="S1021018" s="52"/>
      <c r="T1021018" s="52"/>
      <c r="U1021018" s="52"/>
      <c r="V1021018" s="59"/>
    </row>
    <row r="1021019" spans="1:22" customFormat="1">
      <c r="A1021019" s="2"/>
      <c r="B1021019" s="46"/>
      <c r="C1021019" s="49"/>
      <c r="D1021019" s="41"/>
      <c r="E1021019" s="52"/>
      <c r="F1021019" s="53"/>
      <c r="G1021019" s="53"/>
      <c r="H1021019" s="54"/>
      <c r="I1021019" s="55"/>
      <c r="J1021019" s="52"/>
      <c r="K1021019" s="56"/>
      <c r="L1021019" s="54"/>
      <c r="M1021019" s="54"/>
      <c r="N1021019" s="57"/>
      <c r="O1021019" s="54"/>
      <c r="P1021019" s="52"/>
      <c r="Q1021019" s="52"/>
      <c r="R1021019" s="58"/>
      <c r="S1021019" s="52"/>
      <c r="T1021019" s="52"/>
      <c r="U1021019" s="52"/>
      <c r="V1021019" s="59"/>
    </row>
    <row r="1021020" spans="1:22" customFormat="1">
      <c r="A1021020" s="2"/>
      <c r="B1021020" s="46"/>
      <c r="C1021020" s="49"/>
      <c r="D1021020" s="41"/>
      <c r="E1021020" s="52"/>
      <c r="F1021020" s="53"/>
      <c r="G1021020" s="53"/>
      <c r="H1021020" s="54"/>
      <c r="I1021020" s="55"/>
      <c r="J1021020" s="52"/>
      <c r="K1021020" s="56"/>
      <c r="L1021020" s="54"/>
      <c r="M1021020" s="54"/>
      <c r="N1021020" s="57"/>
      <c r="O1021020" s="54"/>
      <c r="P1021020" s="52"/>
      <c r="Q1021020" s="52"/>
      <c r="R1021020" s="58"/>
      <c r="S1021020" s="52"/>
      <c r="T1021020" s="52"/>
      <c r="U1021020" s="52"/>
      <c r="V1021020" s="59"/>
    </row>
    <row r="1021021" spans="1:22" customFormat="1">
      <c r="A1021021" s="2"/>
      <c r="B1021021" s="46"/>
      <c r="C1021021" s="49"/>
      <c r="D1021021" s="41"/>
      <c r="E1021021" s="52"/>
      <c r="F1021021" s="53"/>
      <c r="G1021021" s="53"/>
      <c r="H1021021" s="54"/>
      <c r="I1021021" s="55"/>
      <c r="J1021021" s="52"/>
      <c r="K1021021" s="56"/>
      <c r="L1021021" s="54"/>
      <c r="M1021021" s="54"/>
      <c r="N1021021" s="57"/>
      <c r="O1021021" s="54"/>
      <c r="P1021021" s="52"/>
      <c r="Q1021021" s="52"/>
      <c r="R1021021" s="58"/>
      <c r="S1021021" s="52"/>
      <c r="T1021021" s="52"/>
      <c r="U1021021" s="52"/>
      <c r="V1021021" s="59"/>
    </row>
    <row r="1021022" spans="1:22" customFormat="1">
      <c r="A1021022" s="2"/>
      <c r="B1021022" s="46"/>
      <c r="C1021022" s="49"/>
      <c r="D1021022" s="41"/>
      <c r="E1021022" s="52"/>
      <c r="F1021022" s="53"/>
      <c r="G1021022" s="53"/>
      <c r="H1021022" s="54"/>
      <c r="I1021022" s="55"/>
      <c r="J1021022" s="52"/>
      <c r="K1021022" s="56"/>
      <c r="L1021022" s="54"/>
      <c r="M1021022" s="54"/>
      <c r="N1021022" s="57"/>
      <c r="O1021022" s="54"/>
      <c r="P1021022" s="52"/>
      <c r="Q1021022" s="52"/>
      <c r="R1021022" s="58"/>
      <c r="S1021022" s="52"/>
      <c r="T1021022" s="52"/>
      <c r="U1021022" s="52"/>
      <c r="V1021022" s="59"/>
    </row>
    <row r="1021023" spans="1:22" customFormat="1">
      <c r="A1021023" s="2"/>
      <c r="B1021023" s="46"/>
      <c r="C1021023" s="49"/>
      <c r="D1021023" s="41"/>
      <c r="E1021023" s="52"/>
      <c r="F1021023" s="53"/>
      <c r="G1021023" s="53"/>
      <c r="H1021023" s="54"/>
      <c r="I1021023" s="55"/>
      <c r="J1021023" s="52"/>
      <c r="K1021023" s="56"/>
      <c r="L1021023" s="54"/>
      <c r="M1021023" s="54"/>
      <c r="N1021023" s="57"/>
      <c r="O1021023" s="54"/>
      <c r="P1021023" s="52"/>
      <c r="Q1021023" s="52"/>
      <c r="R1021023" s="58"/>
      <c r="S1021023" s="52"/>
      <c r="T1021023" s="52"/>
      <c r="U1021023" s="52"/>
      <c r="V1021023" s="59"/>
    </row>
    <row r="1021024" spans="1:22" customFormat="1">
      <c r="A1021024" s="2"/>
      <c r="B1021024" s="46"/>
      <c r="C1021024" s="49"/>
      <c r="D1021024" s="41"/>
      <c r="E1021024" s="52"/>
      <c r="F1021024" s="53"/>
      <c r="G1021024" s="53"/>
      <c r="H1021024" s="54"/>
      <c r="I1021024" s="55"/>
      <c r="J1021024" s="52"/>
      <c r="K1021024" s="56"/>
      <c r="L1021024" s="54"/>
      <c r="M1021024" s="54"/>
      <c r="N1021024" s="57"/>
      <c r="O1021024" s="54"/>
      <c r="P1021024" s="52"/>
      <c r="Q1021024" s="52"/>
      <c r="R1021024" s="58"/>
      <c r="S1021024" s="52"/>
      <c r="T1021024" s="52"/>
      <c r="U1021024" s="52"/>
      <c r="V1021024" s="59"/>
    </row>
    <row r="1021025" spans="1:22" customFormat="1">
      <c r="A1021025" s="2"/>
      <c r="B1021025" s="46"/>
      <c r="C1021025" s="49"/>
      <c r="D1021025" s="41"/>
      <c r="E1021025" s="52"/>
      <c r="F1021025" s="53"/>
      <c r="G1021025" s="53"/>
      <c r="H1021025" s="54"/>
      <c r="I1021025" s="55"/>
      <c r="J1021025" s="52"/>
      <c r="K1021025" s="56"/>
      <c r="L1021025" s="54"/>
      <c r="M1021025" s="54"/>
      <c r="N1021025" s="57"/>
      <c r="O1021025" s="54"/>
      <c r="P1021025" s="52"/>
      <c r="Q1021025" s="52"/>
      <c r="R1021025" s="58"/>
      <c r="S1021025" s="52"/>
      <c r="T1021025" s="52"/>
      <c r="U1021025" s="52"/>
      <c r="V1021025" s="59"/>
    </row>
    <row r="1021026" spans="1:22" customFormat="1">
      <c r="A1021026" s="2"/>
      <c r="B1021026" s="46"/>
      <c r="C1021026" s="49"/>
      <c r="D1021026" s="41"/>
      <c r="E1021026" s="52"/>
      <c r="F1021026" s="53"/>
      <c r="G1021026" s="53"/>
      <c r="H1021026" s="54"/>
      <c r="I1021026" s="55"/>
      <c r="J1021026" s="52"/>
      <c r="K1021026" s="56"/>
      <c r="L1021026" s="54"/>
      <c r="M1021026" s="54"/>
      <c r="N1021026" s="57"/>
      <c r="O1021026" s="54"/>
      <c r="P1021026" s="52"/>
      <c r="Q1021026" s="52"/>
      <c r="R1021026" s="58"/>
      <c r="S1021026" s="52"/>
      <c r="T1021026" s="52"/>
      <c r="U1021026" s="52"/>
      <c r="V1021026" s="59"/>
    </row>
    <row r="1021027" spans="1:22" customFormat="1">
      <c r="A1021027" s="2"/>
      <c r="B1021027" s="46"/>
      <c r="C1021027" s="49"/>
      <c r="D1021027" s="41"/>
      <c r="E1021027" s="52"/>
      <c r="F1021027" s="53"/>
      <c r="G1021027" s="53"/>
      <c r="H1021027" s="54"/>
      <c r="I1021027" s="55"/>
      <c r="J1021027" s="52"/>
      <c r="K1021027" s="56"/>
      <c r="L1021027" s="54"/>
      <c r="M1021027" s="54"/>
      <c r="N1021027" s="57"/>
      <c r="O1021027" s="54"/>
      <c r="P1021027" s="52"/>
      <c r="Q1021027" s="52"/>
      <c r="R1021027" s="58"/>
      <c r="S1021027" s="52"/>
      <c r="T1021027" s="52"/>
      <c r="U1021027" s="52"/>
      <c r="V1021027" s="59"/>
    </row>
    <row r="1021028" spans="1:22" customFormat="1">
      <c r="A1021028" s="2"/>
      <c r="B1021028" s="46"/>
      <c r="C1021028" s="49"/>
      <c r="D1021028" s="41"/>
      <c r="E1021028" s="52"/>
      <c r="F1021028" s="53"/>
      <c r="G1021028" s="53"/>
      <c r="H1021028" s="54"/>
      <c r="I1021028" s="55"/>
      <c r="J1021028" s="52"/>
      <c r="K1021028" s="56"/>
      <c r="L1021028" s="54"/>
      <c r="M1021028" s="54"/>
      <c r="N1021028" s="57"/>
      <c r="O1021028" s="54"/>
      <c r="P1021028" s="52"/>
      <c r="Q1021028" s="52"/>
      <c r="R1021028" s="58"/>
      <c r="S1021028" s="52"/>
      <c r="T1021028" s="52"/>
      <c r="U1021028" s="52"/>
      <c r="V1021028" s="59"/>
    </row>
    <row r="1021029" spans="1:22" customFormat="1">
      <c r="A1021029" s="2"/>
      <c r="B1021029" s="46"/>
      <c r="C1021029" s="49"/>
      <c r="D1021029" s="41"/>
      <c r="E1021029" s="52"/>
      <c r="F1021029" s="53"/>
      <c r="G1021029" s="53"/>
      <c r="H1021029" s="54"/>
      <c r="I1021029" s="55"/>
      <c r="J1021029" s="52"/>
      <c r="K1021029" s="56"/>
      <c r="L1021029" s="54"/>
      <c r="M1021029" s="54"/>
      <c r="N1021029" s="57"/>
      <c r="O1021029" s="54"/>
      <c r="P1021029" s="52"/>
      <c r="Q1021029" s="52"/>
      <c r="R1021029" s="58"/>
      <c r="S1021029" s="52"/>
      <c r="T1021029" s="52"/>
      <c r="U1021029" s="52"/>
      <c r="V1021029" s="59"/>
    </row>
    <row r="1021030" spans="1:22" customFormat="1">
      <c r="A1021030" s="2"/>
      <c r="B1021030" s="46"/>
      <c r="C1021030" s="49"/>
      <c r="D1021030" s="41"/>
      <c r="E1021030" s="52"/>
      <c r="F1021030" s="53"/>
      <c r="G1021030" s="53"/>
      <c r="H1021030" s="54"/>
      <c r="I1021030" s="55"/>
      <c r="J1021030" s="52"/>
      <c r="K1021030" s="56"/>
      <c r="L1021030" s="54"/>
      <c r="M1021030" s="54"/>
      <c r="N1021030" s="57"/>
      <c r="O1021030" s="54"/>
      <c r="P1021030" s="52"/>
      <c r="Q1021030" s="52"/>
      <c r="R1021030" s="58"/>
      <c r="S1021030" s="52"/>
      <c r="T1021030" s="52"/>
      <c r="U1021030" s="52"/>
      <c r="V1021030" s="59"/>
    </row>
    <row r="1021031" spans="1:22" customFormat="1">
      <c r="A1021031" s="2"/>
      <c r="B1021031" s="46"/>
      <c r="C1021031" s="49"/>
      <c r="D1021031" s="41"/>
      <c r="E1021031" s="52"/>
      <c r="F1021031" s="53"/>
      <c r="G1021031" s="53"/>
      <c r="H1021031" s="54"/>
      <c r="I1021031" s="55"/>
      <c r="J1021031" s="52"/>
      <c r="K1021031" s="56"/>
      <c r="L1021031" s="54"/>
      <c r="M1021031" s="54"/>
      <c r="N1021031" s="57"/>
      <c r="O1021031" s="54"/>
      <c r="P1021031" s="52"/>
      <c r="Q1021031" s="52"/>
      <c r="R1021031" s="58"/>
      <c r="S1021031" s="52"/>
      <c r="T1021031" s="52"/>
      <c r="U1021031" s="52"/>
      <c r="V1021031" s="59"/>
    </row>
    <row r="1021032" spans="1:22" customFormat="1">
      <c r="A1021032" s="2"/>
      <c r="B1021032" s="46"/>
      <c r="C1021032" s="49"/>
      <c r="D1021032" s="41"/>
      <c r="E1021032" s="52"/>
      <c r="F1021032" s="53"/>
      <c r="G1021032" s="53"/>
      <c r="H1021032" s="54"/>
      <c r="I1021032" s="55"/>
      <c r="J1021032" s="52"/>
      <c r="K1021032" s="56"/>
      <c r="L1021032" s="54"/>
      <c r="M1021032" s="54"/>
      <c r="N1021032" s="57"/>
      <c r="O1021032" s="54"/>
      <c r="P1021032" s="52"/>
      <c r="Q1021032" s="52"/>
      <c r="R1021032" s="58"/>
      <c r="S1021032" s="52"/>
      <c r="T1021032" s="52"/>
      <c r="U1021032" s="52"/>
      <c r="V1021032" s="59"/>
    </row>
    <row r="1021033" spans="1:22" customFormat="1">
      <c r="A1021033" s="2"/>
      <c r="B1021033" s="46"/>
      <c r="C1021033" s="49"/>
      <c r="D1021033" s="41"/>
      <c r="E1021033" s="52"/>
      <c r="F1021033" s="53"/>
      <c r="G1021033" s="53"/>
      <c r="H1021033" s="54"/>
      <c r="I1021033" s="55"/>
      <c r="J1021033" s="52"/>
      <c r="K1021033" s="56"/>
      <c r="L1021033" s="54"/>
      <c r="M1021033" s="54"/>
      <c r="N1021033" s="57"/>
      <c r="O1021033" s="54"/>
      <c r="P1021033" s="52"/>
      <c r="Q1021033" s="52"/>
      <c r="R1021033" s="58"/>
      <c r="S1021033" s="52"/>
      <c r="T1021033" s="52"/>
      <c r="U1021033" s="52"/>
      <c r="V1021033" s="59"/>
    </row>
    <row r="1021034" spans="1:22" customFormat="1">
      <c r="A1021034" s="2"/>
      <c r="B1021034" s="46"/>
      <c r="C1021034" s="49"/>
      <c r="D1021034" s="41"/>
      <c r="E1021034" s="52"/>
      <c r="F1021034" s="53"/>
      <c r="G1021034" s="53"/>
      <c r="H1021034" s="54"/>
      <c r="I1021034" s="55"/>
      <c r="J1021034" s="52"/>
      <c r="K1021034" s="56"/>
      <c r="L1021034" s="54"/>
      <c r="M1021034" s="54"/>
      <c r="N1021034" s="57"/>
      <c r="O1021034" s="54"/>
      <c r="P1021034" s="52"/>
      <c r="Q1021034" s="52"/>
      <c r="R1021034" s="58"/>
      <c r="S1021034" s="52"/>
      <c r="T1021034" s="52"/>
      <c r="U1021034" s="52"/>
      <c r="V1021034" s="59"/>
    </row>
    <row r="1021035" spans="1:22" customFormat="1">
      <c r="A1021035" s="2"/>
      <c r="B1021035" s="46"/>
      <c r="C1021035" s="49"/>
      <c r="D1021035" s="41"/>
      <c r="E1021035" s="52"/>
      <c r="F1021035" s="53"/>
      <c r="G1021035" s="53"/>
      <c r="H1021035" s="54"/>
      <c r="I1021035" s="55"/>
      <c r="J1021035" s="52"/>
      <c r="K1021035" s="56"/>
      <c r="L1021035" s="54"/>
      <c r="M1021035" s="54"/>
      <c r="N1021035" s="57"/>
      <c r="O1021035" s="54"/>
      <c r="P1021035" s="52"/>
      <c r="Q1021035" s="52"/>
      <c r="R1021035" s="58"/>
      <c r="S1021035" s="52"/>
      <c r="T1021035" s="52"/>
      <c r="U1021035" s="52"/>
      <c r="V1021035" s="59"/>
    </row>
    <row r="1021036" spans="1:22" customFormat="1">
      <c r="A1021036" s="2"/>
      <c r="B1021036" s="46"/>
      <c r="C1021036" s="49"/>
      <c r="D1021036" s="41"/>
      <c r="E1021036" s="52"/>
      <c r="F1021036" s="53"/>
      <c r="G1021036" s="53"/>
      <c r="H1021036" s="54"/>
      <c r="I1021036" s="55"/>
      <c r="J1021036" s="52"/>
      <c r="K1021036" s="56"/>
      <c r="L1021036" s="54"/>
      <c r="M1021036" s="54"/>
      <c r="N1021036" s="57"/>
      <c r="O1021036" s="54"/>
      <c r="P1021036" s="52"/>
      <c r="Q1021036" s="52"/>
      <c r="R1021036" s="58"/>
      <c r="S1021036" s="52"/>
      <c r="T1021036" s="52"/>
      <c r="U1021036" s="52"/>
      <c r="V1021036" s="59"/>
    </row>
    <row r="1021037" spans="1:22" customFormat="1">
      <c r="A1021037" s="2"/>
      <c r="B1021037" s="46"/>
      <c r="C1021037" s="49"/>
      <c r="D1021037" s="41"/>
      <c r="E1021037" s="52"/>
      <c r="F1021037" s="53"/>
      <c r="G1021037" s="53"/>
      <c r="H1021037" s="54"/>
      <c r="I1021037" s="55"/>
      <c r="J1021037" s="52"/>
      <c r="K1021037" s="56"/>
      <c r="L1021037" s="54"/>
      <c r="M1021037" s="54"/>
      <c r="N1021037" s="57"/>
      <c r="O1021037" s="54"/>
      <c r="P1021037" s="52"/>
      <c r="Q1021037" s="52"/>
      <c r="R1021037" s="58"/>
      <c r="S1021037" s="52"/>
      <c r="T1021037" s="52"/>
      <c r="U1021037" s="52"/>
      <c r="V1021037" s="59"/>
    </row>
    <row r="1021038" spans="1:22" customFormat="1">
      <c r="A1021038" s="2"/>
      <c r="B1021038" s="46"/>
      <c r="C1021038" s="49"/>
      <c r="D1021038" s="41"/>
      <c r="E1021038" s="52"/>
      <c r="F1021038" s="53"/>
      <c r="G1021038" s="53"/>
      <c r="H1021038" s="54"/>
      <c r="I1021038" s="55"/>
      <c r="J1021038" s="52"/>
      <c r="K1021038" s="56"/>
      <c r="L1021038" s="54"/>
      <c r="M1021038" s="54"/>
      <c r="N1021038" s="57"/>
      <c r="O1021038" s="54"/>
      <c r="P1021038" s="52"/>
      <c r="Q1021038" s="52"/>
      <c r="R1021038" s="58"/>
      <c r="S1021038" s="52"/>
      <c r="T1021038" s="52"/>
      <c r="U1021038" s="52"/>
      <c r="V1021038" s="59"/>
    </row>
    <row r="1021039" spans="1:22" customFormat="1">
      <c r="A1021039" s="2"/>
      <c r="B1021039" s="46"/>
      <c r="C1021039" s="49"/>
      <c r="D1021039" s="41"/>
      <c r="E1021039" s="52"/>
      <c r="F1021039" s="53"/>
      <c r="G1021039" s="53"/>
      <c r="H1021039" s="54"/>
      <c r="I1021039" s="55"/>
      <c r="J1021039" s="52"/>
      <c r="K1021039" s="56"/>
      <c r="L1021039" s="54"/>
      <c r="M1021039" s="54"/>
      <c r="N1021039" s="57"/>
      <c r="O1021039" s="54"/>
      <c r="P1021039" s="52"/>
      <c r="Q1021039" s="52"/>
      <c r="R1021039" s="58"/>
      <c r="S1021039" s="52"/>
      <c r="T1021039" s="52"/>
      <c r="U1021039" s="52"/>
      <c r="V1021039" s="59"/>
    </row>
    <row r="1021040" spans="1:22" customFormat="1">
      <c r="A1021040" s="2"/>
      <c r="B1021040" s="46"/>
      <c r="C1021040" s="49"/>
      <c r="D1021040" s="41"/>
      <c r="E1021040" s="52"/>
      <c r="F1021040" s="53"/>
      <c r="G1021040" s="53"/>
      <c r="H1021040" s="54"/>
      <c r="I1021040" s="55"/>
      <c r="J1021040" s="52"/>
      <c r="K1021040" s="56"/>
      <c r="L1021040" s="54"/>
      <c r="M1021040" s="54"/>
      <c r="N1021040" s="57"/>
      <c r="O1021040" s="54"/>
      <c r="P1021040" s="52"/>
      <c r="Q1021040" s="52"/>
      <c r="R1021040" s="58"/>
      <c r="S1021040" s="52"/>
      <c r="T1021040" s="52"/>
      <c r="U1021040" s="52"/>
      <c r="V1021040" s="59"/>
    </row>
    <row r="1021041" spans="1:22" customFormat="1">
      <c r="A1021041" s="2"/>
      <c r="B1021041" s="46"/>
      <c r="C1021041" s="49"/>
      <c r="D1021041" s="41"/>
      <c r="E1021041" s="52"/>
      <c r="F1021041" s="53"/>
      <c r="G1021041" s="53"/>
      <c r="H1021041" s="54"/>
      <c r="I1021041" s="55"/>
      <c r="J1021041" s="52"/>
      <c r="K1021041" s="56"/>
      <c r="L1021041" s="54"/>
      <c r="M1021041" s="54"/>
      <c r="N1021041" s="57"/>
      <c r="O1021041" s="54"/>
      <c r="P1021041" s="52"/>
      <c r="Q1021041" s="52"/>
      <c r="R1021041" s="58"/>
      <c r="S1021041" s="52"/>
      <c r="T1021041" s="52"/>
      <c r="U1021041" s="52"/>
      <c r="V1021041" s="59"/>
    </row>
    <row r="1021042" spans="1:22" customFormat="1">
      <c r="A1021042" s="2"/>
      <c r="B1021042" s="46"/>
      <c r="C1021042" s="49"/>
      <c r="D1021042" s="41"/>
      <c r="E1021042" s="52"/>
      <c r="F1021042" s="53"/>
      <c r="G1021042" s="53"/>
      <c r="H1021042" s="54"/>
      <c r="I1021042" s="55"/>
      <c r="J1021042" s="52"/>
      <c r="K1021042" s="56"/>
      <c r="L1021042" s="54"/>
      <c r="M1021042" s="54"/>
      <c r="N1021042" s="57"/>
      <c r="O1021042" s="54"/>
      <c r="P1021042" s="52"/>
      <c r="Q1021042" s="52"/>
      <c r="R1021042" s="58"/>
      <c r="S1021042" s="52"/>
      <c r="T1021042" s="52"/>
      <c r="U1021042" s="52"/>
      <c r="V1021042" s="59"/>
    </row>
    <row r="1021043" spans="1:22" customFormat="1">
      <c r="A1021043" s="2"/>
      <c r="B1021043" s="46"/>
      <c r="C1021043" s="49"/>
      <c r="D1021043" s="41"/>
      <c r="E1021043" s="52"/>
      <c r="F1021043" s="53"/>
      <c r="G1021043" s="53"/>
      <c r="H1021043" s="54"/>
      <c r="I1021043" s="55"/>
      <c r="J1021043" s="52"/>
      <c r="K1021043" s="56"/>
      <c r="L1021043" s="54"/>
      <c r="M1021043" s="54"/>
      <c r="N1021043" s="57"/>
      <c r="O1021043" s="54"/>
      <c r="P1021043" s="52"/>
      <c r="Q1021043" s="52"/>
      <c r="R1021043" s="58"/>
      <c r="S1021043" s="52"/>
      <c r="T1021043" s="52"/>
      <c r="U1021043" s="52"/>
      <c r="V1021043" s="59"/>
    </row>
    <row r="1021044" spans="1:22" customFormat="1">
      <c r="A1021044" s="2"/>
      <c r="B1021044" s="46"/>
      <c r="C1021044" s="49"/>
      <c r="D1021044" s="41"/>
      <c r="E1021044" s="52"/>
      <c r="F1021044" s="53"/>
      <c r="G1021044" s="53"/>
      <c r="H1021044" s="54"/>
      <c r="I1021044" s="55"/>
      <c r="J1021044" s="52"/>
      <c r="K1021044" s="56"/>
      <c r="L1021044" s="54"/>
      <c r="M1021044" s="54"/>
      <c r="N1021044" s="57"/>
      <c r="O1021044" s="54"/>
      <c r="P1021044" s="52"/>
      <c r="Q1021044" s="52"/>
      <c r="R1021044" s="58"/>
      <c r="S1021044" s="52"/>
      <c r="T1021044" s="52"/>
      <c r="U1021044" s="52"/>
      <c r="V1021044" s="59"/>
    </row>
    <row r="1021045" spans="1:22" customFormat="1">
      <c r="A1021045" s="2"/>
      <c r="B1021045" s="46"/>
      <c r="C1021045" s="49"/>
      <c r="D1021045" s="41"/>
      <c r="E1021045" s="52"/>
      <c r="F1021045" s="53"/>
      <c r="G1021045" s="53"/>
      <c r="H1021045" s="54"/>
      <c r="I1021045" s="55"/>
      <c r="J1021045" s="52"/>
      <c r="K1021045" s="56"/>
      <c r="L1021045" s="54"/>
      <c r="M1021045" s="54"/>
      <c r="N1021045" s="57"/>
      <c r="O1021045" s="54"/>
      <c r="P1021045" s="52"/>
      <c r="Q1021045" s="52"/>
      <c r="R1021045" s="58"/>
      <c r="S1021045" s="52"/>
      <c r="T1021045" s="52"/>
      <c r="U1021045" s="52"/>
      <c r="V1021045" s="59"/>
    </row>
    <row r="1021046" spans="1:22" customFormat="1">
      <c r="A1021046" s="2"/>
      <c r="B1021046" s="46"/>
      <c r="C1021046" s="49"/>
      <c r="D1021046" s="41"/>
      <c r="E1021046" s="52"/>
      <c r="F1021046" s="53"/>
      <c r="G1021046" s="53"/>
      <c r="H1021046" s="54"/>
      <c r="I1021046" s="55"/>
      <c r="J1021046" s="52"/>
      <c r="K1021046" s="56"/>
      <c r="L1021046" s="54"/>
      <c r="M1021046" s="54"/>
      <c r="N1021046" s="57"/>
      <c r="O1021046" s="54"/>
      <c r="P1021046" s="52"/>
      <c r="Q1021046" s="52"/>
      <c r="R1021046" s="58"/>
      <c r="S1021046" s="52"/>
      <c r="T1021046" s="52"/>
      <c r="U1021046" s="52"/>
      <c r="V1021046" s="59"/>
    </row>
    <row r="1021047" spans="1:22" customFormat="1">
      <c r="A1021047" s="2"/>
      <c r="B1021047" s="46"/>
      <c r="C1021047" s="49"/>
      <c r="D1021047" s="41"/>
      <c r="E1021047" s="52"/>
      <c r="F1021047" s="53"/>
      <c r="G1021047" s="53"/>
      <c r="H1021047" s="54"/>
      <c r="I1021047" s="55"/>
      <c r="J1021047" s="52"/>
      <c r="K1021047" s="56"/>
      <c r="L1021047" s="54"/>
      <c r="M1021047" s="54"/>
      <c r="N1021047" s="57"/>
      <c r="O1021047" s="54"/>
      <c r="P1021047" s="52"/>
      <c r="Q1021047" s="52"/>
      <c r="R1021047" s="58"/>
      <c r="S1021047" s="52"/>
      <c r="T1021047" s="52"/>
      <c r="U1021047" s="52"/>
      <c r="V1021047" s="59"/>
    </row>
    <row r="1021048" spans="1:22" customFormat="1">
      <c r="A1021048" s="2"/>
      <c r="B1021048" s="46"/>
      <c r="C1021048" s="49"/>
      <c r="D1021048" s="41"/>
      <c r="E1021048" s="52"/>
      <c r="F1021048" s="53"/>
      <c r="G1021048" s="53"/>
      <c r="H1021048" s="54"/>
      <c r="I1021048" s="55"/>
      <c r="J1021048" s="52"/>
      <c r="K1021048" s="56"/>
      <c r="L1021048" s="54"/>
      <c r="M1021048" s="54"/>
      <c r="N1021048" s="57"/>
      <c r="O1021048" s="54"/>
      <c r="P1021048" s="52"/>
      <c r="Q1021048" s="52"/>
      <c r="R1021048" s="58"/>
      <c r="S1021048" s="52"/>
      <c r="T1021048" s="52"/>
      <c r="U1021048" s="52"/>
      <c r="V1021048" s="59"/>
    </row>
    <row r="1021049" spans="1:22" customFormat="1">
      <c r="A1021049" s="2"/>
      <c r="B1021049" s="46"/>
      <c r="C1021049" s="49"/>
      <c r="D1021049" s="41"/>
      <c r="E1021049" s="52"/>
      <c r="F1021049" s="53"/>
      <c r="G1021049" s="53"/>
      <c r="H1021049" s="54"/>
      <c r="I1021049" s="55"/>
      <c r="J1021049" s="52"/>
      <c r="K1021049" s="56"/>
      <c r="L1021049" s="54"/>
      <c r="M1021049" s="54"/>
      <c r="N1021049" s="57"/>
      <c r="O1021049" s="54"/>
      <c r="P1021049" s="52"/>
      <c r="Q1021049" s="52"/>
      <c r="R1021049" s="58"/>
      <c r="S1021049" s="52"/>
      <c r="T1021049" s="52"/>
      <c r="U1021049" s="52"/>
      <c r="V1021049" s="59"/>
    </row>
    <row r="1021050" spans="1:22" customFormat="1">
      <c r="A1021050" s="2"/>
      <c r="B1021050" s="46"/>
      <c r="C1021050" s="49"/>
      <c r="D1021050" s="41"/>
      <c r="E1021050" s="52"/>
      <c r="F1021050" s="53"/>
      <c r="G1021050" s="53"/>
      <c r="H1021050" s="54"/>
      <c r="I1021050" s="55"/>
      <c r="J1021050" s="52"/>
      <c r="K1021050" s="56"/>
      <c r="L1021050" s="54"/>
      <c r="M1021050" s="54"/>
      <c r="N1021050" s="57"/>
      <c r="O1021050" s="54"/>
      <c r="P1021050" s="52"/>
      <c r="Q1021050" s="52"/>
      <c r="R1021050" s="58"/>
      <c r="S1021050" s="52"/>
      <c r="T1021050" s="52"/>
      <c r="U1021050" s="52"/>
      <c r="V1021050" s="59"/>
    </row>
    <row r="1021051" spans="1:22" customFormat="1">
      <c r="A1021051" s="2"/>
      <c r="B1021051" s="46"/>
      <c r="C1021051" s="49"/>
      <c r="D1021051" s="41"/>
      <c r="E1021051" s="52"/>
      <c r="F1021051" s="53"/>
      <c r="G1021051" s="53"/>
      <c r="H1021051" s="54"/>
      <c r="I1021051" s="55"/>
      <c r="J1021051" s="52"/>
      <c r="K1021051" s="56"/>
      <c r="L1021051" s="54"/>
      <c r="M1021051" s="54"/>
      <c r="N1021051" s="57"/>
      <c r="O1021051" s="54"/>
      <c r="P1021051" s="52"/>
      <c r="Q1021051" s="52"/>
      <c r="R1021051" s="58"/>
      <c r="S1021051" s="52"/>
      <c r="T1021051" s="52"/>
      <c r="U1021051" s="52"/>
      <c r="V1021051" s="59"/>
    </row>
    <row r="1021052" spans="1:22" customFormat="1">
      <c r="A1021052" s="2"/>
      <c r="B1021052" s="46"/>
      <c r="C1021052" s="49"/>
      <c r="D1021052" s="41"/>
      <c r="E1021052" s="52"/>
      <c r="F1021052" s="53"/>
      <c r="G1021052" s="53"/>
      <c r="H1021052" s="54"/>
      <c r="I1021052" s="55"/>
      <c r="J1021052" s="52"/>
      <c r="K1021052" s="56"/>
      <c r="L1021052" s="54"/>
      <c r="M1021052" s="54"/>
      <c r="N1021052" s="57"/>
      <c r="O1021052" s="54"/>
      <c r="P1021052" s="52"/>
      <c r="Q1021052" s="52"/>
      <c r="R1021052" s="58"/>
      <c r="S1021052" s="52"/>
      <c r="T1021052" s="52"/>
      <c r="U1021052" s="52"/>
      <c r="V1021052" s="59"/>
    </row>
    <row r="1021053" spans="1:22" customFormat="1">
      <c r="A1021053" s="2"/>
      <c r="B1021053" s="46"/>
      <c r="C1021053" s="49"/>
      <c r="D1021053" s="41"/>
      <c r="E1021053" s="52"/>
      <c r="F1021053" s="53"/>
      <c r="G1021053" s="53"/>
      <c r="H1021053" s="54"/>
      <c r="I1021053" s="55"/>
      <c r="J1021053" s="52"/>
      <c r="K1021053" s="56"/>
      <c r="L1021053" s="54"/>
      <c r="M1021053" s="54"/>
      <c r="N1021053" s="57"/>
      <c r="O1021053" s="54"/>
      <c r="P1021053" s="52"/>
      <c r="Q1021053" s="52"/>
      <c r="R1021053" s="58"/>
      <c r="S1021053" s="52"/>
      <c r="T1021053" s="52"/>
      <c r="U1021053" s="52"/>
      <c r="V1021053" s="59"/>
    </row>
    <row r="1021054" spans="1:22" customFormat="1">
      <c r="A1021054" s="2"/>
      <c r="B1021054" s="46"/>
      <c r="C1021054" s="49"/>
      <c r="D1021054" s="41"/>
      <c r="E1021054" s="52"/>
      <c r="F1021054" s="53"/>
      <c r="G1021054" s="53"/>
      <c r="H1021054" s="54"/>
      <c r="I1021054" s="55"/>
      <c r="J1021054" s="52"/>
      <c r="K1021054" s="56"/>
      <c r="L1021054" s="54"/>
      <c r="M1021054" s="54"/>
      <c r="N1021054" s="57"/>
      <c r="O1021054" s="54"/>
      <c r="P1021054" s="52"/>
      <c r="Q1021054" s="52"/>
      <c r="R1021054" s="58"/>
      <c r="S1021054" s="52"/>
      <c r="T1021054" s="52"/>
      <c r="U1021054" s="52"/>
      <c r="V1021054" s="59"/>
    </row>
    <row r="1021055" spans="1:22" customFormat="1">
      <c r="A1021055" s="2"/>
      <c r="B1021055" s="46"/>
      <c r="C1021055" s="49"/>
      <c r="D1021055" s="41"/>
      <c r="E1021055" s="52"/>
      <c r="F1021055" s="53"/>
      <c r="G1021055" s="53"/>
      <c r="H1021055" s="54"/>
      <c r="I1021055" s="55"/>
      <c r="J1021055" s="52"/>
      <c r="K1021055" s="56"/>
      <c r="L1021055" s="54"/>
      <c r="M1021055" s="54"/>
      <c r="N1021055" s="57"/>
      <c r="O1021055" s="54"/>
      <c r="P1021055" s="52"/>
      <c r="Q1021055" s="52"/>
      <c r="R1021055" s="58"/>
      <c r="S1021055" s="52"/>
      <c r="T1021055" s="52"/>
      <c r="U1021055" s="52"/>
      <c r="V1021055" s="59"/>
    </row>
    <row r="1021056" spans="1:22" customFormat="1">
      <c r="A1021056" s="2"/>
      <c r="B1021056" s="46"/>
      <c r="C1021056" s="49"/>
      <c r="D1021056" s="41"/>
      <c r="E1021056" s="52"/>
      <c r="F1021056" s="53"/>
      <c r="G1021056" s="53"/>
      <c r="H1021056" s="54"/>
      <c r="I1021056" s="55"/>
      <c r="J1021056" s="52"/>
      <c r="K1021056" s="56"/>
      <c r="L1021056" s="54"/>
      <c r="M1021056" s="54"/>
      <c r="N1021056" s="57"/>
      <c r="O1021056" s="54"/>
      <c r="P1021056" s="52"/>
      <c r="Q1021056" s="52"/>
      <c r="R1021056" s="58"/>
      <c r="S1021056" s="52"/>
      <c r="T1021056" s="52"/>
      <c r="U1021056" s="52"/>
      <c r="V1021056" s="59"/>
    </row>
    <row r="1021057" spans="1:22" customFormat="1">
      <c r="A1021057" s="2"/>
      <c r="B1021057" s="46"/>
      <c r="C1021057" s="49"/>
      <c r="D1021057" s="41"/>
      <c r="E1021057" s="52"/>
      <c r="F1021057" s="53"/>
      <c r="G1021057" s="53"/>
      <c r="H1021057" s="54"/>
      <c r="I1021057" s="55"/>
      <c r="J1021057" s="52"/>
      <c r="K1021057" s="56"/>
      <c r="L1021057" s="54"/>
      <c r="M1021057" s="54"/>
      <c r="N1021057" s="57"/>
      <c r="O1021057" s="54"/>
      <c r="P1021057" s="52"/>
      <c r="Q1021057" s="52"/>
      <c r="R1021057" s="58"/>
      <c r="S1021057" s="52"/>
      <c r="T1021057" s="52"/>
      <c r="U1021057" s="52"/>
      <c r="V1021057" s="59"/>
    </row>
    <row r="1021058" spans="1:22" customFormat="1">
      <c r="A1021058" s="2"/>
      <c r="B1021058" s="46"/>
      <c r="C1021058" s="49"/>
      <c r="D1021058" s="41"/>
      <c r="E1021058" s="52"/>
      <c r="F1021058" s="53"/>
      <c r="G1021058" s="53"/>
      <c r="H1021058" s="54"/>
      <c r="I1021058" s="55"/>
      <c r="J1021058" s="52"/>
      <c r="K1021058" s="56"/>
      <c r="L1021058" s="54"/>
      <c r="M1021058" s="54"/>
      <c r="N1021058" s="57"/>
      <c r="O1021058" s="54"/>
      <c r="P1021058" s="52"/>
      <c r="Q1021058" s="52"/>
      <c r="R1021058" s="58"/>
      <c r="S1021058" s="52"/>
      <c r="T1021058" s="52"/>
      <c r="U1021058" s="52"/>
      <c r="V1021058" s="59"/>
    </row>
    <row r="1021059" spans="1:22" customFormat="1">
      <c r="A1021059" s="2"/>
      <c r="B1021059" s="46"/>
      <c r="C1021059" s="49"/>
      <c r="D1021059" s="41"/>
      <c r="E1021059" s="52"/>
      <c r="F1021059" s="53"/>
      <c r="G1021059" s="53"/>
      <c r="H1021059" s="54"/>
      <c r="I1021059" s="55"/>
      <c r="J1021059" s="52"/>
      <c r="K1021059" s="56"/>
      <c r="L1021059" s="54"/>
      <c r="M1021059" s="54"/>
      <c r="N1021059" s="57"/>
      <c r="O1021059" s="54"/>
      <c r="P1021059" s="52"/>
      <c r="Q1021059" s="52"/>
      <c r="R1021059" s="58"/>
      <c r="S1021059" s="52"/>
      <c r="T1021059" s="52"/>
      <c r="U1021059" s="52"/>
      <c r="V1021059" s="59"/>
    </row>
    <row r="1021060" spans="1:22" customFormat="1">
      <c r="A1021060" s="2"/>
      <c r="B1021060" s="46"/>
      <c r="C1021060" s="49"/>
      <c r="D1021060" s="41"/>
      <c r="E1021060" s="52"/>
      <c r="F1021060" s="53"/>
      <c r="G1021060" s="53"/>
      <c r="H1021060" s="54"/>
      <c r="I1021060" s="55"/>
      <c r="J1021060" s="52"/>
      <c r="K1021060" s="56"/>
      <c r="L1021060" s="54"/>
      <c r="M1021060" s="54"/>
      <c r="N1021060" s="57"/>
      <c r="O1021060" s="54"/>
      <c r="P1021060" s="52"/>
      <c r="Q1021060" s="52"/>
      <c r="R1021060" s="58"/>
      <c r="S1021060" s="52"/>
      <c r="T1021060" s="52"/>
      <c r="U1021060" s="52"/>
      <c r="V1021060" s="59"/>
    </row>
    <row r="1021061" spans="1:22" customFormat="1">
      <c r="A1021061" s="2"/>
      <c r="B1021061" s="46"/>
      <c r="C1021061" s="49"/>
      <c r="D1021061" s="41"/>
      <c r="E1021061" s="52"/>
      <c r="F1021061" s="53"/>
      <c r="G1021061" s="53"/>
      <c r="H1021061" s="54"/>
      <c r="I1021061" s="55"/>
      <c r="J1021061" s="52"/>
      <c r="K1021061" s="56"/>
      <c r="L1021061" s="54"/>
      <c r="M1021061" s="54"/>
      <c r="N1021061" s="57"/>
      <c r="O1021061" s="54"/>
      <c r="P1021061" s="52"/>
      <c r="Q1021061" s="52"/>
      <c r="R1021061" s="58"/>
      <c r="S1021061" s="52"/>
      <c r="T1021061" s="52"/>
      <c r="U1021061" s="52"/>
      <c r="V1021061" s="59"/>
    </row>
    <row r="1021062" spans="1:22" customFormat="1">
      <c r="A1021062" s="2"/>
      <c r="B1021062" s="46"/>
      <c r="C1021062" s="49"/>
      <c r="D1021062" s="41"/>
      <c r="E1021062" s="52"/>
      <c r="F1021062" s="53"/>
      <c r="G1021062" s="53"/>
      <c r="H1021062" s="54"/>
      <c r="I1021062" s="55"/>
      <c r="J1021062" s="52"/>
      <c r="K1021062" s="56"/>
      <c r="L1021062" s="54"/>
      <c r="M1021062" s="54"/>
      <c r="N1021062" s="57"/>
      <c r="O1021062" s="54"/>
      <c r="P1021062" s="52"/>
      <c r="Q1021062" s="52"/>
      <c r="R1021062" s="58"/>
      <c r="S1021062" s="52"/>
      <c r="T1021062" s="52"/>
      <c r="U1021062" s="52"/>
      <c r="V1021062" s="59"/>
    </row>
    <row r="1021063" spans="1:22" customFormat="1">
      <c r="A1021063" s="2"/>
      <c r="B1021063" s="46"/>
      <c r="C1021063" s="49"/>
      <c r="D1021063" s="41"/>
      <c r="E1021063" s="52"/>
      <c r="F1021063" s="53"/>
      <c r="G1021063" s="53"/>
      <c r="H1021063" s="54"/>
      <c r="I1021063" s="55"/>
      <c r="J1021063" s="52"/>
      <c r="K1021063" s="56"/>
      <c r="L1021063" s="54"/>
      <c r="M1021063" s="54"/>
      <c r="N1021063" s="57"/>
      <c r="O1021063" s="54"/>
      <c r="P1021063" s="52"/>
      <c r="Q1021063" s="52"/>
      <c r="R1021063" s="58"/>
      <c r="S1021063" s="52"/>
      <c r="T1021063" s="52"/>
      <c r="U1021063" s="52"/>
      <c r="V1021063" s="59"/>
    </row>
    <row r="1021064" spans="1:22" customFormat="1">
      <c r="A1021064" s="2"/>
      <c r="B1021064" s="46"/>
      <c r="C1021064" s="49"/>
      <c r="D1021064" s="41"/>
      <c r="E1021064" s="52"/>
      <c r="F1021064" s="53"/>
      <c r="G1021064" s="53"/>
      <c r="H1021064" s="54"/>
      <c r="I1021064" s="55"/>
      <c r="J1021064" s="52"/>
      <c r="K1021064" s="56"/>
      <c r="L1021064" s="54"/>
      <c r="M1021064" s="54"/>
      <c r="N1021064" s="57"/>
      <c r="O1021064" s="54"/>
      <c r="P1021064" s="52"/>
      <c r="Q1021064" s="52"/>
      <c r="R1021064" s="58"/>
      <c r="S1021064" s="52"/>
      <c r="T1021064" s="52"/>
      <c r="U1021064" s="52"/>
      <c r="V1021064" s="59"/>
    </row>
    <row r="1021065" spans="1:22" customFormat="1">
      <c r="A1021065" s="2"/>
      <c r="B1021065" s="46"/>
      <c r="C1021065" s="49"/>
      <c r="D1021065" s="41"/>
      <c r="E1021065" s="52"/>
      <c r="F1021065" s="53"/>
      <c r="G1021065" s="53"/>
      <c r="H1021065" s="54"/>
      <c r="I1021065" s="55"/>
      <c r="J1021065" s="52"/>
      <c r="K1021065" s="56"/>
      <c r="L1021065" s="54"/>
      <c r="M1021065" s="54"/>
      <c r="N1021065" s="57"/>
      <c r="O1021065" s="54"/>
      <c r="P1021065" s="52"/>
      <c r="Q1021065" s="52"/>
      <c r="R1021065" s="58"/>
      <c r="S1021065" s="52"/>
      <c r="T1021065" s="52"/>
      <c r="U1021065" s="52"/>
      <c r="V1021065" s="59"/>
    </row>
    <row r="1021066" spans="1:22" customFormat="1">
      <c r="A1021066" s="2"/>
      <c r="B1021066" s="46"/>
      <c r="C1021066" s="49"/>
      <c r="D1021066" s="41"/>
      <c r="E1021066" s="52"/>
      <c r="F1021066" s="53"/>
      <c r="G1021066" s="53"/>
      <c r="H1021066" s="54"/>
      <c r="I1021066" s="55"/>
      <c r="J1021066" s="52"/>
      <c r="K1021066" s="56"/>
      <c r="L1021066" s="54"/>
      <c r="M1021066" s="54"/>
      <c r="N1021066" s="57"/>
      <c r="O1021066" s="54"/>
      <c r="P1021066" s="52"/>
      <c r="Q1021066" s="52"/>
      <c r="R1021066" s="58"/>
      <c r="S1021066" s="52"/>
      <c r="T1021066" s="52"/>
      <c r="U1021066" s="52"/>
      <c r="V1021066" s="59"/>
    </row>
    <row r="1021067" spans="1:22" customFormat="1">
      <c r="A1021067" s="2"/>
      <c r="B1021067" s="46"/>
      <c r="C1021067" s="49"/>
      <c r="D1021067" s="41"/>
      <c r="E1021067" s="52"/>
      <c r="F1021067" s="53"/>
      <c r="G1021067" s="53"/>
      <c r="H1021067" s="54"/>
      <c r="I1021067" s="55"/>
      <c r="J1021067" s="52"/>
      <c r="K1021067" s="56"/>
      <c r="L1021067" s="54"/>
      <c r="M1021067" s="54"/>
      <c r="N1021067" s="57"/>
      <c r="O1021067" s="54"/>
      <c r="P1021067" s="52"/>
      <c r="Q1021067" s="52"/>
      <c r="R1021067" s="58"/>
      <c r="S1021067" s="52"/>
      <c r="T1021067" s="52"/>
      <c r="U1021067" s="52"/>
      <c r="V1021067" s="59"/>
    </row>
    <row r="1021068" spans="1:22" customFormat="1">
      <c r="A1021068" s="2"/>
      <c r="B1021068" s="46"/>
      <c r="C1021068" s="49"/>
      <c r="D1021068" s="41"/>
      <c r="E1021068" s="52"/>
      <c r="F1021068" s="53"/>
      <c r="G1021068" s="53"/>
      <c r="H1021068" s="54"/>
      <c r="I1021068" s="55"/>
      <c r="J1021068" s="52"/>
      <c r="K1021068" s="56"/>
      <c r="L1021068" s="54"/>
      <c r="M1021068" s="54"/>
      <c r="N1021068" s="57"/>
      <c r="O1021068" s="54"/>
      <c r="P1021068" s="52"/>
      <c r="Q1021068" s="52"/>
      <c r="R1021068" s="58"/>
      <c r="S1021068" s="52"/>
      <c r="T1021068" s="52"/>
      <c r="U1021068" s="52"/>
      <c r="V1021068" s="59"/>
    </row>
    <row r="1021069" spans="1:22" customFormat="1">
      <c r="A1021069" s="2"/>
      <c r="B1021069" s="46"/>
      <c r="C1021069" s="49"/>
      <c r="D1021069" s="41"/>
      <c r="E1021069" s="52"/>
      <c r="F1021069" s="53"/>
      <c r="G1021069" s="53"/>
      <c r="H1021069" s="54"/>
      <c r="I1021069" s="55"/>
      <c r="J1021069" s="52"/>
      <c r="K1021069" s="56"/>
      <c r="L1021069" s="54"/>
      <c r="M1021069" s="54"/>
      <c r="N1021069" s="57"/>
      <c r="O1021069" s="54"/>
      <c r="P1021069" s="52"/>
      <c r="Q1021069" s="52"/>
      <c r="R1021069" s="58"/>
      <c r="S1021069" s="52"/>
      <c r="T1021069" s="52"/>
      <c r="U1021069" s="52"/>
      <c r="V1021069" s="59"/>
    </row>
    <row r="1021070" spans="1:22" customFormat="1">
      <c r="A1021070" s="2"/>
      <c r="B1021070" s="46"/>
      <c r="C1021070" s="49"/>
      <c r="D1021070" s="41"/>
      <c r="E1021070" s="52"/>
      <c r="F1021070" s="53"/>
      <c r="G1021070" s="53"/>
      <c r="H1021070" s="54"/>
      <c r="I1021070" s="55"/>
      <c r="J1021070" s="52"/>
      <c r="K1021070" s="56"/>
      <c r="L1021070" s="54"/>
      <c r="M1021070" s="54"/>
      <c r="N1021070" s="57"/>
      <c r="O1021070" s="54"/>
      <c r="P1021070" s="52"/>
      <c r="Q1021070" s="52"/>
      <c r="R1021070" s="58"/>
      <c r="S1021070" s="52"/>
      <c r="T1021070" s="52"/>
      <c r="U1021070" s="52"/>
      <c r="V1021070" s="59"/>
    </row>
    <row r="1021071" spans="1:22" customFormat="1">
      <c r="A1021071" s="2"/>
      <c r="B1021071" s="46"/>
      <c r="C1021071" s="49"/>
      <c r="D1021071" s="41"/>
      <c r="E1021071" s="52"/>
      <c r="F1021071" s="53"/>
      <c r="G1021071" s="53"/>
      <c r="H1021071" s="54"/>
      <c r="I1021071" s="55"/>
      <c r="J1021071" s="52"/>
      <c r="K1021071" s="56"/>
      <c r="L1021071" s="54"/>
      <c r="M1021071" s="54"/>
      <c r="N1021071" s="57"/>
      <c r="O1021071" s="54"/>
      <c r="P1021071" s="52"/>
      <c r="Q1021071" s="52"/>
      <c r="R1021071" s="58"/>
      <c r="S1021071" s="52"/>
      <c r="T1021071" s="52"/>
      <c r="U1021071" s="52"/>
      <c r="V1021071" s="59"/>
    </row>
    <row r="1021072" spans="1:22" customFormat="1">
      <c r="A1021072" s="2"/>
      <c r="B1021072" s="46"/>
      <c r="C1021072" s="49"/>
      <c r="D1021072" s="41"/>
      <c r="E1021072" s="52"/>
      <c r="F1021072" s="53"/>
      <c r="G1021072" s="53"/>
      <c r="H1021072" s="54"/>
      <c r="I1021072" s="55"/>
      <c r="J1021072" s="52"/>
      <c r="K1021072" s="56"/>
      <c r="L1021072" s="54"/>
      <c r="M1021072" s="54"/>
      <c r="N1021072" s="57"/>
      <c r="O1021072" s="54"/>
      <c r="P1021072" s="52"/>
      <c r="Q1021072" s="52"/>
      <c r="R1021072" s="58"/>
      <c r="S1021072" s="52"/>
      <c r="T1021072" s="52"/>
      <c r="U1021072" s="52"/>
      <c r="V1021072" s="59"/>
    </row>
    <row r="1021073" spans="1:22" customFormat="1">
      <c r="A1021073" s="2"/>
      <c r="B1021073" s="46"/>
      <c r="C1021073" s="49"/>
      <c r="D1021073" s="41"/>
      <c r="E1021073" s="52"/>
      <c r="F1021073" s="53"/>
      <c r="G1021073" s="53"/>
      <c r="H1021073" s="54"/>
      <c r="I1021073" s="55"/>
      <c r="J1021073" s="52"/>
      <c r="K1021073" s="56"/>
      <c r="L1021073" s="54"/>
      <c r="M1021073" s="54"/>
      <c r="N1021073" s="57"/>
      <c r="O1021073" s="54"/>
      <c r="P1021073" s="52"/>
      <c r="Q1021073" s="52"/>
      <c r="R1021073" s="58"/>
      <c r="S1021073" s="52"/>
      <c r="T1021073" s="52"/>
      <c r="U1021073" s="52"/>
      <c r="V1021073" s="59"/>
    </row>
    <row r="1021074" spans="1:22" customFormat="1">
      <c r="A1021074" s="2"/>
      <c r="B1021074" s="46"/>
      <c r="C1021074" s="49"/>
      <c r="D1021074" s="41"/>
      <c r="E1021074" s="52"/>
      <c r="F1021074" s="53"/>
      <c r="G1021074" s="53"/>
      <c r="H1021074" s="54"/>
      <c r="I1021074" s="55"/>
      <c r="J1021074" s="52"/>
      <c r="K1021074" s="56"/>
      <c r="L1021074" s="54"/>
      <c r="M1021074" s="54"/>
      <c r="N1021074" s="57"/>
      <c r="O1021074" s="54"/>
      <c r="P1021074" s="52"/>
      <c r="Q1021074" s="52"/>
      <c r="R1021074" s="58"/>
      <c r="S1021074" s="52"/>
      <c r="T1021074" s="52"/>
      <c r="U1021074" s="52"/>
      <c r="V1021074" s="59"/>
    </row>
    <row r="1021075" spans="1:22" customFormat="1">
      <c r="A1021075" s="2"/>
      <c r="B1021075" s="46"/>
      <c r="C1021075" s="49"/>
      <c r="D1021075" s="41"/>
      <c r="E1021075" s="52"/>
      <c r="F1021075" s="53"/>
      <c r="G1021075" s="53"/>
      <c r="H1021075" s="54"/>
      <c r="I1021075" s="55"/>
      <c r="J1021075" s="52"/>
      <c r="K1021075" s="56"/>
      <c r="L1021075" s="54"/>
      <c r="M1021075" s="54"/>
      <c r="N1021075" s="57"/>
      <c r="O1021075" s="54"/>
      <c r="P1021075" s="52"/>
      <c r="Q1021075" s="52"/>
      <c r="R1021075" s="58"/>
      <c r="S1021075" s="52"/>
      <c r="T1021075" s="52"/>
      <c r="U1021075" s="52"/>
      <c r="V1021075" s="59"/>
    </row>
    <row r="1021076" spans="1:22" customFormat="1">
      <c r="A1021076" s="2"/>
      <c r="B1021076" s="46"/>
      <c r="C1021076" s="49"/>
      <c r="D1021076" s="41"/>
      <c r="E1021076" s="52"/>
      <c r="F1021076" s="53"/>
      <c r="G1021076" s="53"/>
      <c r="H1021076" s="54"/>
      <c r="I1021076" s="55"/>
      <c r="J1021076" s="52"/>
      <c r="K1021076" s="56"/>
      <c r="L1021076" s="54"/>
      <c r="M1021076" s="54"/>
      <c r="N1021076" s="57"/>
      <c r="O1021076" s="54"/>
      <c r="P1021076" s="52"/>
      <c r="Q1021076" s="52"/>
      <c r="R1021076" s="58"/>
      <c r="S1021076" s="52"/>
      <c r="T1021076" s="52"/>
      <c r="U1021076" s="52"/>
      <c r="V1021076" s="59"/>
    </row>
    <row r="1021077" spans="1:22" customFormat="1">
      <c r="A1021077" s="2"/>
      <c r="B1021077" s="46"/>
      <c r="C1021077" s="49"/>
      <c r="D1021077" s="41"/>
      <c r="E1021077" s="52"/>
      <c r="F1021077" s="53"/>
      <c r="G1021077" s="53"/>
      <c r="H1021077" s="54"/>
      <c r="I1021077" s="55"/>
      <c r="J1021077" s="52"/>
      <c r="K1021077" s="56"/>
      <c r="L1021077" s="54"/>
      <c r="M1021077" s="54"/>
      <c r="N1021077" s="57"/>
      <c r="O1021077" s="54"/>
      <c r="P1021077" s="52"/>
      <c r="Q1021077" s="52"/>
      <c r="R1021077" s="58"/>
      <c r="S1021077" s="52"/>
      <c r="T1021077" s="52"/>
      <c r="U1021077" s="52"/>
      <c r="V1021077" s="59"/>
    </row>
    <row r="1021078" spans="1:22" customFormat="1">
      <c r="A1021078" s="2"/>
      <c r="B1021078" s="46"/>
      <c r="C1021078" s="49"/>
      <c r="D1021078" s="41"/>
      <c r="E1021078" s="52"/>
      <c r="F1021078" s="53"/>
      <c r="G1021078" s="53"/>
      <c r="H1021078" s="54"/>
      <c r="I1021078" s="55"/>
      <c r="J1021078" s="52"/>
      <c r="K1021078" s="56"/>
      <c r="L1021078" s="54"/>
      <c r="M1021078" s="54"/>
      <c r="N1021078" s="57"/>
      <c r="O1021078" s="54"/>
      <c r="P1021078" s="52"/>
      <c r="Q1021078" s="52"/>
      <c r="R1021078" s="58"/>
      <c r="S1021078" s="52"/>
      <c r="T1021078" s="52"/>
      <c r="U1021078" s="52"/>
      <c r="V1021078" s="59"/>
    </row>
    <row r="1021079" spans="1:22" customFormat="1">
      <c r="A1021079" s="2"/>
      <c r="B1021079" s="46"/>
      <c r="C1021079" s="49"/>
      <c r="D1021079" s="41"/>
      <c r="E1021079" s="52"/>
      <c r="F1021079" s="53"/>
      <c r="G1021079" s="53"/>
      <c r="H1021079" s="54"/>
      <c r="I1021079" s="55"/>
      <c r="J1021079" s="52"/>
      <c r="K1021079" s="56"/>
      <c r="L1021079" s="54"/>
      <c r="M1021079" s="54"/>
      <c r="N1021079" s="57"/>
      <c r="O1021079" s="54"/>
      <c r="P1021079" s="52"/>
      <c r="Q1021079" s="52"/>
      <c r="R1021079" s="58"/>
      <c r="S1021079" s="52"/>
      <c r="T1021079" s="52"/>
      <c r="U1021079" s="52"/>
      <c r="V1021079" s="59"/>
    </row>
    <row r="1021080" spans="1:22" customFormat="1">
      <c r="A1021080" s="2"/>
      <c r="B1021080" s="46"/>
      <c r="C1021080" s="49"/>
      <c r="D1021080" s="41"/>
      <c r="E1021080" s="52"/>
      <c r="F1021080" s="53"/>
      <c r="G1021080" s="53"/>
      <c r="H1021080" s="54"/>
      <c r="I1021080" s="55"/>
      <c r="J1021080" s="52"/>
      <c r="K1021080" s="56"/>
      <c r="L1021080" s="54"/>
      <c r="M1021080" s="54"/>
      <c r="N1021080" s="57"/>
      <c r="O1021080" s="54"/>
      <c r="P1021080" s="52"/>
      <c r="Q1021080" s="52"/>
      <c r="R1021080" s="58"/>
      <c r="S1021080" s="52"/>
      <c r="T1021080" s="52"/>
      <c r="U1021080" s="52"/>
      <c r="V1021080" s="59"/>
    </row>
    <row r="1021081" spans="1:22" customFormat="1">
      <c r="A1021081" s="2"/>
      <c r="B1021081" s="46"/>
      <c r="C1021081" s="49"/>
      <c r="D1021081" s="41"/>
      <c r="E1021081" s="52"/>
      <c r="F1021081" s="53"/>
      <c r="G1021081" s="53"/>
      <c r="H1021081" s="54"/>
      <c r="I1021081" s="55"/>
      <c r="J1021081" s="52"/>
      <c r="K1021081" s="56"/>
      <c r="L1021081" s="54"/>
      <c r="M1021081" s="54"/>
      <c r="N1021081" s="57"/>
      <c r="O1021081" s="54"/>
      <c r="P1021081" s="52"/>
      <c r="Q1021081" s="52"/>
      <c r="R1021081" s="58"/>
      <c r="S1021081" s="52"/>
      <c r="T1021081" s="52"/>
      <c r="U1021081" s="52"/>
      <c r="V1021081" s="59"/>
    </row>
    <row r="1021082" spans="1:22" customFormat="1">
      <c r="A1021082" s="2"/>
      <c r="B1021082" s="46"/>
      <c r="C1021082" s="49"/>
      <c r="D1021082" s="41"/>
      <c r="E1021082" s="52"/>
      <c r="F1021082" s="53"/>
      <c r="G1021082" s="53"/>
      <c r="H1021082" s="54"/>
      <c r="I1021082" s="55"/>
      <c r="J1021082" s="52"/>
      <c r="K1021082" s="56"/>
      <c r="L1021082" s="54"/>
      <c r="M1021082" s="54"/>
      <c r="N1021082" s="57"/>
      <c r="O1021082" s="54"/>
      <c r="P1021082" s="52"/>
      <c r="Q1021082" s="52"/>
      <c r="R1021082" s="58"/>
      <c r="S1021082" s="52"/>
      <c r="T1021082" s="52"/>
      <c r="U1021082" s="52"/>
      <c r="V1021082" s="59"/>
    </row>
    <row r="1021083" spans="1:22" customFormat="1">
      <c r="A1021083" s="2"/>
      <c r="B1021083" s="46"/>
      <c r="C1021083" s="49"/>
      <c r="D1021083" s="41"/>
      <c r="E1021083" s="52"/>
      <c r="F1021083" s="53"/>
      <c r="G1021083" s="53"/>
      <c r="H1021083" s="54"/>
      <c r="I1021083" s="55"/>
      <c r="J1021083" s="52"/>
      <c r="K1021083" s="56"/>
      <c r="L1021083" s="54"/>
      <c r="M1021083" s="54"/>
      <c r="N1021083" s="57"/>
      <c r="O1021083" s="54"/>
      <c r="P1021083" s="52"/>
      <c r="Q1021083" s="52"/>
      <c r="R1021083" s="58"/>
      <c r="S1021083" s="52"/>
      <c r="T1021083" s="52"/>
      <c r="U1021083" s="52"/>
      <c r="V1021083" s="59"/>
    </row>
    <row r="1021084" spans="1:22" customFormat="1">
      <c r="A1021084" s="2"/>
      <c r="B1021084" s="46"/>
      <c r="C1021084" s="49"/>
      <c r="D1021084" s="41"/>
      <c r="E1021084" s="52"/>
      <c r="F1021084" s="53"/>
      <c r="G1021084" s="53"/>
      <c r="H1021084" s="54"/>
      <c r="I1021084" s="55"/>
      <c r="J1021084" s="52"/>
      <c r="K1021084" s="56"/>
      <c r="L1021084" s="54"/>
      <c r="M1021084" s="54"/>
      <c r="N1021084" s="57"/>
      <c r="O1021084" s="54"/>
      <c r="P1021084" s="52"/>
      <c r="Q1021084" s="52"/>
      <c r="R1021084" s="58"/>
      <c r="S1021084" s="52"/>
      <c r="T1021084" s="52"/>
      <c r="U1021084" s="52"/>
      <c r="V1021084" s="59"/>
    </row>
    <row r="1021085" spans="1:22" customFormat="1">
      <c r="A1021085" s="2"/>
      <c r="B1021085" s="46"/>
      <c r="C1021085" s="49"/>
      <c r="D1021085" s="41"/>
      <c r="E1021085" s="52"/>
      <c r="F1021085" s="53"/>
      <c r="G1021085" s="53"/>
      <c r="H1021085" s="54"/>
      <c r="I1021085" s="55"/>
      <c r="J1021085" s="52"/>
      <c r="K1021085" s="56"/>
      <c r="L1021085" s="54"/>
      <c r="M1021085" s="54"/>
      <c r="N1021085" s="57"/>
      <c r="O1021085" s="54"/>
      <c r="P1021085" s="52"/>
      <c r="Q1021085" s="52"/>
      <c r="R1021085" s="58"/>
      <c r="S1021085" s="52"/>
      <c r="T1021085" s="52"/>
      <c r="U1021085" s="52"/>
      <c r="V1021085" s="59"/>
    </row>
    <row r="1021086" spans="1:22" customFormat="1">
      <c r="A1021086" s="2"/>
      <c r="B1021086" s="46"/>
      <c r="C1021086" s="49"/>
      <c r="D1021086" s="41"/>
      <c r="E1021086" s="52"/>
      <c r="F1021086" s="53"/>
      <c r="G1021086" s="53"/>
      <c r="H1021086" s="54"/>
      <c r="I1021086" s="55"/>
      <c r="J1021086" s="52"/>
      <c r="K1021086" s="56"/>
      <c r="L1021086" s="54"/>
      <c r="M1021086" s="54"/>
      <c r="N1021086" s="57"/>
      <c r="O1021086" s="54"/>
      <c r="P1021086" s="52"/>
      <c r="Q1021086" s="52"/>
      <c r="R1021086" s="58"/>
      <c r="S1021086" s="52"/>
      <c r="T1021086" s="52"/>
      <c r="U1021086" s="52"/>
      <c r="V1021086" s="59"/>
    </row>
    <row r="1021087" spans="1:22" customFormat="1">
      <c r="A1021087" s="2"/>
      <c r="B1021087" s="46"/>
      <c r="C1021087" s="49"/>
      <c r="D1021087" s="41"/>
      <c r="E1021087" s="52"/>
      <c r="F1021087" s="53"/>
      <c r="G1021087" s="53"/>
      <c r="H1021087" s="54"/>
      <c r="I1021087" s="55"/>
      <c r="J1021087" s="52"/>
      <c r="K1021087" s="56"/>
      <c r="L1021087" s="54"/>
      <c r="M1021087" s="54"/>
      <c r="N1021087" s="57"/>
      <c r="O1021087" s="54"/>
      <c r="P1021087" s="52"/>
      <c r="Q1021087" s="52"/>
      <c r="R1021087" s="58"/>
      <c r="S1021087" s="52"/>
      <c r="T1021087" s="52"/>
      <c r="U1021087" s="52"/>
      <c r="V1021087" s="59"/>
    </row>
    <row r="1021088" spans="1:22" customFormat="1">
      <c r="A1021088" s="2"/>
      <c r="B1021088" s="46"/>
      <c r="C1021088" s="49"/>
      <c r="D1021088" s="41"/>
      <c r="E1021088" s="52"/>
      <c r="F1021088" s="53"/>
      <c r="G1021088" s="53"/>
      <c r="H1021088" s="54"/>
      <c r="I1021088" s="55"/>
      <c r="J1021088" s="52"/>
      <c r="K1021088" s="56"/>
      <c r="L1021088" s="54"/>
      <c r="M1021088" s="54"/>
      <c r="N1021088" s="57"/>
      <c r="O1021088" s="54"/>
      <c r="P1021088" s="52"/>
      <c r="Q1021088" s="52"/>
      <c r="R1021088" s="58"/>
      <c r="S1021088" s="52"/>
      <c r="T1021088" s="52"/>
      <c r="U1021088" s="52"/>
      <c r="V1021088" s="59"/>
    </row>
    <row r="1021089" spans="1:22" customFormat="1">
      <c r="A1021089" s="2"/>
      <c r="B1021089" s="46"/>
      <c r="C1021089" s="49"/>
      <c r="D1021089" s="41"/>
      <c r="E1021089" s="52"/>
      <c r="F1021089" s="53"/>
      <c r="G1021089" s="53"/>
      <c r="H1021089" s="54"/>
      <c r="I1021089" s="55"/>
      <c r="J1021089" s="52"/>
      <c r="K1021089" s="56"/>
      <c r="L1021089" s="54"/>
      <c r="M1021089" s="54"/>
      <c r="N1021089" s="57"/>
      <c r="O1021089" s="54"/>
      <c r="P1021089" s="52"/>
      <c r="Q1021089" s="52"/>
      <c r="R1021089" s="58"/>
      <c r="S1021089" s="52"/>
      <c r="T1021089" s="52"/>
      <c r="U1021089" s="52"/>
      <c r="V1021089" s="59"/>
    </row>
    <row r="1021090" spans="1:22" customFormat="1">
      <c r="A1021090" s="2"/>
      <c r="B1021090" s="46"/>
      <c r="C1021090" s="49"/>
      <c r="D1021090" s="41"/>
      <c r="E1021090" s="52"/>
      <c r="F1021090" s="53"/>
      <c r="G1021090" s="53"/>
      <c r="H1021090" s="54"/>
      <c r="I1021090" s="55"/>
      <c r="J1021090" s="52"/>
      <c r="K1021090" s="56"/>
      <c r="L1021090" s="54"/>
      <c r="M1021090" s="54"/>
      <c r="N1021090" s="57"/>
      <c r="O1021090" s="54"/>
      <c r="P1021090" s="52"/>
      <c r="Q1021090" s="52"/>
      <c r="R1021090" s="58"/>
      <c r="S1021090" s="52"/>
      <c r="T1021090" s="52"/>
      <c r="U1021090" s="52"/>
      <c r="V1021090" s="59"/>
    </row>
    <row r="1021091" spans="1:22" customFormat="1">
      <c r="A1021091" s="2"/>
      <c r="B1021091" s="46"/>
      <c r="C1021091" s="49"/>
      <c r="D1021091" s="41"/>
      <c r="E1021091" s="52"/>
      <c r="F1021091" s="53"/>
      <c r="G1021091" s="53"/>
      <c r="H1021091" s="54"/>
      <c r="I1021091" s="55"/>
      <c r="J1021091" s="52"/>
      <c r="K1021091" s="56"/>
      <c r="L1021091" s="54"/>
      <c r="M1021091" s="54"/>
      <c r="N1021091" s="57"/>
      <c r="O1021091" s="54"/>
      <c r="P1021091" s="52"/>
      <c r="Q1021091" s="52"/>
      <c r="R1021091" s="58"/>
      <c r="S1021091" s="52"/>
      <c r="T1021091" s="52"/>
      <c r="U1021091" s="52"/>
      <c r="V1021091" s="59"/>
    </row>
    <row r="1021092" spans="1:22" customFormat="1">
      <c r="A1021092" s="2"/>
      <c r="B1021092" s="46"/>
      <c r="C1021092" s="49"/>
      <c r="D1021092" s="41"/>
      <c r="E1021092" s="52"/>
      <c r="F1021092" s="53"/>
      <c r="G1021092" s="53"/>
      <c r="H1021092" s="54"/>
      <c r="I1021092" s="55"/>
      <c r="J1021092" s="52"/>
      <c r="K1021092" s="56"/>
      <c r="L1021092" s="54"/>
      <c r="M1021092" s="54"/>
      <c r="N1021092" s="57"/>
      <c r="O1021092" s="54"/>
      <c r="P1021092" s="52"/>
      <c r="Q1021092" s="52"/>
      <c r="R1021092" s="58"/>
      <c r="S1021092" s="52"/>
      <c r="T1021092" s="52"/>
      <c r="U1021092" s="52"/>
      <c r="V1021092" s="59"/>
    </row>
    <row r="1021093" spans="1:22" customFormat="1">
      <c r="A1021093" s="2"/>
      <c r="B1021093" s="46"/>
      <c r="C1021093" s="49"/>
      <c r="D1021093" s="41"/>
      <c r="E1021093" s="52"/>
      <c r="F1021093" s="53"/>
      <c r="G1021093" s="53"/>
      <c r="H1021093" s="54"/>
      <c r="I1021093" s="55"/>
      <c r="J1021093" s="52"/>
      <c r="K1021093" s="56"/>
      <c r="L1021093" s="54"/>
      <c r="M1021093" s="54"/>
      <c r="N1021093" s="57"/>
      <c r="O1021093" s="54"/>
      <c r="P1021093" s="52"/>
      <c r="Q1021093" s="52"/>
      <c r="R1021093" s="58"/>
      <c r="S1021093" s="52"/>
      <c r="T1021093" s="52"/>
      <c r="U1021093" s="52"/>
      <c r="V1021093" s="59"/>
    </row>
    <row r="1021094" spans="1:22" customFormat="1">
      <c r="A1021094" s="2"/>
      <c r="B1021094" s="46"/>
      <c r="C1021094" s="49"/>
      <c r="D1021094" s="41"/>
      <c r="E1021094" s="52"/>
      <c r="F1021094" s="53"/>
      <c r="G1021094" s="53"/>
      <c r="H1021094" s="54"/>
      <c r="I1021094" s="55"/>
      <c r="J1021094" s="52"/>
      <c r="K1021094" s="56"/>
      <c r="L1021094" s="54"/>
      <c r="M1021094" s="54"/>
      <c r="N1021094" s="57"/>
      <c r="O1021094" s="54"/>
      <c r="P1021094" s="52"/>
      <c r="Q1021094" s="52"/>
      <c r="R1021094" s="58"/>
      <c r="S1021094" s="52"/>
      <c r="T1021094" s="52"/>
      <c r="U1021094" s="52"/>
      <c r="V1021094" s="59"/>
    </row>
    <row r="1021095" spans="1:22" customFormat="1">
      <c r="A1021095" s="2"/>
      <c r="B1021095" s="46"/>
      <c r="C1021095" s="49"/>
      <c r="D1021095" s="41"/>
      <c r="E1021095" s="52"/>
      <c r="F1021095" s="53"/>
      <c r="G1021095" s="53"/>
      <c r="H1021095" s="54"/>
      <c r="I1021095" s="55"/>
      <c r="J1021095" s="52"/>
      <c r="K1021095" s="56"/>
      <c r="L1021095" s="54"/>
      <c r="M1021095" s="54"/>
      <c r="N1021095" s="57"/>
      <c r="O1021095" s="54"/>
      <c r="P1021095" s="52"/>
      <c r="Q1021095" s="52"/>
      <c r="R1021095" s="58"/>
      <c r="S1021095" s="52"/>
      <c r="T1021095" s="52"/>
      <c r="U1021095" s="52"/>
      <c r="V1021095" s="59"/>
    </row>
    <row r="1021096" spans="1:22" customFormat="1">
      <c r="A1021096" s="2"/>
      <c r="B1021096" s="46"/>
      <c r="C1021096" s="49"/>
      <c r="D1021096" s="41"/>
      <c r="E1021096" s="52"/>
      <c r="F1021096" s="53"/>
      <c r="G1021096" s="53"/>
      <c r="H1021096" s="54"/>
      <c r="I1021096" s="55"/>
      <c r="J1021096" s="52"/>
      <c r="K1021096" s="56"/>
      <c r="L1021096" s="54"/>
      <c r="M1021096" s="54"/>
      <c r="N1021096" s="57"/>
      <c r="O1021096" s="54"/>
      <c r="P1021096" s="52"/>
      <c r="Q1021096" s="52"/>
      <c r="R1021096" s="58"/>
      <c r="S1021096" s="52"/>
      <c r="T1021096" s="52"/>
      <c r="U1021096" s="52"/>
      <c r="V1021096" s="59"/>
    </row>
    <row r="1021097" spans="1:22" customFormat="1">
      <c r="A1021097" s="2"/>
      <c r="B1021097" s="46"/>
      <c r="C1021097" s="49"/>
      <c r="D1021097" s="41"/>
      <c r="E1021097" s="52"/>
      <c r="F1021097" s="53"/>
      <c r="G1021097" s="53"/>
      <c r="H1021097" s="54"/>
      <c r="I1021097" s="55"/>
      <c r="J1021097" s="52"/>
      <c r="K1021097" s="56"/>
      <c r="L1021097" s="54"/>
      <c r="M1021097" s="54"/>
      <c r="N1021097" s="57"/>
      <c r="O1021097" s="54"/>
      <c r="P1021097" s="52"/>
      <c r="Q1021097" s="52"/>
      <c r="R1021097" s="58"/>
      <c r="S1021097" s="52"/>
      <c r="T1021097" s="52"/>
      <c r="U1021097" s="52"/>
      <c r="V1021097" s="59"/>
    </row>
    <row r="1021098" spans="1:22" customFormat="1">
      <c r="A1021098" s="2"/>
      <c r="B1021098" s="46"/>
      <c r="C1021098" s="49"/>
      <c r="D1021098" s="41"/>
      <c r="E1021098" s="52"/>
      <c r="F1021098" s="53"/>
      <c r="G1021098" s="53"/>
      <c r="H1021098" s="54"/>
      <c r="I1021098" s="55"/>
      <c r="J1021098" s="52"/>
      <c r="K1021098" s="56"/>
      <c r="L1021098" s="54"/>
      <c r="M1021098" s="54"/>
      <c r="N1021098" s="57"/>
      <c r="O1021098" s="54"/>
      <c r="P1021098" s="52"/>
      <c r="Q1021098" s="52"/>
      <c r="R1021098" s="58"/>
      <c r="S1021098" s="52"/>
      <c r="T1021098" s="52"/>
      <c r="U1021098" s="52"/>
      <c r="V1021098" s="59"/>
    </row>
    <row r="1021099" spans="1:22" customFormat="1">
      <c r="A1021099" s="2"/>
      <c r="B1021099" s="46"/>
      <c r="C1021099" s="49"/>
      <c r="D1021099" s="41"/>
      <c r="E1021099" s="52"/>
      <c r="F1021099" s="53"/>
      <c r="G1021099" s="53"/>
      <c r="H1021099" s="54"/>
      <c r="I1021099" s="55"/>
      <c r="J1021099" s="52"/>
      <c r="K1021099" s="56"/>
      <c r="L1021099" s="54"/>
      <c r="M1021099" s="54"/>
      <c r="N1021099" s="57"/>
      <c r="O1021099" s="54"/>
      <c r="P1021099" s="52"/>
      <c r="Q1021099" s="52"/>
      <c r="R1021099" s="58"/>
      <c r="S1021099" s="52"/>
      <c r="T1021099" s="52"/>
      <c r="U1021099" s="52"/>
      <c r="V1021099" s="59"/>
    </row>
    <row r="1021100" spans="1:22" customFormat="1">
      <c r="A1021100" s="2"/>
      <c r="B1021100" s="46"/>
      <c r="C1021100" s="49"/>
      <c r="D1021100" s="41"/>
      <c r="E1021100" s="52"/>
      <c r="F1021100" s="53"/>
      <c r="G1021100" s="53"/>
      <c r="H1021100" s="54"/>
      <c r="I1021100" s="55"/>
      <c r="J1021100" s="52"/>
      <c r="K1021100" s="56"/>
      <c r="L1021100" s="54"/>
      <c r="M1021100" s="54"/>
      <c r="N1021100" s="57"/>
      <c r="O1021100" s="54"/>
      <c r="P1021100" s="52"/>
      <c r="Q1021100" s="52"/>
      <c r="R1021100" s="58"/>
      <c r="S1021100" s="52"/>
      <c r="T1021100" s="52"/>
      <c r="U1021100" s="52"/>
      <c r="V1021100" s="59"/>
    </row>
    <row r="1021101" spans="1:22" customFormat="1">
      <c r="A1021101" s="2"/>
      <c r="B1021101" s="46"/>
      <c r="C1021101" s="49"/>
      <c r="D1021101" s="41"/>
      <c r="E1021101" s="52"/>
      <c r="F1021101" s="53"/>
      <c r="G1021101" s="53"/>
      <c r="H1021101" s="54"/>
      <c r="I1021101" s="55"/>
      <c r="J1021101" s="52"/>
      <c r="K1021101" s="56"/>
      <c r="L1021101" s="54"/>
      <c r="M1021101" s="54"/>
      <c r="N1021101" s="57"/>
      <c r="O1021101" s="54"/>
      <c r="P1021101" s="52"/>
      <c r="Q1021101" s="52"/>
      <c r="R1021101" s="58"/>
      <c r="S1021101" s="52"/>
      <c r="T1021101" s="52"/>
      <c r="U1021101" s="52"/>
      <c r="V1021101" s="59"/>
    </row>
    <row r="1021102" spans="1:22" customFormat="1">
      <c r="A1021102" s="2"/>
      <c r="B1021102" s="46"/>
      <c r="C1021102" s="49"/>
      <c r="D1021102" s="41"/>
      <c r="E1021102" s="52"/>
      <c r="F1021102" s="53"/>
      <c r="G1021102" s="53"/>
      <c r="H1021102" s="54"/>
      <c r="I1021102" s="55"/>
      <c r="J1021102" s="52"/>
      <c r="K1021102" s="56"/>
      <c r="L1021102" s="54"/>
      <c r="M1021102" s="54"/>
      <c r="N1021102" s="57"/>
      <c r="O1021102" s="54"/>
      <c r="P1021102" s="52"/>
      <c r="Q1021102" s="52"/>
      <c r="R1021102" s="58"/>
      <c r="S1021102" s="52"/>
      <c r="T1021102" s="52"/>
      <c r="U1021102" s="52"/>
      <c r="V1021102" s="59"/>
    </row>
    <row r="1021103" spans="1:22" customFormat="1">
      <c r="A1021103" s="2"/>
      <c r="B1021103" s="46"/>
      <c r="C1021103" s="49"/>
      <c r="D1021103" s="41"/>
      <c r="E1021103" s="52"/>
      <c r="F1021103" s="53"/>
      <c r="G1021103" s="53"/>
      <c r="H1021103" s="54"/>
      <c r="I1021103" s="55"/>
      <c r="J1021103" s="52"/>
      <c r="K1021103" s="56"/>
      <c r="L1021103" s="54"/>
      <c r="M1021103" s="54"/>
      <c r="N1021103" s="57"/>
      <c r="O1021103" s="54"/>
      <c r="P1021103" s="52"/>
      <c r="Q1021103" s="52"/>
      <c r="R1021103" s="58"/>
      <c r="S1021103" s="52"/>
      <c r="T1021103" s="52"/>
      <c r="U1021103" s="52"/>
      <c r="V1021103" s="59"/>
    </row>
    <row r="1021104" spans="1:22" customFormat="1">
      <c r="A1021104" s="2"/>
      <c r="B1021104" s="46"/>
      <c r="C1021104" s="49"/>
      <c r="D1021104" s="41"/>
      <c r="E1021104" s="52"/>
      <c r="F1021104" s="53"/>
      <c r="G1021104" s="53"/>
      <c r="H1021104" s="54"/>
      <c r="I1021104" s="55"/>
      <c r="J1021104" s="52"/>
      <c r="K1021104" s="56"/>
      <c r="L1021104" s="54"/>
      <c r="M1021104" s="54"/>
      <c r="N1021104" s="57"/>
      <c r="O1021104" s="54"/>
      <c r="P1021104" s="52"/>
      <c r="Q1021104" s="52"/>
      <c r="R1021104" s="58"/>
      <c r="S1021104" s="52"/>
      <c r="T1021104" s="52"/>
      <c r="U1021104" s="52"/>
      <c r="V1021104" s="59"/>
    </row>
    <row r="1021105" spans="1:22" customFormat="1">
      <c r="A1021105" s="2"/>
      <c r="B1021105" s="46"/>
      <c r="C1021105" s="49"/>
      <c r="D1021105" s="41"/>
      <c r="E1021105" s="52"/>
      <c r="F1021105" s="53"/>
      <c r="G1021105" s="53"/>
      <c r="H1021105" s="54"/>
      <c r="I1021105" s="55"/>
      <c r="J1021105" s="52"/>
      <c r="K1021105" s="56"/>
      <c r="L1021105" s="54"/>
      <c r="M1021105" s="54"/>
      <c r="N1021105" s="57"/>
      <c r="O1021105" s="54"/>
      <c r="P1021105" s="52"/>
      <c r="Q1021105" s="52"/>
      <c r="R1021105" s="58"/>
      <c r="S1021105" s="52"/>
      <c r="T1021105" s="52"/>
      <c r="U1021105" s="52"/>
      <c r="V1021105" s="59"/>
    </row>
    <row r="1021106" spans="1:22" customFormat="1">
      <c r="A1021106" s="2"/>
      <c r="B1021106" s="46"/>
      <c r="C1021106" s="49"/>
      <c r="D1021106" s="41"/>
      <c r="E1021106" s="52"/>
      <c r="F1021106" s="53"/>
      <c r="G1021106" s="53"/>
      <c r="H1021106" s="54"/>
      <c r="I1021106" s="55"/>
      <c r="J1021106" s="52"/>
      <c r="K1021106" s="56"/>
      <c r="L1021106" s="54"/>
      <c r="M1021106" s="54"/>
      <c r="N1021106" s="57"/>
      <c r="O1021106" s="54"/>
      <c r="P1021106" s="52"/>
      <c r="Q1021106" s="52"/>
      <c r="R1021106" s="58"/>
      <c r="S1021106" s="52"/>
      <c r="T1021106" s="52"/>
      <c r="U1021106" s="52"/>
      <c r="V1021106" s="59"/>
    </row>
    <row r="1021107" spans="1:22" customFormat="1">
      <c r="A1021107" s="2"/>
      <c r="B1021107" s="46"/>
      <c r="C1021107" s="49"/>
      <c r="D1021107" s="41"/>
      <c r="E1021107" s="52"/>
      <c r="F1021107" s="53"/>
      <c r="G1021107" s="53"/>
      <c r="H1021107" s="54"/>
      <c r="I1021107" s="55"/>
      <c r="J1021107" s="52"/>
      <c r="K1021107" s="56"/>
      <c r="L1021107" s="54"/>
      <c r="M1021107" s="54"/>
      <c r="N1021107" s="57"/>
      <c r="O1021107" s="54"/>
      <c r="P1021107" s="52"/>
      <c r="Q1021107" s="52"/>
      <c r="R1021107" s="58"/>
      <c r="S1021107" s="52"/>
      <c r="T1021107" s="52"/>
      <c r="U1021107" s="52"/>
      <c r="V1021107" s="59"/>
    </row>
    <row r="1021108" spans="1:22" customFormat="1">
      <c r="A1021108" s="2"/>
      <c r="B1021108" s="46"/>
      <c r="C1021108" s="49"/>
      <c r="D1021108" s="41"/>
      <c r="E1021108" s="52"/>
      <c r="F1021108" s="53"/>
      <c r="G1021108" s="53"/>
      <c r="H1021108" s="54"/>
      <c r="I1021108" s="55"/>
      <c r="J1021108" s="52"/>
      <c r="K1021108" s="56"/>
      <c r="L1021108" s="54"/>
      <c r="M1021108" s="54"/>
      <c r="N1021108" s="57"/>
      <c r="O1021108" s="54"/>
      <c r="P1021108" s="52"/>
      <c r="Q1021108" s="52"/>
      <c r="R1021108" s="58"/>
      <c r="S1021108" s="52"/>
      <c r="T1021108" s="52"/>
      <c r="U1021108" s="52"/>
      <c r="V1021108" s="59"/>
    </row>
    <row r="1021109" spans="1:22" customFormat="1">
      <c r="A1021109" s="2"/>
      <c r="B1021109" s="46"/>
      <c r="C1021109" s="49"/>
      <c r="D1021109" s="41"/>
      <c r="E1021109" s="52"/>
      <c r="F1021109" s="53"/>
      <c r="G1021109" s="53"/>
      <c r="H1021109" s="54"/>
      <c r="I1021109" s="55"/>
      <c r="J1021109" s="52"/>
      <c r="K1021109" s="56"/>
      <c r="L1021109" s="54"/>
      <c r="M1021109" s="54"/>
      <c r="N1021109" s="57"/>
      <c r="O1021109" s="54"/>
      <c r="P1021109" s="52"/>
      <c r="Q1021109" s="52"/>
      <c r="R1021109" s="58"/>
      <c r="S1021109" s="52"/>
      <c r="T1021109" s="52"/>
      <c r="U1021109" s="52"/>
      <c r="V1021109" s="59"/>
    </row>
    <row r="1021110" spans="1:22" customFormat="1">
      <c r="A1021110" s="2"/>
      <c r="B1021110" s="46"/>
      <c r="C1021110" s="49"/>
      <c r="D1021110" s="41"/>
      <c r="E1021110" s="52"/>
      <c r="F1021110" s="53"/>
      <c r="G1021110" s="53"/>
      <c r="H1021110" s="54"/>
      <c r="I1021110" s="55"/>
      <c r="J1021110" s="52"/>
      <c r="K1021110" s="56"/>
      <c r="L1021110" s="54"/>
      <c r="M1021110" s="54"/>
      <c r="N1021110" s="57"/>
      <c r="O1021110" s="54"/>
      <c r="P1021110" s="52"/>
      <c r="Q1021110" s="52"/>
      <c r="R1021110" s="58"/>
      <c r="S1021110" s="52"/>
      <c r="T1021110" s="52"/>
      <c r="U1021110" s="52"/>
      <c r="V1021110" s="59"/>
    </row>
    <row r="1021111" spans="1:22" customFormat="1">
      <c r="A1021111" s="2"/>
      <c r="B1021111" s="46"/>
      <c r="C1021111" s="49"/>
      <c r="D1021111" s="41"/>
      <c r="E1021111" s="52"/>
      <c r="F1021111" s="53"/>
      <c r="G1021111" s="53"/>
      <c r="H1021111" s="54"/>
      <c r="I1021111" s="55"/>
      <c r="J1021111" s="52"/>
      <c r="K1021111" s="56"/>
      <c r="L1021111" s="54"/>
      <c r="M1021111" s="54"/>
      <c r="N1021111" s="57"/>
      <c r="O1021111" s="54"/>
      <c r="P1021111" s="52"/>
      <c r="Q1021111" s="52"/>
      <c r="R1021111" s="58"/>
      <c r="S1021111" s="52"/>
      <c r="T1021111" s="52"/>
      <c r="U1021111" s="52"/>
      <c r="V1021111" s="59"/>
    </row>
    <row r="1021112" spans="1:22" customFormat="1">
      <c r="A1021112" s="2"/>
      <c r="B1021112" s="46"/>
      <c r="C1021112" s="49"/>
      <c r="D1021112" s="41"/>
      <c r="E1021112" s="52"/>
      <c r="F1021112" s="53"/>
      <c r="G1021112" s="53"/>
      <c r="H1021112" s="54"/>
      <c r="I1021112" s="55"/>
      <c r="J1021112" s="52"/>
      <c r="K1021112" s="56"/>
      <c r="L1021112" s="54"/>
      <c r="M1021112" s="54"/>
      <c r="N1021112" s="57"/>
      <c r="O1021112" s="54"/>
      <c r="P1021112" s="52"/>
      <c r="Q1021112" s="52"/>
      <c r="R1021112" s="58"/>
      <c r="S1021112" s="52"/>
      <c r="T1021112" s="52"/>
      <c r="U1021112" s="52"/>
      <c r="V1021112" s="59"/>
    </row>
    <row r="1021113" spans="1:22" customFormat="1">
      <c r="A1021113" s="2"/>
      <c r="B1021113" s="46"/>
      <c r="C1021113" s="49"/>
      <c r="D1021113" s="41"/>
      <c r="E1021113" s="52"/>
      <c r="F1021113" s="53"/>
      <c r="G1021113" s="53"/>
      <c r="H1021113" s="54"/>
      <c r="I1021113" s="55"/>
      <c r="J1021113" s="52"/>
      <c r="K1021113" s="56"/>
      <c r="L1021113" s="54"/>
      <c r="M1021113" s="54"/>
      <c r="N1021113" s="57"/>
      <c r="O1021113" s="54"/>
      <c r="P1021113" s="52"/>
      <c r="Q1021113" s="52"/>
      <c r="R1021113" s="58"/>
      <c r="S1021113" s="52"/>
      <c r="T1021113" s="52"/>
      <c r="U1021113" s="52"/>
      <c r="V1021113" s="59"/>
    </row>
    <row r="1021114" spans="1:22" customFormat="1">
      <c r="A1021114" s="2"/>
      <c r="B1021114" s="46"/>
      <c r="C1021114" s="49"/>
      <c r="D1021114" s="41"/>
      <c r="E1021114" s="52"/>
      <c r="F1021114" s="53"/>
      <c r="G1021114" s="53"/>
      <c r="H1021114" s="54"/>
      <c r="I1021114" s="55"/>
      <c r="J1021114" s="52"/>
      <c r="K1021114" s="56"/>
      <c r="L1021114" s="54"/>
      <c r="M1021114" s="54"/>
      <c r="N1021114" s="57"/>
      <c r="O1021114" s="54"/>
      <c r="P1021114" s="52"/>
      <c r="Q1021114" s="52"/>
      <c r="R1021114" s="58"/>
      <c r="S1021114" s="52"/>
      <c r="T1021114" s="52"/>
      <c r="U1021114" s="52"/>
      <c r="V1021114" s="59"/>
    </row>
    <row r="1021115" spans="1:22" customFormat="1">
      <c r="A1021115" s="2"/>
      <c r="B1021115" s="46"/>
      <c r="C1021115" s="49"/>
      <c r="D1021115" s="41"/>
      <c r="E1021115" s="52"/>
      <c r="F1021115" s="53"/>
      <c r="G1021115" s="53"/>
      <c r="H1021115" s="54"/>
      <c r="I1021115" s="55"/>
      <c r="J1021115" s="52"/>
      <c r="K1021115" s="56"/>
      <c r="L1021115" s="54"/>
      <c r="M1021115" s="54"/>
      <c r="N1021115" s="57"/>
      <c r="O1021115" s="54"/>
      <c r="P1021115" s="52"/>
      <c r="Q1021115" s="52"/>
      <c r="R1021115" s="58"/>
      <c r="S1021115" s="52"/>
      <c r="T1021115" s="52"/>
      <c r="U1021115" s="52"/>
      <c r="V1021115" s="59"/>
    </row>
    <row r="1021116" spans="1:22" customFormat="1">
      <c r="A1021116" s="2"/>
      <c r="B1021116" s="46"/>
      <c r="C1021116" s="49"/>
      <c r="D1021116" s="41"/>
      <c r="E1021116" s="52"/>
      <c r="F1021116" s="53"/>
      <c r="G1021116" s="53"/>
      <c r="H1021116" s="54"/>
      <c r="I1021116" s="55"/>
      <c r="J1021116" s="52"/>
      <c r="K1021116" s="56"/>
      <c r="L1021116" s="54"/>
      <c r="M1021116" s="54"/>
      <c r="N1021116" s="57"/>
      <c r="O1021116" s="54"/>
      <c r="P1021116" s="52"/>
      <c r="Q1021116" s="52"/>
      <c r="R1021116" s="58"/>
      <c r="S1021116" s="52"/>
      <c r="T1021116" s="52"/>
      <c r="U1021116" s="52"/>
      <c r="V1021116" s="59"/>
    </row>
    <row r="1021117" spans="1:22" customFormat="1">
      <c r="A1021117" s="2"/>
      <c r="B1021117" s="46"/>
      <c r="C1021117" s="49"/>
      <c r="D1021117" s="41"/>
      <c r="E1021117" s="52"/>
      <c r="F1021117" s="53"/>
      <c r="G1021117" s="53"/>
      <c r="H1021117" s="54"/>
      <c r="I1021117" s="55"/>
      <c r="J1021117" s="52"/>
      <c r="K1021117" s="56"/>
      <c r="L1021117" s="54"/>
      <c r="M1021117" s="54"/>
      <c r="N1021117" s="57"/>
      <c r="O1021117" s="54"/>
      <c r="P1021117" s="52"/>
      <c r="Q1021117" s="52"/>
      <c r="R1021117" s="58"/>
      <c r="S1021117" s="52"/>
      <c r="T1021117" s="52"/>
      <c r="U1021117" s="52"/>
      <c r="V1021117" s="59"/>
    </row>
    <row r="1021118" spans="1:22" customFormat="1">
      <c r="A1021118" s="2"/>
      <c r="B1021118" s="46"/>
      <c r="C1021118" s="49"/>
      <c r="D1021118" s="41"/>
      <c r="E1021118" s="52"/>
      <c r="F1021118" s="53"/>
      <c r="G1021118" s="53"/>
      <c r="H1021118" s="54"/>
      <c r="I1021118" s="55"/>
      <c r="J1021118" s="52"/>
      <c r="K1021118" s="56"/>
      <c r="L1021118" s="54"/>
      <c r="M1021118" s="54"/>
      <c r="N1021118" s="57"/>
      <c r="O1021118" s="54"/>
      <c r="P1021118" s="52"/>
      <c r="Q1021118" s="52"/>
      <c r="R1021118" s="58"/>
      <c r="S1021118" s="52"/>
      <c r="T1021118" s="52"/>
      <c r="U1021118" s="52"/>
      <c r="V1021118" s="59"/>
    </row>
    <row r="1021119" spans="1:22" customFormat="1">
      <c r="A1021119" s="2"/>
      <c r="B1021119" s="46"/>
      <c r="C1021119" s="49"/>
      <c r="D1021119" s="41"/>
      <c r="E1021119" s="52"/>
      <c r="F1021119" s="53"/>
      <c r="G1021119" s="53"/>
      <c r="H1021119" s="54"/>
      <c r="I1021119" s="55"/>
      <c r="J1021119" s="52"/>
      <c r="K1021119" s="56"/>
      <c r="L1021119" s="54"/>
      <c r="M1021119" s="54"/>
      <c r="N1021119" s="57"/>
      <c r="O1021119" s="54"/>
      <c r="P1021119" s="52"/>
      <c r="Q1021119" s="52"/>
      <c r="R1021119" s="58"/>
      <c r="S1021119" s="52"/>
      <c r="T1021119" s="52"/>
      <c r="U1021119" s="52"/>
      <c r="V1021119" s="59"/>
    </row>
    <row r="1021120" spans="1:22" customFormat="1">
      <c r="A1021120" s="2"/>
      <c r="B1021120" s="46"/>
      <c r="C1021120" s="49"/>
      <c r="D1021120" s="41"/>
      <c r="E1021120" s="52"/>
      <c r="F1021120" s="53"/>
      <c r="G1021120" s="53"/>
      <c r="H1021120" s="54"/>
      <c r="I1021120" s="55"/>
      <c r="J1021120" s="52"/>
      <c r="K1021120" s="56"/>
      <c r="L1021120" s="54"/>
      <c r="M1021120" s="54"/>
      <c r="N1021120" s="57"/>
      <c r="O1021120" s="54"/>
      <c r="P1021120" s="52"/>
      <c r="Q1021120" s="52"/>
      <c r="R1021120" s="58"/>
      <c r="S1021120" s="52"/>
      <c r="T1021120" s="52"/>
      <c r="U1021120" s="52"/>
      <c r="V1021120" s="59"/>
    </row>
    <row r="1021121" spans="1:22" customFormat="1">
      <c r="A1021121" s="2"/>
      <c r="B1021121" s="46"/>
      <c r="C1021121" s="49"/>
      <c r="D1021121" s="41"/>
      <c r="E1021121" s="52"/>
      <c r="F1021121" s="53"/>
      <c r="G1021121" s="53"/>
      <c r="H1021121" s="54"/>
      <c r="I1021121" s="55"/>
      <c r="J1021121" s="52"/>
      <c r="K1021121" s="56"/>
      <c r="L1021121" s="54"/>
      <c r="M1021121" s="54"/>
      <c r="N1021121" s="57"/>
      <c r="O1021121" s="54"/>
      <c r="P1021121" s="52"/>
      <c r="Q1021121" s="52"/>
      <c r="R1021121" s="58"/>
      <c r="S1021121" s="52"/>
      <c r="T1021121" s="52"/>
      <c r="U1021121" s="52"/>
      <c r="V1021121" s="59"/>
    </row>
    <row r="1021122" spans="1:22" customFormat="1">
      <c r="A1021122" s="2"/>
      <c r="B1021122" s="46"/>
      <c r="C1021122" s="49"/>
      <c r="D1021122" s="41"/>
      <c r="E1021122" s="52"/>
      <c r="F1021122" s="53"/>
      <c r="G1021122" s="53"/>
      <c r="H1021122" s="54"/>
      <c r="I1021122" s="55"/>
      <c r="J1021122" s="52"/>
      <c r="K1021122" s="56"/>
      <c r="L1021122" s="54"/>
      <c r="M1021122" s="54"/>
      <c r="N1021122" s="57"/>
      <c r="O1021122" s="54"/>
      <c r="P1021122" s="52"/>
      <c r="Q1021122" s="52"/>
      <c r="R1021122" s="58"/>
      <c r="S1021122" s="52"/>
      <c r="T1021122" s="52"/>
      <c r="U1021122" s="52"/>
      <c r="V1021122" s="59"/>
    </row>
    <row r="1021123" spans="1:22" customFormat="1">
      <c r="A1021123" s="2"/>
      <c r="B1021123" s="46"/>
      <c r="C1021123" s="49"/>
      <c r="D1021123" s="41"/>
      <c r="E1021123" s="52"/>
      <c r="F1021123" s="53"/>
      <c r="G1021123" s="53"/>
      <c r="H1021123" s="54"/>
      <c r="I1021123" s="55"/>
      <c r="J1021123" s="52"/>
      <c r="K1021123" s="56"/>
      <c r="L1021123" s="54"/>
      <c r="M1021123" s="54"/>
      <c r="N1021123" s="57"/>
      <c r="O1021123" s="54"/>
      <c r="P1021123" s="52"/>
      <c r="Q1021123" s="52"/>
      <c r="R1021123" s="58"/>
      <c r="S1021123" s="52"/>
      <c r="T1021123" s="52"/>
      <c r="U1021123" s="52"/>
      <c r="V1021123" s="59"/>
    </row>
    <row r="1021124" spans="1:22" customFormat="1">
      <c r="A1021124" s="2"/>
      <c r="B1021124" s="46"/>
      <c r="C1021124" s="49"/>
      <c r="D1021124" s="41"/>
      <c r="E1021124" s="52"/>
      <c r="F1021124" s="53"/>
      <c r="G1021124" s="53"/>
      <c r="H1021124" s="54"/>
      <c r="I1021124" s="55"/>
      <c r="J1021124" s="52"/>
      <c r="K1021124" s="56"/>
      <c r="L1021124" s="54"/>
      <c r="M1021124" s="54"/>
      <c r="N1021124" s="57"/>
      <c r="O1021124" s="54"/>
      <c r="P1021124" s="52"/>
      <c r="Q1021124" s="52"/>
      <c r="R1021124" s="58"/>
      <c r="S1021124" s="52"/>
      <c r="T1021124" s="52"/>
      <c r="U1021124" s="52"/>
      <c r="V1021124" s="59"/>
    </row>
    <row r="1021125" spans="1:22" customFormat="1">
      <c r="A1021125" s="2"/>
      <c r="B1021125" s="46"/>
      <c r="C1021125" s="49"/>
      <c r="D1021125" s="41"/>
      <c r="E1021125" s="52"/>
      <c r="F1021125" s="53"/>
      <c r="G1021125" s="53"/>
      <c r="H1021125" s="54"/>
      <c r="I1021125" s="55"/>
      <c r="J1021125" s="52"/>
      <c r="K1021125" s="56"/>
      <c r="L1021125" s="54"/>
      <c r="M1021125" s="54"/>
      <c r="N1021125" s="57"/>
      <c r="O1021125" s="54"/>
      <c r="P1021125" s="52"/>
      <c r="Q1021125" s="52"/>
      <c r="R1021125" s="58"/>
      <c r="S1021125" s="52"/>
      <c r="T1021125" s="52"/>
      <c r="U1021125" s="52"/>
      <c r="V1021125" s="59"/>
    </row>
    <row r="1021126" spans="1:22" customFormat="1">
      <c r="A1021126" s="2"/>
      <c r="B1021126" s="46"/>
      <c r="C1021126" s="49"/>
      <c r="D1021126" s="41"/>
      <c r="E1021126" s="52"/>
      <c r="F1021126" s="53"/>
      <c r="G1021126" s="53"/>
      <c r="H1021126" s="54"/>
      <c r="I1021126" s="55"/>
      <c r="J1021126" s="52"/>
      <c r="K1021126" s="56"/>
      <c r="L1021126" s="54"/>
      <c r="M1021126" s="54"/>
      <c r="N1021126" s="57"/>
      <c r="O1021126" s="54"/>
      <c r="P1021126" s="52"/>
      <c r="Q1021126" s="52"/>
      <c r="R1021126" s="58"/>
      <c r="S1021126" s="52"/>
      <c r="T1021126" s="52"/>
      <c r="U1021126" s="52"/>
      <c r="V1021126" s="59"/>
    </row>
    <row r="1021127" spans="1:22" customFormat="1">
      <c r="A1021127" s="2"/>
      <c r="B1021127" s="46"/>
      <c r="C1021127" s="49"/>
      <c r="D1021127" s="41"/>
      <c r="E1021127" s="52"/>
      <c r="F1021127" s="53"/>
      <c r="G1021127" s="53"/>
      <c r="H1021127" s="54"/>
      <c r="I1021127" s="55"/>
      <c r="J1021127" s="52"/>
      <c r="K1021127" s="56"/>
      <c r="L1021127" s="54"/>
      <c r="M1021127" s="54"/>
      <c r="N1021127" s="57"/>
      <c r="O1021127" s="54"/>
      <c r="P1021127" s="52"/>
      <c r="Q1021127" s="52"/>
      <c r="R1021127" s="58"/>
      <c r="S1021127" s="52"/>
      <c r="T1021127" s="52"/>
      <c r="U1021127" s="52"/>
      <c r="V1021127" s="59"/>
    </row>
    <row r="1021128" spans="1:22" customFormat="1">
      <c r="A1021128" s="2"/>
      <c r="B1021128" s="46"/>
      <c r="C1021128" s="49"/>
      <c r="D1021128" s="41"/>
      <c r="E1021128" s="52"/>
      <c r="F1021128" s="53"/>
      <c r="G1021128" s="53"/>
      <c r="H1021128" s="54"/>
      <c r="I1021128" s="55"/>
      <c r="J1021128" s="52"/>
      <c r="K1021128" s="56"/>
      <c r="L1021128" s="54"/>
      <c r="M1021128" s="54"/>
      <c r="N1021128" s="57"/>
      <c r="O1021128" s="54"/>
      <c r="P1021128" s="52"/>
      <c r="Q1021128" s="52"/>
      <c r="R1021128" s="58"/>
      <c r="S1021128" s="52"/>
      <c r="T1021128" s="52"/>
      <c r="U1021128" s="52"/>
      <c r="V1021128" s="59"/>
    </row>
    <row r="1021129" spans="1:22" customFormat="1">
      <c r="A1021129" s="2"/>
      <c r="B1021129" s="46"/>
      <c r="C1021129" s="49"/>
      <c r="D1021129" s="41"/>
      <c r="E1021129" s="52"/>
      <c r="F1021129" s="53"/>
      <c r="G1021129" s="53"/>
      <c r="H1021129" s="54"/>
      <c r="I1021129" s="55"/>
      <c r="J1021129" s="52"/>
      <c r="K1021129" s="56"/>
      <c r="L1021129" s="54"/>
      <c r="M1021129" s="54"/>
      <c r="N1021129" s="57"/>
      <c r="O1021129" s="54"/>
      <c r="P1021129" s="52"/>
      <c r="Q1021129" s="52"/>
      <c r="R1021129" s="58"/>
      <c r="S1021129" s="52"/>
      <c r="T1021129" s="52"/>
      <c r="U1021129" s="52"/>
      <c r="V1021129" s="59"/>
    </row>
    <row r="1021130" spans="1:22" customFormat="1">
      <c r="A1021130" s="2"/>
      <c r="B1021130" s="46"/>
      <c r="C1021130" s="49"/>
      <c r="D1021130" s="41"/>
      <c r="E1021130" s="52"/>
      <c r="F1021130" s="53"/>
      <c r="G1021130" s="53"/>
      <c r="H1021130" s="54"/>
      <c r="I1021130" s="55"/>
      <c r="J1021130" s="52"/>
      <c r="K1021130" s="56"/>
      <c r="L1021130" s="54"/>
      <c r="M1021130" s="54"/>
      <c r="N1021130" s="57"/>
      <c r="O1021130" s="54"/>
      <c r="P1021130" s="52"/>
      <c r="Q1021130" s="52"/>
      <c r="R1021130" s="58"/>
      <c r="S1021130" s="52"/>
      <c r="T1021130" s="52"/>
      <c r="U1021130" s="52"/>
      <c r="V1021130" s="59"/>
    </row>
    <row r="1021131" spans="1:22" customFormat="1">
      <c r="A1021131" s="2"/>
      <c r="B1021131" s="46"/>
      <c r="C1021131" s="49"/>
      <c r="D1021131" s="41"/>
      <c r="E1021131" s="52"/>
      <c r="F1021131" s="53"/>
      <c r="G1021131" s="53"/>
      <c r="H1021131" s="54"/>
      <c r="I1021131" s="55"/>
      <c r="J1021131" s="52"/>
      <c r="K1021131" s="56"/>
      <c r="L1021131" s="54"/>
      <c r="M1021131" s="54"/>
      <c r="N1021131" s="57"/>
      <c r="O1021131" s="54"/>
      <c r="P1021131" s="52"/>
      <c r="Q1021131" s="52"/>
      <c r="R1021131" s="58"/>
      <c r="S1021131" s="52"/>
      <c r="T1021131" s="52"/>
      <c r="U1021131" s="52"/>
      <c r="V1021131" s="59"/>
    </row>
    <row r="1021132" spans="1:22" customFormat="1">
      <c r="A1021132" s="2"/>
      <c r="B1021132" s="46"/>
      <c r="C1021132" s="49"/>
      <c r="D1021132" s="41"/>
      <c r="E1021132" s="52"/>
      <c r="F1021132" s="53"/>
      <c r="G1021132" s="53"/>
      <c r="H1021132" s="54"/>
      <c r="I1021132" s="55"/>
      <c r="J1021132" s="52"/>
      <c r="K1021132" s="56"/>
      <c r="L1021132" s="54"/>
      <c r="M1021132" s="54"/>
      <c r="N1021132" s="57"/>
      <c r="O1021132" s="54"/>
      <c r="P1021132" s="52"/>
      <c r="Q1021132" s="52"/>
      <c r="R1021132" s="58"/>
      <c r="S1021132" s="52"/>
      <c r="T1021132" s="52"/>
      <c r="U1021132" s="52"/>
      <c r="V1021132" s="59"/>
    </row>
    <row r="1021133" spans="1:22" customFormat="1">
      <c r="A1021133" s="2"/>
      <c r="B1021133" s="46"/>
      <c r="C1021133" s="49"/>
      <c r="D1021133" s="41"/>
      <c r="E1021133" s="52"/>
      <c r="F1021133" s="53"/>
      <c r="G1021133" s="53"/>
      <c r="H1021133" s="54"/>
      <c r="I1021133" s="55"/>
      <c r="J1021133" s="52"/>
      <c r="K1021133" s="56"/>
      <c r="L1021133" s="54"/>
      <c r="M1021133" s="54"/>
      <c r="N1021133" s="57"/>
      <c r="O1021133" s="54"/>
      <c r="P1021133" s="52"/>
      <c r="Q1021133" s="52"/>
      <c r="R1021133" s="58"/>
      <c r="S1021133" s="52"/>
      <c r="T1021133" s="52"/>
      <c r="U1021133" s="52"/>
      <c r="V1021133" s="59"/>
    </row>
    <row r="1021134" spans="1:22" customFormat="1">
      <c r="A1021134" s="2"/>
      <c r="B1021134" s="46"/>
      <c r="C1021134" s="49"/>
      <c r="D1021134" s="41"/>
      <c r="E1021134" s="52"/>
      <c r="F1021134" s="53"/>
      <c r="G1021134" s="53"/>
      <c r="H1021134" s="54"/>
      <c r="I1021134" s="55"/>
      <c r="J1021134" s="52"/>
      <c r="K1021134" s="56"/>
      <c r="L1021134" s="54"/>
      <c r="M1021134" s="54"/>
      <c r="N1021134" s="57"/>
      <c r="O1021134" s="54"/>
      <c r="P1021134" s="52"/>
      <c r="Q1021134" s="52"/>
      <c r="R1021134" s="58"/>
      <c r="S1021134" s="52"/>
      <c r="T1021134" s="52"/>
      <c r="U1021134" s="52"/>
      <c r="V1021134" s="59"/>
    </row>
    <row r="1021135" spans="1:22" customFormat="1">
      <c r="A1021135" s="2"/>
      <c r="B1021135" s="46"/>
      <c r="C1021135" s="49"/>
      <c r="D1021135" s="41"/>
      <c r="E1021135" s="52"/>
      <c r="F1021135" s="53"/>
      <c r="G1021135" s="53"/>
      <c r="H1021135" s="54"/>
      <c r="I1021135" s="55"/>
      <c r="J1021135" s="52"/>
      <c r="K1021135" s="56"/>
      <c r="L1021135" s="54"/>
      <c r="M1021135" s="54"/>
      <c r="N1021135" s="57"/>
      <c r="O1021135" s="54"/>
      <c r="P1021135" s="52"/>
      <c r="Q1021135" s="52"/>
      <c r="R1021135" s="58"/>
      <c r="S1021135" s="52"/>
      <c r="T1021135" s="52"/>
      <c r="U1021135" s="52"/>
      <c r="V1021135" s="59"/>
    </row>
    <row r="1021136" spans="1:22" customFormat="1">
      <c r="A1021136" s="2"/>
      <c r="B1021136" s="46"/>
      <c r="C1021136" s="49"/>
      <c r="D1021136" s="41"/>
      <c r="E1021136" s="52"/>
      <c r="F1021136" s="53"/>
      <c r="G1021136" s="53"/>
      <c r="H1021136" s="54"/>
      <c r="I1021136" s="55"/>
      <c r="J1021136" s="52"/>
      <c r="K1021136" s="56"/>
      <c r="L1021136" s="54"/>
      <c r="M1021136" s="54"/>
      <c r="N1021136" s="57"/>
      <c r="O1021136" s="54"/>
      <c r="P1021136" s="52"/>
      <c r="Q1021136" s="52"/>
      <c r="R1021136" s="58"/>
      <c r="S1021136" s="52"/>
      <c r="T1021136" s="52"/>
      <c r="U1021136" s="52"/>
      <c r="V1021136" s="59"/>
    </row>
    <row r="1021137" spans="1:22" customFormat="1">
      <c r="A1021137" s="2"/>
      <c r="B1021137" s="46"/>
      <c r="C1021137" s="49"/>
      <c r="D1021137" s="41"/>
      <c r="E1021137" s="52"/>
      <c r="F1021137" s="53"/>
      <c r="G1021137" s="53"/>
      <c r="H1021137" s="54"/>
      <c r="I1021137" s="55"/>
      <c r="J1021137" s="52"/>
      <c r="K1021137" s="56"/>
      <c r="L1021137" s="54"/>
      <c r="M1021137" s="54"/>
      <c r="N1021137" s="57"/>
      <c r="O1021137" s="54"/>
      <c r="P1021137" s="52"/>
      <c r="Q1021137" s="52"/>
      <c r="R1021137" s="58"/>
      <c r="S1021137" s="52"/>
      <c r="T1021137" s="52"/>
      <c r="U1021137" s="52"/>
      <c r="V1021137" s="59"/>
    </row>
    <row r="1021138" spans="1:22" customFormat="1">
      <c r="A1021138" s="2"/>
      <c r="B1021138" s="46"/>
      <c r="C1021138" s="49"/>
      <c r="D1021138" s="41"/>
      <c r="E1021138" s="52"/>
      <c r="F1021138" s="53"/>
      <c r="G1021138" s="53"/>
      <c r="H1021138" s="54"/>
      <c r="I1021138" s="55"/>
      <c r="J1021138" s="52"/>
      <c r="K1021138" s="56"/>
      <c r="L1021138" s="54"/>
      <c r="M1021138" s="54"/>
      <c r="N1021138" s="57"/>
      <c r="O1021138" s="54"/>
      <c r="P1021138" s="52"/>
      <c r="Q1021138" s="52"/>
      <c r="R1021138" s="58"/>
      <c r="S1021138" s="52"/>
      <c r="T1021138" s="52"/>
      <c r="U1021138" s="52"/>
      <c r="V1021138" s="59"/>
    </row>
    <row r="1021139" spans="1:22" customFormat="1">
      <c r="A1021139" s="2"/>
      <c r="B1021139" s="46"/>
      <c r="C1021139" s="49"/>
      <c r="D1021139" s="41"/>
      <c r="E1021139" s="52"/>
      <c r="F1021139" s="53"/>
      <c r="G1021139" s="53"/>
      <c r="H1021139" s="54"/>
      <c r="I1021139" s="55"/>
      <c r="J1021139" s="52"/>
      <c r="K1021139" s="56"/>
      <c r="L1021139" s="54"/>
      <c r="M1021139" s="54"/>
      <c r="N1021139" s="57"/>
      <c r="O1021139" s="54"/>
      <c r="P1021139" s="52"/>
      <c r="Q1021139" s="52"/>
      <c r="R1021139" s="58"/>
      <c r="S1021139" s="52"/>
      <c r="T1021139" s="52"/>
      <c r="U1021139" s="52"/>
      <c r="V1021139" s="59"/>
    </row>
    <row r="1021140" spans="1:22" customFormat="1">
      <c r="A1021140" s="2"/>
      <c r="B1021140" s="46"/>
      <c r="C1021140" s="49"/>
      <c r="D1021140" s="41"/>
      <c r="E1021140" s="52"/>
      <c r="F1021140" s="53"/>
      <c r="G1021140" s="53"/>
      <c r="H1021140" s="54"/>
      <c r="I1021140" s="55"/>
      <c r="J1021140" s="52"/>
      <c r="K1021140" s="56"/>
      <c r="L1021140" s="54"/>
      <c r="M1021140" s="54"/>
      <c r="N1021140" s="57"/>
      <c r="O1021140" s="54"/>
      <c r="P1021140" s="52"/>
      <c r="Q1021140" s="52"/>
      <c r="R1021140" s="58"/>
      <c r="S1021140" s="52"/>
      <c r="T1021140" s="52"/>
      <c r="U1021140" s="52"/>
      <c r="V1021140" s="59"/>
    </row>
    <row r="1021141" spans="1:22" customFormat="1">
      <c r="A1021141" s="2"/>
      <c r="B1021141" s="46"/>
      <c r="C1021141" s="49"/>
      <c r="D1021141" s="41"/>
      <c r="E1021141" s="52"/>
      <c r="F1021141" s="53"/>
      <c r="G1021141" s="53"/>
      <c r="H1021141" s="54"/>
      <c r="I1021141" s="55"/>
      <c r="J1021141" s="52"/>
      <c r="K1021141" s="56"/>
      <c r="L1021141" s="54"/>
      <c r="M1021141" s="54"/>
      <c r="N1021141" s="57"/>
      <c r="O1021141" s="54"/>
      <c r="P1021141" s="52"/>
      <c r="Q1021141" s="52"/>
      <c r="R1021141" s="58"/>
      <c r="S1021141" s="52"/>
      <c r="T1021141" s="52"/>
      <c r="U1021141" s="52"/>
      <c r="V1021141" s="59"/>
    </row>
    <row r="1021142" spans="1:22" customFormat="1">
      <c r="A1021142" s="2"/>
      <c r="B1021142" s="46"/>
      <c r="C1021142" s="49"/>
      <c r="D1021142" s="41"/>
      <c r="E1021142" s="52"/>
      <c r="F1021142" s="53"/>
      <c r="G1021142" s="53"/>
      <c r="H1021142" s="54"/>
      <c r="I1021142" s="55"/>
      <c r="J1021142" s="52"/>
      <c r="K1021142" s="56"/>
      <c r="L1021142" s="54"/>
      <c r="M1021142" s="54"/>
      <c r="N1021142" s="57"/>
      <c r="O1021142" s="54"/>
      <c r="P1021142" s="52"/>
      <c r="Q1021142" s="52"/>
      <c r="R1021142" s="58"/>
      <c r="S1021142" s="52"/>
      <c r="T1021142" s="52"/>
      <c r="U1021142" s="52"/>
      <c r="V1021142" s="59"/>
    </row>
    <row r="1021143" spans="1:22" customFormat="1">
      <c r="A1021143" s="2"/>
      <c r="B1021143" s="46"/>
      <c r="C1021143" s="49"/>
      <c r="D1021143" s="41"/>
      <c r="E1021143" s="52"/>
      <c r="F1021143" s="53"/>
      <c r="G1021143" s="53"/>
      <c r="H1021143" s="54"/>
      <c r="I1021143" s="55"/>
      <c r="J1021143" s="52"/>
      <c r="K1021143" s="56"/>
      <c r="L1021143" s="54"/>
      <c r="M1021143" s="54"/>
      <c r="N1021143" s="57"/>
      <c r="O1021143" s="54"/>
      <c r="P1021143" s="52"/>
      <c r="Q1021143" s="52"/>
      <c r="R1021143" s="58"/>
      <c r="S1021143" s="52"/>
      <c r="T1021143" s="52"/>
      <c r="U1021143" s="52"/>
      <c r="V1021143" s="59"/>
    </row>
    <row r="1021144" spans="1:22" customFormat="1">
      <c r="A1021144" s="2"/>
      <c r="B1021144" s="46"/>
      <c r="C1021144" s="49"/>
      <c r="D1021144" s="41"/>
      <c r="E1021144" s="52"/>
      <c r="F1021144" s="53"/>
      <c r="G1021144" s="53"/>
      <c r="H1021144" s="54"/>
      <c r="I1021144" s="55"/>
      <c r="J1021144" s="52"/>
      <c r="K1021144" s="56"/>
      <c r="L1021144" s="54"/>
      <c r="M1021144" s="54"/>
      <c r="N1021144" s="57"/>
      <c r="O1021144" s="54"/>
      <c r="P1021144" s="52"/>
      <c r="Q1021144" s="52"/>
      <c r="R1021144" s="58"/>
      <c r="S1021144" s="52"/>
      <c r="T1021144" s="52"/>
      <c r="U1021144" s="52"/>
      <c r="V1021144" s="59"/>
    </row>
    <row r="1021145" spans="1:22" customFormat="1">
      <c r="A1021145" s="2"/>
      <c r="B1021145" s="46"/>
      <c r="C1021145" s="49"/>
      <c r="D1021145" s="41"/>
      <c r="E1021145" s="52"/>
      <c r="F1021145" s="53"/>
      <c r="G1021145" s="53"/>
      <c r="H1021145" s="54"/>
      <c r="I1021145" s="55"/>
      <c r="J1021145" s="52"/>
      <c r="K1021145" s="56"/>
      <c r="L1021145" s="54"/>
      <c r="M1021145" s="54"/>
      <c r="N1021145" s="57"/>
      <c r="O1021145" s="54"/>
      <c r="P1021145" s="52"/>
      <c r="Q1021145" s="52"/>
      <c r="R1021145" s="58"/>
      <c r="S1021145" s="52"/>
      <c r="T1021145" s="52"/>
      <c r="U1021145" s="52"/>
      <c r="V1021145" s="59"/>
    </row>
    <row r="1021146" spans="1:22" customFormat="1">
      <c r="A1021146" s="2"/>
      <c r="B1021146" s="46"/>
      <c r="C1021146" s="49"/>
      <c r="D1021146" s="41"/>
      <c r="E1021146" s="52"/>
      <c r="F1021146" s="53"/>
      <c r="G1021146" s="53"/>
      <c r="H1021146" s="54"/>
      <c r="I1021146" s="55"/>
      <c r="J1021146" s="52"/>
      <c r="K1021146" s="56"/>
      <c r="L1021146" s="54"/>
      <c r="M1021146" s="54"/>
      <c r="N1021146" s="57"/>
      <c r="O1021146" s="54"/>
      <c r="P1021146" s="52"/>
      <c r="Q1021146" s="52"/>
      <c r="R1021146" s="58"/>
      <c r="S1021146" s="52"/>
      <c r="T1021146" s="52"/>
      <c r="U1021146" s="52"/>
      <c r="V1021146" s="59"/>
    </row>
    <row r="1021147" spans="1:22" customFormat="1">
      <c r="A1021147" s="2"/>
      <c r="B1021147" s="46"/>
      <c r="C1021147" s="49"/>
      <c r="D1021147" s="41"/>
      <c r="E1021147" s="52"/>
      <c r="F1021147" s="53"/>
      <c r="G1021147" s="53"/>
      <c r="H1021147" s="54"/>
      <c r="I1021147" s="55"/>
      <c r="J1021147" s="52"/>
      <c r="K1021147" s="56"/>
      <c r="L1021147" s="54"/>
      <c r="M1021147" s="54"/>
      <c r="N1021147" s="57"/>
      <c r="O1021147" s="54"/>
      <c r="P1021147" s="52"/>
      <c r="Q1021147" s="52"/>
      <c r="R1021147" s="58"/>
      <c r="S1021147" s="52"/>
      <c r="T1021147" s="52"/>
      <c r="U1021147" s="52"/>
      <c r="V1021147" s="59"/>
    </row>
    <row r="1021148" spans="1:22" customFormat="1">
      <c r="A1021148" s="2"/>
      <c r="B1021148" s="46"/>
      <c r="C1021148" s="49"/>
      <c r="D1021148" s="41"/>
      <c r="E1021148" s="52"/>
      <c r="F1021148" s="53"/>
      <c r="G1021148" s="53"/>
      <c r="H1021148" s="54"/>
      <c r="I1021148" s="55"/>
      <c r="J1021148" s="52"/>
      <c r="K1021148" s="56"/>
      <c r="L1021148" s="54"/>
      <c r="M1021148" s="54"/>
      <c r="N1021148" s="57"/>
      <c r="O1021148" s="54"/>
      <c r="P1021148" s="52"/>
      <c r="Q1021148" s="52"/>
      <c r="R1021148" s="58"/>
      <c r="S1021148" s="52"/>
      <c r="T1021148" s="52"/>
      <c r="U1021148" s="52"/>
      <c r="V1021148" s="59"/>
    </row>
    <row r="1021149" spans="1:22" customFormat="1">
      <c r="A1021149" s="2"/>
      <c r="B1021149" s="46"/>
      <c r="C1021149" s="49"/>
      <c r="D1021149" s="41"/>
      <c r="E1021149" s="52"/>
      <c r="F1021149" s="53"/>
      <c r="G1021149" s="53"/>
      <c r="H1021149" s="54"/>
      <c r="I1021149" s="55"/>
      <c r="J1021149" s="52"/>
      <c r="K1021149" s="56"/>
      <c r="L1021149" s="54"/>
      <c r="M1021149" s="54"/>
      <c r="N1021149" s="57"/>
      <c r="O1021149" s="54"/>
      <c r="P1021149" s="52"/>
      <c r="Q1021149" s="52"/>
      <c r="R1021149" s="58"/>
      <c r="S1021149" s="52"/>
      <c r="T1021149" s="52"/>
      <c r="U1021149" s="52"/>
      <c r="V1021149" s="59"/>
    </row>
    <row r="1021150" spans="1:22" customFormat="1">
      <c r="A1021150" s="2"/>
      <c r="B1021150" s="46"/>
      <c r="C1021150" s="49"/>
      <c r="D1021150" s="41"/>
      <c r="E1021150" s="52"/>
      <c r="F1021150" s="53"/>
      <c r="G1021150" s="53"/>
      <c r="H1021150" s="54"/>
      <c r="I1021150" s="55"/>
      <c r="J1021150" s="52"/>
      <c r="K1021150" s="56"/>
      <c r="L1021150" s="54"/>
      <c r="M1021150" s="54"/>
      <c r="N1021150" s="57"/>
      <c r="O1021150" s="54"/>
      <c r="P1021150" s="52"/>
      <c r="Q1021150" s="52"/>
      <c r="R1021150" s="58"/>
      <c r="S1021150" s="52"/>
      <c r="T1021150" s="52"/>
      <c r="U1021150" s="52"/>
      <c r="V1021150" s="59"/>
    </row>
    <row r="1021151" spans="1:22" customFormat="1">
      <c r="A1021151" s="2"/>
      <c r="B1021151" s="46"/>
      <c r="C1021151" s="49"/>
      <c r="D1021151" s="41"/>
      <c r="E1021151" s="52"/>
      <c r="F1021151" s="53"/>
      <c r="G1021151" s="53"/>
      <c r="H1021151" s="54"/>
      <c r="I1021151" s="55"/>
      <c r="J1021151" s="52"/>
      <c r="K1021151" s="56"/>
      <c r="L1021151" s="54"/>
      <c r="M1021151" s="54"/>
      <c r="N1021151" s="57"/>
      <c r="O1021151" s="54"/>
      <c r="P1021151" s="52"/>
      <c r="Q1021151" s="52"/>
      <c r="R1021151" s="58"/>
      <c r="S1021151" s="52"/>
      <c r="T1021151" s="52"/>
      <c r="U1021151" s="52"/>
      <c r="V1021151" s="59"/>
    </row>
    <row r="1021152" spans="1:22" customFormat="1">
      <c r="A1021152" s="2"/>
      <c r="B1021152" s="46"/>
      <c r="C1021152" s="49"/>
      <c r="D1021152" s="41"/>
      <c r="E1021152" s="52"/>
      <c r="F1021152" s="53"/>
      <c r="G1021152" s="53"/>
      <c r="H1021152" s="54"/>
      <c r="I1021152" s="55"/>
      <c r="J1021152" s="52"/>
      <c r="K1021152" s="56"/>
      <c r="L1021152" s="54"/>
      <c r="M1021152" s="54"/>
      <c r="N1021152" s="57"/>
      <c r="O1021152" s="54"/>
      <c r="P1021152" s="52"/>
      <c r="Q1021152" s="52"/>
      <c r="R1021152" s="58"/>
      <c r="S1021152" s="52"/>
      <c r="T1021152" s="52"/>
      <c r="U1021152" s="52"/>
      <c r="V1021152" s="59"/>
    </row>
    <row r="1021153" spans="1:22" customFormat="1">
      <c r="A1021153" s="2"/>
      <c r="B1021153" s="46"/>
      <c r="C1021153" s="49"/>
      <c r="D1021153" s="41"/>
      <c r="E1021153" s="52"/>
      <c r="F1021153" s="53"/>
      <c r="G1021153" s="53"/>
      <c r="H1021153" s="54"/>
      <c r="I1021153" s="55"/>
      <c r="J1021153" s="52"/>
      <c r="K1021153" s="56"/>
      <c r="L1021153" s="54"/>
      <c r="M1021153" s="54"/>
      <c r="N1021153" s="57"/>
      <c r="O1021153" s="54"/>
      <c r="P1021153" s="52"/>
      <c r="Q1021153" s="52"/>
      <c r="R1021153" s="58"/>
      <c r="S1021153" s="52"/>
      <c r="T1021153" s="52"/>
      <c r="U1021153" s="52"/>
      <c r="V1021153" s="59"/>
    </row>
    <row r="1021154" spans="1:22" customFormat="1">
      <c r="A1021154" s="2"/>
      <c r="B1021154" s="46"/>
      <c r="C1021154" s="49"/>
      <c r="D1021154" s="41"/>
      <c r="E1021154" s="52"/>
      <c r="F1021154" s="53"/>
      <c r="G1021154" s="53"/>
      <c r="H1021154" s="54"/>
      <c r="I1021154" s="55"/>
      <c r="J1021154" s="52"/>
      <c r="K1021154" s="56"/>
      <c r="L1021154" s="54"/>
      <c r="M1021154" s="54"/>
      <c r="N1021154" s="57"/>
      <c r="O1021154" s="54"/>
      <c r="P1021154" s="52"/>
      <c r="Q1021154" s="52"/>
      <c r="R1021154" s="58"/>
      <c r="S1021154" s="52"/>
      <c r="T1021154" s="52"/>
      <c r="U1021154" s="52"/>
      <c r="V1021154" s="59"/>
    </row>
    <row r="1021155" spans="1:22" customFormat="1">
      <c r="A1021155" s="2"/>
      <c r="B1021155" s="46"/>
      <c r="C1021155" s="49"/>
      <c r="D1021155" s="41"/>
      <c r="E1021155" s="52"/>
      <c r="F1021155" s="53"/>
      <c r="G1021155" s="53"/>
      <c r="H1021155" s="54"/>
      <c r="I1021155" s="55"/>
      <c r="J1021155" s="52"/>
      <c r="K1021155" s="56"/>
      <c r="L1021155" s="54"/>
      <c r="M1021155" s="54"/>
      <c r="N1021155" s="57"/>
      <c r="O1021155" s="54"/>
      <c r="P1021155" s="52"/>
      <c r="Q1021155" s="52"/>
      <c r="R1021155" s="58"/>
      <c r="S1021155" s="52"/>
      <c r="T1021155" s="52"/>
      <c r="U1021155" s="52"/>
      <c r="V1021155" s="59"/>
    </row>
    <row r="1021156" spans="1:22" customFormat="1">
      <c r="A1021156" s="2"/>
      <c r="B1021156" s="46"/>
      <c r="C1021156" s="49"/>
      <c r="D1021156" s="41"/>
      <c r="E1021156" s="52"/>
      <c r="F1021156" s="53"/>
      <c r="G1021156" s="53"/>
      <c r="H1021156" s="54"/>
      <c r="I1021156" s="55"/>
      <c r="J1021156" s="52"/>
      <c r="K1021156" s="56"/>
      <c r="L1021156" s="54"/>
      <c r="M1021156" s="54"/>
      <c r="N1021156" s="57"/>
      <c r="O1021156" s="54"/>
      <c r="P1021156" s="52"/>
      <c r="Q1021156" s="52"/>
      <c r="R1021156" s="58"/>
      <c r="S1021156" s="52"/>
      <c r="T1021156" s="52"/>
      <c r="U1021156" s="52"/>
      <c r="V1021156" s="59"/>
    </row>
    <row r="1021157" spans="1:22" customFormat="1">
      <c r="A1021157" s="2"/>
      <c r="B1021157" s="46"/>
      <c r="C1021157" s="49"/>
      <c r="D1021157" s="41"/>
      <c r="E1021157" s="52"/>
      <c r="F1021157" s="53"/>
      <c r="G1021157" s="53"/>
      <c r="H1021157" s="54"/>
      <c r="I1021157" s="55"/>
      <c r="J1021157" s="52"/>
      <c r="K1021157" s="56"/>
      <c r="L1021157" s="54"/>
      <c r="M1021157" s="54"/>
      <c r="N1021157" s="57"/>
      <c r="O1021157" s="54"/>
      <c r="P1021157" s="52"/>
      <c r="Q1021157" s="52"/>
      <c r="R1021157" s="58"/>
      <c r="S1021157" s="52"/>
      <c r="T1021157" s="52"/>
      <c r="U1021157" s="52"/>
      <c r="V1021157" s="59"/>
    </row>
    <row r="1021158" spans="1:22" customFormat="1">
      <c r="A1021158" s="2"/>
      <c r="B1021158" s="46"/>
      <c r="C1021158" s="49"/>
      <c r="D1021158" s="41"/>
      <c r="E1021158" s="52"/>
      <c r="F1021158" s="53"/>
      <c r="G1021158" s="53"/>
      <c r="H1021158" s="54"/>
      <c r="I1021158" s="55"/>
      <c r="J1021158" s="52"/>
      <c r="K1021158" s="56"/>
      <c r="L1021158" s="54"/>
      <c r="M1021158" s="54"/>
      <c r="N1021158" s="57"/>
      <c r="O1021158" s="54"/>
      <c r="P1021158" s="52"/>
      <c r="Q1021158" s="52"/>
      <c r="R1021158" s="58"/>
      <c r="S1021158" s="52"/>
      <c r="T1021158" s="52"/>
      <c r="U1021158" s="52"/>
      <c r="V1021158" s="59"/>
    </row>
    <row r="1021159" spans="1:22" customFormat="1">
      <c r="A1021159" s="2"/>
      <c r="B1021159" s="46"/>
      <c r="C1021159" s="49"/>
      <c r="D1021159" s="41"/>
      <c r="E1021159" s="52"/>
      <c r="F1021159" s="53"/>
      <c r="G1021159" s="53"/>
      <c r="H1021159" s="54"/>
      <c r="I1021159" s="55"/>
      <c r="J1021159" s="52"/>
      <c r="K1021159" s="56"/>
      <c r="L1021159" s="54"/>
      <c r="M1021159" s="54"/>
      <c r="N1021159" s="57"/>
      <c r="O1021159" s="54"/>
      <c r="P1021159" s="52"/>
      <c r="Q1021159" s="52"/>
      <c r="R1021159" s="58"/>
      <c r="S1021159" s="52"/>
      <c r="T1021159" s="52"/>
      <c r="U1021159" s="52"/>
      <c r="V1021159" s="59"/>
    </row>
    <row r="1021160" spans="1:22" customFormat="1">
      <c r="A1021160" s="2"/>
      <c r="B1021160" s="46"/>
      <c r="C1021160" s="49"/>
      <c r="D1021160" s="41"/>
      <c r="E1021160" s="52"/>
      <c r="F1021160" s="53"/>
      <c r="G1021160" s="53"/>
      <c r="H1021160" s="54"/>
      <c r="I1021160" s="55"/>
      <c r="J1021160" s="52"/>
      <c r="K1021160" s="56"/>
      <c r="L1021160" s="54"/>
      <c r="M1021160" s="54"/>
      <c r="N1021160" s="57"/>
      <c r="O1021160" s="54"/>
      <c r="P1021160" s="52"/>
      <c r="Q1021160" s="52"/>
      <c r="R1021160" s="58"/>
      <c r="S1021160" s="52"/>
      <c r="T1021160" s="52"/>
      <c r="U1021160" s="52"/>
      <c r="V1021160" s="59"/>
    </row>
    <row r="1021161" spans="1:22" customFormat="1">
      <c r="A1021161" s="2"/>
      <c r="B1021161" s="46"/>
      <c r="C1021161" s="49"/>
      <c r="D1021161" s="41"/>
      <c r="E1021161" s="52"/>
      <c r="F1021161" s="53"/>
      <c r="G1021161" s="53"/>
      <c r="H1021161" s="54"/>
      <c r="I1021161" s="55"/>
      <c r="J1021161" s="52"/>
      <c r="K1021161" s="56"/>
      <c r="L1021161" s="54"/>
      <c r="M1021161" s="54"/>
      <c r="N1021161" s="57"/>
      <c r="O1021161" s="54"/>
      <c r="P1021161" s="52"/>
      <c r="Q1021161" s="52"/>
      <c r="R1021161" s="58"/>
      <c r="S1021161" s="52"/>
      <c r="T1021161" s="52"/>
      <c r="U1021161" s="52"/>
      <c r="V1021161" s="59"/>
    </row>
    <row r="1021162" spans="1:22" customFormat="1">
      <c r="A1021162" s="2"/>
      <c r="B1021162" s="46"/>
      <c r="C1021162" s="49"/>
      <c r="D1021162" s="41"/>
      <c r="E1021162" s="52"/>
      <c r="F1021162" s="53"/>
      <c r="G1021162" s="53"/>
      <c r="H1021162" s="54"/>
      <c r="I1021162" s="55"/>
      <c r="J1021162" s="52"/>
      <c r="K1021162" s="56"/>
      <c r="L1021162" s="54"/>
      <c r="M1021162" s="54"/>
      <c r="N1021162" s="57"/>
      <c r="O1021162" s="54"/>
      <c r="P1021162" s="52"/>
      <c r="Q1021162" s="52"/>
      <c r="R1021162" s="58"/>
      <c r="S1021162" s="52"/>
      <c r="T1021162" s="52"/>
      <c r="U1021162" s="52"/>
      <c r="V1021162" s="59"/>
    </row>
    <row r="1021163" spans="1:22" customFormat="1">
      <c r="A1021163" s="2"/>
      <c r="B1021163" s="46"/>
      <c r="C1021163" s="49"/>
      <c r="D1021163" s="41"/>
      <c r="E1021163" s="52"/>
      <c r="F1021163" s="53"/>
      <c r="G1021163" s="53"/>
      <c r="H1021163" s="54"/>
      <c r="I1021163" s="55"/>
      <c r="J1021163" s="52"/>
      <c r="K1021163" s="56"/>
      <c r="L1021163" s="54"/>
      <c r="M1021163" s="54"/>
      <c r="N1021163" s="57"/>
      <c r="O1021163" s="54"/>
      <c r="P1021163" s="52"/>
      <c r="Q1021163" s="52"/>
      <c r="R1021163" s="58"/>
      <c r="S1021163" s="52"/>
      <c r="T1021163" s="52"/>
      <c r="U1021163" s="52"/>
      <c r="V1021163" s="59"/>
    </row>
    <row r="1021164" spans="1:22" customFormat="1">
      <c r="A1021164" s="2"/>
      <c r="B1021164" s="46"/>
      <c r="C1021164" s="49"/>
      <c r="D1021164" s="41"/>
      <c r="E1021164" s="52"/>
      <c r="F1021164" s="53"/>
      <c r="G1021164" s="53"/>
      <c r="H1021164" s="54"/>
      <c r="I1021164" s="55"/>
      <c r="J1021164" s="52"/>
      <c r="K1021164" s="56"/>
      <c r="L1021164" s="54"/>
      <c r="M1021164" s="54"/>
      <c r="N1021164" s="57"/>
      <c r="O1021164" s="54"/>
      <c r="P1021164" s="52"/>
      <c r="Q1021164" s="52"/>
      <c r="R1021164" s="58"/>
      <c r="S1021164" s="52"/>
      <c r="T1021164" s="52"/>
      <c r="U1021164" s="52"/>
      <c r="V1021164" s="59"/>
    </row>
    <row r="1021165" spans="1:22" customFormat="1">
      <c r="A1021165" s="2"/>
      <c r="B1021165" s="46"/>
      <c r="C1021165" s="49"/>
      <c r="D1021165" s="41"/>
      <c r="E1021165" s="52"/>
      <c r="F1021165" s="53"/>
      <c r="G1021165" s="53"/>
      <c r="H1021165" s="54"/>
      <c r="I1021165" s="55"/>
      <c r="J1021165" s="52"/>
      <c r="K1021165" s="56"/>
      <c r="L1021165" s="54"/>
      <c r="M1021165" s="54"/>
      <c r="N1021165" s="57"/>
      <c r="O1021165" s="54"/>
      <c r="P1021165" s="52"/>
      <c r="Q1021165" s="52"/>
      <c r="R1021165" s="58"/>
      <c r="S1021165" s="52"/>
      <c r="T1021165" s="52"/>
      <c r="U1021165" s="52"/>
      <c r="V1021165" s="59"/>
    </row>
    <row r="1021166" spans="1:22" customFormat="1">
      <c r="A1021166" s="2"/>
      <c r="B1021166" s="46"/>
      <c r="C1021166" s="49"/>
      <c r="D1021166" s="41"/>
      <c r="E1021166" s="52"/>
      <c r="F1021166" s="53"/>
      <c r="G1021166" s="53"/>
      <c r="H1021166" s="54"/>
      <c r="I1021166" s="55"/>
      <c r="J1021166" s="52"/>
      <c r="K1021166" s="56"/>
      <c r="L1021166" s="54"/>
      <c r="M1021166" s="54"/>
      <c r="N1021166" s="57"/>
      <c r="O1021166" s="54"/>
      <c r="P1021166" s="52"/>
      <c r="Q1021166" s="52"/>
      <c r="R1021166" s="58"/>
      <c r="S1021166" s="52"/>
      <c r="T1021166" s="52"/>
      <c r="U1021166" s="52"/>
      <c r="V1021166" s="59"/>
    </row>
    <row r="1021167" spans="1:22" customFormat="1">
      <c r="A1021167" s="2"/>
      <c r="B1021167" s="46"/>
      <c r="C1021167" s="49"/>
      <c r="D1021167" s="41"/>
      <c r="E1021167" s="52"/>
      <c r="F1021167" s="53"/>
      <c r="G1021167" s="53"/>
      <c r="H1021167" s="54"/>
      <c r="I1021167" s="55"/>
      <c r="J1021167" s="52"/>
      <c r="K1021167" s="56"/>
      <c r="L1021167" s="54"/>
      <c r="M1021167" s="54"/>
      <c r="N1021167" s="57"/>
      <c r="O1021167" s="54"/>
      <c r="P1021167" s="52"/>
      <c r="Q1021167" s="52"/>
      <c r="R1021167" s="58"/>
      <c r="S1021167" s="52"/>
      <c r="T1021167" s="52"/>
      <c r="U1021167" s="52"/>
      <c r="V1021167" s="59"/>
    </row>
    <row r="1021168" spans="1:22" customFormat="1">
      <c r="A1021168" s="2"/>
      <c r="B1021168" s="46"/>
      <c r="C1021168" s="49"/>
      <c r="D1021168" s="41"/>
      <c r="E1021168" s="52"/>
      <c r="F1021168" s="53"/>
      <c r="G1021168" s="53"/>
      <c r="H1021168" s="54"/>
      <c r="I1021168" s="55"/>
      <c r="J1021168" s="52"/>
      <c r="K1021168" s="56"/>
      <c r="L1021168" s="54"/>
      <c r="M1021168" s="54"/>
      <c r="N1021168" s="57"/>
      <c r="O1021168" s="54"/>
      <c r="P1021168" s="52"/>
      <c r="Q1021168" s="52"/>
      <c r="R1021168" s="58"/>
      <c r="S1021168" s="52"/>
      <c r="T1021168" s="52"/>
      <c r="U1021168" s="52"/>
      <c r="V1021168" s="59"/>
    </row>
    <row r="1021169" spans="1:22" customFormat="1">
      <c r="A1021169" s="2"/>
      <c r="B1021169" s="46"/>
      <c r="C1021169" s="49"/>
      <c r="D1021169" s="41"/>
      <c r="E1021169" s="52"/>
      <c r="F1021169" s="53"/>
      <c r="G1021169" s="53"/>
      <c r="H1021169" s="54"/>
      <c r="I1021169" s="55"/>
      <c r="J1021169" s="52"/>
      <c r="K1021169" s="56"/>
      <c r="L1021169" s="54"/>
      <c r="M1021169" s="54"/>
      <c r="N1021169" s="57"/>
      <c r="O1021169" s="54"/>
      <c r="P1021169" s="52"/>
      <c r="Q1021169" s="52"/>
      <c r="R1021169" s="58"/>
      <c r="S1021169" s="52"/>
      <c r="T1021169" s="52"/>
      <c r="U1021169" s="52"/>
      <c r="V1021169" s="59"/>
    </row>
    <row r="1021170" spans="1:22" customFormat="1">
      <c r="A1021170" s="2"/>
      <c r="B1021170" s="46"/>
      <c r="C1021170" s="49"/>
      <c r="D1021170" s="41"/>
      <c r="E1021170" s="52"/>
      <c r="F1021170" s="53"/>
      <c r="G1021170" s="53"/>
      <c r="H1021170" s="54"/>
      <c r="I1021170" s="55"/>
      <c r="J1021170" s="52"/>
      <c r="K1021170" s="56"/>
      <c r="L1021170" s="54"/>
      <c r="M1021170" s="54"/>
      <c r="N1021170" s="57"/>
      <c r="O1021170" s="54"/>
      <c r="P1021170" s="52"/>
      <c r="Q1021170" s="52"/>
      <c r="R1021170" s="58"/>
      <c r="S1021170" s="52"/>
      <c r="T1021170" s="52"/>
      <c r="U1021170" s="52"/>
      <c r="V1021170" s="59"/>
    </row>
    <row r="1021171" spans="1:22" customFormat="1">
      <c r="A1021171" s="2"/>
      <c r="B1021171" s="46"/>
      <c r="C1021171" s="49"/>
      <c r="D1021171" s="41"/>
      <c r="E1021171" s="52"/>
      <c r="F1021171" s="53"/>
      <c r="G1021171" s="53"/>
      <c r="H1021171" s="54"/>
      <c r="I1021171" s="55"/>
      <c r="J1021171" s="52"/>
      <c r="K1021171" s="56"/>
      <c r="L1021171" s="54"/>
      <c r="M1021171" s="54"/>
      <c r="N1021171" s="57"/>
      <c r="O1021171" s="54"/>
      <c r="P1021171" s="52"/>
      <c r="Q1021171" s="52"/>
      <c r="R1021171" s="58"/>
      <c r="S1021171" s="52"/>
      <c r="T1021171" s="52"/>
      <c r="U1021171" s="52"/>
      <c r="V1021171" s="59"/>
    </row>
    <row r="1021172" spans="1:22" customFormat="1">
      <c r="A1021172" s="2"/>
      <c r="B1021172" s="46"/>
      <c r="C1021172" s="49"/>
      <c r="D1021172" s="41"/>
      <c r="E1021172" s="52"/>
      <c r="F1021172" s="53"/>
      <c r="G1021172" s="53"/>
      <c r="H1021172" s="54"/>
      <c r="I1021172" s="55"/>
      <c r="J1021172" s="52"/>
      <c r="K1021172" s="56"/>
      <c r="L1021172" s="54"/>
      <c r="M1021172" s="54"/>
      <c r="N1021172" s="57"/>
      <c r="O1021172" s="54"/>
      <c r="P1021172" s="52"/>
      <c r="Q1021172" s="52"/>
      <c r="R1021172" s="58"/>
      <c r="S1021172" s="52"/>
      <c r="T1021172" s="52"/>
      <c r="U1021172" s="52"/>
      <c r="V1021172" s="59"/>
    </row>
    <row r="1021173" spans="1:22" customFormat="1">
      <c r="A1021173" s="2"/>
      <c r="B1021173" s="46"/>
      <c r="C1021173" s="49"/>
      <c r="D1021173" s="41"/>
      <c r="E1021173" s="52"/>
      <c r="F1021173" s="53"/>
      <c r="G1021173" s="53"/>
      <c r="H1021173" s="54"/>
      <c r="I1021173" s="55"/>
      <c r="J1021173" s="52"/>
      <c r="K1021173" s="56"/>
      <c r="L1021173" s="54"/>
      <c r="M1021173" s="54"/>
      <c r="N1021173" s="57"/>
      <c r="O1021173" s="54"/>
      <c r="P1021173" s="52"/>
      <c r="Q1021173" s="52"/>
      <c r="R1021173" s="58"/>
      <c r="S1021173" s="52"/>
      <c r="T1021173" s="52"/>
      <c r="U1021173" s="52"/>
      <c r="V1021173" s="59"/>
    </row>
    <row r="1021174" spans="1:22" customFormat="1">
      <c r="A1021174" s="2"/>
      <c r="B1021174" s="46"/>
      <c r="C1021174" s="49"/>
      <c r="D1021174" s="41"/>
      <c r="E1021174" s="52"/>
      <c r="F1021174" s="53"/>
      <c r="G1021174" s="53"/>
      <c r="H1021174" s="54"/>
      <c r="I1021174" s="55"/>
      <c r="J1021174" s="52"/>
      <c r="K1021174" s="56"/>
      <c r="L1021174" s="54"/>
      <c r="M1021174" s="54"/>
      <c r="N1021174" s="57"/>
      <c r="O1021174" s="54"/>
      <c r="P1021174" s="52"/>
      <c r="Q1021174" s="52"/>
      <c r="R1021174" s="58"/>
      <c r="S1021174" s="52"/>
      <c r="T1021174" s="52"/>
      <c r="U1021174" s="52"/>
      <c r="V1021174" s="59"/>
    </row>
    <row r="1021175" spans="1:22" customFormat="1">
      <c r="A1021175" s="2"/>
      <c r="B1021175" s="46"/>
      <c r="C1021175" s="49"/>
      <c r="D1021175" s="41"/>
      <c r="E1021175" s="52"/>
      <c r="F1021175" s="53"/>
      <c r="G1021175" s="53"/>
      <c r="H1021175" s="54"/>
      <c r="I1021175" s="55"/>
      <c r="J1021175" s="52"/>
      <c r="K1021175" s="56"/>
      <c r="L1021175" s="54"/>
      <c r="M1021175" s="54"/>
      <c r="N1021175" s="57"/>
      <c r="O1021175" s="54"/>
      <c r="P1021175" s="52"/>
      <c r="Q1021175" s="52"/>
      <c r="R1021175" s="58"/>
      <c r="S1021175" s="52"/>
      <c r="T1021175" s="52"/>
      <c r="U1021175" s="52"/>
      <c r="V1021175" s="59"/>
    </row>
    <row r="1021176" spans="1:22" customFormat="1">
      <c r="A1021176" s="2"/>
      <c r="B1021176" s="46"/>
      <c r="C1021176" s="49"/>
      <c r="D1021176" s="41"/>
      <c r="E1021176" s="52"/>
      <c r="F1021176" s="53"/>
      <c r="G1021176" s="53"/>
      <c r="H1021176" s="54"/>
      <c r="I1021176" s="55"/>
      <c r="J1021176" s="52"/>
      <c r="K1021176" s="56"/>
      <c r="L1021176" s="54"/>
      <c r="M1021176" s="54"/>
      <c r="N1021176" s="57"/>
      <c r="O1021176" s="54"/>
      <c r="P1021176" s="52"/>
      <c r="Q1021176" s="52"/>
      <c r="R1021176" s="58"/>
      <c r="S1021176" s="52"/>
      <c r="T1021176" s="52"/>
      <c r="U1021176" s="52"/>
      <c r="V1021176" s="59"/>
    </row>
    <row r="1021177" spans="1:22" customFormat="1">
      <c r="A1021177" s="2"/>
      <c r="B1021177" s="46"/>
      <c r="C1021177" s="49"/>
      <c r="D1021177" s="41"/>
      <c r="E1021177" s="52"/>
      <c r="F1021177" s="53"/>
      <c r="G1021177" s="53"/>
      <c r="H1021177" s="54"/>
      <c r="I1021177" s="55"/>
      <c r="J1021177" s="52"/>
      <c r="K1021177" s="56"/>
      <c r="L1021177" s="54"/>
      <c r="M1021177" s="54"/>
      <c r="N1021177" s="57"/>
      <c r="O1021177" s="54"/>
      <c r="P1021177" s="52"/>
      <c r="Q1021177" s="52"/>
      <c r="R1021177" s="58"/>
      <c r="S1021177" s="52"/>
      <c r="T1021177" s="52"/>
      <c r="U1021177" s="52"/>
      <c r="V1021177" s="59"/>
    </row>
    <row r="1021178" spans="1:22" customFormat="1">
      <c r="A1021178" s="2"/>
      <c r="B1021178" s="46"/>
      <c r="C1021178" s="49"/>
      <c r="D1021178" s="41"/>
      <c r="E1021178" s="52"/>
      <c r="F1021178" s="53"/>
      <c r="G1021178" s="53"/>
      <c r="H1021178" s="54"/>
      <c r="I1021178" s="55"/>
      <c r="J1021178" s="52"/>
      <c r="K1021178" s="56"/>
      <c r="L1021178" s="54"/>
      <c r="M1021178" s="54"/>
      <c r="N1021178" s="57"/>
      <c r="O1021178" s="54"/>
      <c r="P1021178" s="52"/>
      <c r="Q1021178" s="52"/>
      <c r="R1021178" s="58"/>
      <c r="S1021178" s="52"/>
      <c r="T1021178" s="52"/>
      <c r="U1021178" s="52"/>
      <c r="V1021178" s="59"/>
    </row>
    <row r="1021179" spans="1:22" customFormat="1">
      <c r="A1021179" s="2"/>
      <c r="B1021179" s="46"/>
      <c r="C1021179" s="49"/>
      <c r="D1021179" s="41"/>
      <c r="E1021179" s="52"/>
      <c r="F1021179" s="53"/>
      <c r="G1021179" s="53"/>
      <c r="H1021179" s="54"/>
      <c r="I1021179" s="55"/>
      <c r="J1021179" s="52"/>
      <c r="K1021179" s="56"/>
      <c r="L1021179" s="54"/>
      <c r="M1021179" s="54"/>
      <c r="N1021179" s="57"/>
      <c r="O1021179" s="54"/>
      <c r="P1021179" s="52"/>
      <c r="Q1021179" s="52"/>
      <c r="R1021179" s="58"/>
      <c r="S1021179" s="52"/>
      <c r="T1021179" s="52"/>
      <c r="U1021179" s="52"/>
      <c r="V1021179" s="59"/>
    </row>
    <row r="1021180" spans="1:22" customFormat="1">
      <c r="A1021180" s="2"/>
      <c r="B1021180" s="46"/>
      <c r="C1021180" s="49"/>
      <c r="D1021180" s="41"/>
      <c r="E1021180" s="52"/>
      <c r="F1021180" s="53"/>
      <c r="G1021180" s="53"/>
      <c r="H1021180" s="54"/>
      <c r="I1021180" s="55"/>
      <c r="J1021180" s="52"/>
      <c r="K1021180" s="56"/>
      <c r="L1021180" s="54"/>
      <c r="M1021180" s="54"/>
      <c r="N1021180" s="57"/>
      <c r="O1021180" s="54"/>
      <c r="P1021180" s="52"/>
      <c r="Q1021180" s="52"/>
      <c r="R1021180" s="58"/>
      <c r="S1021180" s="52"/>
      <c r="T1021180" s="52"/>
      <c r="U1021180" s="52"/>
      <c r="V1021180" s="59"/>
    </row>
    <row r="1021181" spans="1:22" customFormat="1">
      <c r="A1021181" s="2"/>
      <c r="B1021181" s="46"/>
      <c r="C1021181" s="49"/>
      <c r="D1021181" s="41"/>
      <c r="E1021181" s="52"/>
      <c r="F1021181" s="53"/>
      <c r="G1021181" s="53"/>
      <c r="H1021181" s="54"/>
      <c r="I1021181" s="55"/>
      <c r="J1021181" s="52"/>
      <c r="K1021181" s="56"/>
      <c r="L1021181" s="54"/>
      <c r="M1021181" s="54"/>
      <c r="N1021181" s="57"/>
      <c r="O1021181" s="54"/>
      <c r="P1021181" s="52"/>
      <c r="Q1021181" s="52"/>
      <c r="R1021181" s="58"/>
      <c r="S1021181" s="52"/>
      <c r="T1021181" s="52"/>
      <c r="U1021181" s="52"/>
      <c r="V1021181" s="59"/>
    </row>
    <row r="1021182" spans="1:22" customFormat="1">
      <c r="A1021182" s="2"/>
      <c r="B1021182" s="46"/>
      <c r="C1021182" s="49"/>
      <c r="D1021182" s="41"/>
      <c r="E1021182" s="52"/>
      <c r="F1021182" s="53"/>
      <c r="G1021182" s="53"/>
      <c r="H1021182" s="54"/>
      <c r="I1021182" s="55"/>
      <c r="J1021182" s="52"/>
      <c r="K1021182" s="56"/>
      <c r="L1021182" s="54"/>
      <c r="M1021182" s="54"/>
      <c r="N1021182" s="57"/>
      <c r="O1021182" s="54"/>
      <c r="P1021182" s="52"/>
      <c r="Q1021182" s="52"/>
      <c r="R1021182" s="58"/>
      <c r="S1021182" s="52"/>
      <c r="T1021182" s="52"/>
      <c r="U1021182" s="52"/>
      <c r="V1021182" s="59"/>
    </row>
    <row r="1021183" spans="1:22" customFormat="1">
      <c r="A1021183" s="2"/>
      <c r="B1021183" s="46"/>
      <c r="C1021183" s="49"/>
      <c r="D1021183" s="41"/>
      <c r="E1021183" s="52"/>
      <c r="F1021183" s="53"/>
      <c r="G1021183" s="53"/>
      <c r="H1021183" s="54"/>
      <c r="I1021183" s="55"/>
      <c r="J1021183" s="52"/>
      <c r="K1021183" s="56"/>
      <c r="L1021183" s="54"/>
      <c r="M1021183" s="54"/>
      <c r="N1021183" s="57"/>
      <c r="O1021183" s="54"/>
      <c r="P1021183" s="52"/>
      <c r="Q1021183" s="52"/>
      <c r="R1021183" s="58"/>
      <c r="S1021183" s="52"/>
      <c r="T1021183" s="52"/>
      <c r="U1021183" s="52"/>
      <c r="V1021183" s="59"/>
    </row>
    <row r="1021184" spans="1:22" customFormat="1">
      <c r="A1021184" s="2"/>
      <c r="B1021184" s="46"/>
      <c r="C1021184" s="49"/>
      <c r="D1021184" s="41"/>
      <c r="E1021184" s="52"/>
      <c r="F1021184" s="53"/>
      <c r="G1021184" s="53"/>
      <c r="H1021184" s="54"/>
      <c r="I1021184" s="55"/>
      <c r="J1021184" s="52"/>
      <c r="K1021184" s="56"/>
      <c r="L1021184" s="54"/>
      <c r="M1021184" s="54"/>
      <c r="N1021184" s="57"/>
      <c r="O1021184" s="54"/>
      <c r="P1021184" s="52"/>
      <c r="Q1021184" s="52"/>
      <c r="R1021184" s="58"/>
      <c r="S1021184" s="52"/>
      <c r="T1021184" s="52"/>
      <c r="U1021184" s="52"/>
      <c r="V1021184" s="59"/>
    </row>
    <row r="1021185" spans="1:22" customFormat="1">
      <c r="A1021185" s="2"/>
      <c r="B1021185" s="46"/>
      <c r="C1021185" s="49"/>
      <c r="D1021185" s="41"/>
      <c r="E1021185" s="52"/>
      <c r="F1021185" s="53"/>
      <c r="G1021185" s="53"/>
      <c r="H1021185" s="54"/>
      <c r="I1021185" s="55"/>
      <c r="J1021185" s="52"/>
      <c r="K1021185" s="56"/>
      <c r="L1021185" s="54"/>
      <c r="M1021185" s="54"/>
      <c r="N1021185" s="57"/>
      <c r="O1021185" s="54"/>
      <c r="P1021185" s="52"/>
      <c r="Q1021185" s="52"/>
      <c r="R1021185" s="58"/>
      <c r="S1021185" s="52"/>
      <c r="T1021185" s="52"/>
      <c r="U1021185" s="52"/>
      <c r="V1021185" s="59"/>
    </row>
    <row r="1021186" spans="1:22" customFormat="1">
      <c r="A1021186" s="2"/>
      <c r="B1021186" s="46"/>
      <c r="C1021186" s="49"/>
      <c r="D1021186" s="41"/>
      <c r="E1021186" s="52"/>
      <c r="F1021186" s="53"/>
      <c r="G1021186" s="53"/>
      <c r="H1021186" s="54"/>
      <c r="I1021186" s="55"/>
      <c r="J1021186" s="52"/>
      <c r="K1021186" s="56"/>
      <c r="L1021186" s="54"/>
      <c r="M1021186" s="54"/>
      <c r="N1021186" s="57"/>
      <c r="O1021186" s="54"/>
      <c r="P1021186" s="52"/>
      <c r="Q1021186" s="52"/>
      <c r="R1021186" s="58"/>
      <c r="S1021186" s="52"/>
      <c r="T1021186" s="52"/>
      <c r="U1021186" s="52"/>
      <c r="V1021186" s="59"/>
    </row>
    <row r="1021187" spans="1:22" customFormat="1">
      <c r="A1021187" s="2"/>
      <c r="B1021187" s="46"/>
      <c r="C1021187" s="49"/>
      <c r="D1021187" s="41"/>
      <c r="E1021187" s="52"/>
      <c r="F1021187" s="53"/>
      <c r="G1021187" s="53"/>
      <c r="H1021187" s="54"/>
      <c r="I1021187" s="55"/>
      <c r="J1021187" s="52"/>
      <c r="K1021187" s="56"/>
      <c r="L1021187" s="54"/>
      <c r="M1021187" s="54"/>
      <c r="N1021187" s="57"/>
      <c r="O1021187" s="54"/>
      <c r="P1021187" s="52"/>
      <c r="Q1021187" s="52"/>
      <c r="R1021187" s="58"/>
      <c r="S1021187" s="52"/>
      <c r="T1021187" s="52"/>
      <c r="U1021187" s="52"/>
      <c r="V1021187" s="59"/>
    </row>
    <row r="1021188" spans="1:22" customFormat="1">
      <c r="A1021188" s="2"/>
      <c r="B1021188" s="46"/>
      <c r="C1021188" s="49"/>
      <c r="D1021188" s="41"/>
      <c r="E1021188" s="52"/>
      <c r="F1021188" s="53"/>
      <c r="G1021188" s="53"/>
      <c r="H1021188" s="54"/>
      <c r="I1021188" s="55"/>
      <c r="J1021188" s="52"/>
      <c r="K1021188" s="56"/>
      <c r="L1021188" s="54"/>
      <c r="M1021188" s="54"/>
      <c r="N1021188" s="57"/>
      <c r="O1021188" s="54"/>
      <c r="P1021188" s="52"/>
      <c r="Q1021188" s="52"/>
      <c r="R1021188" s="58"/>
      <c r="S1021188" s="52"/>
      <c r="T1021188" s="52"/>
      <c r="U1021188" s="52"/>
      <c r="V1021188" s="59"/>
    </row>
    <row r="1021189" spans="1:22" customFormat="1">
      <c r="A1021189" s="2"/>
      <c r="B1021189" s="46"/>
      <c r="C1021189" s="49"/>
      <c r="D1021189" s="41"/>
      <c r="E1021189" s="52"/>
      <c r="F1021189" s="53"/>
      <c r="G1021189" s="53"/>
      <c r="H1021189" s="54"/>
      <c r="I1021189" s="55"/>
      <c r="J1021189" s="52"/>
      <c r="K1021189" s="56"/>
      <c r="L1021189" s="54"/>
      <c r="M1021189" s="54"/>
      <c r="N1021189" s="57"/>
      <c r="O1021189" s="54"/>
      <c r="P1021189" s="52"/>
      <c r="Q1021189" s="52"/>
      <c r="R1021189" s="58"/>
      <c r="S1021189" s="52"/>
      <c r="T1021189" s="52"/>
      <c r="U1021189" s="52"/>
      <c r="V1021189" s="59"/>
    </row>
    <row r="1021190" spans="1:22" customFormat="1">
      <c r="A1021190" s="2"/>
      <c r="B1021190" s="46"/>
      <c r="C1021190" s="49"/>
      <c r="D1021190" s="41"/>
      <c r="E1021190" s="52"/>
      <c r="F1021190" s="53"/>
      <c r="G1021190" s="53"/>
      <c r="H1021190" s="54"/>
      <c r="I1021190" s="55"/>
      <c r="J1021190" s="52"/>
      <c r="K1021190" s="56"/>
      <c r="L1021190" s="54"/>
      <c r="M1021190" s="54"/>
      <c r="N1021190" s="57"/>
      <c r="O1021190" s="54"/>
      <c r="P1021190" s="52"/>
      <c r="Q1021190" s="52"/>
      <c r="R1021190" s="58"/>
      <c r="S1021190" s="52"/>
      <c r="T1021190" s="52"/>
      <c r="U1021190" s="52"/>
      <c r="V1021190" s="59"/>
    </row>
    <row r="1021191" spans="1:22" customFormat="1">
      <c r="A1021191" s="2"/>
      <c r="B1021191" s="46"/>
      <c r="C1021191" s="49"/>
      <c r="D1021191" s="41"/>
      <c r="E1021191" s="52"/>
      <c r="F1021191" s="53"/>
      <c r="G1021191" s="53"/>
      <c r="H1021191" s="54"/>
      <c r="I1021191" s="55"/>
      <c r="J1021191" s="52"/>
      <c r="K1021191" s="56"/>
      <c r="L1021191" s="54"/>
      <c r="M1021191" s="54"/>
      <c r="N1021191" s="57"/>
      <c r="O1021191" s="54"/>
      <c r="P1021191" s="52"/>
      <c r="Q1021191" s="52"/>
      <c r="R1021191" s="58"/>
      <c r="S1021191" s="52"/>
      <c r="T1021191" s="52"/>
      <c r="U1021191" s="52"/>
      <c r="V1021191" s="59"/>
    </row>
    <row r="1021192" spans="1:22" customFormat="1">
      <c r="A1021192" s="2"/>
      <c r="B1021192" s="46"/>
      <c r="C1021192" s="49"/>
      <c r="D1021192" s="41"/>
      <c r="E1021192" s="52"/>
      <c r="F1021192" s="53"/>
      <c r="G1021192" s="53"/>
      <c r="H1021192" s="54"/>
      <c r="I1021192" s="55"/>
      <c r="J1021192" s="52"/>
      <c r="K1021192" s="56"/>
      <c r="L1021192" s="54"/>
      <c r="M1021192" s="54"/>
      <c r="N1021192" s="57"/>
      <c r="O1021192" s="54"/>
      <c r="P1021192" s="52"/>
      <c r="Q1021192" s="52"/>
      <c r="R1021192" s="58"/>
      <c r="S1021192" s="52"/>
      <c r="T1021192" s="52"/>
      <c r="U1021192" s="52"/>
      <c r="V1021192" s="59"/>
    </row>
    <row r="1021193" spans="1:22" customFormat="1">
      <c r="A1021193" s="2"/>
      <c r="B1021193" s="46"/>
      <c r="C1021193" s="49"/>
      <c r="D1021193" s="41"/>
      <c r="E1021193" s="52"/>
      <c r="F1021193" s="53"/>
      <c r="G1021193" s="53"/>
      <c r="H1021193" s="54"/>
      <c r="I1021193" s="55"/>
      <c r="J1021193" s="52"/>
      <c r="K1021193" s="56"/>
      <c r="L1021193" s="54"/>
      <c r="M1021193" s="54"/>
      <c r="N1021193" s="57"/>
      <c r="O1021193" s="54"/>
      <c r="P1021193" s="52"/>
      <c r="Q1021193" s="52"/>
      <c r="R1021193" s="58"/>
      <c r="S1021193" s="52"/>
      <c r="T1021193" s="52"/>
      <c r="U1021193" s="52"/>
      <c r="V1021193" s="59"/>
    </row>
    <row r="1021194" spans="1:22" customFormat="1">
      <c r="A1021194" s="2"/>
      <c r="B1021194" s="46"/>
      <c r="C1021194" s="49"/>
      <c r="D1021194" s="41"/>
      <c r="E1021194" s="52"/>
      <c r="F1021194" s="53"/>
      <c r="G1021194" s="53"/>
      <c r="H1021194" s="54"/>
      <c r="I1021194" s="55"/>
      <c r="J1021194" s="52"/>
      <c r="K1021194" s="56"/>
      <c r="L1021194" s="54"/>
      <c r="M1021194" s="54"/>
      <c r="N1021194" s="57"/>
      <c r="O1021194" s="54"/>
      <c r="P1021194" s="52"/>
      <c r="Q1021194" s="52"/>
      <c r="R1021194" s="58"/>
      <c r="S1021194" s="52"/>
      <c r="T1021194" s="52"/>
      <c r="U1021194" s="52"/>
      <c r="V1021194" s="59"/>
    </row>
    <row r="1021195" spans="1:22" customFormat="1">
      <c r="A1021195" s="2"/>
      <c r="B1021195" s="46"/>
      <c r="C1021195" s="49"/>
      <c r="D1021195" s="41"/>
      <c r="E1021195" s="52"/>
      <c r="F1021195" s="53"/>
      <c r="G1021195" s="53"/>
      <c r="H1021195" s="54"/>
      <c r="I1021195" s="55"/>
      <c r="J1021195" s="52"/>
      <c r="K1021195" s="56"/>
      <c r="L1021195" s="54"/>
      <c r="M1021195" s="54"/>
      <c r="N1021195" s="57"/>
      <c r="O1021195" s="54"/>
      <c r="P1021195" s="52"/>
      <c r="Q1021195" s="52"/>
      <c r="R1021195" s="58"/>
      <c r="S1021195" s="52"/>
      <c r="T1021195" s="52"/>
      <c r="U1021195" s="52"/>
      <c r="V1021195" s="59"/>
    </row>
    <row r="1021196" spans="1:22" customFormat="1">
      <c r="A1021196" s="2"/>
      <c r="B1021196" s="46"/>
      <c r="C1021196" s="49"/>
      <c r="D1021196" s="41"/>
      <c r="E1021196" s="52"/>
      <c r="F1021196" s="53"/>
      <c r="G1021196" s="53"/>
      <c r="H1021196" s="54"/>
      <c r="I1021196" s="55"/>
      <c r="J1021196" s="52"/>
      <c r="K1021196" s="56"/>
      <c r="L1021196" s="54"/>
      <c r="M1021196" s="54"/>
      <c r="N1021196" s="57"/>
      <c r="O1021196" s="54"/>
      <c r="P1021196" s="52"/>
      <c r="Q1021196" s="52"/>
      <c r="R1021196" s="58"/>
      <c r="S1021196" s="52"/>
      <c r="T1021196" s="52"/>
      <c r="U1021196" s="52"/>
      <c r="V1021196" s="59"/>
    </row>
    <row r="1021197" spans="1:22" customFormat="1">
      <c r="A1021197" s="2"/>
      <c r="B1021197" s="46"/>
      <c r="C1021197" s="49"/>
      <c r="D1021197" s="41"/>
      <c r="E1021197" s="52"/>
      <c r="F1021197" s="53"/>
      <c r="G1021197" s="53"/>
      <c r="H1021197" s="54"/>
      <c r="I1021197" s="55"/>
      <c r="J1021197" s="52"/>
      <c r="K1021197" s="56"/>
      <c r="L1021197" s="54"/>
      <c r="M1021197" s="54"/>
      <c r="N1021197" s="57"/>
      <c r="O1021197" s="54"/>
      <c r="P1021197" s="52"/>
      <c r="Q1021197" s="52"/>
      <c r="R1021197" s="58"/>
      <c r="S1021197" s="52"/>
      <c r="T1021197" s="52"/>
      <c r="U1021197" s="52"/>
      <c r="V1021197" s="59"/>
    </row>
    <row r="1021198" spans="1:22" customFormat="1">
      <c r="A1021198" s="2"/>
      <c r="B1021198" s="46"/>
      <c r="C1021198" s="49"/>
      <c r="D1021198" s="41"/>
      <c r="E1021198" s="52"/>
      <c r="F1021198" s="53"/>
      <c r="G1021198" s="53"/>
      <c r="H1021198" s="54"/>
      <c r="I1021198" s="55"/>
      <c r="J1021198" s="52"/>
      <c r="K1021198" s="56"/>
      <c r="L1021198" s="54"/>
      <c r="M1021198" s="54"/>
      <c r="N1021198" s="57"/>
      <c r="O1021198" s="54"/>
      <c r="P1021198" s="52"/>
      <c r="Q1021198" s="52"/>
      <c r="R1021198" s="58"/>
      <c r="S1021198" s="52"/>
      <c r="T1021198" s="52"/>
      <c r="U1021198" s="52"/>
      <c r="V1021198" s="59"/>
    </row>
    <row r="1021199" spans="1:22" customFormat="1">
      <c r="A1021199" s="2"/>
      <c r="B1021199" s="46"/>
      <c r="C1021199" s="49"/>
      <c r="D1021199" s="41"/>
      <c r="E1021199" s="52"/>
      <c r="F1021199" s="53"/>
      <c r="G1021199" s="53"/>
      <c r="H1021199" s="54"/>
      <c r="I1021199" s="55"/>
      <c r="J1021199" s="52"/>
      <c r="K1021199" s="56"/>
      <c r="L1021199" s="54"/>
      <c r="M1021199" s="54"/>
      <c r="N1021199" s="57"/>
      <c r="O1021199" s="54"/>
      <c r="P1021199" s="52"/>
      <c r="Q1021199" s="52"/>
      <c r="R1021199" s="58"/>
      <c r="S1021199" s="52"/>
      <c r="T1021199" s="52"/>
      <c r="U1021199" s="52"/>
      <c r="V1021199" s="59"/>
    </row>
    <row r="1021200" spans="1:22" customFormat="1">
      <c r="A1021200" s="2"/>
      <c r="B1021200" s="46"/>
      <c r="C1021200" s="49"/>
      <c r="D1021200" s="41"/>
      <c r="E1021200" s="52"/>
      <c r="F1021200" s="53"/>
      <c r="G1021200" s="53"/>
      <c r="H1021200" s="54"/>
      <c r="I1021200" s="55"/>
      <c r="J1021200" s="52"/>
      <c r="K1021200" s="56"/>
      <c r="L1021200" s="54"/>
      <c r="M1021200" s="54"/>
      <c r="N1021200" s="57"/>
      <c r="O1021200" s="54"/>
      <c r="P1021200" s="52"/>
      <c r="Q1021200" s="52"/>
      <c r="R1021200" s="58"/>
      <c r="S1021200" s="52"/>
      <c r="T1021200" s="52"/>
      <c r="U1021200" s="52"/>
      <c r="V1021200" s="59"/>
    </row>
    <row r="1021201" spans="1:22" customFormat="1">
      <c r="A1021201" s="2"/>
      <c r="B1021201" s="46"/>
      <c r="C1021201" s="49"/>
      <c r="D1021201" s="41"/>
      <c r="E1021201" s="52"/>
      <c r="F1021201" s="53"/>
      <c r="G1021201" s="53"/>
      <c r="H1021201" s="54"/>
      <c r="I1021201" s="55"/>
      <c r="J1021201" s="52"/>
      <c r="K1021201" s="56"/>
      <c r="L1021201" s="54"/>
      <c r="M1021201" s="54"/>
      <c r="N1021201" s="57"/>
      <c r="O1021201" s="54"/>
      <c r="P1021201" s="52"/>
      <c r="Q1021201" s="52"/>
      <c r="R1021201" s="58"/>
      <c r="S1021201" s="52"/>
      <c r="T1021201" s="52"/>
      <c r="U1021201" s="52"/>
      <c r="V1021201" s="59"/>
    </row>
    <row r="1021202" spans="1:22" customFormat="1">
      <c r="A1021202" s="2"/>
      <c r="B1021202" s="46"/>
      <c r="C1021202" s="49"/>
      <c r="D1021202" s="41"/>
      <c r="E1021202" s="52"/>
      <c r="F1021202" s="53"/>
      <c r="G1021202" s="53"/>
      <c r="H1021202" s="54"/>
      <c r="I1021202" s="55"/>
      <c r="J1021202" s="52"/>
      <c r="K1021202" s="56"/>
      <c r="L1021202" s="54"/>
      <c r="M1021202" s="54"/>
      <c r="N1021202" s="57"/>
      <c r="O1021202" s="54"/>
      <c r="P1021202" s="52"/>
      <c r="Q1021202" s="52"/>
      <c r="R1021202" s="58"/>
      <c r="S1021202" s="52"/>
      <c r="T1021202" s="52"/>
      <c r="U1021202" s="52"/>
      <c r="V1021202" s="59"/>
    </row>
    <row r="1021203" spans="1:22" customFormat="1">
      <c r="A1021203" s="2"/>
      <c r="B1021203" s="46"/>
      <c r="C1021203" s="49"/>
      <c r="D1021203" s="41"/>
      <c r="E1021203" s="52"/>
      <c r="F1021203" s="53"/>
      <c r="G1021203" s="53"/>
      <c r="H1021203" s="54"/>
      <c r="I1021203" s="55"/>
      <c r="J1021203" s="52"/>
      <c r="K1021203" s="56"/>
      <c r="L1021203" s="54"/>
      <c r="M1021203" s="54"/>
      <c r="N1021203" s="57"/>
      <c r="O1021203" s="54"/>
      <c r="P1021203" s="52"/>
      <c r="Q1021203" s="52"/>
      <c r="R1021203" s="58"/>
      <c r="S1021203" s="52"/>
      <c r="T1021203" s="52"/>
      <c r="U1021203" s="52"/>
      <c r="V1021203" s="59"/>
    </row>
    <row r="1021204" spans="1:22" customFormat="1">
      <c r="A1021204" s="2"/>
      <c r="B1021204" s="46"/>
      <c r="C1021204" s="49"/>
      <c r="D1021204" s="41"/>
      <c r="E1021204" s="52"/>
      <c r="F1021204" s="53"/>
      <c r="G1021204" s="53"/>
      <c r="H1021204" s="54"/>
      <c r="I1021204" s="55"/>
      <c r="J1021204" s="52"/>
      <c r="K1021204" s="56"/>
      <c r="L1021204" s="54"/>
      <c r="M1021204" s="54"/>
      <c r="N1021204" s="57"/>
      <c r="O1021204" s="54"/>
      <c r="P1021204" s="52"/>
      <c r="Q1021204" s="52"/>
      <c r="R1021204" s="58"/>
      <c r="S1021204" s="52"/>
      <c r="T1021204" s="52"/>
      <c r="U1021204" s="52"/>
      <c r="V1021204" s="59"/>
    </row>
    <row r="1021205" spans="1:22" customFormat="1">
      <c r="A1021205" s="2"/>
      <c r="B1021205" s="46"/>
      <c r="C1021205" s="49"/>
      <c r="D1021205" s="41"/>
      <c r="E1021205" s="52"/>
      <c r="F1021205" s="53"/>
      <c r="G1021205" s="53"/>
      <c r="H1021205" s="54"/>
      <c r="I1021205" s="55"/>
      <c r="J1021205" s="52"/>
      <c r="K1021205" s="56"/>
      <c r="L1021205" s="54"/>
      <c r="M1021205" s="54"/>
      <c r="N1021205" s="57"/>
      <c r="O1021205" s="54"/>
      <c r="P1021205" s="52"/>
      <c r="Q1021205" s="52"/>
      <c r="R1021205" s="58"/>
      <c r="S1021205" s="52"/>
      <c r="T1021205" s="52"/>
      <c r="U1021205" s="52"/>
      <c r="V1021205" s="59"/>
    </row>
    <row r="1021206" spans="1:22" customFormat="1">
      <c r="A1021206" s="2"/>
      <c r="B1021206" s="46"/>
      <c r="C1021206" s="49"/>
      <c r="D1021206" s="41"/>
      <c r="E1021206" s="52"/>
      <c r="F1021206" s="53"/>
      <c r="G1021206" s="53"/>
      <c r="H1021206" s="54"/>
      <c r="I1021206" s="55"/>
      <c r="J1021206" s="52"/>
      <c r="K1021206" s="56"/>
      <c r="L1021206" s="54"/>
      <c r="M1021206" s="54"/>
      <c r="N1021206" s="57"/>
      <c r="O1021206" s="54"/>
      <c r="P1021206" s="52"/>
      <c r="Q1021206" s="52"/>
      <c r="R1021206" s="58"/>
      <c r="S1021206" s="52"/>
      <c r="T1021206" s="52"/>
      <c r="U1021206" s="52"/>
      <c r="V1021206" s="59"/>
    </row>
    <row r="1021207" spans="1:22" customFormat="1">
      <c r="A1021207" s="2"/>
      <c r="B1021207" s="46"/>
      <c r="C1021207" s="49"/>
      <c r="D1021207" s="41"/>
      <c r="E1021207" s="52"/>
      <c r="F1021207" s="53"/>
      <c r="G1021207" s="53"/>
      <c r="H1021207" s="54"/>
      <c r="I1021207" s="55"/>
      <c r="J1021207" s="52"/>
      <c r="K1021207" s="56"/>
      <c r="L1021207" s="54"/>
      <c r="M1021207" s="54"/>
      <c r="N1021207" s="57"/>
      <c r="O1021207" s="54"/>
      <c r="P1021207" s="52"/>
      <c r="Q1021207" s="52"/>
      <c r="R1021207" s="58"/>
      <c r="S1021207" s="52"/>
      <c r="T1021207" s="52"/>
      <c r="U1021207" s="52"/>
      <c r="V1021207" s="59"/>
    </row>
    <row r="1021208" spans="1:22" customFormat="1">
      <c r="A1021208" s="2"/>
      <c r="B1021208" s="46"/>
      <c r="C1021208" s="49"/>
      <c r="D1021208" s="41"/>
      <c r="E1021208" s="52"/>
      <c r="F1021208" s="53"/>
      <c r="G1021208" s="53"/>
      <c r="H1021208" s="54"/>
      <c r="I1021208" s="55"/>
      <c r="J1021208" s="52"/>
      <c r="K1021208" s="56"/>
      <c r="L1021208" s="54"/>
      <c r="M1021208" s="54"/>
      <c r="N1021208" s="57"/>
      <c r="O1021208" s="54"/>
      <c r="P1021208" s="52"/>
      <c r="Q1021208" s="52"/>
      <c r="R1021208" s="58"/>
      <c r="S1021208" s="52"/>
      <c r="T1021208" s="52"/>
      <c r="U1021208" s="52"/>
      <c r="V1021208" s="59"/>
    </row>
    <row r="1021209" spans="1:22" customFormat="1">
      <c r="A1021209" s="2"/>
      <c r="B1021209" s="46"/>
      <c r="C1021209" s="49"/>
      <c r="D1021209" s="41"/>
      <c r="E1021209" s="52"/>
      <c r="F1021209" s="53"/>
      <c r="G1021209" s="53"/>
      <c r="H1021209" s="54"/>
      <c r="I1021209" s="55"/>
      <c r="J1021209" s="52"/>
      <c r="K1021209" s="56"/>
      <c r="L1021209" s="54"/>
      <c r="M1021209" s="54"/>
      <c r="N1021209" s="57"/>
      <c r="O1021209" s="54"/>
      <c r="P1021209" s="52"/>
      <c r="Q1021209" s="52"/>
      <c r="R1021209" s="58"/>
      <c r="S1021209" s="52"/>
      <c r="T1021209" s="52"/>
      <c r="U1021209" s="52"/>
      <c r="V1021209" s="59"/>
    </row>
    <row r="1021210" spans="1:22" customFormat="1">
      <c r="A1021210" s="2"/>
      <c r="B1021210" s="46"/>
      <c r="C1021210" s="49"/>
      <c r="D1021210" s="41"/>
      <c r="E1021210" s="52"/>
      <c r="F1021210" s="53"/>
      <c r="G1021210" s="53"/>
      <c r="H1021210" s="54"/>
      <c r="I1021210" s="55"/>
      <c r="J1021210" s="52"/>
      <c r="K1021210" s="56"/>
      <c r="L1021210" s="54"/>
      <c r="M1021210" s="54"/>
      <c r="N1021210" s="57"/>
      <c r="O1021210" s="54"/>
      <c r="P1021210" s="52"/>
      <c r="Q1021210" s="52"/>
      <c r="R1021210" s="58"/>
      <c r="S1021210" s="52"/>
      <c r="T1021210" s="52"/>
      <c r="U1021210" s="52"/>
      <c r="V1021210" s="59"/>
    </row>
    <row r="1021211" spans="1:22" customFormat="1">
      <c r="A1021211" s="2"/>
      <c r="B1021211" s="46"/>
      <c r="C1021211" s="49"/>
      <c r="D1021211" s="41"/>
      <c r="E1021211" s="52"/>
      <c r="F1021211" s="53"/>
      <c r="G1021211" s="53"/>
      <c r="H1021211" s="54"/>
      <c r="I1021211" s="55"/>
      <c r="J1021211" s="52"/>
      <c r="K1021211" s="56"/>
      <c r="L1021211" s="54"/>
      <c r="M1021211" s="54"/>
      <c r="N1021211" s="57"/>
      <c r="O1021211" s="54"/>
      <c r="P1021211" s="52"/>
      <c r="Q1021211" s="52"/>
      <c r="R1021211" s="58"/>
      <c r="S1021211" s="52"/>
      <c r="T1021211" s="52"/>
      <c r="U1021211" s="52"/>
      <c r="V1021211" s="59"/>
    </row>
    <row r="1021212" spans="1:22" customFormat="1">
      <c r="A1021212" s="2"/>
      <c r="B1021212" s="46"/>
      <c r="C1021212" s="49"/>
      <c r="D1021212" s="41"/>
      <c r="E1021212" s="52"/>
      <c r="F1021212" s="53"/>
      <c r="G1021212" s="53"/>
      <c r="H1021212" s="54"/>
      <c r="I1021212" s="55"/>
      <c r="J1021212" s="52"/>
      <c r="K1021212" s="56"/>
      <c r="L1021212" s="54"/>
      <c r="M1021212" s="54"/>
      <c r="N1021212" s="57"/>
      <c r="O1021212" s="54"/>
      <c r="P1021212" s="52"/>
      <c r="Q1021212" s="52"/>
      <c r="R1021212" s="58"/>
      <c r="S1021212" s="52"/>
      <c r="T1021212" s="52"/>
      <c r="U1021212" s="52"/>
      <c r="V1021212" s="59"/>
    </row>
    <row r="1021213" spans="1:22" customFormat="1">
      <c r="A1021213" s="2"/>
      <c r="B1021213" s="46"/>
      <c r="C1021213" s="49"/>
      <c r="D1021213" s="41"/>
      <c r="E1021213" s="52"/>
      <c r="F1021213" s="53"/>
      <c r="G1021213" s="53"/>
      <c r="H1021213" s="54"/>
      <c r="I1021213" s="55"/>
      <c r="J1021213" s="52"/>
      <c r="K1021213" s="56"/>
      <c r="L1021213" s="54"/>
      <c r="M1021213" s="54"/>
      <c r="N1021213" s="57"/>
      <c r="O1021213" s="54"/>
      <c r="P1021213" s="52"/>
      <c r="Q1021213" s="52"/>
      <c r="R1021213" s="58"/>
      <c r="S1021213" s="52"/>
      <c r="T1021213" s="52"/>
      <c r="U1021213" s="52"/>
      <c r="V1021213" s="59"/>
    </row>
    <row r="1021214" spans="1:22" customFormat="1">
      <c r="A1021214" s="2"/>
      <c r="B1021214" s="46"/>
      <c r="C1021214" s="49"/>
      <c r="D1021214" s="41"/>
      <c r="E1021214" s="52"/>
      <c r="F1021214" s="53"/>
      <c r="G1021214" s="53"/>
      <c r="H1021214" s="54"/>
      <c r="I1021214" s="55"/>
      <c r="J1021214" s="52"/>
      <c r="K1021214" s="56"/>
      <c r="L1021214" s="54"/>
      <c r="M1021214" s="54"/>
      <c r="N1021214" s="57"/>
      <c r="O1021214" s="54"/>
      <c r="P1021214" s="52"/>
      <c r="Q1021214" s="52"/>
      <c r="R1021214" s="58"/>
      <c r="S1021214" s="52"/>
      <c r="T1021214" s="52"/>
      <c r="U1021214" s="52"/>
      <c r="V1021214" s="59"/>
    </row>
    <row r="1021215" spans="1:22" customFormat="1">
      <c r="A1021215" s="2"/>
      <c r="B1021215" s="46"/>
      <c r="C1021215" s="49"/>
      <c r="D1021215" s="41"/>
      <c r="E1021215" s="52"/>
      <c r="F1021215" s="53"/>
      <c r="G1021215" s="53"/>
      <c r="H1021215" s="54"/>
      <c r="I1021215" s="55"/>
      <c r="J1021215" s="52"/>
      <c r="K1021215" s="56"/>
      <c r="L1021215" s="54"/>
      <c r="M1021215" s="54"/>
      <c r="N1021215" s="57"/>
      <c r="O1021215" s="54"/>
      <c r="P1021215" s="52"/>
      <c r="Q1021215" s="52"/>
      <c r="R1021215" s="58"/>
      <c r="S1021215" s="52"/>
      <c r="T1021215" s="52"/>
      <c r="U1021215" s="52"/>
      <c r="V1021215" s="59"/>
    </row>
    <row r="1021216" spans="1:22" customFormat="1">
      <c r="A1021216" s="2"/>
      <c r="B1021216" s="46"/>
      <c r="C1021216" s="49"/>
      <c r="D1021216" s="41"/>
      <c r="E1021216" s="52"/>
      <c r="F1021216" s="53"/>
      <c r="G1021216" s="53"/>
      <c r="H1021216" s="54"/>
      <c r="I1021216" s="55"/>
      <c r="J1021216" s="52"/>
      <c r="K1021216" s="56"/>
      <c r="L1021216" s="54"/>
      <c r="M1021216" s="54"/>
      <c r="N1021216" s="57"/>
      <c r="O1021216" s="54"/>
      <c r="P1021216" s="52"/>
      <c r="Q1021216" s="52"/>
      <c r="R1021216" s="58"/>
      <c r="S1021216" s="52"/>
      <c r="T1021216" s="52"/>
      <c r="U1021216" s="52"/>
      <c r="V1021216" s="59"/>
    </row>
    <row r="1021217" spans="1:22" customFormat="1">
      <c r="A1021217" s="2"/>
      <c r="B1021217" s="46"/>
      <c r="C1021217" s="49"/>
      <c r="D1021217" s="41"/>
      <c r="E1021217" s="52"/>
      <c r="F1021217" s="53"/>
      <c r="G1021217" s="53"/>
      <c r="H1021217" s="54"/>
      <c r="I1021217" s="55"/>
      <c r="J1021217" s="52"/>
      <c r="K1021217" s="56"/>
      <c r="L1021217" s="54"/>
      <c r="M1021217" s="54"/>
      <c r="N1021217" s="57"/>
      <c r="O1021217" s="54"/>
      <c r="P1021217" s="52"/>
      <c r="Q1021217" s="52"/>
      <c r="R1021217" s="58"/>
      <c r="S1021217" s="52"/>
      <c r="T1021217" s="52"/>
      <c r="U1021217" s="52"/>
      <c r="V1021217" s="59"/>
    </row>
    <row r="1021218" spans="1:22" customFormat="1">
      <c r="A1021218" s="2"/>
      <c r="B1021218" s="46"/>
      <c r="C1021218" s="49"/>
      <c r="D1021218" s="41"/>
      <c r="E1021218" s="52"/>
      <c r="F1021218" s="53"/>
      <c r="G1021218" s="53"/>
      <c r="H1021218" s="54"/>
      <c r="I1021218" s="55"/>
      <c r="J1021218" s="52"/>
      <c r="K1021218" s="56"/>
      <c r="L1021218" s="54"/>
      <c r="M1021218" s="54"/>
      <c r="N1021218" s="57"/>
      <c r="O1021218" s="54"/>
      <c r="P1021218" s="52"/>
      <c r="Q1021218" s="52"/>
      <c r="R1021218" s="58"/>
      <c r="S1021218" s="52"/>
      <c r="T1021218" s="52"/>
      <c r="U1021218" s="52"/>
      <c r="V1021218" s="59"/>
    </row>
    <row r="1021219" spans="1:22" customFormat="1">
      <c r="A1021219" s="2"/>
      <c r="B1021219" s="46"/>
      <c r="C1021219" s="49"/>
      <c r="D1021219" s="41"/>
      <c r="E1021219" s="52"/>
      <c r="F1021219" s="53"/>
      <c r="G1021219" s="53"/>
      <c r="H1021219" s="54"/>
      <c r="I1021219" s="55"/>
      <c r="J1021219" s="52"/>
      <c r="K1021219" s="56"/>
      <c r="L1021219" s="54"/>
      <c r="M1021219" s="54"/>
      <c r="N1021219" s="57"/>
      <c r="O1021219" s="54"/>
      <c r="P1021219" s="52"/>
      <c r="Q1021219" s="52"/>
      <c r="R1021219" s="58"/>
      <c r="S1021219" s="52"/>
      <c r="T1021219" s="52"/>
      <c r="U1021219" s="52"/>
      <c r="V1021219" s="59"/>
    </row>
    <row r="1021220" spans="1:22" customFormat="1">
      <c r="A1021220" s="2"/>
      <c r="B1021220" s="46"/>
      <c r="C1021220" s="49"/>
      <c r="D1021220" s="41"/>
      <c r="E1021220" s="52"/>
      <c r="F1021220" s="53"/>
      <c r="G1021220" s="53"/>
      <c r="H1021220" s="54"/>
      <c r="I1021220" s="55"/>
      <c r="J1021220" s="52"/>
      <c r="K1021220" s="56"/>
      <c r="L1021220" s="54"/>
      <c r="M1021220" s="54"/>
      <c r="N1021220" s="57"/>
      <c r="O1021220" s="54"/>
      <c r="P1021220" s="52"/>
      <c r="Q1021220" s="52"/>
      <c r="R1021220" s="58"/>
      <c r="S1021220" s="52"/>
      <c r="T1021220" s="52"/>
      <c r="U1021220" s="52"/>
      <c r="V1021220" s="59"/>
    </row>
    <row r="1021221" spans="1:22" customFormat="1">
      <c r="A1021221" s="2"/>
      <c r="B1021221" s="46"/>
      <c r="C1021221" s="49"/>
      <c r="D1021221" s="41"/>
      <c r="E1021221" s="52"/>
      <c r="F1021221" s="53"/>
      <c r="G1021221" s="53"/>
      <c r="H1021221" s="54"/>
      <c r="I1021221" s="55"/>
      <c r="J1021221" s="52"/>
      <c r="K1021221" s="56"/>
      <c r="L1021221" s="54"/>
      <c r="M1021221" s="54"/>
      <c r="N1021221" s="57"/>
      <c r="O1021221" s="54"/>
      <c r="P1021221" s="52"/>
      <c r="Q1021221" s="52"/>
      <c r="R1021221" s="58"/>
      <c r="S1021221" s="52"/>
      <c r="T1021221" s="52"/>
      <c r="U1021221" s="52"/>
      <c r="V1021221" s="59"/>
    </row>
    <row r="1021222" spans="1:22" customFormat="1">
      <c r="A1021222" s="2"/>
      <c r="B1021222" s="46"/>
      <c r="C1021222" s="49"/>
      <c r="D1021222" s="41"/>
      <c r="E1021222" s="52"/>
      <c r="F1021222" s="53"/>
      <c r="G1021222" s="53"/>
      <c r="H1021222" s="54"/>
      <c r="I1021222" s="55"/>
      <c r="J1021222" s="52"/>
      <c r="K1021222" s="56"/>
      <c r="L1021222" s="54"/>
      <c r="M1021222" s="54"/>
      <c r="N1021222" s="57"/>
      <c r="O1021222" s="54"/>
      <c r="P1021222" s="52"/>
      <c r="Q1021222" s="52"/>
      <c r="R1021222" s="58"/>
      <c r="S1021222" s="52"/>
      <c r="T1021222" s="52"/>
      <c r="U1021222" s="52"/>
      <c r="V1021222" s="59"/>
    </row>
    <row r="1021223" spans="1:22" customFormat="1">
      <c r="A1021223" s="2"/>
      <c r="B1021223" s="46"/>
      <c r="C1021223" s="49"/>
      <c r="D1021223" s="41"/>
      <c r="E1021223" s="52"/>
      <c r="F1021223" s="53"/>
      <c r="G1021223" s="53"/>
      <c r="H1021223" s="54"/>
      <c r="I1021223" s="55"/>
      <c r="J1021223" s="52"/>
      <c r="K1021223" s="56"/>
      <c r="L1021223" s="54"/>
      <c r="M1021223" s="54"/>
      <c r="N1021223" s="57"/>
      <c r="O1021223" s="54"/>
      <c r="P1021223" s="52"/>
      <c r="Q1021223" s="52"/>
      <c r="R1021223" s="58"/>
      <c r="S1021223" s="52"/>
      <c r="T1021223" s="52"/>
      <c r="U1021223" s="52"/>
      <c r="V1021223" s="59"/>
    </row>
    <row r="1021224" spans="1:22" customFormat="1">
      <c r="A1021224" s="2"/>
      <c r="B1021224" s="46"/>
      <c r="C1021224" s="49"/>
      <c r="D1021224" s="41"/>
      <c r="E1021224" s="52"/>
      <c r="F1021224" s="53"/>
      <c r="G1021224" s="53"/>
      <c r="H1021224" s="54"/>
      <c r="I1021224" s="55"/>
      <c r="J1021224" s="52"/>
      <c r="K1021224" s="56"/>
      <c r="L1021224" s="54"/>
      <c r="M1021224" s="54"/>
      <c r="N1021224" s="57"/>
      <c r="O1021224" s="54"/>
      <c r="P1021224" s="52"/>
      <c r="Q1021224" s="52"/>
      <c r="R1021224" s="58"/>
      <c r="S1021224" s="52"/>
      <c r="T1021224" s="52"/>
      <c r="U1021224" s="52"/>
      <c r="V1021224" s="59"/>
    </row>
    <row r="1021225" spans="1:22" customFormat="1">
      <c r="A1021225" s="2"/>
      <c r="B1021225" s="46"/>
      <c r="C1021225" s="49"/>
      <c r="D1021225" s="41"/>
      <c r="E1021225" s="52"/>
      <c r="F1021225" s="53"/>
      <c r="G1021225" s="53"/>
      <c r="H1021225" s="54"/>
      <c r="I1021225" s="55"/>
      <c r="J1021225" s="52"/>
      <c r="K1021225" s="56"/>
      <c r="L1021225" s="54"/>
      <c r="M1021225" s="54"/>
      <c r="N1021225" s="57"/>
      <c r="O1021225" s="54"/>
      <c r="P1021225" s="52"/>
      <c r="Q1021225" s="52"/>
      <c r="R1021225" s="58"/>
      <c r="S1021225" s="52"/>
      <c r="T1021225" s="52"/>
      <c r="U1021225" s="52"/>
      <c r="V1021225" s="59"/>
    </row>
    <row r="1021226" spans="1:22" customFormat="1">
      <c r="A1021226" s="2"/>
      <c r="B1021226" s="46"/>
      <c r="C1021226" s="49"/>
      <c r="D1021226" s="41"/>
      <c r="E1021226" s="52"/>
      <c r="F1021226" s="53"/>
      <c r="G1021226" s="53"/>
      <c r="H1021226" s="54"/>
      <c r="I1021226" s="55"/>
      <c r="J1021226" s="52"/>
      <c r="K1021226" s="56"/>
      <c r="L1021226" s="54"/>
      <c r="M1021226" s="54"/>
      <c r="N1021226" s="57"/>
      <c r="O1021226" s="54"/>
      <c r="P1021226" s="52"/>
      <c r="Q1021226" s="52"/>
      <c r="R1021226" s="58"/>
      <c r="S1021226" s="52"/>
      <c r="T1021226" s="52"/>
      <c r="U1021226" s="52"/>
      <c r="V1021226" s="59"/>
    </row>
    <row r="1021227" spans="1:22" customFormat="1">
      <c r="A1021227" s="2"/>
      <c r="B1021227" s="46"/>
      <c r="C1021227" s="49"/>
      <c r="D1021227" s="41"/>
      <c r="E1021227" s="52"/>
      <c r="F1021227" s="53"/>
      <c r="G1021227" s="53"/>
      <c r="H1021227" s="54"/>
      <c r="I1021227" s="55"/>
      <c r="J1021227" s="52"/>
      <c r="K1021227" s="56"/>
      <c r="L1021227" s="54"/>
      <c r="M1021227" s="54"/>
      <c r="N1021227" s="57"/>
      <c r="O1021227" s="54"/>
      <c r="P1021227" s="52"/>
      <c r="Q1021227" s="52"/>
      <c r="R1021227" s="58"/>
      <c r="S1021227" s="52"/>
      <c r="T1021227" s="52"/>
      <c r="U1021227" s="52"/>
      <c r="V1021227" s="59"/>
    </row>
    <row r="1021228" spans="1:22" customFormat="1">
      <c r="A1021228" s="2"/>
      <c r="B1021228" s="46"/>
      <c r="C1021228" s="49"/>
      <c r="D1021228" s="41"/>
      <c r="E1021228" s="52"/>
      <c r="F1021228" s="53"/>
      <c r="G1021228" s="53"/>
      <c r="H1021228" s="54"/>
      <c r="I1021228" s="55"/>
      <c r="J1021228" s="52"/>
      <c r="K1021228" s="56"/>
      <c r="L1021228" s="54"/>
      <c r="M1021228" s="54"/>
      <c r="N1021228" s="57"/>
      <c r="O1021228" s="54"/>
      <c r="P1021228" s="52"/>
      <c r="Q1021228" s="52"/>
      <c r="R1021228" s="58"/>
      <c r="S1021228" s="52"/>
      <c r="T1021228" s="52"/>
      <c r="U1021228" s="52"/>
      <c r="V1021228" s="59"/>
    </row>
    <row r="1021229" spans="1:22" customFormat="1">
      <c r="A1021229" s="2"/>
      <c r="B1021229" s="46"/>
      <c r="C1021229" s="49"/>
      <c r="D1021229" s="41"/>
      <c r="E1021229" s="52"/>
      <c r="F1021229" s="53"/>
      <c r="G1021229" s="53"/>
      <c r="H1021229" s="54"/>
      <c r="I1021229" s="55"/>
      <c r="J1021229" s="52"/>
      <c r="K1021229" s="56"/>
      <c r="L1021229" s="54"/>
      <c r="M1021229" s="54"/>
      <c r="N1021229" s="57"/>
      <c r="O1021229" s="54"/>
      <c r="P1021229" s="52"/>
      <c r="Q1021229" s="52"/>
      <c r="R1021229" s="58"/>
      <c r="S1021229" s="52"/>
      <c r="T1021229" s="52"/>
      <c r="U1021229" s="52"/>
      <c r="V1021229" s="59"/>
    </row>
    <row r="1021230" spans="1:22" customFormat="1">
      <c r="A1021230" s="2"/>
      <c r="B1021230" s="46"/>
      <c r="C1021230" s="49"/>
      <c r="D1021230" s="41"/>
      <c r="E1021230" s="52"/>
      <c r="F1021230" s="53"/>
      <c r="G1021230" s="53"/>
      <c r="H1021230" s="54"/>
      <c r="I1021230" s="55"/>
      <c r="J1021230" s="52"/>
      <c r="K1021230" s="56"/>
      <c r="L1021230" s="54"/>
      <c r="M1021230" s="54"/>
      <c r="N1021230" s="57"/>
      <c r="O1021230" s="54"/>
      <c r="P1021230" s="52"/>
      <c r="Q1021230" s="52"/>
      <c r="R1021230" s="58"/>
      <c r="S1021230" s="52"/>
      <c r="T1021230" s="52"/>
      <c r="U1021230" s="52"/>
      <c r="V1021230" s="59"/>
    </row>
    <row r="1021231" spans="1:22" customFormat="1">
      <c r="A1021231" s="2"/>
      <c r="B1021231" s="46"/>
      <c r="C1021231" s="49"/>
      <c r="D1021231" s="41"/>
      <c r="E1021231" s="52"/>
      <c r="F1021231" s="53"/>
      <c r="G1021231" s="53"/>
      <c r="H1021231" s="54"/>
      <c r="I1021231" s="55"/>
      <c r="J1021231" s="52"/>
      <c r="K1021231" s="56"/>
      <c r="L1021231" s="54"/>
      <c r="M1021231" s="54"/>
      <c r="N1021231" s="57"/>
      <c r="O1021231" s="54"/>
      <c r="P1021231" s="52"/>
      <c r="Q1021231" s="52"/>
      <c r="R1021231" s="58"/>
      <c r="S1021231" s="52"/>
      <c r="T1021231" s="52"/>
      <c r="U1021231" s="52"/>
      <c r="V1021231" s="59"/>
    </row>
    <row r="1021232" spans="1:22" customFormat="1">
      <c r="A1021232" s="2"/>
      <c r="B1021232" s="46"/>
      <c r="C1021232" s="49"/>
      <c r="D1021232" s="41"/>
      <c r="E1021232" s="52"/>
      <c r="F1021232" s="53"/>
      <c r="G1021232" s="53"/>
      <c r="H1021232" s="54"/>
      <c r="I1021232" s="55"/>
      <c r="J1021232" s="52"/>
      <c r="K1021232" s="56"/>
      <c r="L1021232" s="54"/>
      <c r="M1021232" s="54"/>
      <c r="N1021232" s="57"/>
      <c r="O1021232" s="54"/>
      <c r="P1021232" s="52"/>
      <c r="Q1021232" s="52"/>
      <c r="R1021232" s="58"/>
      <c r="S1021232" s="52"/>
      <c r="T1021232" s="52"/>
      <c r="U1021232" s="52"/>
      <c r="V1021232" s="59"/>
    </row>
    <row r="1021233" spans="1:22" customFormat="1">
      <c r="A1021233" s="2"/>
      <c r="B1021233" s="46"/>
      <c r="C1021233" s="49"/>
      <c r="D1021233" s="41"/>
      <c r="E1021233" s="52"/>
      <c r="F1021233" s="53"/>
      <c r="G1021233" s="53"/>
      <c r="H1021233" s="54"/>
      <c r="I1021233" s="55"/>
      <c r="J1021233" s="52"/>
      <c r="K1021233" s="56"/>
      <c r="L1021233" s="54"/>
      <c r="M1021233" s="54"/>
      <c r="N1021233" s="57"/>
      <c r="O1021233" s="54"/>
      <c r="P1021233" s="52"/>
      <c r="Q1021233" s="52"/>
      <c r="R1021233" s="58"/>
      <c r="S1021233" s="52"/>
      <c r="T1021233" s="52"/>
      <c r="U1021233" s="52"/>
      <c r="V1021233" s="59"/>
    </row>
    <row r="1021234" spans="1:22" customFormat="1">
      <c r="A1021234" s="2"/>
      <c r="B1021234" s="46"/>
      <c r="C1021234" s="49"/>
      <c r="D1021234" s="41"/>
      <c r="E1021234" s="52"/>
      <c r="F1021234" s="53"/>
      <c r="G1021234" s="53"/>
      <c r="H1021234" s="54"/>
      <c r="I1021234" s="55"/>
      <c r="J1021234" s="52"/>
      <c r="K1021234" s="56"/>
      <c r="L1021234" s="54"/>
      <c r="M1021234" s="54"/>
      <c r="N1021234" s="57"/>
      <c r="O1021234" s="54"/>
      <c r="P1021234" s="52"/>
      <c r="Q1021234" s="52"/>
      <c r="R1021234" s="58"/>
      <c r="S1021234" s="52"/>
      <c r="T1021234" s="52"/>
      <c r="U1021234" s="52"/>
      <c r="V1021234" s="59"/>
    </row>
    <row r="1021235" spans="1:22" customFormat="1">
      <c r="A1021235" s="2"/>
      <c r="B1021235" s="46"/>
      <c r="C1021235" s="49"/>
      <c r="D1021235" s="41"/>
      <c r="E1021235" s="52"/>
      <c r="F1021235" s="53"/>
      <c r="G1021235" s="53"/>
      <c r="H1021235" s="54"/>
      <c r="I1021235" s="55"/>
      <c r="J1021235" s="52"/>
      <c r="K1021235" s="56"/>
      <c r="L1021235" s="54"/>
      <c r="M1021235" s="54"/>
      <c r="N1021235" s="57"/>
      <c r="O1021235" s="54"/>
      <c r="P1021235" s="52"/>
      <c r="Q1021235" s="52"/>
      <c r="R1021235" s="58"/>
      <c r="S1021235" s="52"/>
      <c r="T1021235" s="52"/>
      <c r="U1021235" s="52"/>
      <c r="V1021235" s="59"/>
    </row>
    <row r="1021236" spans="1:22" customFormat="1">
      <c r="A1021236" s="2"/>
      <c r="B1021236" s="46"/>
      <c r="C1021236" s="49"/>
      <c r="D1021236" s="41"/>
      <c r="E1021236" s="52"/>
      <c r="F1021236" s="53"/>
      <c r="G1021236" s="53"/>
      <c r="H1021236" s="54"/>
      <c r="I1021236" s="55"/>
      <c r="J1021236" s="52"/>
      <c r="K1021236" s="56"/>
      <c r="L1021236" s="54"/>
      <c r="M1021236" s="54"/>
      <c r="N1021236" s="57"/>
      <c r="O1021236" s="54"/>
      <c r="P1021236" s="52"/>
      <c r="Q1021236" s="52"/>
      <c r="R1021236" s="58"/>
      <c r="S1021236" s="52"/>
      <c r="T1021236" s="52"/>
      <c r="U1021236" s="52"/>
      <c r="V1021236" s="59"/>
    </row>
    <row r="1021237" spans="1:22" customFormat="1">
      <c r="A1021237" s="2"/>
      <c r="B1021237" s="46"/>
      <c r="C1021237" s="49"/>
      <c r="D1021237" s="41"/>
      <c r="E1021237" s="52"/>
      <c r="F1021237" s="53"/>
      <c r="G1021237" s="53"/>
      <c r="H1021237" s="54"/>
      <c r="I1021237" s="55"/>
      <c r="J1021237" s="52"/>
      <c r="K1021237" s="56"/>
      <c r="L1021237" s="54"/>
      <c r="M1021237" s="54"/>
      <c r="N1021237" s="57"/>
      <c r="O1021237" s="54"/>
      <c r="P1021237" s="52"/>
      <c r="Q1021237" s="52"/>
      <c r="R1021237" s="58"/>
      <c r="S1021237" s="52"/>
      <c r="T1021237" s="52"/>
      <c r="U1021237" s="52"/>
      <c r="V1021237" s="59"/>
    </row>
    <row r="1021238" spans="1:22" customFormat="1">
      <c r="A1021238" s="2"/>
      <c r="B1021238" s="46"/>
      <c r="C1021238" s="49"/>
      <c r="D1021238" s="41"/>
      <c r="E1021238" s="52"/>
      <c r="F1021238" s="53"/>
      <c r="G1021238" s="53"/>
      <c r="H1021238" s="54"/>
      <c r="I1021238" s="55"/>
      <c r="J1021238" s="52"/>
      <c r="K1021238" s="56"/>
      <c r="L1021238" s="54"/>
      <c r="M1021238" s="54"/>
      <c r="N1021238" s="57"/>
      <c r="O1021238" s="54"/>
      <c r="P1021238" s="52"/>
      <c r="Q1021238" s="52"/>
      <c r="R1021238" s="58"/>
      <c r="S1021238" s="52"/>
      <c r="T1021238" s="52"/>
      <c r="U1021238" s="52"/>
      <c r="V1021238" s="59"/>
    </row>
    <row r="1021239" spans="1:22" customFormat="1">
      <c r="A1021239" s="2"/>
      <c r="B1021239" s="46"/>
      <c r="C1021239" s="49"/>
      <c r="D1021239" s="41"/>
      <c r="E1021239" s="52"/>
      <c r="F1021239" s="53"/>
      <c r="G1021239" s="53"/>
      <c r="H1021239" s="54"/>
      <c r="I1021239" s="55"/>
      <c r="J1021239" s="52"/>
      <c r="K1021239" s="56"/>
      <c r="L1021239" s="54"/>
      <c r="M1021239" s="54"/>
      <c r="N1021239" s="57"/>
      <c r="O1021239" s="54"/>
      <c r="P1021239" s="52"/>
      <c r="Q1021239" s="52"/>
      <c r="R1021239" s="58"/>
      <c r="S1021239" s="52"/>
      <c r="T1021239" s="52"/>
      <c r="U1021239" s="52"/>
      <c r="V1021239" s="59"/>
    </row>
    <row r="1021240" spans="1:22" customFormat="1">
      <c r="A1021240" s="2"/>
      <c r="B1021240" s="46"/>
      <c r="C1021240" s="49"/>
      <c r="D1021240" s="41"/>
      <c r="E1021240" s="52"/>
      <c r="F1021240" s="53"/>
      <c r="G1021240" s="53"/>
      <c r="H1021240" s="54"/>
      <c r="I1021240" s="55"/>
      <c r="J1021240" s="52"/>
      <c r="K1021240" s="56"/>
      <c r="L1021240" s="54"/>
      <c r="M1021240" s="54"/>
      <c r="N1021240" s="57"/>
      <c r="O1021240" s="54"/>
      <c r="P1021240" s="52"/>
      <c r="Q1021240" s="52"/>
      <c r="R1021240" s="58"/>
      <c r="S1021240" s="52"/>
      <c r="T1021240" s="52"/>
      <c r="U1021240" s="52"/>
      <c r="V1021240" s="59"/>
    </row>
    <row r="1021241" spans="1:22" customFormat="1">
      <c r="A1021241" s="2"/>
      <c r="B1021241" s="46"/>
      <c r="C1021241" s="49"/>
      <c r="D1021241" s="41"/>
      <c r="E1021241" s="52"/>
      <c r="F1021241" s="53"/>
      <c r="G1021241" s="53"/>
      <c r="H1021241" s="54"/>
      <c r="I1021241" s="55"/>
      <c r="J1021241" s="52"/>
      <c r="K1021241" s="56"/>
      <c r="L1021241" s="54"/>
      <c r="M1021241" s="54"/>
      <c r="N1021241" s="57"/>
      <c r="O1021241" s="54"/>
      <c r="P1021241" s="52"/>
      <c r="Q1021241" s="52"/>
      <c r="R1021241" s="58"/>
      <c r="S1021241" s="52"/>
      <c r="T1021241" s="52"/>
      <c r="U1021241" s="52"/>
      <c r="V1021241" s="59"/>
    </row>
    <row r="1021242" spans="1:22" customFormat="1">
      <c r="A1021242" s="2"/>
      <c r="B1021242" s="46"/>
      <c r="C1021242" s="49"/>
      <c r="D1021242" s="41"/>
      <c r="E1021242" s="52"/>
      <c r="F1021242" s="53"/>
      <c r="G1021242" s="53"/>
      <c r="H1021242" s="54"/>
      <c r="I1021242" s="55"/>
      <c r="J1021242" s="52"/>
      <c r="K1021242" s="56"/>
      <c r="L1021242" s="54"/>
      <c r="M1021242" s="54"/>
      <c r="N1021242" s="57"/>
      <c r="O1021242" s="54"/>
      <c r="P1021242" s="52"/>
      <c r="Q1021242" s="52"/>
      <c r="R1021242" s="58"/>
      <c r="S1021242" s="52"/>
      <c r="T1021242" s="52"/>
      <c r="U1021242" s="52"/>
      <c r="V1021242" s="59"/>
    </row>
    <row r="1021243" spans="1:22" customFormat="1">
      <c r="A1021243" s="2"/>
      <c r="B1021243" s="46"/>
      <c r="C1021243" s="49"/>
      <c r="D1021243" s="41"/>
      <c r="E1021243" s="52"/>
      <c r="F1021243" s="53"/>
      <c r="G1021243" s="53"/>
      <c r="H1021243" s="54"/>
      <c r="I1021243" s="55"/>
      <c r="J1021243" s="52"/>
      <c r="K1021243" s="56"/>
      <c r="L1021243" s="54"/>
      <c r="M1021243" s="54"/>
      <c r="N1021243" s="57"/>
      <c r="O1021243" s="54"/>
      <c r="P1021243" s="52"/>
      <c r="Q1021243" s="52"/>
      <c r="R1021243" s="58"/>
      <c r="S1021243" s="52"/>
      <c r="T1021243" s="52"/>
      <c r="U1021243" s="52"/>
      <c r="V1021243" s="59"/>
    </row>
    <row r="1021244" spans="1:22" customFormat="1">
      <c r="A1021244" s="2"/>
      <c r="B1021244" s="46"/>
      <c r="C1021244" s="49"/>
      <c r="D1021244" s="41"/>
      <c r="E1021244" s="52"/>
      <c r="F1021244" s="53"/>
      <c r="G1021244" s="53"/>
      <c r="H1021244" s="54"/>
      <c r="I1021244" s="55"/>
      <c r="J1021244" s="52"/>
      <c r="K1021244" s="56"/>
      <c r="L1021244" s="54"/>
      <c r="M1021244" s="54"/>
      <c r="N1021244" s="57"/>
      <c r="O1021244" s="54"/>
      <c r="P1021244" s="52"/>
      <c r="Q1021244" s="52"/>
      <c r="R1021244" s="58"/>
      <c r="S1021244" s="52"/>
      <c r="T1021244" s="52"/>
      <c r="U1021244" s="52"/>
      <c r="V1021244" s="59"/>
    </row>
    <row r="1021245" spans="1:22" customFormat="1">
      <c r="A1021245" s="2"/>
      <c r="B1021245" s="46"/>
      <c r="C1021245" s="49"/>
      <c r="D1021245" s="41"/>
      <c r="E1021245" s="52"/>
      <c r="F1021245" s="53"/>
      <c r="G1021245" s="53"/>
      <c r="H1021245" s="54"/>
      <c r="I1021245" s="55"/>
      <c r="J1021245" s="52"/>
      <c r="K1021245" s="56"/>
      <c r="L1021245" s="54"/>
      <c r="M1021245" s="54"/>
      <c r="N1021245" s="57"/>
      <c r="O1021245" s="54"/>
      <c r="P1021245" s="52"/>
      <c r="Q1021245" s="52"/>
      <c r="R1021245" s="58"/>
      <c r="S1021245" s="52"/>
      <c r="T1021245" s="52"/>
      <c r="U1021245" s="52"/>
      <c r="V1021245" s="59"/>
    </row>
    <row r="1021246" spans="1:22" customFormat="1">
      <c r="A1021246" s="2"/>
      <c r="B1021246" s="46"/>
      <c r="C1021246" s="49"/>
      <c r="D1021246" s="41"/>
      <c r="E1021246" s="52"/>
      <c r="F1021246" s="53"/>
      <c r="G1021246" s="53"/>
      <c r="H1021246" s="54"/>
      <c r="I1021246" s="55"/>
      <c r="J1021246" s="52"/>
      <c r="K1021246" s="56"/>
      <c r="L1021246" s="54"/>
      <c r="M1021246" s="54"/>
      <c r="N1021246" s="57"/>
      <c r="O1021246" s="54"/>
      <c r="P1021246" s="52"/>
      <c r="Q1021246" s="52"/>
      <c r="R1021246" s="58"/>
      <c r="S1021246" s="52"/>
      <c r="T1021246" s="52"/>
      <c r="U1021246" s="52"/>
      <c r="V1021246" s="59"/>
    </row>
    <row r="1021247" spans="1:22" customFormat="1">
      <c r="A1021247" s="2"/>
      <c r="B1021247" s="46"/>
      <c r="C1021247" s="49"/>
      <c r="D1021247" s="41"/>
      <c r="E1021247" s="52"/>
      <c r="F1021247" s="53"/>
      <c r="G1021247" s="53"/>
      <c r="H1021247" s="54"/>
      <c r="I1021247" s="55"/>
      <c r="J1021247" s="52"/>
      <c r="K1021247" s="56"/>
      <c r="L1021247" s="54"/>
      <c r="M1021247" s="54"/>
      <c r="N1021247" s="57"/>
      <c r="O1021247" s="54"/>
      <c r="P1021247" s="52"/>
      <c r="Q1021247" s="52"/>
      <c r="R1021247" s="58"/>
      <c r="S1021247" s="52"/>
      <c r="T1021247" s="52"/>
      <c r="U1021247" s="52"/>
      <c r="V1021247" s="59"/>
    </row>
    <row r="1021248" spans="1:22" customFormat="1">
      <c r="A1021248" s="2"/>
      <c r="B1021248" s="46"/>
      <c r="C1021248" s="49"/>
      <c r="D1021248" s="41"/>
      <c r="E1021248" s="52"/>
      <c r="F1021248" s="53"/>
      <c r="G1021248" s="53"/>
      <c r="H1021248" s="54"/>
      <c r="I1021248" s="55"/>
      <c r="J1021248" s="52"/>
      <c r="K1021248" s="56"/>
      <c r="L1021248" s="54"/>
      <c r="M1021248" s="54"/>
      <c r="N1021248" s="57"/>
      <c r="O1021248" s="54"/>
      <c r="P1021248" s="52"/>
      <c r="Q1021248" s="52"/>
      <c r="R1021248" s="58"/>
      <c r="S1021248" s="52"/>
      <c r="T1021248" s="52"/>
      <c r="U1021248" s="52"/>
      <c r="V1021248" s="59"/>
    </row>
    <row r="1021249" spans="1:22" customFormat="1">
      <c r="A1021249" s="2"/>
      <c r="B1021249" s="46"/>
      <c r="C1021249" s="49"/>
      <c r="D1021249" s="41"/>
      <c r="E1021249" s="52"/>
      <c r="F1021249" s="53"/>
      <c r="G1021249" s="53"/>
      <c r="H1021249" s="54"/>
      <c r="I1021249" s="55"/>
      <c r="J1021249" s="52"/>
      <c r="K1021249" s="56"/>
      <c r="L1021249" s="54"/>
      <c r="M1021249" s="54"/>
      <c r="N1021249" s="57"/>
      <c r="O1021249" s="54"/>
      <c r="P1021249" s="52"/>
      <c r="Q1021249" s="52"/>
      <c r="R1021249" s="58"/>
      <c r="S1021249" s="52"/>
      <c r="T1021249" s="52"/>
      <c r="U1021249" s="52"/>
      <c r="V1021249" s="59"/>
    </row>
    <row r="1021250" spans="1:22" customFormat="1">
      <c r="A1021250" s="2"/>
      <c r="B1021250" s="46"/>
      <c r="C1021250" s="49"/>
      <c r="D1021250" s="41"/>
      <c r="E1021250" s="52"/>
      <c r="F1021250" s="53"/>
      <c r="G1021250" s="53"/>
      <c r="H1021250" s="54"/>
      <c r="I1021250" s="55"/>
      <c r="J1021250" s="52"/>
      <c r="K1021250" s="56"/>
      <c r="L1021250" s="54"/>
      <c r="M1021250" s="54"/>
      <c r="N1021250" s="57"/>
      <c r="O1021250" s="54"/>
      <c r="P1021250" s="52"/>
      <c r="Q1021250" s="52"/>
      <c r="R1021250" s="58"/>
      <c r="S1021250" s="52"/>
      <c r="T1021250" s="52"/>
      <c r="U1021250" s="52"/>
      <c r="V1021250" s="59"/>
    </row>
    <row r="1021251" spans="1:22" customFormat="1">
      <c r="A1021251" s="2"/>
      <c r="B1021251" s="46"/>
      <c r="C1021251" s="49"/>
      <c r="D1021251" s="41"/>
      <c r="E1021251" s="52"/>
      <c r="F1021251" s="53"/>
      <c r="G1021251" s="53"/>
      <c r="H1021251" s="54"/>
      <c r="I1021251" s="55"/>
      <c r="J1021251" s="52"/>
      <c r="K1021251" s="56"/>
      <c r="L1021251" s="54"/>
      <c r="M1021251" s="54"/>
      <c r="N1021251" s="57"/>
      <c r="O1021251" s="54"/>
      <c r="P1021251" s="52"/>
      <c r="Q1021251" s="52"/>
      <c r="R1021251" s="58"/>
      <c r="S1021251" s="52"/>
      <c r="T1021251" s="52"/>
      <c r="U1021251" s="52"/>
      <c r="V1021251" s="59"/>
    </row>
    <row r="1021252" spans="1:22" customFormat="1">
      <c r="A1021252" s="2"/>
      <c r="B1021252" s="46"/>
      <c r="C1021252" s="49"/>
      <c r="D1021252" s="41"/>
      <c r="E1021252" s="52"/>
      <c r="F1021252" s="53"/>
      <c r="G1021252" s="53"/>
      <c r="H1021252" s="54"/>
      <c r="I1021252" s="55"/>
      <c r="J1021252" s="52"/>
      <c r="K1021252" s="56"/>
      <c r="L1021252" s="54"/>
      <c r="M1021252" s="54"/>
      <c r="N1021252" s="57"/>
      <c r="O1021252" s="54"/>
      <c r="P1021252" s="52"/>
      <c r="Q1021252" s="52"/>
      <c r="R1021252" s="58"/>
      <c r="S1021252" s="52"/>
      <c r="T1021252" s="52"/>
      <c r="U1021252" s="52"/>
      <c r="V1021252" s="59"/>
    </row>
    <row r="1021253" spans="1:22" customFormat="1">
      <c r="A1021253" s="2"/>
      <c r="B1021253" s="46"/>
      <c r="C1021253" s="49"/>
      <c r="D1021253" s="41"/>
      <c r="E1021253" s="52"/>
      <c r="F1021253" s="53"/>
      <c r="G1021253" s="53"/>
      <c r="H1021253" s="54"/>
      <c r="I1021253" s="55"/>
      <c r="J1021253" s="52"/>
      <c r="K1021253" s="56"/>
      <c r="L1021253" s="54"/>
      <c r="M1021253" s="54"/>
      <c r="N1021253" s="57"/>
      <c r="O1021253" s="54"/>
      <c r="P1021253" s="52"/>
      <c r="Q1021253" s="52"/>
      <c r="R1021253" s="58"/>
      <c r="S1021253" s="52"/>
      <c r="T1021253" s="52"/>
      <c r="U1021253" s="52"/>
      <c r="V1021253" s="59"/>
    </row>
    <row r="1021254" spans="1:22" customFormat="1">
      <c r="A1021254" s="2"/>
      <c r="B1021254" s="46"/>
      <c r="C1021254" s="49"/>
      <c r="D1021254" s="41"/>
      <c r="E1021254" s="52"/>
      <c r="F1021254" s="53"/>
      <c r="G1021254" s="53"/>
      <c r="H1021254" s="54"/>
      <c r="I1021254" s="55"/>
      <c r="J1021254" s="52"/>
      <c r="K1021254" s="56"/>
      <c r="L1021254" s="54"/>
      <c r="M1021254" s="54"/>
      <c r="N1021254" s="57"/>
      <c r="O1021254" s="54"/>
      <c r="P1021254" s="52"/>
      <c r="Q1021254" s="52"/>
      <c r="R1021254" s="58"/>
      <c r="S1021254" s="52"/>
      <c r="T1021254" s="52"/>
      <c r="U1021254" s="52"/>
      <c r="V1021254" s="59"/>
    </row>
    <row r="1021255" spans="1:22" customFormat="1">
      <c r="A1021255" s="2"/>
      <c r="B1021255" s="46"/>
      <c r="C1021255" s="49"/>
      <c r="D1021255" s="41"/>
      <c r="E1021255" s="52"/>
      <c r="F1021255" s="53"/>
      <c r="G1021255" s="53"/>
      <c r="H1021255" s="54"/>
      <c r="I1021255" s="55"/>
      <c r="J1021255" s="52"/>
      <c r="K1021255" s="56"/>
      <c r="L1021255" s="54"/>
      <c r="M1021255" s="54"/>
      <c r="N1021255" s="57"/>
      <c r="O1021255" s="54"/>
      <c r="P1021255" s="52"/>
      <c r="Q1021255" s="52"/>
      <c r="R1021255" s="58"/>
      <c r="S1021255" s="52"/>
      <c r="T1021255" s="52"/>
      <c r="U1021255" s="52"/>
      <c r="V1021255" s="59"/>
    </row>
    <row r="1021256" spans="1:22" customFormat="1">
      <c r="A1021256" s="2"/>
      <c r="B1021256" s="46"/>
      <c r="C1021256" s="49"/>
      <c r="D1021256" s="41"/>
      <c r="E1021256" s="52"/>
      <c r="F1021256" s="53"/>
      <c r="G1021256" s="53"/>
      <c r="H1021256" s="54"/>
      <c r="I1021256" s="55"/>
      <c r="J1021256" s="52"/>
      <c r="K1021256" s="56"/>
      <c r="L1021256" s="54"/>
      <c r="M1021256" s="54"/>
      <c r="N1021256" s="57"/>
      <c r="O1021256" s="54"/>
      <c r="P1021256" s="52"/>
      <c r="Q1021256" s="52"/>
      <c r="R1021256" s="58"/>
      <c r="S1021256" s="52"/>
      <c r="T1021256" s="52"/>
      <c r="U1021256" s="52"/>
      <c r="V1021256" s="59"/>
    </row>
    <row r="1021257" spans="1:22" customFormat="1">
      <c r="A1021257" s="2"/>
      <c r="B1021257" s="46"/>
      <c r="C1021257" s="49"/>
      <c r="D1021257" s="41"/>
      <c r="E1021257" s="52"/>
      <c r="F1021257" s="53"/>
      <c r="G1021257" s="53"/>
      <c r="H1021257" s="54"/>
      <c r="I1021257" s="55"/>
      <c r="J1021257" s="52"/>
      <c r="K1021257" s="56"/>
      <c r="L1021257" s="54"/>
      <c r="M1021257" s="54"/>
      <c r="N1021257" s="57"/>
      <c r="O1021257" s="54"/>
      <c r="P1021257" s="52"/>
      <c r="Q1021257" s="52"/>
      <c r="R1021257" s="58"/>
      <c r="S1021257" s="52"/>
      <c r="T1021257" s="52"/>
      <c r="U1021257" s="52"/>
      <c r="V1021257" s="59"/>
    </row>
    <row r="1021258" spans="1:22" customFormat="1">
      <c r="A1021258" s="2"/>
      <c r="B1021258" s="46"/>
      <c r="C1021258" s="49"/>
      <c r="D1021258" s="41"/>
      <c r="E1021258" s="52"/>
      <c r="F1021258" s="53"/>
      <c r="G1021258" s="53"/>
      <c r="H1021258" s="54"/>
      <c r="I1021258" s="55"/>
      <c r="J1021258" s="52"/>
      <c r="K1021258" s="56"/>
      <c r="L1021258" s="54"/>
      <c r="M1021258" s="54"/>
      <c r="N1021258" s="57"/>
      <c r="O1021258" s="54"/>
      <c r="P1021258" s="52"/>
      <c r="Q1021258" s="52"/>
      <c r="R1021258" s="58"/>
      <c r="S1021258" s="52"/>
      <c r="T1021258" s="52"/>
      <c r="U1021258" s="52"/>
      <c r="V1021258" s="59"/>
    </row>
    <row r="1021259" spans="1:22" customFormat="1">
      <c r="A1021259" s="2"/>
      <c r="B1021259" s="46"/>
      <c r="C1021259" s="49"/>
      <c r="D1021259" s="41"/>
      <c r="E1021259" s="52"/>
      <c r="F1021259" s="53"/>
      <c r="G1021259" s="53"/>
      <c r="H1021259" s="54"/>
      <c r="I1021259" s="55"/>
      <c r="J1021259" s="52"/>
      <c r="K1021259" s="56"/>
      <c r="L1021259" s="54"/>
      <c r="M1021259" s="54"/>
      <c r="N1021259" s="57"/>
      <c r="O1021259" s="54"/>
      <c r="P1021259" s="52"/>
      <c r="Q1021259" s="52"/>
      <c r="R1021259" s="58"/>
      <c r="S1021259" s="52"/>
      <c r="T1021259" s="52"/>
      <c r="U1021259" s="52"/>
      <c r="V1021259" s="59"/>
    </row>
    <row r="1021260" spans="1:22" customFormat="1">
      <c r="A1021260" s="2"/>
      <c r="B1021260" s="46"/>
      <c r="C1021260" s="49"/>
      <c r="D1021260" s="41"/>
      <c r="E1021260" s="52"/>
      <c r="F1021260" s="53"/>
      <c r="G1021260" s="53"/>
      <c r="H1021260" s="54"/>
      <c r="I1021260" s="55"/>
      <c r="J1021260" s="52"/>
      <c r="K1021260" s="56"/>
      <c r="L1021260" s="54"/>
      <c r="M1021260" s="54"/>
      <c r="N1021260" s="57"/>
      <c r="O1021260" s="54"/>
      <c r="P1021260" s="52"/>
      <c r="Q1021260" s="52"/>
      <c r="R1021260" s="58"/>
      <c r="S1021260" s="52"/>
      <c r="T1021260" s="52"/>
      <c r="U1021260" s="52"/>
      <c r="V1021260" s="59"/>
    </row>
    <row r="1021261" spans="1:22" customFormat="1">
      <c r="A1021261" s="2"/>
      <c r="B1021261" s="46"/>
      <c r="C1021261" s="49"/>
      <c r="D1021261" s="41"/>
      <c r="E1021261" s="52"/>
      <c r="F1021261" s="53"/>
      <c r="G1021261" s="53"/>
      <c r="H1021261" s="54"/>
      <c r="I1021261" s="55"/>
      <c r="J1021261" s="52"/>
      <c r="K1021261" s="56"/>
      <c r="L1021261" s="54"/>
      <c r="M1021261" s="54"/>
      <c r="N1021261" s="57"/>
      <c r="O1021261" s="54"/>
      <c r="P1021261" s="52"/>
      <c r="Q1021261" s="52"/>
      <c r="R1021261" s="58"/>
      <c r="S1021261" s="52"/>
      <c r="T1021261" s="52"/>
      <c r="U1021261" s="52"/>
      <c r="V1021261" s="59"/>
    </row>
    <row r="1021262" spans="1:22" customFormat="1">
      <c r="A1021262" s="2"/>
      <c r="B1021262" s="46"/>
      <c r="C1021262" s="49"/>
      <c r="D1021262" s="41"/>
      <c r="E1021262" s="52"/>
      <c r="F1021262" s="53"/>
      <c r="G1021262" s="53"/>
      <c r="H1021262" s="54"/>
      <c r="I1021262" s="55"/>
      <c r="J1021262" s="52"/>
      <c r="K1021262" s="56"/>
      <c r="L1021262" s="54"/>
      <c r="M1021262" s="54"/>
      <c r="N1021262" s="57"/>
      <c r="O1021262" s="54"/>
      <c r="P1021262" s="52"/>
      <c r="Q1021262" s="52"/>
      <c r="R1021262" s="58"/>
      <c r="S1021262" s="52"/>
      <c r="T1021262" s="52"/>
      <c r="U1021262" s="52"/>
      <c r="V1021262" s="59"/>
    </row>
    <row r="1021263" spans="1:22" customFormat="1">
      <c r="A1021263" s="2"/>
      <c r="B1021263" s="46"/>
      <c r="C1021263" s="49"/>
      <c r="D1021263" s="41"/>
      <c r="E1021263" s="52"/>
      <c r="F1021263" s="53"/>
      <c r="G1021263" s="53"/>
      <c r="H1021263" s="54"/>
      <c r="I1021263" s="55"/>
      <c r="J1021263" s="52"/>
      <c r="K1021263" s="56"/>
      <c r="L1021263" s="54"/>
      <c r="M1021263" s="54"/>
      <c r="N1021263" s="57"/>
      <c r="O1021263" s="54"/>
      <c r="P1021263" s="52"/>
      <c r="Q1021263" s="52"/>
      <c r="R1021263" s="58"/>
      <c r="S1021263" s="52"/>
      <c r="T1021263" s="52"/>
      <c r="U1021263" s="52"/>
      <c r="V1021263" s="59"/>
    </row>
    <row r="1021264" spans="1:22" customFormat="1">
      <c r="A1021264" s="2"/>
      <c r="B1021264" s="46"/>
      <c r="C1021264" s="49"/>
      <c r="D1021264" s="41"/>
      <c r="E1021264" s="52"/>
      <c r="F1021264" s="53"/>
      <c r="G1021264" s="53"/>
      <c r="H1021264" s="54"/>
      <c r="I1021264" s="55"/>
      <c r="J1021264" s="52"/>
      <c r="K1021264" s="56"/>
      <c r="L1021264" s="54"/>
      <c r="M1021264" s="54"/>
      <c r="N1021264" s="57"/>
      <c r="O1021264" s="54"/>
      <c r="P1021264" s="52"/>
      <c r="Q1021264" s="52"/>
      <c r="R1021264" s="58"/>
      <c r="S1021264" s="52"/>
      <c r="T1021264" s="52"/>
      <c r="U1021264" s="52"/>
      <c r="V1021264" s="59"/>
    </row>
    <row r="1021265" spans="1:22" customFormat="1">
      <c r="A1021265" s="2"/>
      <c r="B1021265" s="46"/>
      <c r="C1021265" s="49"/>
      <c r="D1021265" s="41"/>
      <c r="E1021265" s="52"/>
      <c r="F1021265" s="53"/>
      <c r="G1021265" s="53"/>
      <c r="H1021265" s="54"/>
      <c r="I1021265" s="55"/>
      <c r="J1021265" s="52"/>
      <c r="K1021265" s="56"/>
      <c r="L1021265" s="54"/>
      <c r="M1021265" s="54"/>
      <c r="N1021265" s="57"/>
      <c r="O1021265" s="54"/>
      <c r="P1021265" s="52"/>
      <c r="Q1021265" s="52"/>
      <c r="R1021265" s="58"/>
      <c r="S1021265" s="52"/>
      <c r="T1021265" s="52"/>
      <c r="U1021265" s="52"/>
      <c r="V1021265" s="59"/>
    </row>
    <row r="1021266" spans="1:22" customFormat="1">
      <c r="A1021266" s="2"/>
      <c r="B1021266" s="46"/>
      <c r="C1021266" s="49"/>
      <c r="D1021266" s="41"/>
      <c r="E1021266" s="52"/>
      <c r="F1021266" s="53"/>
      <c r="G1021266" s="53"/>
      <c r="H1021266" s="54"/>
      <c r="I1021266" s="55"/>
      <c r="J1021266" s="52"/>
      <c r="K1021266" s="56"/>
      <c r="L1021266" s="54"/>
      <c r="M1021266" s="54"/>
      <c r="N1021266" s="57"/>
      <c r="O1021266" s="54"/>
      <c r="P1021266" s="52"/>
      <c r="Q1021266" s="52"/>
      <c r="R1021266" s="58"/>
      <c r="S1021266" s="52"/>
      <c r="T1021266" s="52"/>
      <c r="U1021266" s="52"/>
      <c r="V1021266" s="59"/>
    </row>
    <row r="1021267" spans="1:22" customFormat="1">
      <c r="A1021267" s="2"/>
      <c r="B1021267" s="46"/>
      <c r="C1021267" s="49"/>
      <c r="D1021267" s="41"/>
      <c r="E1021267" s="52"/>
      <c r="F1021267" s="53"/>
      <c r="G1021267" s="53"/>
      <c r="H1021267" s="54"/>
      <c r="I1021267" s="55"/>
      <c r="J1021267" s="52"/>
      <c r="K1021267" s="56"/>
      <c r="L1021267" s="54"/>
      <c r="M1021267" s="54"/>
      <c r="N1021267" s="57"/>
      <c r="O1021267" s="54"/>
      <c r="P1021267" s="52"/>
      <c r="Q1021267" s="52"/>
      <c r="R1021267" s="58"/>
      <c r="S1021267" s="52"/>
      <c r="T1021267" s="52"/>
      <c r="U1021267" s="52"/>
      <c r="V1021267" s="59"/>
    </row>
    <row r="1021268" spans="1:22" customFormat="1">
      <c r="A1021268" s="2"/>
      <c r="B1021268" s="46"/>
      <c r="C1021268" s="49"/>
      <c r="D1021268" s="41"/>
      <c r="E1021268" s="52"/>
      <c r="F1021268" s="53"/>
      <c r="G1021268" s="53"/>
      <c r="H1021268" s="54"/>
      <c r="I1021268" s="55"/>
      <c r="J1021268" s="52"/>
      <c r="K1021268" s="56"/>
      <c r="L1021268" s="54"/>
      <c r="M1021268" s="54"/>
      <c r="N1021268" s="57"/>
      <c r="O1021268" s="54"/>
      <c r="P1021268" s="52"/>
      <c r="Q1021268" s="52"/>
      <c r="R1021268" s="58"/>
      <c r="S1021268" s="52"/>
      <c r="T1021268" s="52"/>
      <c r="U1021268" s="52"/>
      <c r="V1021268" s="59"/>
    </row>
    <row r="1021269" spans="1:22" customFormat="1">
      <c r="A1021269" s="2"/>
      <c r="B1021269" s="46"/>
      <c r="C1021269" s="49"/>
      <c r="D1021269" s="41"/>
      <c r="E1021269" s="52"/>
      <c r="F1021269" s="53"/>
      <c r="G1021269" s="53"/>
      <c r="H1021269" s="54"/>
      <c r="I1021269" s="55"/>
      <c r="J1021269" s="52"/>
      <c r="K1021269" s="56"/>
      <c r="L1021269" s="54"/>
      <c r="M1021269" s="54"/>
      <c r="N1021269" s="57"/>
      <c r="O1021269" s="54"/>
      <c r="P1021269" s="52"/>
      <c r="Q1021269" s="52"/>
      <c r="R1021269" s="58"/>
      <c r="S1021269" s="52"/>
      <c r="T1021269" s="52"/>
      <c r="U1021269" s="52"/>
      <c r="V1021269" s="59"/>
    </row>
    <row r="1021270" spans="1:22" customFormat="1">
      <c r="A1021270" s="2"/>
      <c r="B1021270" s="46"/>
      <c r="C1021270" s="49"/>
      <c r="D1021270" s="41"/>
      <c r="E1021270" s="52"/>
      <c r="F1021270" s="53"/>
      <c r="G1021270" s="53"/>
      <c r="H1021270" s="54"/>
      <c r="I1021270" s="55"/>
      <c r="J1021270" s="52"/>
      <c r="K1021270" s="56"/>
      <c r="L1021270" s="54"/>
      <c r="M1021270" s="54"/>
      <c r="N1021270" s="57"/>
      <c r="O1021270" s="54"/>
      <c r="P1021270" s="52"/>
      <c r="Q1021270" s="52"/>
      <c r="R1021270" s="58"/>
      <c r="S1021270" s="52"/>
      <c r="T1021270" s="52"/>
      <c r="U1021270" s="52"/>
      <c r="V1021270" s="59"/>
    </row>
    <row r="1021271" spans="1:22" customFormat="1">
      <c r="A1021271" s="2"/>
      <c r="B1021271" s="46"/>
      <c r="C1021271" s="49"/>
      <c r="D1021271" s="41"/>
      <c r="E1021271" s="52"/>
      <c r="F1021271" s="53"/>
      <c r="G1021271" s="53"/>
      <c r="H1021271" s="54"/>
      <c r="I1021271" s="55"/>
      <c r="J1021271" s="52"/>
      <c r="K1021271" s="56"/>
      <c r="L1021271" s="54"/>
      <c r="M1021271" s="54"/>
      <c r="N1021271" s="57"/>
      <c r="O1021271" s="54"/>
      <c r="P1021271" s="52"/>
      <c r="Q1021271" s="52"/>
      <c r="R1021271" s="58"/>
      <c r="S1021271" s="52"/>
      <c r="T1021271" s="52"/>
      <c r="U1021271" s="52"/>
      <c r="V1021271" s="59"/>
    </row>
    <row r="1021272" spans="1:22" customFormat="1">
      <c r="A1021272" s="2"/>
      <c r="B1021272" s="46"/>
      <c r="C1021272" s="49"/>
      <c r="D1021272" s="41"/>
      <c r="E1021272" s="52"/>
      <c r="F1021272" s="53"/>
      <c r="G1021272" s="53"/>
      <c r="H1021272" s="54"/>
      <c r="I1021272" s="55"/>
      <c r="J1021272" s="52"/>
      <c r="K1021272" s="56"/>
      <c r="L1021272" s="54"/>
      <c r="M1021272" s="54"/>
      <c r="N1021272" s="57"/>
      <c r="O1021272" s="54"/>
      <c r="P1021272" s="52"/>
      <c r="Q1021272" s="52"/>
      <c r="R1021272" s="58"/>
      <c r="S1021272" s="52"/>
      <c r="T1021272" s="52"/>
      <c r="U1021272" s="52"/>
      <c r="V1021272" s="59"/>
    </row>
    <row r="1021273" spans="1:22" customFormat="1">
      <c r="A1021273" s="2"/>
      <c r="B1021273" s="46"/>
      <c r="C1021273" s="49"/>
      <c r="D1021273" s="41"/>
      <c r="E1021273" s="52"/>
      <c r="F1021273" s="53"/>
      <c r="G1021273" s="53"/>
      <c r="H1021273" s="54"/>
      <c r="I1021273" s="55"/>
      <c r="J1021273" s="52"/>
      <c r="K1021273" s="56"/>
      <c r="L1021273" s="54"/>
      <c r="M1021273" s="54"/>
      <c r="N1021273" s="57"/>
      <c r="O1021273" s="54"/>
      <c r="P1021273" s="52"/>
      <c r="Q1021273" s="52"/>
      <c r="R1021273" s="58"/>
      <c r="S1021273" s="52"/>
      <c r="T1021273" s="52"/>
      <c r="U1021273" s="52"/>
      <c r="V1021273" s="59"/>
    </row>
    <row r="1021274" spans="1:22" customFormat="1">
      <c r="A1021274" s="2"/>
      <c r="B1021274" s="46"/>
      <c r="C1021274" s="49"/>
      <c r="D1021274" s="41"/>
      <c r="E1021274" s="52"/>
      <c r="F1021274" s="53"/>
      <c r="G1021274" s="53"/>
      <c r="H1021274" s="54"/>
      <c r="I1021274" s="55"/>
      <c r="J1021274" s="52"/>
      <c r="K1021274" s="56"/>
      <c r="L1021274" s="54"/>
      <c r="M1021274" s="54"/>
      <c r="N1021274" s="57"/>
      <c r="O1021274" s="54"/>
      <c r="P1021274" s="52"/>
      <c r="Q1021274" s="52"/>
      <c r="R1021274" s="58"/>
      <c r="S1021274" s="52"/>
      <c r="T1021274" s="52"/>
      <c r="U1021274" s="52"/>
      <c r="V1021274" s="59"/>
    </row>
    <row r="1021275" spans="1:22" customFormat="1">
      <c r="A1021275" s="2"/>
      <c r="B1021275" s="46"/>
      <c r="C1021275" s="49"/>
      <c r="D1021275" s="41"/>
      <c r="E1021275" s="52"/>
      <c r="F1021275" s="53"/>
      <c r="G1021275" s="53"/>
      <c r="H1021275" s="54"/>
      <c r="I1021275" s="55"/>
      <c r="J1021275" s="52"/>
      <c r="K1021275" s="56"/>
      <c r="L1021275" s="54"/>
      <c r="M1021275" s="54"/>
      <c r="N1021275" s="57"/>
      <c r="O1021275" s="54"/>
      <c r="P1021275" s="52"/>
      <c r="Q1021275" s="52"/>
      <c r="R1021275" s="58"/>
      <c r="S1021275" s="52"/>
      <c r="T1021275" s="52"/>
      <c r="U1021275" s="52"/>
      <c r="V1021275" s="59"/>
    </row>
    <row r="1021276" spans="1:22" customFormat="1">
      <c r="A1021276" s="2"/>
      <c r="B1021276" s="46"/>
      <c r="C1021276" s="49"/>
      <c r="D1021276" s="41"/>
      <c r="E1021276" s="52"/>
      <c r="F1021276" s="53"/>
      <c r="G1021276" s="53"/>
      <c r="H1021276" s="54"/>
      <c r="I1021276" s="55"/>
      <c r="J1021276" s="52"/>
      <c r="K1021276" s="56"/>
      <c r="L1021276" s="54"/>
      <c r="M1021276" s="54"/>
      <c r="N1021276" s="57"/>
      <c r="O1021276" s="54"/>
      <c r="P1021276" s="52"/>
      <c r="Q1021276" s="52"/>
      <c r="R1021276" s="58"/>
      <c r="S1021276" s="52"/>
      <c r="T1021276" s="52"/>
      <c r="U1021276" s="52"/>
      <c r="V1021276" s="59"/>
    </row>
    <row r="1021277" spans="1:22" customFormat="1">
      <c r="A1021277" s="2"/>
      <c r="B1021277" s="46"/>
      <c r="C1021277" s="49"/>
      <c r="D1021277" s="41"/>
      <c r="E1021277" s="52"/>
      <c r="F1021277" s="53"/>
      <c r="G1021277" s="53"/>
      <c r="H1021277" s="54"/>
      <c r="I1021277" s="55"/>
      <c r="J1021277" s="52"/>
      <c r="K1021277" s="56"/>
      <c r="L1021277" s="54"/>
      <c r="M1021277" s="54"/>
      <c r="N1021277" s="57"/>
      <c r="O1021277" s="54"/>
      <c r="P1021277" s="52"/>
      <c r="Q1021277" s="52"/>
      <c r="R1021277" s="58"/>
      <c r="S1021277" s="52"/>
      <c r="T1021277" s="52"/>
      <c r="U1021277" s="52"/>
      <c r="V1021277" s="59"/>
    </row>
    <row r="1021278" spans="1:22" customFormat="1">
      <c r="A1021278" s="2"/>
      <c r="B1021278" s="46"/>
      <c r="C1021278" s="49"/>
      <c r="D1021278" s="41"/>
      <c r="E1021278" s="52"/>
      <c r="F1021278" s="53"/>
      <c r="G1021278" s="53"/>
      <c r="H1021278" s="54"/>
      <c r="I1021278" s="55"/>
      <c r="J1021278" s="52"/>
      <c r="K1021278" s="56"/>
      <c r="L1021278" s="54"/>
      <c r="M1021278" s="54"/>
      <c r="N1021278" s="57"/>
      <c r="O1021278" s="54"/>
      <c r="P1021278" s="52"/>
      <c r="Q1021278" s="52"/>
      <c r="R1021278" s="58"/>
      <c r="S1021278" s="52"/>
      <c r="T1021278" s="52"/>
      <c r="U1021278" s="52"/>
      <c r="V1021278" s="59"/>
    </row>
    <row r="1021279" spans="1:22" customFormat="1">
      <c r="A1021279" s="2"/>
      <c r="B1021279" s="46"/>
      <c r="C1021279" s="49"/>
      <c r="D1021279" s="41"/>
      <c r="E1021279" s="52"/>
      <c r="F1021279" s="53"/>
      <c r="G1021279" s="53"/>
      <c r="H1021279" s="54"/>
      <c r="I1021279" s="55"/>
      <c r="J1021279" s="52"/>
      <c r="K1021279" s="56"/>
      <c r="L1021279" s="54"/>
      <c r="M1021279" s="54"/>
      <c r="N1021279" s="57"/>
      <c r="O1021279" s="54"/>
      <c r="P1021279" s="52"/>
      <c r="Q1021279" s="52"/>
      <c r="R1021279" s="58"/>
      <c r="S1021279" s="52"/>
      <c r="T1021279" s="52"/>
      <c r="U1021279" s="52"/>
      <c r="V1021279" s="59"/>
    </row>
    <row r="1021280" spans="1:22" customFormat="1">
      <c r="A1021280" s="2"/>
      <c r="B1021280" s="46"/>
      <c r="C1021280" s="49"/>
      <c r="D1021280" s="41"/>
      <c r="E1021280" s="52"/>
      <c r="F1021280" s="53"/>
      <c r="G1021280" s="53"/>
      <c r="H1021280" s="54"/>
      <c r="I1021280" s="55"/>
      <c r="J1021280" s="52"/>
      <c r="K1021280" s="56"/>
      <c r="L1021280" s="54"/>
      <c r="M1021280" s="54"/>
      <c r="N1021280" s="57"/>
      <c r="O1021280" s="54"/>
      <c r="P1021280" s="52"/>
      <c r="Q1021280" s="52"/>
      <c r="R1021280" s="58"/>
      <c r="S1021280" s="52"/>
      <c r="T1021280" s="52"/>
      <c r="U1021280" s="52"/>
      <c r="V1021280" s="59"/>
    </row>
    <row r="1021281" spans="1:22" customFormat="1">
      <c r="A1021281" s="2"/>
      <c r="B1021281" s="46"/>
      <c r="C1021281" s="49"/>
      <c r="D1021281" s="41"/>
      <c r="E1021281" s="52"/>
      <c r="F1021281" s="53"/>
      <c r="G1021281" s="53"/>
      <c r="H1021281" s="54"/>
      <c r="I1021281" s="55"/>
      <c r="J1021281" s="52"/>
      <c r="K1021281" s="56"/>
      <c r="L1021281" s="54"/>
      <c r="M1021281" s="54"/>
      <c r="N1021281" s="57"/>
      <c r="O1021281" s="54"/>
      <c r="P1021281" s="52"/>
      <c r="Q1021281" s="52"/>
      <c r="R1021281" s="58"/>
      <c r="S1021281" s="52"/>
      <c r="T1021281" s="52"/>
      <c r="U1021281" s="52"/>
      <c r="V1021281" s="59"/>
    </row>
    <row r="1021282" spans="1:22" customFormat="1">
      <c r="A1021282" s="2"/>
      <c r="B1021282" s="46"/>
      <c r="C1021282" s="49"/>
      <c r="D1021282" s="41"/>
      <c r="E1021282" s="52"/>
      <c r="F1021282" s="53"/>
      <c r="G1021282" s="53"/>
      <c r="H1021282" s="54"/>
      <c r="I1021282" s="55"/>
      <c r="J1021282" s="52"/>
      <c r="K1021282" s="56"/>
      <c r="L1021282" s="54"/>
      <c r="M1021282" s="54"/>
      <c r="N1021282" s="57"/>
      <c r="O1021282" s="54"/>
      <c r="P1021282" s="52"/>
      <c r="Q1021282" s="52"/>
      <c r="R1021282" s="58"/>
      <c r="S1021282" s="52"/>
      <c r="T1021282" s="52"/>
      <c r="U1021282" s="52"/>
      <c r="V1021282" s="59"/>
    </row>
    <row r="1021283" spans="1:22" customFormat="1">
      <c r="A1021283" s="2"/>
      <c r="B1021283" s="46"/>
      <c r="C1021283" s="49"/>
      <c r="D1021283" s="41"/>
      <c r="E1021283" s="52"/>
      <c r="F1021283" s="53"/>
      <c r="G1021283" s="53"/>
      <c r="H1021283" s="54"/>
      <c r="I1021283" s="55"/>
      <c r="J1021283" s="52"/>
      <c r="K1021283" s="56"/>
      <c r="L1021283" s="54"/>
      <c r="M1021283" s="54"/>
      <c r="N1021283" s="57"/>
      <c r="O1021283" s="54"/>
      <c r="P1021283" s="52"/>
      <c r="Q1021283" s="52"/>
      <c r="R1021283" s="58"/>
      <c r="S1021283" s="52"/>
      <c r="T1021283" s="52"/>
      <c r="U1021283" s="52"/>
      <c r="V1021283" s="59"/>
    </row>
    <row r="1021284" spans="1:22" customFormat="1">
      <c r="A1021284" s="2"/>
      <c r="B1021284" s="46"/>
      <c r="C1021284" s="49"/>
      <c r="D1021284" s="41"/>
      <c r="E1021284" s="52"/>
      <c r="F1021284" s="53"/>
      <c r="G1021284" s="53"/>
      <c r="H1021284" s="54"/>
      <c r="I1021284" s="55"/>
      <c r="J1021284" s="52"/>
      <c r="K1021284" s="56"/>
      <c r="L1021284" s="54"/>
      <c r="M1021284" s="54"/>
      <c r="N1021284" s="57"/>
      <c r="O1021284" s="54"/>
      <c r="P1021284" s="52"/>
      <c r="Q1021284" s="52"/>
      <c r="R1021284" s="58"/>
      <c r="S1021284" s="52"/>
      <c r="T1021284" s="52"/>
      <c r="U1021284" s="52"/>
      <c r="V1021284" s="59"/>
    </row>
    <row r="1021285" spans="1:22" customFormat="1">
      <c r="A1021285" s="2"/>
      <c r="B1021285" s="46"/>
      <c r="C1021285" s="49"/>
      <c r="D1021285" s="41"/>
      <c r="E1021285" s="52"/>
      <c r="F1021285" s="53"/>
      <c r="G1021285" s="53"/>
      <c r="H1021285" s="54"/>
      <c r="I1021285" s="55"/>
      <c r="J1021285" s="52"/>
      <c r="K1021285" s="56"/>
      <c r="L1021285" s="54"/>
      <c r="M1021285" s="54"/>
      <c r="N1021285" s="57"/>
      <c r="O1021285" s="54"/>
      <c r="P1021285" s="52"/>
      <c r="Q1021285" s="52"/>
      <c r="R1021285" s="58"/>
      <c r="S1021285" s="52"/>
      <c r="T1021285" s="52"/>
      <c r="U1021285" s="52"/>
      <c r="V1021285" s="59"/>
    </row>
    <row r="1021286" spans="1:22" customFormat="1">
      <c r="A1021286" s="2"/>
      <c r="B1021286" s="46"/>
      <c r="C1021286" s="49"/>
      <c r="D1021286" s="41"/>
      <c r="E1021286" s="52"/>
      <c r="F1021286" s="53"/>
      <c r="G1021286" s="53"/>
      <c r="H1021286" s="54"/>
      <c r="I1021286" s="55"/>
      <c r="J1021286" s="52"/>
      <c r="K1021286" s="56"/>
      <c r="L1021286" s="54"/>
      <c r="M1021286" s="54"/>
      <c r="N1021286" s="57"/>
      <c r="O1021286" s="54"/>
      <c r="P1021286" s="52"/>
      <c r="Q1021286" s="52"/>
      <c r="R1021286" s="58"/>
      <c r="S1021286" s="52"/>
      <c r="T1021286" s="52"/>
      <c r="U1021286" s="52"/>
      <c r="V1021286" s="59"/>
    </row>
    <row r="1021287" spans="1:22" customFormat="1">
      <c r="A1021287" s="2"/>
      <c r="B1021287" s="46"/>
      <c r="C1021287" s="49"/>
      <c r="D1021287" s="41"/>
      <c r="E1021287" s="52"/>
      <c r="F1021287" s="53"/>
      <c r="G1021287" s="53"/>
      <c r="H1021287" s="54"/>
      <c r="I1021287" s="55"/>
      <c r="J1021287" s="52"/>
      <c r="K1021287" s="56"/>
      <c r="L1021287" s="54"/>
      <c r="M1021287" s="54"/>
      <c r="N1021287" s="57"/>
      <c r="O1021287" s="54"/>
      <c r="P1021287" s="52"/>
      <c r="Q1021287" s="52"/>
      <c r="R1021287" s="58"/>
      <c r="S1021287" s="52"/>
      <c r="T1021287" s="52"/>
      <c r="U1021287" s="52"/>
      <c r="V1021287" s="59"/>
    </row>
    <row r="1021288" spans="1:22" customFormat="1">
      <c r="A1021288" s="2"/>
      <c r="B1021288" s="46"/>
      <c r="C1021288" s="49"/>
      <c r="D1021288" s="41"/>
      <c r="E1021288" s="52"/>
      <c r="F1021288" s="53"/>
      <c r="G1021288" s="53"/>
      <c r="H1021288" s="54"/>
      <c r="I1021288" s="55"/>
      <c r="J1021288" s="52"/>
      <c r="K1021288" s="56"/>
      <c r="L1021288" s="54"/>
      <c r="M1021288" s="54"/>
      <c r="N1021288" s="57"/>
      <c r="O1021288" s="54"/>
      <c r="P1021288" s="52"/>
      <c r="Q1021288" s="52"/>
      <c r="R1021288" s="58"/>
      <c r="S1021288" s="52"/>
      <c r="T1021288" s="52"/>
      <c r="U1021288" s="52"/>
      <c r="V1021288" s="59"/>
    </row>
    <row r="1021289" spans="1:22" customFormat="1">
      <c r="A1021289" s="2"/>
      <c r="B1021289" s="46"/>
      <c r="C1021289" s="49"/>
      <c r="D1021289" s="41"/>
      <c r="E1021289" s="52"/>
      <c r="F1021289" s="53"/>
      <c r="G1021289" s="53"/>
      <c r="H1021289" s="54"/>
      <c r="I1021289" s="55"/>
      <c r="J1021289" s="52"/>
      <c r="K1021289" s="56"/>
      <c r="L1021289" s="54"/>
      <c r="M1021289" s="54"/>
      <c r="N1021289" s="57"/>
      <c r="O1021289" s="54"/>
      <c r="P1021289" s="52"/>
      <c r="Q1021289" s="52"/>
      <c r="R1021289" s="58"/>
      <c r="S1021289" s="52"/>
      <c r="T1021289" s="52"/>
      <c r="U1021289" s="52"/>
      <c r="V1021289" s="59"/>
    </row>
    <row r="1021290" spans="1:22" customFormat="1">
      <c r="A1021290" s="2"/>
      <c r="B1021290" s="46"/>
      <c r="C1021290" s="49"/>
      <c r="D1021290" s="41"/>
      <c r="E1021290" s="52"/>
      <c r="F1021290" s="53"/>
      <c r="G1021290" s="53"/>
      <c r="H1021290" s="54"/>
      <c r="I1021290" s="55"/>
      <c r="J1021290" s="52"/>
      <c r="K1021290" s="56"/>
      <c r="L1021290" s="54"/>
      <c r="M1021290" s="54"/>
      <c r="N1021290" s="57"/>
      <c r="O1021290" s="54"/>
      <c r="P1021290" s="52"/>
      <c r="Q1021290" s="52"/>
      <c r="R1021290" s="58"/>
      <c r="S1021290" s="52"/>
      <c r="T1021290" s="52"/>
      <c r="U1021290" s="52"/>
      <c r="V1021290" s="59"/>
    </row>
    <row r="1021291" spans="1:22" customFormat="1">
      <c r="A1021291" s="2"/>
      <c r="B1021291" s="46"/>
      <c r="C1021291" s="49"/>
      <c r="D1021291" s="41"/>
      <c r="E1021291" s="52"/>
      <c r="F1021291" s="53"/>
      <c r="G1021291" s="53"/>
      <c r="H1021291" s="54"/>
      <c r="I1021291" s="55"/>
      <c r="J1021291" s="52"/>
      <c r="K1021291" s="56"/>
      <c r="L1021291" s="54"/>
      <c r="M1021291" s="54"/>
      <c r="N1021291" s="57"/>
      <c r="O1021291" s="54"/>
      <c r="P1021291" s="52"/>
      <c r="Q1021291" s="52"/>
      <c r="R1021291" s="58"/>
      <c r="S1021291" s="52"/>
      <c r="T1021291" s="52"/>
      <c r="U1021291" s="52"/>
      <c r="V1021291" s="59"/>
    </row>
    <row r="1021292" spans="1:22" customFormat="1">
      <c r="A1021292" s="2"/>
      <c r="B1021292" s="46"/>
      <c r="C1021292" s="49"/>
      <c r="D1021292" s="41"/>
      <c r="E1021292" s="52"/>
      <c r="F1021292" s="53"/>
      <c r="G1021292" s="53"/>
      <c r="H1021292" s="54"/>
      <c r="I1021292" s="55"/>
      <c r="J1021292" s="52"/>
      <c r="K1021292" s="56"/>
      <c r="L1021292" s="54"/>
      <c r="M1021292" s="54"/>
      <c r="N1021292" s="57"/>
      <c r="O1021292" s="54"/>
      <c r="P1021292" s="52"/>
      <c r="Q1021292" s="52"/>
      <c r="R1021292" s="58"/>
      <c r="S1021292" s="52"/>
      <c r="T1021292" s="52"/>
      <c r="U1021292" s="52"/>
      <c r="V1021292" s="59"/>
    </row>
    <row r="1021293" spans="1:22" customFormat="1">
      <c r="A1021293" s="2"/>
      <c r="B1021293" s="46"/>
      <c r="C1021293" s="49"/>
      <c r="D1021293" s="41"/>
      <c r="E1021293" s="52"/>
      <c r="F1021293" s="53"/>
      <c r="G1021293" s="53"/>
      <c r="H1021293" s="54"/>
      <c r="I1021293" s="55"/>
      <c r="J1021293" s="52"/>
      <c r="K1021293" s="56"/>
      <c r="L1021293" s="54"/>
      <c r="M1021293" s="54"/>
      <c r="N1021293" s="57"/>
      <c r="O1021293" s="54"/>
      <c r="P1021293" s="52"/>
      <c r="Q1021293" s="52"/>
      <c r="R1021293" s="58"/>
      <c r="S1021293" s="52"/>
      <c r="T1021293" s="52"/>
      <c r="U1021293" s="52"/>
      <c r="V1021293" s="59"/>
    </row>
    <row r="1021294" spans="1:22" customFormat="1">
      <c r="A1021294" s="2"/>
      <c r="B1021294" s="46"/>
      <c r="C1021294" s="49"/>
      <c r="D1021294" s="41"/>
      <c r="E1021294" s="52"/>
      <c r="F1021294" s="53"/>
      <c r="G1021294" s="53"/>
      <c r="H1021294" s="54"/>
      <c r="I1021294" s="55"/>
      <c r="J1021294" s="52"/>
      <c r="K1021294" s="56"/>
      <c r="L1021294" s="54"/>
      <c r="M1021294" s="54"/>
      <c r="N1021294" s="57"/>
      <c r="O1021294" s="54"/>
      <c r="P1021294" s="52"/>
      <c r="Q1021294" s="52"/>
      <c r="R1021294" s="58"/>
      <c r="S1021294" s="52"/>
      <c r="T1021294" s="52"/>
      <c r="U1021294" s="52"/>
      <c r="V1021294" s="59"/>
    </row>
    <row r="1021295" spans="1:22" customFormat="1">
      <c r="A1021295" s="2"/>
      <c r="B1021295" s="46"/>
      <c r="C1021295" s="49"/>
      <c r="D1021295" s="41"/>
      <c r="E1021295" s="52"/>
      <c r="F1021295" s="53"/>
      <c r="G1021295" s="53"/>
      <c r="H1021295" s="54"/>
      <c r="I1021295" s="55"/>
      <c r="J1021295" s="52"/>
      <c r="K1021295" s="56"/>
      <c r="L1021295" s="54"/>
      <c r="M1021295" s="54"/>
      <c r="N1021295" s="57"/>
      <c r="O1021295" s="54"/>
      <c r="P1021295" s="52"/>
      <c r="Q1021295" s="52"/>
      <c r="R1021295" s="58"/>
      <c r="S1021295" s="52"/>
      <c r="T1021295" s="52"/>
      <c r="U1021295" s="52"/>
      <c r="V1021295" s="59"/>
    </row>
    <row r="1021296" spans="1:22" customFormat="1">
      <c r="A1021296" s="2"/>
      <c r="B1021296" s="46"/>
      <c r="C1021296" s="49"/>
      <c r="D1021296" s="41"/>
      <c r="E1021296" s="52"/>
      <c r="F1021296" s="53"/>
      <c r="G1021296" s="53"/>
      <c r="H1021296" s="54"/>
      <c r="I1021296" s="55"/>
      <c r="J1021296" s="52"/>
      <c r="K1021296" s="56"/>
      <c r="L1021296" s="54"/>
      <c r="M1021296" s="54"/>
      <c r="N1021296" s="57"/>
      <c r="O1021296" s="54"/>
      <c r="P1021296" s="52"/>
      <c r="Q1021296" s="52"/>
      <c r="R1021296" s="58"/>
      <c r="S1021296" s="52"/>
      <c r="T1021296" s="52"/>
      <c r="U1021296" s="52"/>
      <c r="V1021296" s="59"/>
    </row>
    <row r="1021297" spans="1:22" customFormat="1">
      <c r="A1021297" s="2"/>
      <c r="B1021297" s="46"/>
      <c r="C1021297" s="49"/>
      <c r="D1021297" s="41"/>
      <c r="E1021297" s="52"/>
      <c r="F1021297" s="53"/>
      <c r="G1021297" s="53"/>
      <c r="H1021297" s="54"/>
      <c r="I1021297" s="55"/>
      <c r="J1021297" s="52"/>
      <c r="K1021297" s="56"/>
      <c r="L1021297" s="54"/>
      <c r="M1021297" s="54"/>
      <c r="N1021297" s="57"/>
      <c r="O1021297" s="54"/>
      <c r="P1021297" s="52"/>
      <c r="Q1021297" s="52"/>
      <c r="R1021297" s="58"/>
      <c r="S1021297" s="52"/>
      <c r="T1021297" s="52"/>
      <c r="U1021297" s="52"/>
      <c r="V1021297" s="59"/>
    </row>
    <row r="1021298" spans="1:22" customFormat="1">
      <c r="A1021298" s="2"/>
      <c r="B1021298" s="46"/>
      <c r="C1021298" s="49"/>
      <c r="D1021298" s="41"/>
      <c r="E1021298" s="52"/>
      <c r="F1021298" s="53"/>
      <c r="G1021298" s="53"/>
      <c r="H1021298" s="54"/>
      <c r="I1021298" s="55"/>
      <c r="J1021298" s="52"/>
      <c r="K1021298" s="56"/>
      <c r="L1021298" s="54"/>
      <c r="M1021298" s="54"/>
      <c r="N1021298" s="57"/>
      <c r="O1021298" s="54"/>
      <c r="P1021298" s="52"/>
      <c r="Q1021298" s="52"/>
      <c r="R1021298" s="58"/>
      <c r="S1021298" s="52"/>
      <c r="T1021298" s="52"/>
      <c r="U1021298" s="52"/>
      <c r="V1021298" s="59"/>
    </row>
    <row r="1021299" spans="1:22" customFormat="1">
      <c r="A1021299" s="2"/>
      <c r="B1021299" s="46"/>
      <c r="C1021299" s="49"/>
      <c r="D1021299" s="41"/>
      <c r="E1021299" s="52"/>
      <c r="F1021299" s="53"/>
      <c r="G1021299" s="53"/>
      <c r="H1021299" s="54"/>
      <c r="I1021299" s="55"/>
      <c r="J1021299" s="52"/>
      <c r="K1021299" s="56"/>
      <c r="L1021299" s="54"/>
      <c r="M1021299" s="54"/>
      <c r="N1021299" s="57"/>
      <c r="O1021299" s="54"/>
      <c r="P1021299" s="52"/>
      <c r="Q1021299" s="52"/>
      <c r="R1021299" s="58"/>
      <c r="S1021299" s="52"/>
      <c r="T1021299" s="52"/>
      <c r="U1021299" s="52"/>
      <c r="V1021299" s="59"/>
    </row>
    <row r="1021300" spans="1:22" customFormat="1">
      <c r="A1021300" s="2"/>
      <c r="B1021300" s="46"/>
      <c r="C1021300" s="49"/>
      <c r="D1021300" s="41"/>
      <c r="E1021300" s="52"/>
      <c r="F1021300" s="53"/>
      <c r="G1021300" s="53"/>
      <c r="H1021300" s="54"/>
      <c r="I1021300" s="55"/>
      <c r="J1021300" s="52"/>
      <c r="K1021300" s="56"/>
      <c r="L1021300" s="54"/>
      <c r="M1021300" s="54"/>
      <c r="N1021300" s="57"/>
      <c r="O1021300" s="54"/>
      <c r="P1021300" s="52"/>
      <c r="Q1021300" s="52"/>
      <c r="R1021300" s="58"/>
      <c r="S1021300" s="52"/>
      <c r="T1021300" s="52"/>
      <c r="U1021300" s="52"/>
      <c r="V1021300" s="59"/>
    </row>
    <row r="1021301" spans="1:22" customFormat="1">
      <c r="A1021301" s="2"/>
      <c r="B1021301" s="46"/>
      <c r="C1021301" s="49"/>
      <c r="D1021301" s="41"/>
      <c r="E1021301" s="52"/>
      <c r="F1021301" s="53"/>
      <c r="G1021301" s="53"/>
      <c r="H1021301" s="54"/>
      <c r="I1021301" s="55"/>
      <c r="J1021301" s="52"/>
      <c r="K1021301" s="56"/>
      <c r="L1021301" s="54"/>
      <c r="M1021301" s="54"/>
      <c r="N1021301" s="57"/>
      <c r="O1021301" s="54"/>
      <c r="P1021301" s="52"/>
      <c r="Q1021301" s="52"/>
      <c r="R1021301" s="58"/>
      <c r="S1021301" s="52"/>
      <c r="T1021301" s="52"/>
      <c r="U1021301" s="52"/>
      <c r="V1021301" s="59"/>
    </row>
    <row r="1021302" spans="1:22" customFormat="1">
      <c r="A1021302" s="2"/>
      <c r="B1021302" s="46"/>
      <c r="C1021302" s="49"/>
      <c r="D1021302" s="41"/>
      <c r="E1021302" s="52"/>
      <c r="F1021302" s="53"/>
      <c r="G1021302" s="53"/>
      <c r="H1021302" s="54"/>
      <c r="I1021302" s="55"/>
      <c r="J1021302" s="52"/>
      <c r="K1021302" s="56"/>
      <c r="L1021302" s="54"/>
      <c r="M1021302" s="54"/>
      <c r="N1021302" s="57"/>
      <c r="O1021302" s="54"/>
      <c r="P1021302" s="52"/>
      <c r="Q1021302" s="52"/>
      <c r="R1021302" s="58"/>
      <c r="S1021302" s="52"/>
      <c r="T1021302" s="52"/>
      <c r="U1021302" s="52"/>
      <c r="V1021302" s="59"/>
    </row>
    <row r="1021303" spans="1:22" customFormat="1">
      <c r="A1021303" s="2"/>
      <c r="B1021303" s="46"/>
      <c r="C1021303" s="49"/>
      <c r="D1021303" s="41"/>
      <c r="E1021303" s="52"/>
      <c r="F1021303" s="53"/>
      <c r="G1021303" s="53"/>
      <c r="H1021303" s="54"/>
      <c r="I1021303" s="55"/>
      <c r="J1021303" s="52"/>
      <c r="K1021303" s="56"/>
      <c r="L1021303" s="54"/>
      <c r="M1021303" s="54"/>
      <c r="N1021303" s="57"/>
      <c r="O1021303" s="54"/>
      <c r="P1021303" s="52"/>
      <c r="Q1021303" s="52"/>
      <c r="R1021303" s="58"/>
      <c r="S1021303" s="52"/>
      <c r="T1021303" s="52"/>
      <c r="U1021303" s="52"/>
      <c r="V1021303" s="59"/>
    </row>
    <row r="1021304" spans="1:22" customFormat="1">
      <c r="A1021304" s="2"/>
      <c r="B1021304" s="46"/>
      <c r="C1021304" s="49"/>
      <c r="D1021304" s="41"/>
      <c r="E1021304" s="52"/>
      <c r="F1021304" s="53"/>
      <c r="G1021304" s="53"/>
      <c r="H1021304" s="54"/>
      <c r="I1021304" s="55"/>
      <c r="J1021304" s="52"/>
      <c r="K1021304" s="56"/>
      <c r="L1021304" s="54"/>
      <c r="M1021304" s="54"/>
      <c r="N1021304" s="57"/>
      <c r="O1021304" s="54"/>
      <c r="P1021304" s="52"/>
      <c r="Q1021304" s="52"/>
      <c r="R1021304" s="58"/>
      <c r="S1021304" s="52"/>
      <c r="T1021304" s="52"/>
      <c r="U1021304" s="52"/>
      <c r="V1021304" s="59"/>
    </row>
    <row r="1021305" spans="1:22" customFormat="1">
      <c r="A1021305" s="2"/>
      <c r="B1021305" s="46"/>
      <c r="C1021305" s="49"/>
      <c r="D1021305" s="41"/>
      <c r="E1021305" s="52"/>
      <c r="F1021305" s="53"/>
      <c r="G1021305" s="53"/>
      <c r="H1021305" s="54"/>
      <c r="I1021305" s="55"/>
      <c r="J1021305" s="52"/>
      <c r="K1021305" s="56"/>
      <c r="L1021305" s="54"/>
      <c r="M1021305" s="54"/>
      <c r="N1021305" s="57"/>
      <c r="O1021305" s="54"/>
      <c r="P1021305" s="52"/>
      <c r="Q1021305" s="52"/>
      <c r="R1021305" s="58"/>
      <c r="S1021305" s="52"/>
      <c r="T1021305" s="52"/>
      <c r="U1021305" s="52"/>
      <c r="V1021305" s="59"/>
    </row>
    <row r="1021306" spans="1:22" customFormat="1">
      <c r="A1021306" s="2"/>
      <c r="B1021306" s="46"/>
      <c r="C1021306" s="49"/>
      <c r="D1021306" s="41"/>
      <c r="E1021306" s="52"/>
      <c r="F1021306" s="53"/>
      <c r="G1021306" s="53"/>
      <c r="H1021306" s="54"/>
      <c r="I1021306" s="55"/>
      <c r="J1021306" s="52"/>
      <c r="K1021306" s="56"/>
      <c r="L1021306" s="54"/>
      <c r="M1021306" s="54"/>
      <c r="N1021306" s="57"/>
      <c r="O1021306" s="54"/>
      <c r="P1021306" s="52"/>
      <c r="Q1021306" s="52"/>
      <c r="R1021306" s="58"/>
      <c r="S1021306" s="52"/>
      <c r="T1021306" s="52"/>
      <c r="U1021306" s="52"/>
      <c r="V1021306" s="59"/>
    </row>
    <row r="1021307" spans="1:22" customFormat="1">
      <c r="A1021307" s="2"/>
      <c r="B1021307" s="46"/>
      <c r="C1021307" s="49"/>
      <c r="D1021307" s="41"/>
      <c r="E1021307" s="52"/>
      <c r="F1021307" s="53"/>
      <c r="G1021307" s="53"/>
      <c r="H1021307" s="54"/>
      <c r="I1021307" s="55"/>
      <c r="J1021307" s="52"/>
      <c r="K1021307" s="56"/>
      <c r="L1021307" s="54"/>
      <c r="M1021307" s="54"/>
      <c r="N1021307" s="57"/>
      <c r="O1021307" s="54"/>
      <c r="P1021307" s="52"/>
      <c r="Q1021307" s="52"/>
      <c r="R1021307" s="58"/>
      <c r="S1021307" s="52"/>
      <c r="T1021307" s="52"/>
      <c r="U1021307" s="52"/>
      <c r="V1021307" s="59"/>
    </row>
    <row r="1021308" spans="1:22" customFormat="1">
      <c r="A1021308" s="2"/>
      <c r="B1021308" s="46"/>
      <c r="C1021308" s="49"/>
      <c r="D1021308" s="41"/>
      <c r="E1021308" s="52"/>
      <c r="F1021308" s="53"/>
      <c r="G1021308" s="53"/>
      <c r="H1021308" s="54"/>
      <c r="I1021308" s="55"/>
      <c r="J1021308" s="52"/>
      <c r="K1021308" s="56"/>
      <c r="L1021308" s="54"/>
      <c r="M1021308" s="54"/>
      <c r="N1021308" s="57"/>
      <c r="O1021308" s="54"/>
      <c r="P1021308" s="52"/>
      <c r="Q1021308" s="52"/>
      <c r="R1021308" s="58"/>
      <c r="S1021308" s="52"/>
      <c r="T1021308" s="52"/>
      <c r="U1021308" s="52"/>
      <c r="V1021308" s="59"/>
    </row>
    <row r="1021309" spans="1:22" customFormat="1">
      <c r="A1021309" s="2"/>
      <c r="B1021309" s="46"/>
      <c r="C1021309" s="49"/>
      <c r="D1021309" s="41"/>
      <c r="E1021309" s="52"/>
      <c r="F1021309" s="53"/>
      <c r="G1021309" s="53"/>
      <c r="H1021309" s="54"/>
      <c r="I1021309" s="55"/>
      <c r="J1021309" s="52"/>
      <c r="K1021309" s="56"/>
      <c r="L1021309" s="54"/>
      <c r="M1021309" s="54"/>
      <c r="N1021309" s="57"/>
      <c r="O1021309" s="54"/>
      <c r="P1021309" s="52"/>
      <c r="Q1021309" s="52"/>
      <c r="R1021309" s="58"/>
      <c r="S1021309" s="52"/>
      <c r="T1021309" s="52"/>
      <c r="U1021309" s="52"/>
      <c r="V1021309" s="59"/>
    </row>
    <row r="1021310" spans="1:22" customFormat="1">
      <c r="A1021310" s="2"/>
      <c r="B1021310" s="46"/>
      <c r="C1021310" s="49"/>
      <c r="D1021310" s="41"/>
      <c r="E1021310" s="52"/>
      <c r="F1021310" s="53"/>
      <c r="G1021310" s="53"/>
      <c r="H1021310" s="54"/>
      <c r="I1021310" s="55"/>
      <c r="J1021310" s="52"/>
      <c r="K1021310" s="56"/>
      <c r="L1021310" s="54"/>
      <c r="M1021310" s="54"/>
      <c r="N1021310" s="57"/>
      <c r="O1021310" s="54"/>
      <c r="P1021310" s="52"/>
      <c r="Q1021310" s="52"/>
      <c r="R1021310" s="58"/>
      <c r="S1021310" s="52"/>
      <c r="T1021310" s="52"/>
      <c r="U1021310" s="52"/>
      <c r="V1021310" s="59"/>
    </row>
    <row r="1021311" spans="1:22" customFormat="1">
      <c r="A1021311" s="2"/>
      <c r="B1021311" s="46"/>
      <c r="C1021311" s="49"/>
      <c r="D1021311" s="41"/>
      <c r="E1021311" s="52"/>
      <c r="F1021311" s="53"/>
      <c r="G1021311" s="53"/>
      <c r="H1021311" s="54"/>
      <c r="I1021311" s="55"/>
      <c r="J1021311" s="52"/>
      <c r="K1021311" s="56"/>
      <c r="L1021311" s="54"/>
      <c r="M1021311" s="54"/>
      <c r="N1021311" s="57"/>
      <c r="O1021311" s="54"/>
      <c r="P1021311" s="52"/>
      <c r="Q1021311" s="52"/>
      <c r="R1021311" s="58"/>
      <c r="S1021311" s="52"/>
      <c r="T1021311" s="52"/>
      <c r="U1021311" s="52"/>
      <c r="V1021311" s="59"/>
    </row>
    <row r="1021312" spans="1:22" customFormat="1">
      <c r="A1021312" s="2"/>
      <c r="B1021312" s="46"/>
      <c r="C1021312" s="49"/>
      <c r="D1021312" s="41"/>
      <c r="E1021312" s="52"/>
      <c r="F1021312" s="53"/>
      <c r="G1021312" s="53"/>
      <c r="H1021312" s="54"/>
      <c r="I1021312" s="55"/>
      <c r="J1021312" s="52"/>
      <c r="K1021312" s="56"/>
      <c r="L1021312" s="54"/>
      <c r="M1021312" s="54"/>
      <c r="N1021312" s="57"/>
      <c r="O1021312" s="54"/>
      <c r="P1021312" s="52"/>
      <c r="Q1021312" s="52"/>
      <c r="R1021312" s="58"/>
      <c r="S1021312" s="52"/>
      <c r="T1021312" s="52"/>
      <c r="U1021312" s="52"/>
      <c r="V1021312" s="59"/>
    </row>
    <row r="1021313" spans="1:22" customFormat="1">
      <c r="A1021313" s="2"/>
      <c r="B1021313" s="46"/>
      <c r="C1021313" s="49"/>
      <c r="D1021313" s="41"/>
      <c r="E1021313" s="52"/>
      <c r="F1021313" s="53"/>
      <c r="G1021313" s="53"/>
      <c r="H1021313" s="54"/>
      <c r="I1021313" s="55"/>
      <c r="J1021313" s="52"/>
      <c r="K1021313" s="56"/>
      <c r="L1021313" s="54"/>
      <c r="M1021313" s="54"/>
      <c r="N1021313" s="57"/>
      <c r="O1021313" s="54"/>
      <c r="P1021313" s="52"/>
      <c r="Q1021313" s="52"/>
      <c r="R1021313" s="58"/>
      <c r="S1021313" s="52"/>
      <c r="T1021313" s="52"/>
      <c r="U1021313" s="52"/>
      <c r="V1021313" s="59"/>
    </row>
    <row r="1021314" spans="1:22" customFormat="1">
      <c r="A1021314" s="2"/>
      <c r="B1021314" s="46"/>
      <c r="C1021314" s="49"/>
      <c r="D1021314" s="41"/>
      <c r="E1021314" s="52"/>
      <c r="F1021314" s="53"/>
      <c r="G1021314" s="53"/>
      <c r="H1021314" s="54"/>
      <c r="I1021314" s="55"/>
      <c r="J1021314" s="52"/>
      <c r="K1021314" s="56"/>
      <c r="L1021314" s="54"/>
      <c r="M1021314" s="54"/>
      <c r="N1021314" s="57"/>
      <c r="O1021314" s="54"/>
      <c r="P1021314" s="52"/>
      <c r="Q1021314" s="52"/>
      <c r="R1021314" s="58"/>
      <c r="S1021314" s="52"/>
      <c r="T1021314" s="52"/>
      <c r="U1021314" s="52"/>
      <c r="V1021314" s="59"/>
    </row>
    <row r="1021315" spans="1:22" customFormat="1">
      <c r="A1021315" s="2"/>
      <c r="B1021315" s="46"/>
      <c r="C1021315" s="49"/>
      <c r="D1021315" s="41"/>
      <c r="E1021315" s="52"/>
      <c r="F1021315" s="53"/>
      <c r="G1021315" s="53"/>
      <c r="H1021315" s="54"/>
      <c r="I1021315" s="55"/>
      <c r="J1021315" s="52"/>
      <c r="K1021315" s="56"/>
      <c r="L1021315" s="54"/>
      <c r="M1021315" s="54"/>
      <c r="N1021315" s="57"/>
      <c r="O1021315" s="54"/>
      <c r="P1021315" s="52"/>
      <c r="Q1021315" s="52"/>
      <c r="R1021315" s="58"/>
      <c r="S1021315" s="52"/>
      <c r="T1021315" s="52"/>
      <c r="U1021315" s="52"/>
      <c r="V1021315" s="59"/>
    </row>
    <row r="1021316" spans="1:22" customFormat="1">
      <c r="A1021316" s="2"/>
      <c r="B1021316" s="46"/>
      <c r="C1021316" s="49"/>
      <c r="D1021316" s="41"/>
      <c r="E1021316" s="52"/>
      <c r="F1021316" s="53"/>
      <c r="G1021316" s="53"/>
      <c r="H1021316" s="54"/>
      <c r="I1021316" s="55"/>
      <c r="J1021316" s="52"/>
      <c r="K1021316" s="56"/>
      <c r="L1021316" s="54"/>
      <c r="M1021316" s="54"/>
      <c r="N1021316" s="57"/>
      <c r="O1021316" s="54"/>
      <c r="P1021316" s="52"/>
      <c r="Q1021316" s="52"/>
      <c r="R1021316" s="58"/>
      <c r="S1021316" s="52"/>
      <c r="T1021316" s="52"/>
      <c r="U1021316" s="52"/>
      <c r="V1021316" s="59"/>
    </row>
    <row r="1021317" spans="1:22" customFormat="1">
      <c r="A1021317" s="2"/>
      <c r="B1021317" s="46"/>
      <c r="C1021317" s="49"/>
      <c r="D1021317" s="41"/>
      <c r="E1021317" s="52"/>
      <c r="F1021317" s="53"/>
      <c r="G1021317" s="53"/>
      <c r="H1021317" s="54"/>
      <c r="I1021317" s="55"/>
      <c r="J1021317" s="52"/>
      <c r="K1021317" s="56"/>
      <c r="L1021317" s="54"/>
      <c r="M1021317" s="54"/>
      <c r="N1021317" s="57"/>
      <c r="O1021317" s="54"/>
      <c r="P1021317" s="52"/>
      <c r="Q1021317" s="52"/>
      <c r="R1021317" s="58"/>
      <c r="S1021317" s="52"/>
      <c r="T1021317" s="52"/>
      <c r="U1021317" s="52"/>
      <c r="V1021317" s="59"/>
    </row>
    <row r="1021318" spans="1:22" customFormat="1">
      <c r="A1021318" s="2"/>
      <c r="B1021318" s="46"/>
      <c r="C1021318" s="49"/>
      <c r="D1021318" s="41"/>
      <c r="E1021318" s="52"/>
      <c r="F1021318" s="53"/>
      <c r="G1021318" s="53"/>
      <c r="H1021318" s="54"/>
      <c r="I1021318" s="55"/>
      <c r="J1021318" s="52"/>
      <c r="K1021318" s="56"/>
      <c r="L1021318" s="54"/>
      <c r="M1021318" s="54"/>
      <c r="N1021318" s="57"/>
      <c r="O1021318" s="54"/>
      <c r="P1021318" s="52"/>
      <c r="Q1021318" s="52"/>
      <c r="R1021318" s="58"/>
      <c r="S1021318" s="52"/>
      <c r="T1021318" s="52"/>
      <c r="U1021318" s="52"/>
      <c r="V1021318" s="59"/>
    </row>
    <row r="1021319" spans="1:22" customFormat="1">
      <c r="A1021319" s="2"/>
      <c r="B1021319" s="46"/>
      <c r="C1021319" s="49"/>
      <c r="D1021319" s="41"/>
      <c r="E1021319" s="52"/>
      <c r="F1021319" s="53"/>
      <c r="G1021319" s="53"/>
      <c r="H1021319" s="54"/>
      <c r="I1021319" s="55"/>
      <c r="J1021319" s="52"/>
      <c r="K1021319" s="56"/>
      <c r="L1021319" s="54"/>
      <c r="M1021319" s="54"/>
      <c r="N1021319" s="57"/>
      <c r="O1021319" s="54"/>
      <c r="P1021319" s="52"/>
      <c r="Q1021319" s="52"/>
      <c r="R1021319" s="58"/>
      <c r="S1021319" s="52"/>
      <c r="T1021319" s="52"/>
      <c r="U1021319" s="52"/>
      <c r="V1021319" s="59"/>
    </row>
    <row r="1021320" spans="1:22" customFormat="1">
      <c r="A1021320" s="2"/>
      <c r="B1021320" s="46"/>
      <c r="C1021320" s="49"/>
      <c r="D1021320" s="41"/>
      <c r="E1021320" s="52"/>
      <c r="F1021320" s="53"/>
      <c r="G1021320" s="53"/>
      <c r="H1021320" s="54"/>
      <c r="I1021320" s="55"/>
      <c r="J1021320" s="52"/>
      <c r="K1021320" s="56"/>
      <c r="L1021320" s="54"/>
      <c r="M1021320" s="54"/>
      <c r="N1021320" s="57"/>
      <c r="O1021320" s="54"/>
      <c r="P1021320" s="52"/>
      <c r="Q1021320" s="52"/>
      <c r="R1021320" s="58"/>
      <c r="S1021320" s="52"/>
      <c r="T1021320" s="52"/>
      <c r="U1021320" s="52"/>
      <c r="V1021320" s="59"/>
    </row>
    <row r="1021321" spans="1:22" customFormat="1">
      <c r="A1021321" s="2"/>
      <c r="B1021321" s="46"/>
      <c r="C1021321" s="49"/>
      <c r="D1021321" s="41"/>
      <c r="E1021321" s="52"/>
      <c r="F1021321" s="53"/>
      <c r="G1021321" s="53"/>
      <c r="H1021321" s="54"/>
      <c r="I1021321" s="55"/>
      <c r="J1021321" s="52"/>
      <c r="K1021321" s="56"/>
      <c r="L1021321" s="54"/>
      <c r="M1021321" s="54"/>
      <c r="N1021321" s="57"/>
      <c r="O1021321" s="54"/>
      <c r="P1021321" s="52"/>
      <c r="Q1021321" s="52"/>
      <c r="R1021321" s="58"/>
      <c r="S1021321" s="52"/>
      <c r="T1021321" s="52"/>
      <c r="U1021321" s="52"/>
      <c r="V1021321" s="59"/>
    </row>
    <row r="1021322" spans="1:22" customFormat="1">
      <c r="A1021322" s="2"/>
      <c r="B1021322" s="46"/>
      <c r="C1021322" s="49"/>
      <c r="D1021322" s="41"/>
      <c r="E1021322" s="52"/>
      <c r="F1021322" s="53"/>
      <c r="G1021322" s="53"/>
      <c r="H1021322" s="54"/>
      <c r="I1021322" s="55"/>
      <c r="J1021322" s="52"/>
      <c r="K1021322" s="56"/>
      <c r="L1021322" s="54"/>
      <c r="M1021322" s="54"/>
      <c r="N1021322" s="57"/>
      <c r="O1021322" s="54"/>
      <c r="P1021322" s="52"/>
      <c r="Q1021322" s="52"/>
      <c r="R1021322" s="58"/>
      <c r="S1021322" s="52"/>
      <c r="T1021322" s="52"/>
      <c r="U1021322" s="52"/>
      <c r="V1021322" s="59"/>
    </row>
    <row r="1021323" spans="1:22" customFormat="1">
      <c r="A1021323" s="2"/>
      <c r="B1021323" s="46"/>
      <c r="C1021323" s="49"/>
      <c r="D1021323" s="41"/>
      <c r="E1021323" s="52"/>
      <c r="F1021323" s="53"/>
      <c r="G1021323" s="53"/>
      <c r="H1021323" s="54"/>
      <c r="I1021323" s="55"/>
      <c r="J1021323" s="52"/>
      <c r="K1021323" s="56"/>
      <c r="L1021323" s="54"/>
      <c r="M1021323" s="54"/>
      <c r="N1021323" s="57"/>
      <c r="O1021323" s="54"/>
      <c r="P1021323" s="52"/>
      <c r="Q1021323" s="52"/>
      <c r="R1021323" s="58"/>
      <c r="S1021323" s="52"/>
      <c r="T1021323" s="52"/>
      <c r="U1021323" s="52"/>
      <c r="V1021323" s="59"/>
    </row>
    <row r="1021324" spans="1:22" customFormat="1">
      <c r="A1021324" s="2"/>
      <c r="B1021324" s="46"/>
      <c r="C1021324" s="49"/>
      <c r="D1021324" s="41"/>
      <c r="E1021324" s="52"/>
      <c r="F1021324" s="53"/>
      <c r="G1021324" s="53"/>
      <c r="H1021324" s="54"/>
      <c r="I1021324" s="55"/>
      <c r="J1021324" s="52"/>
      <c r="K1021324" s="56"/>
      <c r="L1021324" s="54"/>
      <c r="M1021324" s="54"/>
      <c r="N1021324" s="57"/>
      <c r="O1021324" s="54"/>
      <c r="P1021324" s="52"/>
      <c r="Q1021324" s="52"/>
      <c r="R1021324" s="58"/>
      <c r="S1021324" s="52"/>
      <c r="T1021324" s="52"/>
      <c r="U1021324" s="52"/>
      <c r="V1021324" s="59"/>
    </row>
    <row r="1021325" spans="1:22" customFormat="1">
      <c r="A1021325" s="2"/>
      <c r="B1021325" s="46"/>
      <c r="C1021325" s="49"/>
      <c r="D1021325" s="41"/>
      <c r="E1021325" s="52"/>
      <c r="F1021325" s="53"/>
      <c r="G1021325" s="53"/>
      <c r="H1021325" s="54"/>
      <c r="I1021325" s="55"/>
      <c r="J1021325" s="52"/>
      <c r="K1021325" s="56"/>
      <c r="L1021325" s="54"/>
      <c r="M1021325" s="54"/>
      <c r="N1021325" s="57"/>
      <c r="O1021325" s="54"/>
      <c r="P1021325" s="52"/>
      <c r="Q1021325" s="52"/>
      <c r="R1021325" s="58"/>
      <c r="S1021325" s="52"/>
      <c r="T1021325" s="52"/>
      <c r="U1021325" s="52"/>
      <c r="V1021325" s="59"/>
    </row>
    <row r="1021326" spans="1:22" customFormat="1">
      <c r="A1021326" s="2"/>
      <c r="B1021326" s="46"/>
      <c r="C1021326" s="49"/>
      <c r="D1021326" s="41"/>
      <c r="E1021326" s="52"/>
      <c r="F1021326" s="53"/>
      <c r="G1021326" s="53"/>
      <c r="H1021326" s="54"/>
      <c r="I1021326" s="55"/>
      <c r="J1021326" s="52"/>
      <c r="K1021326" s="56"/>
      <c r="L1021326" s="54"/>
      <c r="M1021326" s="54"/>
      <c r="N1021326" s="57"/>
      <c r="O1021326" s="54"/>
      <c r="P1021326" s="52"/>
      <c r="Q1021326" s="52"/>
      <c r="R1021326" s="58"/>
      <c r="S1021326" s="52"/>
      <c r="T1021326" s="52"/>
      <c r="U1021326" s="52"/>
      <c r="V1021326" s="59"/>
    </row>
    <row r="1021327" spans="1:22" customFormat="1">
      <c r="A1021327" s="2"/>
      <c r="B1021327" s="46"/>
      <c r="C1021327" s="49"/>
      <c r="D1021327" s="41"/>
      <c r="E1021327" s="52"/>
      <c r="F1021327" s="53"/>
      <c r="G1021327" s="53"/>
      <c r="H1021327" s="54"/>
      <c r="I1021327" s="55"/>
      <c r="J1021327" s="52"/>
      <c r="K1021327" s="56"/>
      <c r="L1021327" s="54"/>
      <c r="M1021327" s="54"/>
      <c r="N1021327" s="57"/>
      <c r="O1021327" s="54"/>
      <c r="P1021327" s="52"/>
      <c r="Q1021327" s="52"/>
      <c r="R1021327" s="58"/>
      <c r="S1021327" s="52"/>
      <c r="T1021327" s="52"/>
      <c r="U1021327" s="52"/>
      <c r="V1021327" s="59"/>
    </row>
    <row r="1021328" spans="1:22" customFormat="1">
      <c r="A1021328" s="2"/>
      <c r="B1021328" s="46"/>
      <c r="C1021328" s="49"/>
      <c r="D1021328" s="41"/>
      <c r="E1021328" s="52"/>
      <c r="F1021328" s="53"/>
      <c r="G1021328" s="53"/>
      <c r="H1021328" s="54"/>
      <c r="I1021328" s="55"/>
      <c r="J1021328" s="52"/>
      <c r="K1021328" s="56"/>
      <c r="L1021328" s="54"/>
      <c r="M1021328" s="54"/>
      <c r="N1021328" s="57"/>
      <c r="O1021328" s="54"/>
      <c r="P1021328" s="52"/>
      <c r="Q1021328" s="52"/>
      <c r="R1021328" s="58"/>
      <c r="S1021328" s="52"/>
      <c r="T1021328" s="52"/>
      <c r="U1021328" s="52"/>
      <c r="V1021328" s="59"/>
    </row>
    <row r="1021329" spans="1:22" customFormat="1">
      <c r="A1021329" s="2"/>
      <c r="B1021329" s="46"/>
      <c r="C1021329" s="49"/>
      <c r="D1021329" s="41"/>
      <c r="E1021329" s="52"/>
      <c r="F1021329" s="53"/>
      <c r="G1021329" s="53"/>
      <c r="H1021329" s="54"/>
      <c r="I1021329" s="55"/>
      <c r="J1021329" s="52"/>
      <c r="K1021329" s="56"/>
      <c r="L1021329" s="54"/>
      <c r="M1021329" s="54"/>
      <c r="N1021329" s="57"/>
      <c r="O1021329" s="54"/>
      <c r="P1021329" s="52"/>
      <c r="Q1021329" s="52"/>
      <c r="R1021329" s="58"/>
      <c r="S1021329" s="52"/>
      <c r="T1021329" s="52"/>
      <c r="U1021329" s="52"/>
      <c r="V1021329" s="59"/>
    </row>
    <row r="1021330" spans="1:22" customFormat="1">
      <c r="A1021330" s="2"/>
      <c r="B1021330" s="46"/>
      <c r="C1021330" s="49"/>
      <c r="D1021330" s="41"/>
      <c r="E1021330" s="52"/>
      <c r="F1021330" s="53"/>
      <c r="G1021330" s="53"/>
      <c r="H1021330" s="54"/>
      <c r="I1021330" s="55"/>
      <c r="J1021330" s="52"/>
      <c r="K1021330" s="56"/>
      <c r="L1021330" s="54"/>
      <c r="M1021330" s="54"/>
      <c r="N1021330" s="57"/>
      <c r="O1021330" s="54"/>
      <c r="P1021330" s="52"/>
      <c r="Q1021330" s="52"/>
      <c r="R1021330" s="58"/>
      <c r="S1021330" s="52"/>
      <c r="T1021330" s="52"/>
      <c r="U1021330" s="52"/>
      <c r="V1021330" s="59"/>
    </row>
    <row r="1021331" spans="1:22" customFormat="1">
      <c r="A1021331" s="2"/>
      <c r="B1021331" s="46"/>
      <c r="C1021331" s="49"/>
      <c r="D1021331" s="41"/>
      <c r="E1021331" s="52"/>
      <c r="F1021331" s="53"/>
      <c r="G1021331" s="53"/>
      <c r="H1021331" s="54"/>
      <c r="I1021331" s="55"/>
      <c r="J1021331" s="52"/>
      <c r="K1021331" s="56"/>
      <c r="L1021331" s="54"/>
      <c r="M1021331" s="54"/>
      <c r="N1021331" s="57"/>
      <c r="O1021331" s="54"/>
      <c r="P1021331" s="52"/>
      <c r="Q1021331" s="52"/>
      <c r="R1021331" s="58"/>
      <c r="S1021331" s="52"/>
      <c r="T1021331" s="52"/>
      <c r="U1021331" s="52"/>
      <c r="V1021331" s="59"/>
    </row>
    <row r="1021332" spans="1:22" customFormat="1">
      <c r="A1021332" s="2"/>
      <c r="B1021332" s="46"/>
      <c r="C1021332" s="49"/>
      <c r="D1021332" s="41"/>
      <c r="E1021332" s="52"/>
      <c r="F1021332" s="53"/>
      <c r="G1021332" s="53"/>
      <c r="H1021332" s="54"/>
      <c r="I1021332" s="55"/>
      <c r="J1021332" s="52"/>
      <c r="K1021332" s="56"/>
      <c r="L1021332" s="54"/>
      <c r="M1021332" s="54"/>
      <c r="N1021332" s="57"/>
      <c r="O1021332" s="54"/>
      <c r="P1021332" s="52"/>
      <c r="Q1021332" s="52"/>
      <c r="R1021332" s="58"/>
      <c r="S1021332" s="52"/>
      <c r="T1021332" s="52"/>
      <c r="U1021332" s="52"/>
      <c r="V1021332" s="59"/>
    </row>
    <row r="1021333" spans="1:22" customFormat="1">
      <c r="A1021333" s="2"/>
      <c r="B1021333" s="46"/>
      <c r="C1021333" s="49"/>
      <c r="D1021333" s="41"/>
      <c r="E1021333" s="52"/>
      <c r="F1021333" s="53"/>
      <c r="G1021333" s="53"/>
      <c r="H1021333" s="54"/>
      <c r="I1021333" s="55"/>
      <c r="J1021333" s="52"/>
      <c r="K1021333" s="56"/>
      <c r="L1021333" s="54"/>
      <c r="M1021333" s="54"/>
      <c r="N1021333" s="57"/>
      <c r="O1021333" s="54"/>
      <c r="P1021333" s="52"/>
      <c r="Q1021333" s="52"/>
      <c r="R1021333" s="58"/>
      <c r="S1021333" s="52"/>
      <c r="T1021333" s="52"/>
      <c r="U1021333" s="52"/>
      <c r="V1021333" s="59"/>
    </row>
    <row r="1021334" spans="1:22" customFormat="1">
      <c r="A1021334" s="2"/>
      <c r="B1021334" s="46"/>
      <c r="C1021334" s="49"/>
      <c r="D1021334" s="41"/>
      <c r="E1021334" s="52"/>
      <c r="F1021334" s="53"/>
      <c r="G1021334" s="53"/>
      <c r="H1021334" s="54"/>
      <c r="I1021334" s="55"/>
      <c r="J1021334" s="52"/>
      <c r="K1021334" s="56"/>
      <c r="L1021334" s="54"/>
      <c r="M1021334" s="54"/>
      <c r="N1021334" s="57"/>
      <c r="O1021334" s="54"/>
      <c r="P1021334" s="52"/>
      <c r="Q1021334" s="52"/>
      <c r="R1021334" s="58"/>
      <c r="S1021334" s="52"/>
      <c r="T1021334" s="52"/>
      <c r="U1021334" s="52"/>
      <c r="V1021334" s="59"/>
    </row>
    <row r="1021335" spans="1:22" customFormat="1">
      <c r="A1021335" s="2"/>
      <c r="B1021335" s="46"/>
      <c r="C1021335" s="49"/>
      <c r="D1021335" s="41"/>
      <c r="E1021335" s="52"/>
      <c r="F1021335" s="53"/>
      <c r="G1021335" s="53"/>
      <c r="H1021335" s="54"/>
      <c r="I1021335" s="55"/>
      <c r="J1021335" s="52"/>
      <c r="K1021335" s="56"/>
      <c r="L1021335" s="54"/>
      <c r="M1021335" s="54"/>
      <c r="N1021335" s="57"/>
      <c r="O1021335" s="54"/>
      <c r="P1021335" s="52"/>
      <c r="Q1021335" s="52"/>
      <c r="R1021335" s="58"/>
      <c r="S1021335" s="52"/>
      <c r="T1021335" s="52"/>
      <c r="U1021335" s="52"/>
      <c r="V1021335" s="59"/>
    </row>
    <row r="1021336" spans="1:22" customFormat="1">
      <c r="A1021336" s="2"/>
      <c r="B1021336" s="46"/>
      <c r="C1021336" s="49"/>
      <c r="D1021336" s="41"/>
      <c r="E1021336" s="52"/>
      <c r="F1021336" s="53"/>
      <c r="G1021336" s="53"/>
      <c r="H1021336" s="54"/>
      <c r="I1021336" s="55"/>
      <c r="J1021336" s="52"/>
      <c r="K1021336" s="56"/>
      <c r="L1021336" s="54"/>
      <c r="M1021336" s="54"/>
      <c r="N1021336" s="57"/>
      <c r="O1021336" s="54"/>
      <c r="P1021336" s="52"/>
      <c r="Q1021336" s="52"/>
      <c r="R1021336" s="58"/>
      <c r="S1021336" s="52"/>
      <c r="T1021336" s="52"/>
      <c r="U1021336" s="52"/>
      <c r="V1021336" s="59"/>
    </row>
    <row r="1021337" spans="1:22" customFormat="1">
      <c r="A1021337" s="2"/>
      <c r="B1021337" s="46"/>
      <c r="C1021337" s="49"/>
      <c r="D1021337" s="41"/>
      <c r="E1021337" s="52"/>
      <c r="F1021337" s="53"/>
      <c r="G1021337" s="53"/>
      <c r="H1021337" s="54"/>
      <c r="I1021337" s="55"/>
      <c r="J1021337" s="52"/>
      <c r="K1021337" s="56"/>
      <c r="L1021337" s="54"/>
      <c r="M1021337" s="54"/>
      <c r="N1021337" s="57"/>
      <c r="O1021337" s="54"/>
      <c r="P1021337" s="52"/>
      <c r="Q1021337" s="52"/>
      <c r="R1021337" s="58"/>
      <c r="S1021337" s="52"/>
      <c r="T1021337" s="52"/>
      <c r="U1021337" s="52"/>
      <c r="V1021337" s="59"/>
    </row>
    <row r="1021338" spans="1:22" customFormat="1">
      <c r="A1021338" s="2"/>
      <c r="B1021338" s="46"/>
      <c r="C1021338" s="49"/>
      <c r="D1021338" s="41"/>
      <c r="E1021338" s="52"/>
      <c r="F1021338" s="53"/>
      <c r="G1021338" s="53"/>
      <c r="H1021338" s="54"/>
      <c r="I1021338" s="55"/>
      <c r="J1021338" s="52"/>
      <c r="K1021338" s="56"/>
      <c r="L1021338" s="54"/>
      <c r="M1021338" s="54"/>
      <c r="N1021338" s="57"/>
      <c r="O1021338" s="54"/>
      <c r="P1021338" s="52"/>
      <c r="Q1021338" s="52"/>
      <c r="R1021338" s="58"/>
      <c r="S1021338" s="52"/>
      <c r="T1021338" s="52"/>
      <c r="U1021338" s="52"/>
      <c r="V1021338" s="59"/>
    </row>
    <row r="1021339" spans="1:22" customFormat="1">
      <c r="A1021339" s="2"/>
      <c r="B1021339" s="46"/>
      <c r="C1021339" s="49"/>
      <c r="D1021339" s="41"/>
      <c r="E1021339" s="52"/>
      <c r="F1021339" s="53"/>
      <c r="G1021339" s="53"/>
      <c r="H1021339" s="54"/>
      <c r="I1021339" s="55"/>
      <c r="J1021339" s="52"/>
      <c r="K1021339" s="56"/>
      <c r="L1021339" s="54"/>
      <c r="M1021339" s="54"/>
      <c r="N1021339" s="57"/>
      <c r="O1021339" s="54"/>
      <c r="P1021339" s="52"/>
      <c r="Q1021339" s="52"/>
      <c r="R1021339" s="58"/>
      <c r="S1021339" s="52"/>
      <c r="T1021339" s="52"/>
      <c r="U1021339" s="52"/>
      <c r="V1021339" s="59"/>
    </row>
    <row r="1021340" spans="1:22" customFormat="1">
      <c r="A1021340" s="2"/>
      <c r="B1021340" s="46"/>
      <c r="C1021340" s="49"/>
      <c r="D1021340" s="41"/>
      <c r="E1021340" s="52"/>
      <c r="F1021340" s="53"/>
      <c r="G1021340" s="53"/>
      <c r="H1021340" s="54"/>
      <c r="I1021340" s="55"/>
      <c r="J1021340" s="52"/>
      <c r="K1021340" s="56"/>
      <c r="L1021340" s="54"/>
      <c r="M1021340" s="54"/>
      <c r="N1021340" s="57"/>
      <c r="O1021340" s="54"/>
      <c r="P1021340" s="52"/>
      <c r="Q1021340" s="52"/>
      <c r="R1021340" s="58"/>
      <c r="S1021340" s="52"/>
      <c r="T1021340" s="52"/>
      <c r="U1021340" s="52"/>
      <c r="V1021340" s="59"/>
    </row>
    <row r="1021341" spans="1:22" customFormat="1">
      <c r="A1021341" s="2"/>
      <c r="B1021341" s="46"/>
      <c r="C1021341" s="49"/>
      <c r="D1021341" s="41"/>
      <c r="E1021341" s="52"/>
      <c r="F1021341" s="53"/>
      <c r="G1021341" s="53"/>
      <c r="H1021341" s="54"/>
      <c r="I1021341" s="55"/>
      <c r="J1021341" s="52"/>
      <c r="K1021341" s="56"/>
      <c r="L1021341" s="54"/>
      <c r="M1021341" s="54"/>
      <c r="N1021341" s="57"/>
      <c r="O1021341" s="54"/>
      <c r="P1021341" s="52"/>
      <c r="Q1021341" s="52"/>
      <c r="R1021341" s="58"/>
      <c r="S1021341" s="52"/>
      <c r="T1021341" s="52"/>
      <c r="U1021341" s="52"/>
      <c r="V1021341" s="59"/>
    </row>
    <row r="1021342" spans="1:22" customFormat="1">
      <c r="A1021342" s="2"/>
      <c r="B1021342" s="46"/>
      <c r="C1021342" s="49"/>
      <c r="D1021342" s="41"/>
      <c r="E1021342" s="52"/>
      <c r="F1021342" s="53"/>
      <c r="G1021342" s="53"/>
      <c r="H1021342" s="54"/>
      <c r="I1021342" s="55"/>
      <c r="J1021342" s="52"/>
      <c r="K1021342" s="56"/>
      <c r="L1021342" s="54"/>
      <c r="M1021342" s="54"/>
      <c r="N1021342" s="57"/>
      <c r="O1021342" s="54"/>
      <c r="P1021342" s="52"/>
      <c r="Q1021342" s="52"/>
      <c r="R1021342" s="58"/>
      <c r="S1021342" s="52"/>
      <c r="T1021342" s="52"/>
      <c r="U1021342" s="52"/>
      <c r="V1021342" s="59"/>
    </row>
    <row r="1021343" spans="1:22" customFormat="1">
      <c r="A1021343" s="2"/>
      <c r="B1021343" s="46"/>
      <c r="C1021343" s="49"/>
      <c r="D1021343" s="41"/>
      <c r="E1021343" s="52"/>
      <c r="F1021343" s="53"/>
      <c r="G1021343" s="53"/>
      <c r="H1021343" s="54"/>
      <c r="I1021343" s="55"/>
      <c r="J1021343" s="52"/>
      <c r="K1021343" s="56"/>
      <c r="L1021343" s="54"/>
      <c r="M1021343" s="54"/>
      <c r="N1021343" s="57"/>
      <c r="O1021343" s="54"/>
      <c r="P1021343" s="52"/>
      <c r="Q1021343" s="52"/>
      <c r="R1021343" s="58"/>
      <c r="S1021343" s="52"/>
      <c r="T1021343" s="52"/>
      <c r="U1021343" s="52"/>
      <c r="V1021343" s="59"/>
    </row>
    <row r="1021344" spans="1:22" customFormat="1">
      <c r="A1021344" s="2"/>
      <c r="B1021344" s="46"/>
      <c r="C1021344" s="49"/>
      <c r="D1021344" s="41"/>
      <c r="E1021344" s="52"/>
      <c r="F1021344" s="53"/>
      <c r="G1021344" s="53"/>
      <c r="H1021344" s="54"/>
      <c r="I1021344" s="55"/>
      <c r="J1021344" s="52"/>
      <c r="K1021344" s="56"/>
      <c r="L1021344" s="54"/>
      <c r="M1021344" s="54"/>
      <c r="N1021344" s="57"/>
      <c r="O1021344" s="54"/>
      <c r="P1021344" s="52"/>
      <c r="Q1021344" s="52"/>
      <c r="R1021344" s="58"/>
      <c r="S1021344" s="52"/>
      <c r="T1021344" s="52"/>
      <c r="U1021344" s="52"/>
      <c r="V1021344" s="59"/>
    </row>
    <row r="1021345" spans="1:22" customFormat="1">
      <c r="A1021345" s="2"/>
      <c r="B1021345" s="46"/>
      <c r="C1021345" s="49"/>
      <c r="D1021345" s="41"/>
      <c r="E1021345" s="52"/>
      <c r="F1021345" s="53"/>
      <c r="G1021345" s="53"/>
      <c r="H1021345" s="54"/>
      <c r="I1021345" s="55"/>
      <c r="J1021345" s="52"/>
      <c r="K1021345" s="56"/>
      <c r="L1021345" s="54"/>
      <c r="M1021345" s="54"/>
      <c r="N1021345" s="57"/>
      <c r="O1021345" s="54"/>
      <c r="P1021345" s="52"/>
      <c r="Q1021345" s="52"/>
      <c r="R1021345" s="58"/>
      <c r="S1021345" s="52"/>
      <c r="T1021345" s="52"/>
      <c r="U1021345" s="52"/>
      <c r="V1021345" s="59"/>
    </row>
    <row r="1021346" spans="1:22" customFormat="1">
      <c r="A1021346" s="2"/>
      <c r="B1021346" s="46"/>
      <c r="C1021346" s="49"/>
      <c r="D1021346" s="41"/>
      <c r="E1021346" s="52"/>
      <c r="F1021346" s="53"/>
      <c r="G1021346" s="53"/>
      <c r="H1021346" s="54"/>
      <c r="I1021346" s="55"/>
      <c r="J1021346" s="52"/>
      <c r="K1021346" s="56"/>
      <c r="L1021346" s="54"/>
      <c r="M1021346" s="54"/>
      <c r="N1021346" s="57"/>
      <c r="O1021346" s="54"/>
      <c r="P1021346" s="52"/>
      <c r="Q1021346" s="52"/>
      <c r="R1021346" s="58"/>
      <c r="S1021346" s="52"/>
      <c r="T1021346" s="52"/>
      <c r="U1021346" s="52"/>
      <c r="V1021346" s="59"/>
    </row>
    <row r="1021347" spans="1:22" customFormat="1">
      <c r="A1021347" s="2"/>
      <c r="B1021347" s="46"/>
      <c r="C1021347" s="49"/>
      <c r="D1021347" s="41"/>
      <c r="E1021347" s="52"/>
      <c r="F1021347" s="53"/>
      <c r="G1021347" s="53"/>
      <c r="H1021347" s="54"/>
      <c r="I1021347" s="55"/>
      <c r="J1021347" s="52"/>
      <c r="K1021347" s="56"/>
      <c r="L1021347" s="54"/>
      <c r="M1021347" s="54"/>
      <c r="N1021347" s="57"/>
      <c r="O1021347" s="54"/>
      <c r="P1021347" s="52"/>
      <c r="Q1021347" s="52"/>
      <c r="R1021347" s="58"/>
      <c r="S1021347" s="52"/>
      <c r="T1021347" s="52"/>
      <c r="U1021347" s="52"/>
      <c r="V1021347" s="59"/>
    </row>
    <row r="1021348" spans="1:22" customFormat="1">
      <c r="A1021348" s="2"/>
      <c r="B1021348" s="46"/>
      <c r="C1021348" s="49"/>
      <c r="D1021348" s="41"/>
      <c r="E1021348" s="52"/>
      <c r="F1021348" s="53"/>
      <c r="G1021348" s="53"/>
      <c r="H1021348" s="54"/>
      <c r="I1021348" s="55"/>
      <c r="J1021348" s="52"/>
      <c r="K1021348" s="56"/>
      <c r="L1021348" s="54"/>
      <c r="M1021348" s="54"/>
      <c r="N1021348" s="57"/>
      <c r="O1021348" s="54"/>
      <c r="P1021348" s="52"/>
      <c r="Q1021348" s="52"/>
      <c r="R1021348" s="58"/>
      <c r="S1021348" s="52"/>
      <c r="T1021348" s="52"/>
      <c r="U1021348" s="52"/>
      <c r="V1021348" s="59"/>
    </row>
    <row r="1021349" spans="1:22" customFormat="1">
      <c r="A1021349" s="2"/>
      <c r="B1021349" s="46"/>
      <c r="C1021349" s="49"/>
      <c r="D1021349" s="41"/>
      <c r="E1021349" s="52"/>
      <c r="F1021349" s="53"/>
      <c r="G1021349" s="53"/>
      <c r="H1021349" s="54"/>
      <c r="I1021349" s="55"/>
      <c r="J1021349" s="52"/>
      <c r="K1021349" s="56"/>
      <c r="L1021349" s="54"/>
      <c r="M1021349" s="54"/>
      <c r="N1021349" s="57"/>
      <c r="O1021349" s="54"/>
      <c r="P1021349" s="52"/>
      <c r="Q1021349" s="52"/>
      <c r="R1021349" s="58"/>
      <c r="S1021349" s="52"/>
      <c r="T1021349" s="52"/>
      <c r="U1021349" s="52"/>
      <c r="V1021349" s="59"/>
    </row>
    <row r="1021350" spans="1:22" customFormat="1">
      <c r="A1021350" s="2"/>
      <c r="B1021350" s="46"/>
      <c r="C1021350" s="49"/>
      <c r="D1021350" s="41"/>
      <c r="E1021350" s="52"/>
      <c r="F1021350" s="53"/>
      <c r="G1021350" s="53"/>
      <c r="H1021350" s="54"/>
      <c r="I1021350" s="55"/>
      <c r="J1021350" s="52"/>
      <c r="K1021350" s="56"/>
      <c r="L1021350" s="54"/>
      <c r="M1021350" s="54"/>
      <c r="N1021350" s="57"/>
      <c r="O1021350" s="54"/>
      <c r="P1021350" s="52"/>
      <c r="Q1021350" s="52"/>
      <c r="R1021350" s="58"/>
      <c r="S1021350" s="52"/>
      <c r="T1021350" s="52"/>
      <c r="U1021350" s="52"/>
      <c r="V1021350" s="59"/>
    </row>
    <row r="1021351" spans="1:22" customFormat="1">
      <c r="A1021351" s="2"/>
      <c r="B1021351" s="46"/>
      <c r="C1021351" s="49"/>
      <c r="D1021351" s="41"/>
      <c r="E1021351" s="52"/>
      <c r="F1021351" s="53"/>
      <c r="G1021351" s="53"/>
      <c r="H1021351" s="54"/>
      <c r="I1021351" s="55"/>
      <c r="J1021351" s="52"/>
      <c r="K1021351" s="56"/>
      <c r="L1021351" s="54"/>
      <c r="M1021351" s="54"/>
      <c r="N1021351" s="57"/>
      <c r="O1021351" s="54"/>
      <c r="P1021351" s="52"/>
      <c r="Q1021351" s="52"/>
      <c r="R1021351" s="58"/>
      <c r="S1021351" s="52"/>
      <c r="T1021351" s="52"/>
      <c r="U1021351" s="52"/>
      <c r="V1021351" s="59"/>
    </row>
    <row r="1021352" spans="1:22" customFormat="1">
      <c r="A1021352" s="2"/>
      <c r="B1021352" s="46"/>
      <c r="C1021352" s="49"/>
      <c r="D1021352" s="41"/>
      <c r="E1021352" s="52"/>
      <c r="F1021352" s="53"/>
      <c r="G1021352" s="53"/>
      <c r="H1021352" s="54"/>
      <c r="I1021352" s="55"/>
      <c r="J1021352" s="52"/>
      <c r="K1021352" s="56"/>
      <c r="L1021352" s="54"/>
      <c r="M1021352" s="54"/>
      <c r="N1021352" s="57"/>
      <c r="O1021352" s="54"/>
      <c r="P1021352" s="52"/>
      <c r="Q1021352" s="52"/>
      <c r="R1021352" s="58"/>
      <c r="S1021352" s="52"/>
      <c r="T1021352" s="52"/>
      <c r="U1021352" s="52"/>
      <c r="V1021352" s="59"/>
    </row>
    <row r="1021353" spans="1:22" customFormat="1">
      <c r="A1021353" s="2"/>
      <c r="B1021353" s="46"/>
      <c r="C1021353" s="49"/>
      <c r="D1021353" s="41"/>
      <c r="E1021353" s="52"/>
      <c r="F1021353" s="53"/>
      <c r="G1021353" s="53"/>
      <c r="H1021353" s="54"/>
      <c r="I1021353" s="55"/>
      <c r="J1021353" s="52"/>
      <c r="K1021353" s="56"/>
      <c r="L1021353" s="54"/>
      <c r="M1021353" s="54"/>
      <c r="N1021353" s="57"/>
      <c r="O1021353" s="54"/>
      <c r="P1021353" s="52"/>
      <c r="Q1021353" s="52"/>
      <c r="R1021353" s="58"/>
      <c r="S1021353" s="52"/>
      <c r="T1021353" s="52"/>
      <c r="U1021353" s="52"/>
      <c r="V1021353" s="59"/>
    </row>
    <row r="1021354" spans="1:22" customFormat="1">
      <c r="A1021354" s="2"/>
      <c r="B1021354" s="46"/>
      <c r="C1021354" s="49"/>
      <c r="D1021354" s="41"/>
      <c r="E1021354" s="52"/>
      <c r="F1021354" s="53"/>
      <c r="G1021354" s="53"/>
      <c r="H1021354" s="54"/>
      <c r="I1021354" s="55"/>
      <c r="J1021354" s="52"/>
      <c r="K1021354" s="56"/>
      <c r="L1021354" s="54"/>
      <c r="M1021354" s="54"/>
      <c r="N1021354" s="57"/>
      <c r="O1021354" s="54"/>
      <c r="P1021354" s="52"/>
      <c r="Q1021354" s="52"/>
      <c r="R1021354" s="58"/>
      <c r="S1021354" s="52"/>
      <c r="T1021354" s="52"/>
      <c r="U1021354" s="52"/>
      <c r="V1021354" s="59"/>
    </row>
    <row r="1021355" spans="1:22" customFormat="1">
      <c r="A1021355" s="2"/>
      <c r="B1021355" s="46"/>
      <c r="C1021355" s="49"/>
      <c r="D1021355" s="41"/>
      <c r="E1021355" s="52"/>
      <c r="F1021355" s="53"/>
      <c r="G1021355" s="53"/>
      <c r="H1021355" s="54"/>
      <c r="I1021355" s="55"/>
      <c r="J1021355" s="52"/>
      <c r="K1021355" s="56"/>
      <c r="L1021355" s="54"/>
      <c r="M1021355" s="54"/>
      <c r="N1021355" s="57"/>
      <c r="O1021355" s="54"/>
      <c r="P1021355" s="52"/>
      <c r="Q1021355" s="52"/>
      <c r="R1021355" s="58"/>
      <c r="S1021355" s="52"/>
      <c r="T1021355" s="52"/>
      <c r="U1021355" s="52"/>
      <c r="V1021355" s="59"/>
    </row>
    <row r="1021356" spans="1:22" customFormat="1">
      <c r="A1021356" s="2"/>
      <c r="B1021356" s="46"/>
      <c r="C1021356" s="49"/>
      <c r="D1021356" s="41"/>
      <c r="E1021356" s="52"/>
      <c r="F1021356" s="53"/>
      <c r="G1021356" s="53"/>
      <c r="H1021356" s="54"/>
      <c r="I1021356" s="55"/>
      <c r="J1021356" s="52"/>
      <c r="K1021356" s="56"/>
      <c r="L1021356" s="54"/>
      <c r="M1021356" s="54"/>
      <c r="N1021356" s="57"/>
      <c r="O1021356" s="54"/>
      <c r="P1021356" s="52"/>
      <c r="Q1021356" s="52"/>
      <c r="R1021356" s="58"/>
      <c r="S1021356" s="52"/>
      <c r="T1021356" s="52"/>
      <c r="U1021356" s="52"/>
      <c r="V1021356" s="59"/>
    </row>
    <row r="1021357" spans="1:22" customFormat="1">
      <c r="A1021357" s="2"/>
      <c r="B1021357" s="46"/>
      <c r="C1021357" s="49"/>
      <c r="D1021357" s="41"/>
      <c r="E1021357" s="52"/>
      <c r="F1021357" s="53"/>
      <c r="G1021357" s="53"/>
      <c r="H1021357" s="54"/>
      <c r="I1021357" s="55"/>
      <c r="J1021357" s="52"/>
      <c r="K1021357" s="56"/>
      <c r="L1021357" s="54"/>
      <c r="M1021357" s="54"/>
      <c r="N1021357" s="57"/>
      <c r="O1021357" s="54"/>
      <c r="P1021357" s="52"/>
      <c r="Q1021357" s="52"/>
      <c r="R1021357" s="58"/>
      <c r="S1021357" s="52"/>
      <c r="T1021357" s="52"/>
      <c r="U1021357" s="52"/>
      <c r="V1021357" s="59"/>
    </row>
    <row r="1021358" spans="1:22" customFormat="1">
      <c r="A1021358" s="2"/>
      <c r="B1021358" s="46"/>
      <c r="C1021358" s="49"/>
      <c r="D1021358" s="41"/>
      <c r="E1021358" s="52"/>
      <c r="F1021358" s="53"/>
      <c r="G1021358" s="53"/>
      <c r="H1021358" s="54"/>
      <c r="I1021358" s="55"/>
      <c r="J1021358" s="52"/>
      <c r="K1021358" s="56"/>
      <c r="L1021358" s="54"/>
      <c r="M1021358" s="54"/>
      <c r="N1021358" s="57"/>
      <c r="O1021358" s="54"/>
      <c r="P1021358" s="52"/>
      <c r="Q1021358" s="52"/>
      <c r="R1021358" s="58"/>
      <c r="S1021358" s="52"/>
      <c r="T1021358" s="52"/>
      <c r="U1021358" s="52"/>
      <c r="V1021358" s="59"/>
    </row>
    <row r="1021359" spans="1:22" customFormat="1">
      <c r="A1021359" s="2"/>
      <c r="B1021359" s="46"/>
      <c r="C1021359" s="49"/>
      <c r="D1021359" s="41"/>
      <c r="E1021359" s="52"/>
      <c r="F1021359" s="53"/>
      <c r="G1021359" s="53"/>
      <c r="H1021359" s="54"/>
      <c r="I1021359" s="55"/>
      <c r="J1021359" s="52"/>
      <c r="K1021359" s="56"/>
      <c r="L1021359" s="54"/>
      <c r="M1021359" s="54"/>
      <c r="N1021359" s="57"/>
      <c r="O1021359" s="54"/>
      <c r="P1021359" s="52"/>
      <c r="Q1021359" s="52"/>
      <c r="R1021359" s="58"/>
      <c r="S1021359" s="52"/>
      <c r="T1021359" s="52"/>
      <c r="U1021359" s="52"/>
      <c r="V1021359" s="59"/>
    </row>
    <row r="1021360" spans="1:22" customFormat="1">
      <c r="A1021360" s="2"/>
      <c r="B1021360" s="46"/>
      <c r="C1021360" s="49"/>
      <c r="D1021360" s="41"/>
      <c r="E1021360" s="52"/>
      <c r="F1021360" s="53"/>
      <c r="G1021360" s="53"/>
      <c r="H1021360" s="54"/>
      <c r="I1021360" s="55"/>
      <c r="J1021360" s="52"/>
      <c r="K1021360" s="56"/>
      <c r="L1021360" s="54"/>
      <c r="M1021360" s="54"/>
      <c r="N1021360" s="57"/>
      <c r="O1021360" s="54"/>
      <c r="P1021360" s="52"/>
      <c r="Q1021360" s="52"/>
      <c r="R1021360" s="58"/>
      <c r="S1021360" s="52"/>
      <c r="T1021360" s="52"/>
      <c r="U1021360" s="52"/>
      <c r="V1021360" s="59"/>
    </row>
    <row r="1021361" spans="1:22" customFormat="1">
      <c r="A1021361" s="2"/>
      <c r="B1021361" s="46"/>
      <c r="C1021361" s="49"/>
      <c r="D1021361" s="41"/>
      <c r="E1021361" s="52"/>
      <c r="F1021361" s="53"/>
      <c r="G1021361" s="53"/>
      <c r="H1021361" s="54"/>
      <c r="I1021361" s="55"/>
      <c r="J1021361" s="52"/>
      <c r="K1021361" s="56"/>
      <c r="L1021361" s="54"/>
      <c r="M1021361" s="54"/>
      <c r="N1021361" s="57"/>
      <c r="O1021361" s="54"/>
      <c r="P1021361" s="52"/>
      <c r="Q1021361" s="52"/>
      <c r="R1021361" s="58"/>
      <c r="S1021361" s="52"/>
      <c r="T1021361" s="52"/>
      <c r="U1021361" s="52"/>
      <c r="V1021361" s="59"/>
    </row>
    <row r="1021362" spans="1:22" customFormat="1">
      <c r="A1021362" s="2"/>
      <c r="B1021362" s="46"/>
      <c r="C1021362" s="49"/>
      <c r="D1021362" s="41"/>
      <c r="E1021362" s="52"/>
      <c r="F1021362" s="53"/>
      <c r="G1021362" s="53"/>
      <c r="H1021362" s="54"/>
      <c r="I1021362" s="55"/>
      <c r="J1021362" s="52"/>
      <c r="K1021362" s="56"/>
      <c r="L1021362" s="54"/>
      <c r="M1021362" s="54"/>
      <c r="N1021362" s="57"/>
      <c r="O1021362" s="54"/>
      <c r="P1021362" s="52"/>
      <c r="Q1021362" s="52"/>
      <c r="R1021362" s="58"/>
      <c r="S1021362" s="52"/>
      <c r="T1021362" s="52"/>
      <c r="U1021362" s="52"/>
      <c r="V1021362" s="59"/>
    </row>
    <row r="1021363" spans="1:22" customFormat="1">
      <c r="A1021363" s="2"/>
      <c r="B1021363" s="46"/>
      <c r="C1021363" s="49"/>
      <c r="D1021363" s="41"/>
      <c r="E1021363" s="52"/>
      <c r="F1021363" s="53"/>
      <c r="G1021363" s="53"/>
      <c r="H1021363" s="54"/>
      <c r="I1021363" s="55"/>
      <c r="J1021363" s="52"/>
      <c r="K1021363" s="56"/>
      <c r="L1021363" s="54"/>
      <c r="M1021363" s="54"/>
      <c r="N1021363" s="57"/>
      <c r="O1021363" s="54"/>
      <c r="P1021363" s="52"/>
      <c r="Q1021363" s="52"/>
      <c r="R1021363" s="58"/>
      <c r="S1021363" s="52"/>
      <c r="T1021363" s="52"/>
      <c r="U1021363" s="52"/>
      <c r="V1021363" s="59"/>
    </row>
    <row r="1021364" spans="1:22" customFormat="1">
      <c r="A1021364" s="2"/>
      <c r="B1021364" s="46"/>
      <c r="C1021364" s="49"/>
      <c r="D1021364" s="41"/>
      <c r="E1021364" s="52"/>
      <c r="F1021364" s="53"/>
      <c r="G1021364" s="53"/>
      <c r="H1021364" s="54"/>
      <c r="I1021364" s="55"/>
      <c r="J1021364" s="52"/>
      <c r="K1021364" s="56"/>
      <c r="L1021364" s="54"/>
      <c r="M1021364" s="54"/>
      <c r="N1021364" s="57"/>
      <c r="O1021364" s="54"/>
      <c r="P1021364" s="52"/>
      <c r="Q1021364" s="52"/>
      <c r="R1021364" s="58"/>
      <c r="S1021364" s="52"/>
      <c r="T1021364" s="52"/>
      <c r="U1021364" s="52"/>
      <c r="V1021364" s="59"/>
    </row>
    <row r="1021365" spans="1:22" customFormat="1">
      <c r="A1021365" s="2"/>
      <c r="B1021365" s="46"/>
      <c r="C1021365" s="49"/>
      <c r="D1021365" s="41"/>
      <c r="E1021365" s="52"/>
      <c r="F1021365" s="53"/>
      <c r="G1021365" s="53"/>
      <c r="H1021365" s="54"/>
      <c r="I1021365" s="55"/>
      <c r="J1021365" s="52"/>
      <c r="K1021365" s="56"/>
      <c r="L1021365" s="54"/>
      <c r="M1021365" s="54"/>
      <c r="N1021365" s="57"/>
      <c r="O1021365" s="54"/>
      <c r="P1021365" s="52"/>
      <c r="Q1021365" s="52"/>
      <c r="R1021365" s="58"/>
      <c r="S1021365" s="52"/>
      <c r="T1021365" s="52"/>
      <c r="U1021365" s="52"/>
      <c r="V1021365" s="59"/>
    </row>
    <row r="1021366" spans="1:22" customFormat="1">
      <c r="A1021366" s="2"/>
      <c r="B1021366" s="46"/>
      <c r="C1021366" s="49"/>
      <c r="D1021366" s="41"/>
      <c r="E1021366" s="52"/>
      <c r="F1021366" s="53"/>
      <c r="G1021366" s="53"/>
      <c r="H1021366" s="54"/>
      <c r="I1021366" s="55"/>
      <c r="J1021366" s="52"/>
      <c r="K1021366" s="56"/>
      <c r="L1021366" s="54"/>
      <c r="M1021366" s="54"/>
      <c r="N1021366" s="57"/>
      <c r="O1021366" s="54"/>
      <c r="P1021366" s="52"/>
      <c r="Q1021366" s="52"/>
      <c r="R1021366" s="58"/>
      <c r="S1021366" s="52"/>
      <c r="T1021366" s="52"/>
      <c r="U1021366" s="52"/>
      <c r="V1021366" s="59"/>
    </row>
    <row r="1021367" spans="1:22" customFormat="1">
      <c r="A1021367" s="2"/>
      <c r="B1021367" s="46"/>
      <c r="C1021367" s="49"/>
      <c r="D1021367" s="41"/>
      <c r="E1021367" s="52"/>
      <c r="F1021367" s="53"/>
      <c r="G1021367" s="53"/>
      <c r="H1021367" s="54"/>
      <c r="I1021367" s="55"/>
      <c r="J1021367" s="52"/>
      <c r="K1021367" s="56"/>
      <c r="L1021367" s="54"/>
      <c r="M1021367" s="54"/>
      <c r="N1021367" s="57"/>
      <c r="O1021367" s="54"/>
      <c r="P1021367" s="52"/>
      <c r="Q1021367" s="52"/>
      <c r="R1021367" s="58"/>
      <c r="S1021367" s="52"/>
      <c r="T1021367" s="52"/>
      <c r="U1021367" s="52"/>
      <c r="V1021367" s="59"/>
    </row>
    <row r="1021368" spans="1:22" customFormat="1">
      <c r="A1021368" s="2"/>
      <c r="B1021368" s="46"/>
      <c r="C1021368" s="49"/>
      <c r="D1021368" s="41"/>
      <c r="E1021368" s="52"/>
      <c r="F1021368" s="53"/>
      <c r="G1021368" s="53"/>
      <c r="H1021368" s="54"/>
      <c r="I1021368" s="55"/>
      <c r="J1021368" s="52"/>
      <c r="K1021368" s="56"/>
      <c r="L1021368" s="54"/>
      <c r="M1021368" s="54"/>
      <c r="N1021368" s="57"/>
      <c r="O1021368" s="54"/>
      <c r="P1021368" s="52"/>
      <c r="Q1021368" s="52"/>
      <c r="R1021368" s="58"/>
      <c r="S1021368" s="52"/>
      <c r="T1021368" s="52"/>
      <c r="U1021368" s="52"/>
      <c r="V1021368" s="59"/>
    </row>
    <row r="1021369" spans="1:22" customFormat="1">
      <c r="A1021369" s="2"/>
      <c r="B1021369" s="46"/>
      <c r="C1021369" s="49"/>
      <c r="D1021369" s="41"/>
      <c r="E1021369" s="52"/>
      <c r="F1021369" s="53"/>
      <c r="G1021369" s="53"/>
      <c r="H1021369" s="54"/>
      <c r="I1021369" s="55"/>
      <c r="J1021369" s="52"/>
      <c r="K1021369" s="56"/>
      <c r="L1021369" s="54"/>
      <c r="M1021369" s="54"/>
      <c r="N1021369" s="57"/>
      <c r="O1021369" s="54"/>
      <c r="P1021369" s="52"/>
      <c r="Q1021369" s="52"/>
      <c r="R1021369" s="58"/>
      <c r="S1021369" s="52"/>
      <c r="T1021369" s="52"/>
      <c r="U1021369" s="52"/>
      <c r="V1021369" s="59"/>
    </row>
    <row r="1021370" spans="1:22" customFormat="1">
      <c r="A1021370" s="2"/>
      <c r="B1021370" s="46"/>
      <c r="C1021370" s="49"/>
      <c r="D1021370" s="41"/>
      <c r="E1021370" s="52"/>
      <c r="F1021370" s="53"/>
      <c r="G1021370" s="53"/>
      <c r="H1021370" s="54"/>
      <c r="I1021370" s="55"/>
      <c r="J1021370" s="52"/>
      <c r="K1021370" s="56"/>
      <c r="L1021370" s="54"/>
      <c r="M1021370" s="54"/>
      <c r="N1021370" s="57"/>
      <c r="O1021370" s="54"/>
      <c r="P1021370" s="52"/>
      <c r="Q1021370" s="52"/>
      <c r="R1021370" s="58"/>
      <c r="S1021370" s="52"/>
      <c r="T1021370" s="52"/>
      <c r="U1021370" s="52"/>
      <c r="V1021370" s="59"/>
    </row>
    <row r="1021371" spans="1:22" customFormat="1">
      <c r="A1021371" s="2"/>
      <c r="B1021371" s="46"/>
      <c r="C1021371" s="49"/>
      <c r="D1021371" s="41"/>
      <c r="E1021371" s="52"/>
      <c r="F1021371" s="53"/>
      <c r="G1021371" s="53"/>
      <c r="H1021371" s="54"/>
      <c r="I1021371" s="55"/>
      <c r="J1021371" s="52"/>
      <c r="K1021371" s="56"/>
      <c r="L1021371" s="54"/>
      <c r="M1021371" s="54"/>
      <c r="N1021371" s="57"/>
      <c r="O1021371" s="54"/>
      <c r="P1021371" s="52"/>
      <c r="Q1021371" s="52"/>
      <c r="R1021371" s="58"/>
      <c r="S1021371" s="52"/>
      <c r="T1021371" s="52"/>
      <c r="U1021371" s="52"/>
      <c r="V1021371" s="59"/>
    </row>
    <row r="1021372" spans="1:22" customFormat="1">
      <c r="A1021372" s="2"/>
      <c r="B1021372" s="46"/>
      <c r="C1021372" s="49"/>
      <c r="D1021372" s="41"/>
      <c r="E1021372" s="52"/>
      <c r="F1021372" s="53"/>
      <c r="G1021372" s="53"/>
      <c r="H1021372" s="54"/>
      <c r="I1021372" s="55"/>
      <c r="J1021372" s="52"/>
      <c r="K1021372" s="56"/>
      <c r="L1021372" s="54"/>
      <c r="M1021372" s="54"/>
      <c r="N1021372" s="57"/>
      <c r="O1021372" s="54"/>
      <c r="P1021372" s="52"/>
      <c r="Q1021372" s="52"/>
      <c r="R1021372" s="58"/>
      <c r="S1021372" s="52"/>
      <c r="T1021372" s="52"/>
      <c r="U1021372" s="52"/>
      <c r="V1021372" s="59"/>
    </row>
    <row r="1021373" spans="1:22" customFormat="1">
      <c r="A1021373" s="2"/>
      <c r="B1021373" s="46"/>
      <c r="C1021373" s="49"/>
      <c r="D1021373" s="41"/>
      <c r="E1021373" s="52"/>
      <c r="F1021373" s="53"/>
      <c r="G1021373" s="53"/>
      <c r="H1021373" s="54"/>
      <c r="I1021373" s="55"/>
      <c r="J1021373" s="52"/>
      <c r="K1021373" s="56"/>
      <c r="L1021373" s="54"/>
      <c r="M1021373" s="54"/>
      <c r="N1021373" s="57"/>
      <c r="O1021373" s="54"/>
      <c r="P1021373" s="52"/>
      <c r="Q1021373" s="52"/>
      <c r="R1021373" s="58"/>
      <c r="S1021373" s="52"/>
      <c r="T1021373" s="52"/>
      <c r="U1021373" s="52"/>
      <c r="V1021373" s="59"/>
    </row>
    <row r="1021374" spans="1:22" customFormat="1">
      <c r="A1021374" s="2"/>
      <c r="B1021374" s="46"/>
      <c r="C1021374" s="49"/>
      <c r="D1021374" s="41"/>
      <c r="E1021374" s="52"/>
      <c r="F1021374" s="53"/>
      <c r="G1021374" s="53"/>
      <c r="H1021374" s="54"/>
      <c r="I1021374" s="55"/>
      <c r="J1021374" s="52"/>
      <c r="K1021374" s="56"/>
      <c r="L1021374" s="54"/>
      <c r="M1021374" s="54"/>
      <c r="N1021374" s="57"/>
      <c r="O1021374" s="54"/>
      <c r="P1021374" s="52"/>
      <c r="Q1021374" s="52"/>
      <c r="R1021374" s="58"/>
      <c r="S1021374" s="52"/>
      <c r="T1021374" s="52"/>
      <c r="U1021374" s="52"/>
      <c r="V1021374" s="59"/>
    </row>
    <row r="1021375" spans="1:22" customFormat="1">
      <c r="A1021375" s="2"/>
      <c r="B1021375" s="46"/>
      <c r="C1021375" s="49"/>
      <c r="D1021375" s="41"/>
      <c r="E1021375" s="52"/>
      <c r="F1021375" s="53"/>
      <c r="G1021375" s="53"/>
      <c r="H1021375" s="54"/>
      <c r="I1021375" s="55"/>
      <c r="J1021375" s="52"/>
      <c r="K1021375" s="56"/>
      <c r="L1021375" s="54"/>
      <c r="M1021375" s="54"/>
      <c r="N1021375" s="57"/>
      <c r="O1021375" s="54"/>
      <c r="P1021375" s="52"/>
      <c r="Q1021375" s="52"/>
      <c r="R1021375" s="58"/>
      <c r="S1021375" s="52"/>
      <c r="T1021375" s="52"/>
      <c r="U1021375" s="52"/>
      <c r="V1021375" s="59"/>
    </row>
    <row r="1021376" spans="1:22" customFormat="1">
      <c r="A1021376" s="2"/>
      <c r="B1021376" s="46"/>
      <c r="C1021376" s="49"/>
      <c r="D1021376" s="41"/>
      <c r="E1021376" s="52"/>
      <c r="F1021376" s="53"/>
      <c r="G1021376" s="53"/>
      <c r="H1021376" s="54"/>
      <c r="I1021376" s="55"/>
      <c r="J1021376" s="52"/>
      <c r="K1021376" s="56"/>
      <c r="L1021376" s="54"/>
      <c r="M1021376" s="54"/>
      <c r="N1021376" s="57"/>
      <c r="O1021376" s="54"/>
      <c r="P1021376" s="52"/>
      <c r="Q1021376" s="52"/>
      <c r="R1021376" s="58"/>
      <c r="S1021376" s="52"/>
      <c r="T1021376" s="52"/>
      <c r="U1021376" s="52"/>
      <c r="V1021376" s="59"/>
    </row>
    <row r="1021377" spans="1:22" customFormat="1">
      <c r="A1021377" s="2"/>
      <c r="B1021377" s="46"/>
      <c r="C1021377" s="49"/>
      <c r="D1021377" s="41"/>
      <c r="E1021377" s="52"/>
      <c r="F1021377" s="53"/>
      <c r="G1021377" s="53"/>
      <c r="H1021377" s="54"/>
      <c r="I1021377" s="55"/>
      <c r="J1021377" s="52"/>
      <c r="K1021377" s="56"/>
      <c r="L1021377" s="54"/>
      <c r="M1021377" s="54"/>
      <c r="N1021377" s="57"/>
      <c r="O1021377" s="54"/>
      <c r="P1021377" s="52"/>
      <c r="Q1021377" s="52"/>
      <c r="R1021377" s="58"/>
      <c r="S1021377" s="52"/>
      <c r="T1021377" s="52"/>
      <c r="U1021377" s="52"/>
      <c r="V1021377" s="59"/>
    </row>
    <row r="1021378" spans="1:22" customFormat="1">
      <c r="A1021378" s="2"/>
      <c r="B1021378" s="46"/>
      <c r="C1021378" s="49"/>
      <c r="D1021378" s="41"/>
      <c r="E1021378" s="52"/>
      <c r="F1021378" s="53"/>
      <c r="G1021378" s="53"/>
      <c r="H1021378" s="54"/>
      <c r="I1021378" s="55"/>
      <c r="J1021378" s="52"/>
      <c r="K1021378" s="56"/>
      <c r="L1021378" s="54"/>
      <c r="M1021378" s="54"/>
      <c r="N1021378" s="57"/>
      <c r="O1021378" s="54"/>
      <c r="P1021378" s="52"/>
      <c r="Q1021378" s="52"/>
      <c r="R1021378" s="58"/>
      <c r="S1021378" s="52"/>
      <c r="T1021378" s="52"/>
      <c r="U1021378" s="52"/>
      <c r="V1021378" s="59"/>
    </row>
    <row r="1021379" spans="1:22" customFormat="1">
      <c r="A1021379" s="2"/>
      <c r="B1021379" s="46"/>
      <c r="C1021379" s="49"/>
      <c r="D1021379" s="41"/>
      <c r="E1021379" s="52"/>
      <c r="F1021379" s="53"/>
      <c r="G1021379" s="53"/>
      <c r="H1021379" s="54"/>
      <c r="I1021379" s="55"/>
      <c r="J1021379" s="52"/>
      <c r="K1021379" s="56"/>
      <c r="L1021379" s="54"/>
      <c r="M1021379" s="54"/>
      <c r="N1021379" s="57"/>
      <c r="O1021379" s="54"/>
      <c r="P1021379" s="52"/>
      <c r="Q1021379" s="52"/>
      <c r="R1021379" s="58"/>
      <c r="S1021379" s="52"/>
      <c r="T1021379" s="52"/>
      <c r="U1021379" s="52"/>
      <c r="V1021379" s="59"/>
    </row>
    <row r="1021380" spans="1:22" customFormat="1">
      <c r="A1021380" s="2"/>
      <c r="B1021380" s="46"/>
      <c r="C1021380" s="49"/>
      <c r="D1021380" s="41"/>
      <c r="E1021380" s="52"/>
      <c r="F1021380" s="53"/>
      <c r="G1021380" s="53"/>
      <c r="H1021380" s="54"/>
      <c r="I1021380" s="55"/>
      <c r="J1021380" s="52"/>
      <c r="K1021380" s="56"/>
      <c r="L1021380" s="54"/>
      <c r="M1021380" s="54"/>
      <c r="N1021380" s="57"/>
      <c r="O1021380" s="54"/>
      <c r="P1021380" s="52"/>
      <c r="Q1021380" s="52"/>
      <c r="R1021380" s="58"/>
      <c r="S1021380" s="52"/>
      <c r="T1021380" s="52"/>
      <c r="U1021380" s="52"/>
      <c r="V1021380" s="59"/>
    </row>
    <row r="1021381" spans="1:22" customFormat="1">
      <c r="A1021381" s="2"/>
      <c r="B1021381" s="46"/>
      <c r="C1021381" s="49"/>
      <c r="D1021381" s="41"/>
      <c r="E1021381" s="52"/>
      <c r="F1021381" s="53"/>
      <c r="G1021381" s="53"/>
      <c r="H1021381" s="54"/>
      <c r="I1021381" s="55"/>
      <c r="J1021381" s="52"/>
      <c r="K1021381" s="56"/>
      <c r="L1021381" s="54"/>
      <c r="M1021381" s="54"/>
      <c r="N1021381" s="57"/>
      <c r="O1021381" s="54"/>
      <c r="P1021381" s="52"/>
      <c r="Q1021381" s="52"/>
      <c r="R1021381" s="58"/>
      <c r="S1021381" s="52"/>
      <c r="T1021381" s="52"/>
      <c r="U1021381" s="52"/>
      <c r="V1021381" s="59"/>
    </row>
    <row r="1021382" spans="1:22" customFormat="1">
      <c r="A1021382" s="2"/>
      <c r="B1021382" s="46"/>
      <c r="C1021382" s="49"/>
      <c r="D1021382" s="41"/>
      <c r="E1021382" s="52"/>
      <c r="F1021382" s="53"/>
      <c r="G1021382" s="53"/>
      <c r="H1021382" s="54"/>
      <c r="I1021382" s="55"/>
      <c r="J1021382" s="52"/>
      <c r="K1021382" s="56"/>
      <c r="L1021382" s="54"/>
      <c r="M1021382" s="54"/>
      <c r="N1021382" s="57"/>
      <c r="O1021382" s="54"/>
      <c r="P1021382" s="52"/>
      <c r="Q1021382" s="52"/>
      <c r="R1021382" s="58"/>
      <c r="S1021382" s="52"/>
      <c r="T1021382" s="52"/>
      <c r="U1021382" s="52"/>
      <c r="V1021382" s="59"/>
    </row>
    <row r="1021383" spans="1:22" customFormat="1">
      <c r="A1021383" s="2"/>
      <c r="B1021383" s="46"/>
      <c r="C1021383" s="49"/>
      <c r="D1021383" s="41"/>
      <c r="E1021383" s="52"/>
      <c r="F1021383" s="53"/>
      <c r="G1021383" s="53"/>
      <c r="H1021383" s="54"/>
      <c r="I1021383" s="55"/>
      <c r="J1021383" s="52"/>
      <c r="K1021383" s="56"/>
      <c r="L1021383" s="54"/>
      <c r="M1021383" s="54"/>
      <c r="N1021383" s="57"/>
      <c r="O1021383" s="54"/>
      <c r="P1021383" s="52"/>
      <c r="Q1021383" s="52"/>
      <c r="R1021383" s="58"/>
      <c r="S1021383" s="52"/>
      <c r="T1021383" s="52"/>
      <c r="U1021383" s="52"/>
      <c r="V1021383" s="59"/>
    </row>
    <row r="1021384" spans="1:22" customFormat="1">
      <c r="A1021384" s="2"/>
      <c r="B1021384" s="46"/>
      <c r="C1021384" s="49"/>
      <c r="D1021384" s="41"/>
      <c r="E1021384" s="52"/>
      <c r="F1021384" s="53"/>
      <c r="G1021384" s="53"/>
      <c r="H1021384" s="54"/>
      <c r="I1021384" s="55"/>
      <c r="J1021384" s="52"/>
      <c r="K1021384" s="56"/>
      <c r="L1021384" s="54"/>
      <c r="M1021384" s="54"/>
      <c r="N1021384" s="57"/>
      <c r="O1021384" s="54"/>
      <c r="P1021384" s="52"/>
      <c r="Q1021384" s="52"/>
      <c r="R1021384" s="58"/>
      <c r="S1021384" s="52"/>
      <c r="T1021384" s="52"/>
      <c r="U1021384" s="52"/>
      <c r="V1021384" s="59"/>
    </row>
    <row r="1021385" spans="1:22" customFormat="1">
      <c r="A1021385" s="2"/>
      <c r="B1021385" s="46"/>
      <c r="C1021385" s="49"/>
      <c r="D1021385" s="41"/>
      <c r="E1021385" s="52"/>
      <c r="F1021385" s="53"/>
      <c r="G1021385" s="53"/>
      <c r="H1021385" s="54"/>
      <c r="I1021385" s="55"/>
      <c r="J1021385" s="52"/>
      <c r="K1021385" s="56"/>
      <c r="L1021385" s="54"/>
      <c r="M1021385" s="54"/>
      <c r="N1021385" s="57"/>
      <c r="O1021385" s="54"/>
      <c r="P1021385" s="52"/>
      <c r="Q1021385" s="52"/>
      <c r="R1021385" s="58"/>
      <c r="S1021385" s="52"/>
      <c r="T1021385" s="52"/>
      <c r="U1021385" s="52"/>
      <c r="V1021385" s="59"/>
    </row>
    <row r="1021386" spans="1:22" customFormat="1">
      <c r="A1021386" s="2"/>
      <c r="B1021386" s="46"/>
      <c r="C1021386" s="49"/>
      <c r="D1021386" s="41"/>
      <c r="E1021386" s="52"/>
      <c r="F1021386" s="53"/>
      <c r="G1021386" s="53"/>
      <c r="H1021386" s="54"/>
      <c r="I1021386" s="55"/>
      <c r="J1021386" s="52"/>
      <c r="K1021386" s="56"/>
      <c r="L1021386" s="54"/>
      <c r="M1021386" s="54"/>
      <c r="N1021386" s="57"/>
      <c r="O1021386" s="54"/>
      <c r="P1021386" s="52"/>
      <c r="Q1021386" s="52"/>
      <c r="R1021386" s="58"/>
      <c r="S1021386" s="52"/>
      <c r="T1021386" s="52"/>
      <c r="U1021386" s="52"/>
      <c r="V1021386" s="59"/>
    </row>
    <row r="1021387" spans="1:22" customFormat="1">
      <c r="A1021387" s="2"/>
      <c r="B1021387" s="46"/>
      <c r="C1021387" s="49"/>
      <c r="D1021387" s="41"/>
      <c r="E1021387" s="52"/>
      <c r="F1021387" s="53"/>
      <c r="G1021387" s="53"/>
      <c r="H1021387" s="54"/>
      <c r="I1021387" s="55"/>
      <c r="J1021387" s="52"/>
      <c r="K1021387" s="56"/>
      <c r="L1021387" s="54"/>
      <c r="M1021387" s="54"/>
      <c r="N1021387" s="57"/>
      <c r="O1021387" s="54"/>
      <c r="P1021387" s="52"/>
      <c r="Q1021387" s="52"/>
      <c r="R1021387" s="58"/>
      <c r="S1021387" s="52"/>
      <c r="T1021387" s="52"/>
      <c r="U1021387" s="52"/>
      <c r="V1021387" s="59"/>
    </row>
    <row r="1021388" spans="1:22" customFormat="1">
      <c r="A1021388" s="2"/>
      <c r="B1021388" s="46"/>
      <c r="C1021388" s="49"/>
      <c r="D1021388" s="41"/>
      <c r="E1021388" s="52"/>
      <c r="F1021388" s="53"/>
      <c r="G1021388" s="53"/>
      <c r="H1021388" s="54"/>
      <c r="I1021388" s="55"/>
      <c r="J1021388" s="52"/>
      <c r="K1021388" s="56"/>
      <c r="L1021388" s="54"/>
      <c r="M1021388" s="54"/>
      <c r="N1021388" s="57"/>
      <c r="O1021388" s="54"/>
      <c r="P1021388" s="52"/>
      <c r="Q1021388" s="52"/>
      <c r="R1021388" s="58"/>
      <c r="S1021388" s="52"/>
      <c r="T1021388" s="52"/>
      <c r="U1021388" s="52"/>
      <c r="V1021388" s="59"/>
    </row>
    <row r="1021389" spans="1:22" customFormat="1">
      <c r="A1021389" s="2"/>
      <c r="B1021389" s="46"/>
      <c r="C1021389" s="49"/>
      <c r="D1021389" s="41"/>
      <c r="E1021389" s="52"/>
      <c r="F1021389" s="53"/>
      <c r="G1021389" s="53"/>
      <c r="H1021389" s="54"/>
      <c r="I1021389" s="55"/>
      <c r="J1021389" s="52"/>
      <c r="K1021389" s="56"/>
      <c r="L1021389" s="54"/>
      <c r="M1021389" s="54"/>
      <c r="N1021389" s="57"/>
      <c r="O1021389" s="54"/>
      <c r="P1021389" s="52"/>
      <c r="Q1021389" s="52"/>
      <c r="R1021389" s="58"/>
      <c r="S1021389" s="52"/>
      <c r="T1021389" s="52"/>
      <c r="U1021389" s="52"/>
      <c r="V1021389" s="59"/>
    </row>
    <row r="1021390" spans="1:22" customFormat="1">
      <c r="A1021390" s="2"/>
      <c r="B1021390" s="46"/>
      <c r="C1021390" s="49"/>
      <c r="D1021390" s="41"/>
      <c r="E1021390" s="52"/>
      <c r="F1021390" s="53"/>
      <c r="G1021390" s="53"/>
      <c r="H1021390" s="54"/>
      <c r="I1021390" s="55"/>
      <c r="J1021390" s="52"/>
      <c r="K1021390" s="56"/>
      <c r="L1021390" s="54"/>
      <c r="M1021390" s="54"/>
      <c r="N1021390" s="57"/>
      <c r="O1021390" s="54"/>
      <c r="P1021390" s="52"/>
      <c r="Q1021390" s="52"/>
      <c r="R1021390" s="58"/>
      <c r="S1021390" s="52"/>
      <c r="T1021390" s="52"/>
      <c r="U1021390" s="52"/>
      <c r="V1021390" s="59"/>
    </row>
    <row r="1021391" spans="1:22" customFormat="1">
      <c r="A1021391" s="2"/>
      <c r="B1021391" s="46"/>
      <c r="C1021391" s="49"/>
      <c r="D1021391" s="41"/>
      <c r="E1021391" s="52"/>
      <c r="F1021391" s="53"/>
      <c r="G1021391" s="53"/>
      <c r="H1021391" s="54"/>
      <c r="I1021391" s="55"/>
      <c r="J1021391" s="52"/>
      <c r="K1021391" s="56"/>
      <c r="L1021391" s="54"/>
      <c r="M1021391" s="54"/>
      <c r="N1021391" s="57"/>
      <c r="O1021391" s="54"/>
      <c r="P1021391" s="52"/>
      <c r="Q1021391" s="52"/>
      <c r="R1021391" s="58"/>
      <c r="S1021391" s="52"/>
      <c r="T1021391" s="52"/>
      <c r="U1021391" s="52"/>
      <c r="V1021391" s="59"/>
    </row>
    <row r="1021392" spans="1:22" customFormat="1">
      <c r="A1021392" s="2"/>
      <c r="B1021392" s="46"/>
      <c r="C1021392" s="49"/>
      <c r="D1021392" s="41"/>
      <c r="E1021392" s="52"/>
      <c r="F1021392" s="53"/>
      <c r="G1021392" s="53"/>
      <c r="H1021392" s="54"/>
      <c r="I1021392" s="55"/>
      <c r="J1021392" s="52"/>
      <c r="K1021392" s="56"/>
      <c r="L1021392" s="54"/>
      <c r="M1021392" s="54"/>
      <c r="N1021392" s="57"/>
      <c r="O1021392" s="54"/>
      <c r="P1021392" s="52"/>
      <c r="Q1021392" s="52"/>
      <c r="R1021392" s="58"/>
      <c r="S1021392" s="52"/>
      <c r="T1021392" s="52"/>
      <c r="U1021392" s="52"/>
      <c r="V1021392" s="59"/>
    </row>
    <row r="1021393" spans="1:22" customFormat="1">
      <c r="A1021393" s="2"/>
      <c r="B1021393" s="46"/>
      <c r="C1021393" s="49"/>
      <c r="D1021393" s="41"/>
      <c r="E1021393" s="52"/>
      <c r="F1021393" s="53"/>
      <c r="G1021393" s="53"/>
      <c r="H1021393" s="54"/>
      <c r="I1021393" s="55"/>
      <c r="J1021393" s="52"/>
      <c r="K1021393" s="56"/>
      <c r="L1021393" s="54"/>
      <c r="M1021393" s="54"/>
      <c r="N1021393" s="57"/>
      <c r="O1021393" s="54"/>
      <c r="P1021393" s="52"/>
      <c r="Q1021393" s="52"/>
      <c r="R1021393" s="58"/>
      <c r="S1021393" s="52"/>
      <c r="T1021393" s="52"/>
      <c r="U1021393" s="52"/>
      <c r="V1021393" s="59"/>
    </row>
    <row r="1021394" spans="1:22" customFormat="1">
      <c r="A1021394" s="2"/>
      <c r="B1021394" s="46"/>
      <c r="C1021394" s="49"/>
      <c r="D1021394" s="41"/>
      <c r="E1021394" s="52"/>
      <c r="F1021394" s="53"/>
      <c r="G1021394" s="53"/>
      <c r="H1021394" s="54"/>
      <c r="I1021394" s="55"/>
      <c r="J1021394" s="52"/>
      <c r="K1021394" s="56"/>
      <c r="L1021394" s="54"/>
      <c r="M1021394" s="54"/>
      <c r="N1021394" s="57"/>
      <c r="O1021394" s="54"/>
      <c r="P1021394" s="52"/>
      <c r="Q1021394" s="52"/>
      <c r="R1021394" s="58"/>
      <c r="S1021394" s="52"/>
      <c r="T1021394" s="52"/>
      <c r="U1021394" s="52"/>
      <c r="V1021394" s="59"/>
    </row>
    <row r="1021395" spans="1:22" customFormat="1">
      <c r="A1021395" s="2"/>
      <c r="B1021395" s="46"/>
      <c r="C1021395" s="49"/>
      <c r="D1021395" s="41"/>
      <c r="E1021395" s="52"/>
      <c r="F1021395" s="53"/>
      <c r="G1021395" s="53"/>
      <c r="H1021395" s="54"/>
      <c r="I1021395" s="55"/>
      <c r="J1021395" s="52"/>
      <c r="K1021395" s="56"/>
      <c r="L1021395" s="54"/>
      <c r="M1021395" s="54"/>
      <c r="N1021395" s="57"/>
      <c r="O1021395" s="54"/>
      <c r="P1021395" s="52"/>
      <c r="Q1021395" s="52"/>
      <c r="R1021395" s="58"/>
      <c r="S1021395" s="52"/>
      <c r="T1021395" s="52"/>
      <c r="U1021395" s="52"/>
      <c r="V1021395" s="59"/>
    </row>
    <row r="1021396" spans="1:22" customFormat="1">
      <c r="A1021396" s="2"/>
      <c r="B1021396" s="46"/>
      <c r="C1021396" s="49"/>
      <c r="D1021396" s="41"/>
      <c r="E1021396" s="52"/>
      <c r="F1021396" s="53"/>
      <c r="G1021396" s="53"/>
      <c r="H1021396" s="54"/>
      <c r="I1021396" s="55"/>
      <c r="J1021396" s="52"/>
      <c r="K1021396" s="56"/>
      <c r="L1021396" s="54"/>
      <c r="M1021396" s="54"/>
      <c r="N1021396" s="57"/>
      <c r="O1021396" s="54"/>
      <c r="P1021396" s="52"/>
      <c r="Q1021396" s="52"/>
      <c r="R1021396" s="58"/>
      <c r="S1021396" s="52"/>
      <c r="T1021396" s="52"/>
      <c r="U1021396" s="52"/>
      <c r="V1021396" s="59"/>
    </row>
    <row r="1021397" spans="1:22" customFormat="1">
      <c r="A1021397" s="2"/>
      <c r="B1021397" s="46"/>
      <c r="C1021397" s="49"/>
      <c r="D1021397" s="41"/>
      <c r="E1021397" s="52"/>
      <c r="F1021397" s="53"/>
      <c r="G1021397" s="53"/>
      <c r="H1021397" s="54"/>
      <c r="I1021397" s="55"/>
      <c r="J1021397" s="52"/>
      <c r="K1021397" s="56"/>
      <c r="L1021397" s="54"/>
      <c r="M1021397" s="54"/>
      <c r="N1021397" s="57"/>
      <c r="O1021397" s="54"/>
      <c r="P1021397" s="52"/>
      <c r="Q1021397" s="52"/>
      <c r="R1021397" s="58"/>
      <c r="S1021397" s="52"/>
      <c r="T1021397" s="52"/>
      <c r="U1021397" s="52"/>
      <c r="V1021397" s="59"/>
    </row>
    <row r="1021398" spans="1:22" customFormat="1">
      <c r="A1021398" s="2"/>
      <c r="B1021398" s="46"/>
      <c r="C1021398" s="49"/>
      <c r="D1021398" s="41"/>
      <c r="E1021398" s="52"/>
      <c r="F1021398" s="53"/>
      <c r="G1021398" s="53"/>
      <c r="H1021398" s="54"/>
      <c r="I1021398" s="55"/>
      <c r="J1021398" s="52"/>
      <c r="K1021398" s="56"/>
      <c r="L1021398" s="54"/>
      <c r="M1021398" s="54"/>
      <c r="N1021398" s="57"/>
      <c r="O1021398" s="54"/>
      <c r="P1021398" s="52"/>
      <c r="Q1021398" s="52"/>
      <c r="R1021398" s="58"/>
      <c r="S1021398" s="52"/>
      <c r="T1021398" s="52"/>
      <c r="U1021398" s="52"/>
      <c r="V1021398" s="59"/>
    </row>
    <row r="1021399" spans="1:22" customFormat="1">
      <c r="A1021399" s="2"/>
      <c r="B1021399" s="46"/>
      <c r="C1021399" s="49"/>
      <c r="D1021399" s="41"/>
      <c r="E1021399" s="52"/>
      <c r="F1021399" s="53"/>
      <c r="G1021399" s="53"/>
      <c r="H1021399" s="54"/>
      <c r="I1021399" s="55"/>
      <c r="J1021399" s="52"/>
      <c r="K1021399" s="56"/>
      <c r="L1021399" s="54"/>
      <c r="M1021399" s="54"/>
      <c r="N1021399" s="57"/>
      <c r="O1021399" s="54"/>
      <c r="P1021399" s="52"/>
      <c r="Q1021399" s="52"/>
      <c r="R1021399" s="58"/>
      <c r="S1021399" s="52"/>
      <c r="T1021399" s="52"/>
      <c r="U1021399" s="52"/>
      <c r="V1021399" s="59"/>
    </row>
    <row r="1021400" spans="1:22" customFormat="1">
      <c r="A1021400" s="2"/>
      <c r="B1021400" s="46"/>
      <c r="C1021400" s="49"/>
      <c r="D1021400" s="41"/>
      <c r="E1021400" s="52"/>
      <c r="F1021400" s="53"/>
      <c r="G1021400" s="53"/>
      <c r="H1021400" s="54"/>
      <c r="I1021400" s="55"/>
      <c r="J1021400" s="52"/>
      <c r="K1021400" s="56"/>
      <c r="L1021400" s="54"/>
      <c r="M1021400" s="54"/>
      <c r="N1021400" s="57"/>
      <c r="O1021400" s="54"/>
      <c r="P1021400" s="52"/>
      <c r="Q1021400" s="52"/>
      <c r="R1021400" s="58"/>
      <c r="S1021400" s="52"/>
      <c r="T1021400" s="52"/>
      <c r="U1021400" s="52"/>
      <c r="V1021400" s="59"/>
    </row>
    <row r="1021401" spans="1:22" customFormat="1">
      <c r="A1021401" s="2"/>
      <c r="B1021401" s="46"/>
      <c r="C1021401" s="49"/>
      <c r="D1021401" s="41"/>
      <c r="E1021401" s="52"/>
      <c r="F1021401" s="53"/>
      <c r="G1021401" s="53"/>
      <c r="H1021401" s="54"/>
      <c r="I1021401" s="55"/>
      <c r="J1021401" s="52"/>
      <c r="K1021401" s="56"/>
      <c r="L1021401" s="54"/>
      <c r="M1021401" s="54"/>
      <c r="N1021401" s="57"/>
      <c r="O1021401" s="54"/>
      <c r="P1021401" s="52"/>
      <c r="Q1021401" s="52"/>
      <c r="R1021401" s="58"/>
      <c r="S1021401" s="52"/>
      <c r="T1021401" s="52"/>
      <c r="U1021401" s="52"/>
      <c r="V1021401" s="59"/>
    </row>
    <row r="1021402" spans="1:22" customFormat="1">
      <c r="A1021402" s="2"/>
      <c r="B1021402" s="46"/>
      <c r="C1021402" s="49"/>
      <c r="D1021402" s="41"/>
      <c r="E1021402" s="52"/>
      <c r="F1021402" s="53"/>
      <c r="G1021402" s="53"/>
      <c r="H1021402" s="54"/>
      <c r="I1021402" s="55"/>
      <c r="J1021402" s="52"/>
      <c r="K1021402" s="56"/>
      <c r="L1021402" s="54"/>
      <c r="M1021402" s="54"/>
      <c r="N1021402" s="57"/>
      <c r="O1021402" s="54"/>
      <c r="P1021402" s="52"/>
      <c r="Q1021402" s="52"/>
      <c r="R1021402" s="58"/>
      <c r="S1021402" s="52"/>
      <c r="T1021402" s="52"/>
      <c r="U1021402" s="52"/>
      <c r="V1021402" s="59"/>
    </row>
    <row r="1021403" spans="1:22" customFormat="1">
      <c r="A1021403" s="2"/>
      <c r="B1021403" s="46"/>
      <c r="C1021403" s="49"/>
      <c r="D1021403" s="41"/>
      <c r="E1021403" s="52"/>
      <c r="F1021403" s="53"/>
      <c r="G1021403" s="53"/>
      <c r="H1021403" s="54"/>
      <c r="I1021403" s="55"/>
      <c r="J1021403" s="52"/>
      <c r="K1021403" s="56"/>
      <c r="L1021403" s="54"/>
      <c r="M1021403" s="54"/>
      <c r="N1021403" s="57"/>
      <c r="O1021403" s="54"/>
      <c r="P1021403" s="52"/>
      <c r="Q1021403" s="52"/>
      <c r="R1021403" s="58"/>
      <c r="S1021403" s="52"/>
      <c r="T1021403" s="52"/>
      <c r="U1021403" s="52"/>
      <c r="V1021403" s="59"/>
    </row>
    <row r="1021404" spans="1:22" customFormat="1">
      <c r="A1021404" s="2"/>
      <c r="B1021404" s="46"/>
      <c r="C1021404" s="49"/>
      <c r="D1021404" s="41"/>
      <c r="E1021404" s="52"/>
      <c r="F1021404" s="53"/>
      <c r="G1021404" s="53"/>
      <c r="H1021404" s="54"/>
      <c r="I1021404" s="55"/>
      <c r="J1021404" s="52"/>
      <c r="K1021404" s="56"/>
      <c r="L1021404" s="54"/>
      <c r="M1021404" s="54"/>
      <c r="N1021404" s="57"/>
      <c r="O1021404" s="54"/>
      <c r="P1021404" s="52"/>
      <c r="Q1021404" s="52"/>
      <c r="R1021404" s="58"/>
      <c r="S1021404" s="52"/>
      <c r="T1021404" s="52"/>
      <c r="U1021404" s="52"/>
      <c r="V1021404" s="59"/>
    </row>
    <row r="1021405" spans="1:22" customFormat="1">
      <c r="A1021405" s="2"/>
      <c r="B1021405" s="46"/>
      <c r="C1021405" s="49"/>
      <c r="D1021405" s="41"/>
      <c r="E1021405" s="52"/>
      <c r="F1021405" s="53"/>
      <c r="G1021405" s="53"/>
      <c r="H1021405" s="54"/>
      <c r="I1021405" s="55"/>
      <c r="J1021405" s="52"/>
      <c r="K1021405" s="56"/>
      <c r="L1021405" s="54"/>
      <c r="M1021405" s="54"/>
      <c r="N1021405" s="57"/>
      <c r="O1021405" s="54"/>
      <c r="P1021405" s="52"/>
      <c r="Q1021405" s="52"/>
      <c r="R1021405" s="58"/>
      <c r="S1021405" s="52"/>
      <c r="T1021405" s="52"/>
      <c r="U1021405" s="52"/>
      <c r="V1021405" s="59"/>
    </row>
    <row r="1021406" spans="1:22" customFormat="1">
      <c r="A1021406" s="2"/>
      <c r="B1021406" s="46"/>
      <c r="C1021406" s="49"/>
      <c r="D1021406" s="41"/>
      <c r="E1021406" s="52"/>
      <c r="F1021406" s="53"/>
      <c r="G1021406" s="53"/>
      <c r="H1021406" s="54"/>
      <c r="I1021406" s="55"/>
      <c r="J1021406" s="52"/>
      <c r="K1021406" s="56"/>
      <c r="L1021406" s="54"/>
      <c r="M1021406" s="54"/>
      <c r="N1021406" s="57"/>
      <c r="O1021406" s="54"/>
      <c r="P1021406" s="52"/>
      <c r="Q1021406" s="52"/>
      <c r="R1021406" s="58"/>
      <c r="S1021406" s="52"/>
      <c r="T1021406" s="52"/>
      <c r="U1021406" s="52"/>
      <c r="V1021406" s="59"/>
    </row>
    <row r="1021407" spans="1:22" customFormat="1">
      <c r="A1021407" s="2"/>
      <c r="B1021407" s="46"/>
      <c r="C1021407" s="49"/>
      <c r="D1021407" s="41"/>
      <c r="E1021407" s="52"/>
      <c r="F1021407" s="53"/>
      <c r="G1021407" s="53"/>
      <c r="H1021407" s="54"/>
      <c r="I1021407" s="55"/>
      <c r="J1021407" s="52"/>
      <c r="K1021407" s="56"/>
      <c r="L1021407" s="54"/>
      <c r="M1021407" s="54"/>
      <c r="N1021407" s="57"/>
      <c r="O1021407" s="54"/>
      <c r="P1021407" s="52"/>
      <c r="Q1021407" s="52"/>
      <c r="R1021407" s="58"/>
      <c r="S1021407" s="52"/>
      <c r="T1021407" s="52"/>
      <c r="U1021407" s="52"/>
      <c r="V1021407" s="59"/>
    </row>
    <row r="1021408" spans="1:22" customFormat="1">
      <c r="A1021408" s="2"/>
      <c r="B1021408" s="46"/>
      <c r="C1021408" s="49"/>
      <c r="D1021408" s="41"/>
      <c r="E1021408" s="52"/>
      <c r="F1021408" s="53"/>
      <c r="G1021408" s="53"/>
      <c r="H1021408" s="54"/>
      <c r="I1021408" s="55"/>
      <c r="J1021408" s="52"/>
      <c r="K1021408" s="56"/>
      <c r="L1021408" s="54"/>
      <c r="M1021408" s="54"/>
      <c r="N1021408" s="57"/>
      <c r="O1021408" s="54"/>
      <c r="P1021408" s="52"/>
      <c r="Q1021408" s="52"/>
      <c r="R1021408" s="58"/>
      <c r="S1021408" s="52"/>
      <c r="T1021408" s="52"/>
      <c r="U1021408" s="52"/>
      <c r="V1021408" s="59"/>
    </row>
    <row r="1021409" spans="1:22" customFormat="1">
      <c r="A1021409" s="2"/>
      <c r="B1021409" s="46"/>
      <c r="C1021409" s="49"/>
      <c r="D1021409" s="41"/>
      <c r="E1021409" s="52"/>
      <c r="F1021409" s="53"/>
      <c r="G1021409" s="53"/>
      <c r="H1021409" s="54"/>
      <c r="I1021409" s="55"/>
      <c r="J1021409" s="52"/>
      <c r="K1021409" s="56"/>
      <c r="L1021409" s="54"/>
      <c r="M1021409" s="54"/>
      <c r="N1021409" s="57"/>
      <c r="O1021409" s="54"/>
      <c r="P1021409" s="52"/>
      <c r="Q1021409" s="52"/>
      <c r="R1021409" s="58"/>
      <c r="S1021409" s="52"/>
      <c r="T1021409" s="52"/>
      <c r="U1021409" s="52"/>
      <c r="V1021409" s="59"/>
    </row>
    <row r="1021410" spans="1:22" customFormat="1">
      <c r="A1021410" s="2"/>
      <c r="B1021410" s="46"/>
      <c r="C1021410" s="49"/>
      <c r="D1021410" s="41"/>
      <c r="E1021410" s="52"/>
      <c r="F1021410" s="53"/>
      <c r="G1021410" s="53"/>
      <c r="H1021410" s="54"/>
      <c r="I1021410" s="55"/>
      <c r="J1021410" s="52"/>
      <c r="K1021410" s="56"/>
      <c r="L1021410" s="54"/>
      <c r="M1021410" s="54"/>
      <c r="N1021410" s="57"/>
      <c r="O1021410" s="54"/>
      <c r="P1021410" s="52"/>
      <c r="Q1021410" s="52"/>
      <c r="R1021410" s="58"/>
      <c r="S1021410" s="52"/>
      <c r="T1021410" s="52"/>
      <c r="U1021410" s="52"/>
      <c r="V1021410" s="59"/>
    </row>
    <row r="1021411" spans="1:22" customFormat="1">
      <c r="A1021411" s="2"/>
      <c r="B1021411" s="46"/>
      <c r="C1021411" s="49"/>
      <c r="D1021411" s="41"/>
      <c r="E1021411" s="52"/>
      <c r="F1021411" s="53"/>
      <c r="G1021411" s="53"/>
      <c r="H1021411" s="54"/>
      <c r="I1021411" s="55"/>
      <c r="J1021411" s="52"/>
      <c r="K1021411" s="56"/>
      <c r="L1021411" s="54"/>
      <c r="M1021411" s="54"/>
      <c r="N1021411" s="57"/>
      <c r="O1021411" s="54"/>
      <c r="P1021411" s="52"/>
      <c r="Q1021411" s="52"/>
      <c r="R1021411" s="58"/>
      <c r="S1021411" s="52"/>
      <c r="T1021411" s="52"/>
      <c r="U1021411" s="52"/>
      <c r="V1021411" s="59"/>
    </row>
    <row r="1021412" spans="1:22" customFormat="1">
      <c r="A1021412" s="2"/>
      <c r="B1021412" s="46"/>
      <c r="C1021412" s="49"/>
      <c r="D1021412" s="41"/>
      <c r="E1021412" s="52"/>
      <c r="F1021412" s="53"/>
      <c r="G1021412" s="53"/>
      <c r="H1021412" s="54"/>
      <c r="I1021412" s="55"/>
      <c r="J1021412" s="52"/>
      <c r="K1021412" s="56"/>
      <c r="L1021412" s="54"/>
      <c r="M1021412" s="54"/>
      <c r="N1021412" s="57"/>
      <c r="O1021412" s="54"/>
      <c r="P1021412" s="52"/>
      <c r="Q1021412" s="52"/>
      <c r="R1021412" s="58"/>
      <c r="S1021412" s="52"/>
      <c r="T1021412" s="52"/>
      <c r="U1021412" s="52"/>
      <c r="V1021412" s="59"/>
    </row>
    <row r="1021413" spans="1:22" customFormat="1">
      <c r="A1021413" s="2"/>
      <c r="B1021413" s="46"/>
      <c r="C1021413" s="49"/>
      <c r="D1021413" s="41"/>
      <c r="E1021413" s="52"/>
      <c r="F1021413" s="53"/>
      <c r="G1021413" s="53"/>
      <c r="H1021413" s="54"/>
      <c r="I1021413" s="55"/>
      <c r="J1021413" s="52"/>
      <c r="K1021413" s="56"/>
      <c r="L1021413" s="54"/>
      <c r="M1021413" s="54"/>
      <c r="N1021413" s="57"/>
      <c r="O1021413" s="54"/>
      <c r="P1021413" s="52"/>
      <c r="Q1021413" s="52"/>
      <c r="R1021413" s="58"/>
      <c r="S1021413" s="52"/>
      <c r="T1021413" s="52"/>
      <c r="U1021413" s="52"/>
      <c r="V1021413" s="59"/>
    </row>
    <row r="1021414" spans="1:22" customFormat="1">
      <c r="A1021414" s="2"/>
      <c r="B1021414" s="46"/>
      <c r="C1021414" s="49"/>
      <c r="D1021414" s="41"/>
      <c r="E1021414" s="52"/>
      <c r="F1021414" s="53"/>
      <c r="G1021414" s="53"/>
      <c r="H1021414" s="54"/>
      <c r="I1021414" s="55"/>
      <c r="J1021414" s="52"/>
      <c r="K1021414" s="56"/>
      <c r="L1021414" s="54"/>
      <c r="M1021414" s="54"/>
      <c r="N1021414" s="57"/>
      <c r="O1021414" s="54"/>
      <c r="P1021414" s="52"/>
      <c r="Q1021414" s="52"/>
      <c r="R1021414" s="58"/>
      <c r="S1021414" s="52"/>
      <c r="T1021414" s="52"/>
      <c r="U1021414" s="52"/>
      <c r="V1021414" s="59"/>
    </row>
    <row r="1021415" spans="1:22" customFormat="1">
      <c r="A1021415" s="2"/>
      <c r="B1021415" s="46"/>
      <c r="C1021415" s="49"/>
      <c r="D1021415" s="41"/>
      <c r="E1021415" s="52"/>
      <c r="F1021415" s="53"/>
      <c r="G1021415" s="53"/>
      <c r="H1021415" s="54"/>
      <c r="I1021415" s="55"/>
      <c r="J1021415" s="52"/>
      <c r="K1021415" s="56"/>
      <c r="L1021415" s="54"/>
      <c r="M1021415" s="54"/>
      <c r="N1021415" s="57"/>
      <c r="O1021415" s="54"/>
      <c r="P1021415" s="52"/>
      <c r="Q1021415" s="52"/>
      <c r="R1021415" s="58"/>
      <c r="S1021415" s="52"/>
      <c r="T1021415" s="52"/>
      <c r="U1021415" s="52"/>
      <c r="V1021415" s="59"/>
    </row>
    <row r="1021416" spans="1:22" customFormat="1">
      <c r="A1021416" s="2"/>
      <c r="B1021416" s="46"/>
      <c r="C1021416" s="49"/>
      <c r="D1021416" s="41"/>
      <c r="E1021416" s="52"/>
      <c r="F1021416" s="53"/>
      <c r="G1021416" s="53"/>
      <c r="H1021416" s="54"/>
      <c r="I1021416" s="55"/>
      <c r="J1021416" s="52"/>
      <c r="K1021416" s="56"/>
      <c r="L1021416" s="54"/>
      <c r="M1021416" s="54"/>
      <c r="N1021416" s="57"/>
      <c r="O1021416" s="54"/>
      <c r="P1021416" s="52"/>
      <c r="Q1021416" s="52"/>
      <c r="R1021416" s="58"/>
      <c r="S1021416" s="52"/>
      <c r="T1021416" s="52"/>
      <c r="U1021416" s="52"/>
      <c r="V1021416" s="59"/>
    </row>
    <row r="1021417" spans="1:22" customFormat="1">
      <c r="A1021417" s="2"/>
      <c r="B1021417" s="46"/>
      <c r="C1021417" s="49"/>
      <c r="D1021417" s="41"/>
      <c r="E1021417" s="52"/>
      <c r="F1021417" s="53"/>
      <c r="G1021417" s="53"/>
      <c r="H1021417" s="54"/>
      <c r="I1021417" s="55"/>
      <c r="J1021417" s="52"/>
      <c r="K1021417" s="56"/>
      <c r="L1021417" s="54"/>
      <c r="M1021417" s="54"/>
      <c r="N1021417" s="57"/>
      <c r="O1021417" s="54"/>
      <c r="P1021417" s="52"/>
      <c r="Q1021417" s="52"/>
      <c r="R1021417" s="58"/>
      <c r="S1021417" s="52"/>
      <c r="T1021417" s="52"/>
      <c r="U1021417" s="52"/>
      <c r="V1021417" s="59"/>
    </row>
    <row r="1021418" spans="1:22" customFormat="1">
      <c r="A1021418" s="2"/>
      <c r="B1021418" s="46"/>
      <c r="C1021418" s="49"/>
      <c r="D1021418" s="41"/>
      <c r="E1021418" s="52"/>
      <c r="F1021418" s="53"/>
      <c r="G1021418" s="53"/>
      <c r="H1021418" s="54"/>
      <c r="I1021418" s="55"/>
      <c r="J1021418" s="52"/>
      <c r="K1021418" s="56"/>
      <c r="L1021418" s="54"/>
      <c r="M1021418" s="54"/>
      <c r="N1021418" s="57"/>
      <c r="O1021418" s="54"/>
      <c r="P1021418" s="52"/>
      <c r="Q1021418" s="52"/>
      <c r="R1021418" s="58"/>
      <c r="S1021418" s="52"/>
      <c r="T1021418" s="52"/>
      <c r="U1021418" s="52"/>
      <c r="V1021418" s="59"/>
    </row>
    <row r="1021419" spans="1:22" customFormat="1">
      <c r="A1021419" s="2"/>
      <c r="B1021419" s="46"/>
      <c r="C1021419" s="49"/>
      <c r="D1021419" s="41"/>
      <c r="E1021419" s="52"/>
      <c r="F1021419" s="53"/>
      <c r="G1021419" s="53"/>
      <c r="H1021419" s="54"/>
      <c r="I1021419" s="55"/>
      <c r="J1021419" s="52"/>
      <c r="K1021419" s="56"/>
      <c r="L1021419" s="54"/>
      <c r="M1021419" s="54"/>
      <c r="N1021419" s="57"/>
      <c r="O1021419" s="54"/>
      <c r="P1021419" s="52"/>
      <c r="Q1021419" s="52"/>
      <c r="R1021419" s="58"/>
      <c r="S1021419" s="52"/>
      <c r="T1021419" s="52"/>
      <c r="U1021419" s="52"/>
      <c r="V1021419" s="59"/>
    </row>
    <row r="1021420" spans="1:22" customFormat="1">
      <c r="A1021420" s="2"/>
      <c r="B1021420" s="46"/>
      <c r="C1021420" s="49"/>
      <c r="D1021420" s="41"/>
      <c r="E1021420" s="52"/>
      <c r="F1021420" s="53"/>
      <c r="G1021420" s="53"/>
      <c r="H1021420" s="54"/>
      <c r="I1021420" s="55"/>
      <c r="J1021420" s="52"/>
      <c r="K1021420" s="56"/>
      <c r="L1021420" s="54"/>
      <c r="M1021420" s="54"/>
      <c r="N1021420" s="57"/>
      <c r="O1021420" s="54"/>
      <c r="P1021420" s="52"/>
      <c r="Q1021420" s="52"/>
      <c r="R1021420" s="58"/>
      <c r="S1021420" s="52"/>
      <c r="T1021420" s="52"/>
      <c r="U1021420" s="52"/>
      <c r="V1021420" s="59"/>
    </row>
    <row r="1021421" spans="1:22" customFormat="1">
      <c r="A1021421" s="2"/>
      <c r="B1021421" s="46"/>
      <c r="C1021421" s="49"/>
      <c r="D1021421" s="41"/>
      <c r="E1021421" s="52"/>
      <c r="F1021421" s="53"/>
      <c r="G1021421" s="53"/>
      <c r="H1021421" s="54"/>
      <c r="I1021421" s="55"/>
      <c r="J1021421" s="52"/>
      <c r="K1021421" s="56"/>
      <c r="L1021421" s="54"/>
      <c r="M1021421" s="54"/>
      <c r="N1021421" s="57"/>
      <c r="O1021421" s="54"/>
      <c r="P1021421" s="52"/>
      <c r="Q1021421" s="52"/>
      <c r="R1021421" s="58"/>
      <c r="S1021421" s="52"/>
      <c r="T1021421" s="52"/>
      <c r="U1021421" s="52"/>
      <c r="V1021421" s="59"/>
    </row>
    <row r="1021422" spans="1:22" customFormat="1">
      <c r="A1021422" s="2"/>
      <c r="B1021422" s="46"/>
      <c r="C1021422" s="49"/>
      <c r="D1021422" s="41"/>
      <c r="E1021422" s="52"/>
      <c r="F1021422" s="53"/>
      <c r="G1021422" s="53"/>
      <c r="H1021422" s="54"/>
      <c r="I1021422" s="55"/>
      <c r="J1021422" s="52"/>
      <c r="K1021422" s="56"/>
      <c r="L1021422" s="54"/>
      <c r="M1021422" s="54"/>
      <c r="N1021422" s="57"/>
      <c r="O1021422" s="54"/>
      <c r="P1021422" s="52"/>
      <c r="Q1021422" s="52"/>
      <c r="R1021422" s="58"/>
      <c r="S1021422" s="52"/>
      <c r="T1021422" s="52"/>
      <c r="U1021422" s="52"/>
      <c r="V1021422" s="59"/>
    </row>
    <row r="1021423" spans="1:22" customFormat="1">
      <c r="A1021423" s="2"/>
      <c r="B1021423" s="46"/>
      <c r="C1021423" s="49"/>
      <c r="D1021423" s="41"/>
      <c r="E1021423" s="52"/>
      <c r="F1021423" s="53"/>
      <c r="G1021423" s="53"/>
      <c r="H1021423" s="54"/>
      <c r="I1021423" s="55"/>
      <c r="J1021423" s="52"/>
      <c r="K1021423" s="56"/>
      <c r="L1021423" s="54"/>
      <c r="M1021423" s="54"/>
      <c r="N1021423" s="57"/>
      <c r="O1021423" s="54"/>
      <c r="P1021423" s="52"/>
      <c r="Q1021423" s="52"/>
      <c r="R1021423" s="58"/>
      <c r="S1021423" s="52"/>
      <c r="T1021423" s="52"/>
      <c r="U1021423" s="52"/>
      <c r="V1021423" s="59"/>
    </row>
    <row r="1021424" spans="1:22" customFormat="1">
      <c r="A1021424" s="2"/>
      <c r="B1021424" s="46"/>
      <c r="C1021424" s="49"/>
      <c r="D1021424" s="41"/>
      <c r="E1021424" s="52"/>
      <c r="F1021424" s="53"/>
      <c r="G1021424" s="53"/>
      <c r="H1021424" s="54"/>
      <c r="I1021424" s="55"/>
      <c r="J1021424" s="52"/>
      <c r="K1021424" s="56"/>
      <c r="L1021424" s="54"/>
      <c r="M1021424" s="54"/>
      <c r="N1021424" s="57"/>
      <c r="O1021424" s="54"/>
      <c r="P1021424" s="52"/>
      <c r="Q1021424" s="52"/>
      <c r="R1021424" s="58"/>
      <c r="S1021424" s="52"/>
      <c r="T1021424" s="52"/>
      <c r="U1021424" s="52"/>
      <c r="V1021424" s="59"/>
    </row>
    <row r="1021425" spans="1:22" customFormat="1">
      <c r="A1021425" s="2"/>
      <c r="B1021425" s="46"/>
      <c r="C1021425" s="49"/>
      <c r="D1021425" s="41"/>
      <c r="E1021425" s="52"/>
      <c r="F1021425" s="53"/>
      <c r="G1021425" s="53"/>
      <c r="H1021425" s="54"/>
      <c r="I1021425" s="55"/>
      <c r="J1021425" s="52"/>
      <c r="K1021425" s="56"/>
      <c r="L1021425" s="54"/>
      <c r="M1021425" s="54"/>
      <c r="N1021425" s="57"/>
      <c r="O1021425" s="54"/>
      <c r="P1021425" s="52"/>
      <c r="Q1021425" s="52"/>
      <c r="R1021425" s="58"/>
      <c r="S1021425" s="52"/>
      <c r="T1021425" s="52"/>
      <c r="U1021425" s="52"/>
      <c r="V1021425" s="59"/>
    </row>
    <row r="1021426" spans="1:22" customFormat="1">
      <c r="A1021426" s="2"/>
      <c r="B1021426" s="46"/>
      <c r="C1021426" s="49"/>
      <c r="D1021426" s="41"/>
      <c r="E1021426" s="52"/>
      <c r="F1021426" s="53"/>
      <c r="G1021426" s="53"/>
      <c r="H1021426" s="54"/>
      <c r="I1021426" s="55"/>
      <c r="J1021426" s="52"/>
      <c r="K1021426" s="56"/>
      <c r="L1021426" s="54"/>
      <c r="M1021426" s="54"/>
      <c r="N1021426" s="57"/>
      <c r="O1021426" s="54"/>
      <c r="P1021426" s="52"/>
      <c r="Q1021426" s="52"/>
      <c r="R1021426" s="58"/>
      <c r="S1021426" s="52"/>
      <c r="T1021426" s="52"/>
      <c r="U1021426" s="52"/>
      <c r="V1021426" s="59"/>
    </row>
    <row r="1021427" spans="1:22" customFormat="1">
      <c r="A1021427" s="2"/>
      <c r="B1021427" s="46"/>
      <c r="C1021427" s="49"/>
      <c r="D1021427" s="41"/>
      <c r="E1021427" s="52"/>
      <c r="F1021427" s="53"/>
      <c r="G1021427" s="53"/>
      <c r="H1021427" s="54"/>
      <c r="I1021427" s="55"/>
      <c r="J1021427" s="52"/>
      <c r="K1021427" s="56"/>
      <c r="L1021427" s="54"/>
      <c r="M1021427" s="54"/>
      <c r="N1021427" s="57"/>
      <c r="O1021427" s="54"/>
      <c r="P1021427" s="52"/>
      <c r="Q1021427" s="52"/>
      <c r="R1021427" s="58"/>
      <c r="S1021427" s="52"/>
      <c r="T1021427" s="52"/>
      <c r="U1021427" s="52"/>
      <c r="V1021427" s="59"/>
    </row>
    <row r="1021428" spans="1:22" customFormat="1">
      <c r="A1021428" s="2"/>
      <c r="B1021428" s="46"/>
      <c r="C1021428" s="49"/>
      <c r="D1021428" s="41"/>
      <c r="E1021428" s="52"/>
      <c r="F1021428" s="53"/>
      <c r="G1021428" s="53"/>
      <c r="H1021428" s="54"/>
      <c r="I1021428" s="55"/>
      <c r="J1021428" s="52"/>
      <c r="K1021428" s="56"/>
      <c r="L1021428" s="54"/>
      <c r="M1021428" s="54"/>
      <c r="N1021428" s="57"/>
      <c r="O1021428" s="54"/>
      <c r="P1021428" s="52"/>
      <c r="Q1021428" s="52"/>
      <c r="R1021428" s="58"/>
      <c r="S1021428" s="52"/>
      <c r="T1021428" s="52"/>
      <c r="U1021428" s="52"/>
      <c r="V1021428" s="59"/>
    </row>
    <row r="1021429" spans="1:22" customFormat="1">
      <c r="A1021429" s="2"/>
      <c r="B1021429" s="46"/>
      <c r="C1021429" s="49"/>
      <c r="D1021429" s="41"/>
      <c r="E1021429" s="52"/>
      <c r="F1021429" s="53"/>
      <c r="G1021429" s="53"/>
      <c r="H1021429" s="54"/>
      <c r="I1021429" s="55"/>
      <c r="J1021429" s="52"/>
      <c r="K1021429" s="56"/>
      <c r="L1021429" s="54"/>
      <c r="M1021429" s="54"/>
      <c r="N1021429" s="57"/>
      <c r="O1021429" s="54"/>
      <c r="P1021429" s="52"/>
      <c r="Q1021429" s="52"/>
      <c r="R1021429" s="58"/>
      <c r="S1021429" s="52"/>
      <c r="T1021429" s="52"/>
      <c r="U1021429" s="52"/>
      <c r="V1021429" s="59"/>
    </row>
    <row r="1021430" spans="1:22" customFormat="1">
      <c r="A1021430" s="2"/>
      <c r="B1021430" s="46"/>
      <c r="C1021430" s="49"/>
      <c r="D1021430" s="41"/>
      <c r="E1021430" s="52"/>
      <c r="F1021430" s="53"/>
      <c r="G1021430" s="53"/>
      <c r="H1021430" s="54"/>
      <c r="I1021430" s="55"/>
      <c r="J1021430" s="52"/>
      <c r="K1021430" s="56"/>
      <c r="L1021430" s="54"/>
      <c r="M1021430" s="54"/>
      <c r="N1021430" s="57"/>
      <c r="O1021430" s="54"/>
      <c r="P1021430" s="52"/>
      <c r="Q1021430" s="52"/>
      <c r="R1021430" s="58"/>
      <c r="S1021430" s="52"/>
      <c r="T1021430" s="52"/>
      <c r="U1021430" s="52"/>
      <c r="V1021430" s="59"/>
    </row>
    <row r="1021431" spans="1:22" customFormat="1">
      <c r="A1021431" s="2"/>
      <c r="B1021431" s="46"/>
      <c r="C1021431" s="49"/>
      <c r="D1021431" s="41"/>
      <c r="E1021431" s="52"/>
      <c r="F1021431" s="53"/>
      <c r="G1021431" s="53"/>
      <c r="H1021431" s="54"/>
      <c r="I1021431" s="55"/>
      <c r="J1021431" s="52"/>
      <c r="K1021431" s="56"/>
      <c r="L1021431" s="54"/>
      <c r="M1021431" s="54"/>
      <c r="N1021431" s="57"/>
      <c r="O1021431" s="54"/>
      <c r="P1021431" s="52"/>
      <c r="Q1021431" s="52"/>
      <c r="R1021431" s="58"/>
      <c r="S1021431" s="52"/>
      <c r="T1021431" s="52"/>
      <c r="U1021431" s="52"/>
      <c r="V1021431" s="59"/>
    </row>
    <row r="1021432" spans="1:22" customFormat="1">
      <c r="A1021432" s="2"/>
      <c r="B1021432" s="46"/>
      <c r="C1021432" s="49"/>
      <c r="D1021432" s="41"/>
      <c r="E1021432" s="52"/>
      <c r="F1021432" s="53"/>
      <c r="G1021432" s="53"/>
      <c r="H1021432" s="54"/>
      <c r="I1021432" s="55"/>
      <c r="J1021432" s="52"/>
      <c r="K1021432" s="56"/>
      <c r="L1021432" s="54"/>
      <c r="M1021432" s="54"/>
      <c r="N1021432" s="57"/>
      <c r="O1021432" s="54"/>
      <c r="P1021432" s="52"/>
      <c r="Q1021432" s="52"/>
      <c r="R1021432" s="58"/>
      <c r="S1021432" s="52"/>
      <c r="T1021432" s="52"/>
      <c r="U1021432" s="52"/>
      <c r="V1021432" s="59"/>
    </row>
    <row r="1021433" spans="1:22" customFormat="1">
      <c r="A1021433" s="2"/>
      <c r="B1021433" s="46"/>
      <c r="C1021433" s="49"/>
      <c r="D1021433" s="41"/>
      <c r="E1021433" s="52"/>
      <c r="F1021433" s="53"/>
      <c r="G1021433" s="53"/>
      <c r="H1021433" s="54"/>
      <c r="I1021433" s="55"/>
      <c r="J1021433" s="52"/>
      <c r="K1021433" s="56"/>
      <c r="L1021433" s="54"/>
      <c r="M1021433" s="54"/>
      <c r="N1021433" s="57"/>
      <c r="O1021433" s="54"/>
      <c r="P1021433" s="52"/>
      <c r="Q1021433" s="52"/>
      <c r="R1021433" s="58"/>
      <c r="S1021433" s="52"/>
      <c r="T1021433" s="52"/>
      <c r="U1021433" s="52"/>
      <c r="V1021433" s="59"/>
    </row>
    <row r="1021434" spans="1:22" customFormat="1">
      <c r="A1021434" s="2"/>
      <c r="B1021434" s="46"/>
      <c r="C1021434" s="49"/>
      <c r="D1021434" s="41"/>
      <c r="E1021434" s="52"/>
      <c r="F1021434" s="53"/>
      <c r="G1021434" s="53"/>
      <c r="H1021434" s="54"/>
      <c r="I1021434" s="55"/>
      <c r="J1021434" s="52"/>
      <c r="K1021434" s="56"/>
      <c r="L1021434" s="54"/>
      <c r="M1021434" s="54"/>
      <c r="N1021434" s="57"/>
      <c r="O1021434" s="54"/>
      <c r="P1021434" s="52"/>
      <c r="Q1021434" s="52"/>
      <c r="R1021434" s="58"/>
      <c r="S1021434" s="52"/>
      <c r="T1021434" s="52"/>
      <c r="U1021434" s="52"/>
      <c r="V1021434" s="59"/>
    </row>
    <row r="1021435" spans="1:22" customFormat="1">
      <c r="A1021435" s="2"/>
      <c r="B1021435" s="46"/>
      <c r="C1021435" s="49"/>
      <c r="D1021435" s="41"/>
      <c r="E1021435" s="52"/>
      <c r="F1021435" s="53"/>
      <c r="G1021435" s="53"/>
      <c r="H1021435" s="54"/>
      <c r="I1021435" s="55"/>
      <c r="J1021435" s="52"/>
      <c r="K1021435" s="56"/>
      <c r="L1021435" s="54"/>
      <c r="M1021435" s="54"/>
      <c r="N1021435" s="57"/>
      <c r="O1021435" s="54"/>
      <c r="P1021435" s="52"/>
      <c r="Q1021435" s="52"/>
      <c r="R1021435" s="58"/>
      <c r="S1021435" s="52"/>
      <c r="T1021435" s="52"/>
      <c r="U1021435" s="52"/>
      <c r="V1021435" s="59"/>
    </row>
    <row r="1021436" spans="1:22" customFormat="1">
      <c r="A1021436" s="2"/>
      <c r="B1021436" s="46"/>
      <c r="C1021436" s="49"/>
      <c r="D1021436" s="41"/>
      <c r="E1021436" s="52"/>
      <c r="F1021436" s="53"/>
      <c r="G1021436" s="53"/>
      <c r="H1021436" s="54"/>
      <c r="I1021436" s="55"/>
      <c r="J1021436" s="52"/>
      <c r="K1021436" s="56"/>
      <c r="L1021436" s="54"/>
      <c r="M1021436" s="54"/>
      <c r="N1021436" s="57"/>
      <c r="O1021436" s="54"/>
      <c r="P1021436" s="52"/>
      <c r="Q1021436" s="52"/>
      <c r="R1021436" s="58"/>
      <c r="S1021436" s="52"/>
      <c r="T1021436" s="52"/>
      <c r="U1021436" s="52"/>
      <c r="V1021436" s="59"/>
    </row>
    <row r="1021437" spans="1:22" customFormat="1">
      <c r="A1021437" s="2"/>
      <c r="B1021437" s="46"/>
      <c r="C1021437" s="49"/>
      <c r="D1021437" s="41"/>
      <c r="E1021437" s="52"/>
      <c r="F1021437" s="53"/>
      <c r="G1021437" s="53"/>
      <c r="H1021437" s="54"/>
      <c r="I1021437" s="55"/>
      <c r="J1021437" s="52"/>
      <c r="K1021437" s="56"/>
      <c r="L1021437" s="54"/>
      <c r="M1021437" s="54"/>
      <c r="N1021437" s="57"/>
      <c r="O1021437" s="54"/>
      <c r="P1021437" s="52"/>
      <c r="Q1021437" s="52"/>
      <c r="R1021437" s="58"/>
      <c r="S1021437" s="52"/>
      <c r="T1021437" s="52"/>
      <c r="U1021437" s="52"/>
      <c r="V1021437" s="59"/>
    </row>
    <row r="1021438" spans="1:22" customFormat="1">
      <c r="A1021438" s="2"/>
      <c r="B1021438" s="46"/>
      <c r="C1021438" s="49"/>
      <c r="D1021438" s="41"/>
      <c r="E1021438" s="52"/>
      <c r="F1021438" s="53"/>
      <c r="G1021438" s="53"/>
      <c r="H1021438" s="54"/>
      <c r="I1021438" s="55"/>
      <c r="J1021438" s="52"/>
      <c r="K1021438" s="56"/>
      <c r="L1021438" s="54"/>
      <c r="M1021438" s="54"/>
      <c r="N1021438" s="57"/>
      <c r="O1021438" s="54"/>
      <c r="P1021438" s="52"/>
      <c r="Q1021438" s="52"/>
      <c r="R1021438" s="58"/>
      <c r="S1021438" s="52"/>
      <c r="T1021438" s="52"/>
      <c r="U1021438" s="52"/>
      <c r="V1021438" s="59"/>
    </row>
    <row r="1021439" spans="1:22" customFormat="1">
      <c r="A1021439" s="2"/>
      <c r="B1021439" s="46"/>
      <c r="C1021439" s="49"/>
      <c r="D1021439" s="41"/>
      <c r="E1021439" s="52"/>
      <c r="F1021439" s="53"/>
      <c r="G1021439" s="53"/>
      <c r="H1021439" s="54"/>
      <c r="I1021439" s="55"/>
      <c r="J1021439" s="52"/>
      <c r="K1021439" s="56"/>
      <c r="L1021439" s="54"/>
      <c r="M1021439" s="54"/>
      <c r="N1021439" s="57"/>
      <c r="O1021439" s="54"/>
      <c r="P1021439" s="52"/>
      <c r="Q1021439" s="52"/>
      <c r="R1021439" s="58"/>
      <c r="S1021439" s="52"/>
      <c r="T1021439" s="52"/>
      <c r="U1021439" s="52"/>
      <c r="V1021439" s="59"/>
    </row>
    <row r="1021440" spans="1:22" customFormat="1">
      <c r="A1021440" s="2"/>
      <c r="B1021440" s="46"/>
      <c r="C1021440" s="49"/>
      <c r="D1021440" s="41"/>
      <c r="E1021440" s="52"/>
      <c r="F1021440" s="53"/>
      <c r="G1021440" s="53"/>
      <c r="H1021440" s="54"/>
      <c r="I1021440" s="55"/>
      <c r="J1021440" s="52"/>
      <c r="K1021440" s="56"/>
      <c r="L1021440" s="54"/>
      <c r="M1021440" s="54"/>
      <c r="N1021440" s="57"/>
      <c r="O1021440" s="54"/>
      <c r="P1021440" s="52"/>
      <c r="Q1021440" s="52"/>
      <c r="R1021440" s="58"/>
      <c r="S1021440" s="52"/>
      <c r="T1021440" s="52"/>
      <c r="U1021440" s="52"/>
      <c r="V1021440" s="59"/>
    </row>
    <row r="1021441" spans="1:22" customFormat="1">
      <c r="A1021441" s="2"/>
      <c r="B1021441" s="46"/>
      <c r="C1021441" s="49"/>
      <c r="D1021441" s="41"/>
      <c r="E1021441" s="52"/>
      <c r="F1021441" s="53"/>
      <c r="G1021441" s="53"/>
      <c r="H1021441" s="54"/>
      <c r="I1021441" s="55"/>
      <c r="J1021441" s="52"/>
      <c r="K1021441" s="56"/>
      <c r="L1021441" s="54"/>
      <c r="M1021441" s="54"/>
      <c r="N1021441" s="57"/>
      <c r="O1021441" s="54"/>
      <c r="P1021441" s="52"/>
      <c r="Q1021441" s="52"/>
      <c r="R1021441" s="58"/>
      <c r="S1021441" s="52"/>
      <c r="T1021441" s="52"/>
      <c r="U1021441" s="52"/>
      <c r="V1021441" s="59"/>
    </row>
    <row r="1021442" spans="1:22" customFormat="1">
      <c r="A1021442" s="2"/>
      <c r="B1021442" s="46"/>
      <c r="C1021442" s="49"/>
      <c r="D1021442" s="41"/>
      <c r="E1021442" s="52"/>
      <c r="F1021442" s="53"/>
      <c r="G1021442" s="53"/>
      <c r="H1021442" s="54"/>
      <c r="I1021442" s="55"/>
      <c r="J1021442" s="52"/>
      <c r="K1021442" s="56"/>
      <c r="L1021442" s="54"/>
      <c r="M1021442" s="54"/>
      <c r="N1021442" s="57"/>
      <c r="O1021442" s="54"/>
      <c r="P1021442" s="52"/>
      <c r="Q1021442" s="52"/>
      <c r="R1021442" s="58"/>
      <c r="S1021442" s="52"/>
      <c r="T1021442" s="52"/>
      <c r="U1021442" s="52"/>
      <c r="V1021442" s="59"/>
    </row>
    <row r="1021443" spans="1:22" customFormat="1">
      <c r="A1021443" s="2"/>
      <c r="B1021443" s="46"/>
      <c r="C1021443" s="49"/>
      <c r="D1021443" s="41"/>
      <c r="E1021443" s="52"/>
      <c r="F1021443" s="53"/>
      <c r="G1021443" s="53"/>
      <c r="H1021443" s="54"/>
      <c r="I1021443" s="55"/>
      <c r="J1021443" s="52"/>
      <c r="K1021443" s="56"/>
      <c r="L1021443" s="54"/>
      <c r="M1021443" s="54"/>
      <c r="N1021443" s="57"/>
      <c r="O1021443" s="54"/>
      <c r="P1021443" s="52"/>
      <c r="Q1021443" s="52"/>
      <c r="R1021443" s="58"/>
      <c r="S1021443" s="52"/>
      <c r="T1021443" s="52"/>
      <c r="U1021443" s="52"/>
      <c r="V1021443" s="59"/>
    </row>
    <row r="1021444" spans="1:22" customFormat="1">
      <c r="A1021444" s="2"/>
      <c r="B1021444" s="46"/>
      <c r="C1021444" s="49"/>
      <c r="D1021444" s="41"/>
      <c r="E1021444" s="52"/>
      <c r="F1021444" s="53"/>
      <c r="G1021444" s="53"/>
      <c r="H1021444" s="54"/>
      <c r="I1021444" s="55"/>
      <c r="J1021444" s="52"/>
      <c r="K1021444" s="56"/>
      <c r="L1021444" s="54"/>
      <c r="M1021444" s="54"/>
      <c r="N1021444" s="57"/>
      <c r="O1021444" s="54"/>
      <c r="P1021444" s="52"/>
      <c r="Q1021444" s="52"/>
      <c r="R1021444" s="58"/>
      <c r="S1021444" s="52"/>
      <c r="T1021444" s="52"/>
      <c r="U1021444" s="52"/>
      <c r="V1021444" s="59"/>
    </row>
    <row r="1021445" spans="1:22" customFormat="1">
      <c r="A1021445" s="2"/>
      <c r="B1021445" s="46"/>
      <c r="C1021445" s="49"/>
      <c r="D1021445" s="41"/>
      <c r="E1021445" s="52"/>
      <c r="F1021445" s="53"/>
      <c r="G1021445" s="53"/>
      <c r="H1021445" s="54"/>
      <c r="I1021445" s="55"/>
      <c r="J1021445" s="52"/>
      <c r="K1021445" s="56"/>
      <c r="L1021445" s="54"/>
      <c r="M1021445" s="54"/>
      <c r="N1021445" s="57"/>
      <c r="O1021445" s="54"/>
      <c r="P1021445" s="52"/>
      <c r="Q1021445" s="52"/>
      <c r="R1021445" s="58"/>
      <c r="S1021445" s="52"/>
      <c r="T1021445" s="52"/>
      <c r="U1021445" s="52"/>
      <c r="V1021445" s="59"/>
    </row>
    <row r="1021446" spans="1:22" customFormat="1">
      <c r="A1021446" s="2"/>
      <c r="B1021446" s="46"/>
      <c r="C1021446" s="49"/>
      <c r="D1021446" s="41"/>
      <c r="E1021446" s="52"/>
      <c r="F1021446" s="53"/>
      <c r="G1021446" s="53"/>
      <c r="H1021446" s="54"/>
      <c r="I1021446" s="55"/>
      <c r="J1021446" s="52"/>
      <c r="K1021446" s="56"/>
      <c r="L1021446" s="54"/>
      <c r="M1021446" s="54"/>
      <c r="N1021446" s="57"/>
      <c r="O1021446" s="54"/>
      <c r="P1021446" s="52"/>
      <c r="Q1021446" s="52"/>
      <c r="R1021446" s="58"/>
      <c r="S1021446" s="52"/>
      <c r="T1021446" s="52"/>
      <c r="U1021446" s="52"/>
      <c r="V1021446" s="59"/>
    </row>
    <row r="1021447" spans="1:22" customFormat="1">
      <c r="A1021447" s="2"/>
      <c r="B1021447" s="46"/>
      <c r="C1021447" s="49"/>
      <c r="D1021447" s="41"/>
      <c r="E1021447" s="52"/>
      <c r="F1021447" s="53"/>
      <c r="G1021447" s="53"/>
      <c r="H1021447" s="54"/>
      <c r="I1021447" s="55"/>
      <c r="J1021447" s="52"/>
      <c r="K1021447" s="56"/>
      <c r="L1021447" s="54"/>
      <c r="M1021447" s="54"/>
      <c r="N1021447" s="57"/>
      <c r="O1021447" s="54"/>
      <c r="P1021447" s="52"/>
      <c r="Q1021447" s="52"/>
      <c r="R1021447" s="58"/>
      <c r="S1021447" s="52"/>
      <c r="T1021447" s="52"/>
      <c r="U1021447" s="52"/>
      <c r="V1021447" s="59"/>
    </row>
    <row r="1021448" spans="1:22" customFormat="1">
      <c r="A1021448" s="2"/>
      <c r="B1021448" s="46"/>
      <c r="C1021448" s="49"/>
      <c r="D1021448" s="41"/>
      <c r="E1021448" s="52"/>
      <c r="F1021448" s="53"/>
      <c r="G1021448" s="53"/>
      <c r="H1021448" s="54"/>
      <c r="I1021448" s="55"/>
      <c r="J1021448" s="52"/>
      <c r="K1021448" s="56"/>
      <c r="L1021448" s="54"/>
      <c r="M1021448" s="54"/>
      <c r="N1021448" s="57"/>
      <c r="O1021448" s="54"/>
      <c r="P1021448" s="52"/>
      <c r="Q1021448" s="52"/>
      <c r="R1021448" s="58"/>
      <c r="S1021448" s="52"/>
      <c r="T1021448" s="52"/>
      <c r="U1021448" s="52"/>
      <c r="V1021448" s="59"/>
    </row>
    <row r="1021449" spans="1:22" customFormat="1">
      <c r="A1021449" s="2"/>
      <c r="B1021449" s="46"/>
      <c r="C1021449" s="49"/>
      <c r="D1021449" s="41"/>
      <c r="E1021449" s="52"/>
      <c r="F1021449" s="53"/>
      <c r="G1021449" s="53"/>
      <c r="H1021449" s="54"/>
      <c r="I1021449" s="55"/>
      <c r="J1021449" s="52"/>
      <c r="K1021449" s="56"/>
      <c r="L1021449" s="54"/>
      <c r="M1021449" s="54"/>
      <c r="N1021449" s="57"/>
      <c r="O1021449" s="54"/>
      <c r="P1021449" s="52"/>
      <c r="Q1021449" s="52"/>
      <c r="R1021449" s="58"/>
      <c r="S1021449" s="52"/>
      <c r="T1021449" s="52"/>
      <c r="U1021449" s="52"/>
      <c r="V1021449" s="59"/>
    </row>
    <row r="1021450" spans="1:22" customFormat="1">
      <c r="A1021450" s="2"/>
      <c r="B1021450" s="46"/>
      <c r="C1021450" s="49"/>
      <c r="D1021450" s="41"/>
      <c r="E1021450" s="52"/>
      <c r="F1021450" s="53"/>
      <c r="G1021450" s="53"/>
      <c r="H1021450" s="54"/>
      <c r="I1021450" s="55"/>
      <c r="J1021450" s="52"/>
      <c r="K1021450" s="56"/>
      <c r="L1021450" s="54"/>
      <c r="M1021450" s="54"/>
      <c r="N1021450" s="57"/>
      <c r="O1021450" s="54"/>
      <c r="P1021450" s="52"/>
      <c r="Q1021450" s="52"/>
      <c r="R1021450" s="58"/>
      <c r="S1021450" s="52"/>
      <c r="T1021450" s="52"/>
      <c r="U1021450" s="52"/>
      <c r="V1021450" s="59"/>
    </row>
    <row r="1021451" spans="1:22" customFormat="1">
      <c r="A1021451" s="2"/>
      <c r="B1021451" s="46"/>
      <c r="C1021451" s="49"/>
      <c r="D1021451" s="41"/>
      <c r="E1021451" s="52"/>
      <c r="F1021451" s="53"/>
      <c r="G1021451" s="53"/>
      <c r="H1021451" s="54"/>
      <c r="I1021451" s="55"/>
      <c r="J1021451" s="52"/>
      <c r="K1021451" s="56"/>
      <c r="L1021451" s="54"/>
      <c r="M1021451" s="54"/>
      <c r="N1021451" s="57"/>
      <c r="O1021451" s="54"/>
      <c r="P1021451" s="52"/>
      <c r="Q1021451" s="52"/>
      <c r="R1021451" s="58"/>
      <c r="S1021451" s="52"/>
      <c r="T1021451" s="52"/>
      <c r="U1021451" s="52"/>
      <c r="V1021451" s="59"/>
    </row>
    <row r="1021452" spans="1:22" customFormat="1">
      <c r="A1021452" s="2"/>
      <c r="B1021452" s="46"/>
      <c r="C1021452" s="49"/>
      <c r="D1021452" s="41"/>
      <c r="E1021452" s="52"/>
      <c r="F1021452" s="53"/>
      <c r="G1021452" s="53"/>
      <c r="H1021452" s="54"/>
      <c r="I1021452" s="55"/>
      <c r="J1021452" s="52"/>
      <c r="K1021452" s="56"/>
      <c r="L1021452" s="54"/>
      <c r="M1021452" s="54"/>
      <c r="N1021452" s="57"/>
      <c r="O1021452" s="54"/>
      <c r="P1021452" s="52"/>
      <c r="Q1021452" s="52"/>
      <c r="R1021452" s="58"/>
      <c r="S1021452" s="52"/>
      <c r="T1021452" s="52"/>
      <c r="U1021452" s="52"/>
      <c r="V1021452" s="59"/>
    </row>
    <row r="1021453" spans="1:22" customFormat="1">
      <c r="A1021453" s="2"/>
      <c r="B1021453" s="46"/>
      <c r="C1021453" s="49"/>
      <c r="D1021453" s="41"/>
      <c r="E1021453" s="52"/>
      <c r="F1021453" s="53"/>
      <c r="G1021453" s="53"/>
      <c r="H1021453" s="54"/>
      <c r="I1021453" s="55"/>
      <c r="J1021453" s="52"/>
      <c r="K1021453" s="56"/>
      <c r="L1021453" s="54"/>
      <c r="M1021453" s="54"/>
      <c r="N1021453" s="57"/>
      <c r="O1021453" s="54"/>
      <c r="P1021453" s="52"/>
      <c r="Q1021453" s="52"/>
      <c r="R1021453" s="58"/>
      <c r="S1021453" s="52"/>
      <c r="T1021453" s="52"/>
      <c r="U1021453" s="52"/>
      <c r="V1021453" s="59"/>
    </row>
    <row r="1021454" spans="1:22" customFormat="1">
      <c r="A1021454" s="2"/>
      <c r="B1021454" s="46"/>
      <c r="C1021454" s="49"/>
      <c r="D1021454" s="41"/>
      <c r="E1021454" s="52"/>
      <c r="F1021454" s="53"/>
      <c r="G1021454" s="53"/>
      <c r="H1021454" s="54"/>
      <c r="I1021454" s="55"/>
      <c r="J1021454" s="52"/>
      <c r="K1021454" s="56"/>
      <c r="L1021454" s="54"/>
      <c r="M1021454" s="54"/>
      <c r="N1021454" s="57"/>
      <c r="O1021454" s="54"/>
      <c r="P1021454" s="52"/>
      <c r="Q1021454" s="52"/>
      <c r="R1021454" s="58"/>
      <c r="S1021454" s="52"/>
      <c r="T1021454" s="52"/>
      <c r="U1021454" s="52"/>
      <c r="V1021454" s="59"/>
    </row>
    <row r="1021455" spans="1:22" customFormat="1">
      <c r="A1021455" s="2"/>
      <c r="B1021455" s="46"/>
      <c r="C1021455" s="49"/>
      <c r="D1021455" s="41"/>
      <c r="E1021455" s="52"/>
      <c r="F1021455" s="53"/>
      <c r="G1021455" s="53"/>
      <c r="H1021455" s="54"/>
      <c r="I1021455" s="55"/>
      <c r="J1021455" s="52"/>
      <c r="K1021455" s="56"/>
      <c r="L1021455" s="54"/>
      <c r="M1021455" s="54"/>
      <c r="N1021455" s="57"/>
      <c r="O1021455" s="54"/>
      <c r="P1021455" s="52"/>
      <c r="Q1021455" s="52"/>
      <c r="R1021455" s="58"/>
      <c r="S1021455" s="52"/>
      <c r="T1021455" s="52"/>
      <c r="U1021455" s="52"/>
      <c r="V1021455" s="59"/>
    </row>
    <row r="1021456" spans="1:22" customFormat="1">
      <c r="A1021456" s="2"/>
      <c r="B1021456" s="46"/>
      <c r="C1021456" s="49"/>
      <c r="D1021456" s="41"/>
      <c r="E1021456" s="52"/>
      <c r="F1021456" s="53"/>
      <c r="G1021456" s="53"/>
      <c r="H1021456" s="54"/>
      <c r="I1021456" s="55"/>
      <c r="J1021456" s="52"/>
      <c r="K1021456" s="56"/>
      <c r="L1021456" s="54"/>
      <c r="M1021456" s="54"/>
      <c r="N1021456" s="57"/>
      <c r="O1021456" s="54"/>
      <c r="P1021456" s="52"/>
      <c r="Q1021456" s="52"/>
      <c r="R1021456" s="58"/>
      <c r="S1021456" s="52"/>
      <c r="T1021456" s="52"/>
      <c r="U1021456" s="52"/>
      <c r="V1021456" s="59"/>
    </row>
    <row r="1021457" spans="1:22" customFormat="1">
      <c r="A1021457" s="2"/>
      <c r="B1021457" s="46"/>
      <c r="C1021457" s="49"/>
      <c r="D1021457" s="41"/>
      <c r="E1021457" s="52"/>
      <c r="F1021457" s="53"/>
      <c r="G1021457" s="53"/>
      <c r="H1021457" s="54"/>
      <c r="I1021457" s="55"/>
      <c r="J1021457" s="52"/>
      <c r="K1021457" s="56"/>
      <c r="L1021457" s="54"/>
      <c r="M1021457" s="54"/>
      <c r="N1021457" s="57"/>
      <c r="O1021457" s="54"/>
      <c r="P1021457" s="52"/>
      <c r="Q1021457" s="52"/>
      <c r="R1021457" s="58"/>
      <c r="S1021457" s="52"/>
      <c r="T1021457" s="52"/>
      <c r="U1021457" s="52"/>
      <c r="V1021457" s="59"/>
    </row>
    <row r="1021458" spans="1:22" customFormat="1">
      <c r="A1021458" s="2"/>
      <c r="B1021458" s="46"/>
      <c r="C1021458" s="49"/>
      <c r="D1021458" s="41"/>
      <c r="E1021458" s="52"/>
      <c r="F1021458" s="53"/>
      <c r="G1021458" s="53"/>
      <c r="H1021458" s="54"/>
      <c r="I1021458" s="55"/>
      <c r="J1021458" s="52"/>
      <c r="K1021458" s="56"/>
      <c r="L1021458" s="54"/>
      <c r="M1021458" s="54"/>
      <c r="N1021458" s="57"/>
      <c r="O1021458" s="54"/>
      <c r="P1021458" s="52"/>
      <c r="Q1021458" s="52"/>
      <c r="R1021458" s="58"/>
      <c r="S1021458" s="52"/>
      <c r="T1021458" s="52"/>
      <c r="U1021458" s="52"/>
      <c r="V1021458" s="59"/>
    </row>
    <row r="1021459" spans="1:22" customFormat="1">
      <c r="A1021459" s="2"/>
      <c r="B1021459" s="46"/>
      <c r="C1021459" s="49"/>
      <c r="D1021459" s="41"/>
      <c r="E1021459" s="52"/>
      <c r="F1021459" s="53"/>
      <c r="G1021459" s="53"/>
      <c r="H1021459" s="54"/>
      <c r="I1021459" s="55"/>
      <c r="J1021459" s="52"/>
      <c r="K1021459" s="56"/>
      <c r="L1021459" s="54"/>
      <c r="M1021459" s="54"/>
      <c r="N1021459" s="57"/>
      <c r="O1021459" s="54"/>
      <c r="P1021459" s="52"/>
      <c r="Q1021459" s="52"/>
      <c r="R1021459" s="58"/>
      <c r="S1021459" s="52"/>
      <c r="T1021459" s="52"/>
      <c r="U1021459" s="52"/>
      <c r="V1021459" s="59"/>
    </row>
    <row r="1021460" spans="1:22" customFormat="1">
      <c r="A1021460" s="2"/>
      <c r="B1021460" s="46"/>
      <c r="C1021460" s="49"/>
      <c r="D1021460" s="41"/>
      <c r="E1021460" s="52"/>
      <c r="F1021460" s="53"/>
      <c r="G1021460" s="53"/>
      <c r="H1021460" s="54"/>
      <c r="I1021460" s="55"/>
      <c r="J1021460" s="52"/>
      <c r="K1021460" s="56"/>
      <c r="L1021460" s="54"/>
      <c r="M1021460" s="54"/>
      <c r="N1021460" s="57"/>
      <c r="O1021460" s="54"/>
      <c r="P1021460" s="52"/>
      <c r="Q1021460" s="52"/>
      <c r="R1021460" s="58"/>
      <c r="S1021460" s="52"/>
      <c r="T1021460" s="52"/>
      <c r="U1021460" s="52"/>
      <c r="V1021460" s="59"/>
    </row>
    <row r="1021461" spans="1:22" customFormat="1">
      <c r="A1021461" s="2"/>
      <c r="B1021461" s="46"/>
      <c r="C1021461" s="49"/>
      <c r="D1021461" s="41"/>
      <c r="E1021461" s="52"/>
      <c r="F1021461" s="53"/>
      <c r="G1021461" s="53"/>
      <c r="H1021461" s="54"/>
      <c r="I1021461" s="55"/>
      <c r="J1021461" s="52"/>
      <c r="K1021461" s="56"/>
      <c r="L1021461" s="54"/>
      <c r="M1021461" s="54"/>
      <c r="N1021461" s="57"/>
      <c r="O1021461" s="54"/>
      <c r="P1021461" s="52"/>
      <c r="Q1021461" s="52"/>
      <c r="R1021461" s="58"/>
      <c r="S1021461" s="52"/>
      <c r="T1021461" s="52"/>
      <c r="U1021461" s="52"/>
      <c r="V1021461" s="59"/>
    </row>
    <row r="1021462" spans="1:22" customFormat="1">
      <c r="A1021462" s="2"/>
      <c r="B1021462" s="46"/>
      <c r="C1021462" s="49"/>
      <c r="D1021462" s="41"/>
      <c r="E1021462" s="52"/>
      <c r="F1021462" s="53"/>
      <c r="G1021462" s="53"/>
      <c r="H1021462" s="54"/>
      <c r="I1021462" s="55"/>
      <c r="J1021462" s="52"/>
      <c r="K1021462" s="56"/>
      <c r="L1021462" s="54"/>
      <c r="M1021462" s="54"/>
      <c r="N1021462" s="57"/>
      <c r="O1021462" s="54"/>
      <c r="P1021462" s="52"/>
      <c r="Q1021462" s="52"/>
      <c r="R1021462" s="58"/>
      <c r="S1021462" s="52"/>
      <c r="T1021462" s="52"/>
      <c r="U1021462" s="52"/>
      <c r="V1021462" s="59"/>
    </row>
    <row r="1021463" spans="1:22" customFormat="1">
      <c r="A1021463" s="2"/>
      <c r="B1021463" s="46"/>
      <c r="C1021463" s="49"/>
      <c r="D1021463" s="41"/>
      <c r="E1021463" s="52"/>
      <c r="F1021463" s="53"/>
      <c r="G1021463" s="53"/>
      <c r="H1021463" s="54"/>
      <c r="I1021463" s="55"/>
      <c r="J1021463" s="52"/>
      <c r="K1021463" s="56"/>
      <c r="L1021463" s="54"/>
      <c r="M1021463" s="54"/>
      <c r="N1021463" s="57"/>
      <c r="O1021463" s="54"/>
      <c r="P1021463" s="52"/>
      <c r="Q1021463" s="52"/>
      <c r="R1021463" s="58"/>
      <c r="S1021463" s="52"/>
      <c r="T1021463" s="52"/>
      <c r="U1021463" s="52"/>
      <c r="V1021463" s="59"/>
    </row>
    <row r="1021464" spans="1:22" customFormat="1">
      <c r="A1021464" s="2"/>
      <c r="B1021464" s="46"/>
      <c r="C1021464" s="49"/>
      <c r="D1021464" s="41"/>
      <c r="E1021464" s="52"/>
      <c r="F1021464" s="53"/>
      <c r="G1021464" s="53"/>
      <c r="H1021464" s="54"/>
      <c r="I1021464" s="55"/>
      <c r="J1021464" s="52"/>
      <c r="K1021464" s="56"/>
      <c r="L1021464" s="54"/>
      <c r="M1021464" s="54"/>
      <c r="N1021464" s="57"/>
      <c r="O1021464" s="54"/>
      <c r="P1021464" s="52"/>
      <c r="Q1021464" s="52"/>
      <c r="R1021464" s="58"/>
      <c r="S1021464" s="52"/>
      <c r="T1021464" s="52"/>
      <c r="U1021464" s="52"/>
      <c r="V1021464" s="59"/>
    </row>
    <row r="1021465" spans="1:22" customFormat="1">
      <c r="A1021465" s="2"/>
      <c r="B1021465" s="46"/>
      <c r="C1021465" s="49"/>
      <c r="D1021465" s="41"/>
      <c r="E1021465" s="52"/>
      <c r="F1021465" s="53"/>
      <c r="G1021465" s="53"/>
      <c r="H1021465" s="54"/>
      <c r="I1021465" s="55"/>
      <c r="J1021465" s="52"/>
      <c r="K1021465" s="56"/>
      <c r="L1021465" s="54"/>
      <c r="M1021465" s="54"/>
      <c r="N1021465" s="57"/>
      <c r="O1021465" s="54"/>
      <c r="P1021465" s="52"/>
      <c r="Q1021465" s="52"/>
      <c r="R1021465" s="58"/>
      <c r="S1021465" s="52"/>
      <c r="T1021465" s="52"/>
      <c r="U1021465" s="52"/>
      <c r="V1021465" s="59"/>
    </row>
    <row r="1021466" spans="1:22" customFormat="1">
      <c r="A1021466" s="2"/>
      <c r="B1021466" s="46"/>
      <c r="C1021466" s="49"/>
      <c r="D1021466" s="41"/>
      <c r="E1021466" s="52"/>
      <c r="F1021466" s="53"/>
      <c r="G1021466" s="53"/>
      <c r="H1021466" s="54"/>
      <c r="I1021466" s="55"/>
      <c r="J1021466" s="52"/>
      <c r="K1021466" s="56"/>
      <c r="L1021466" s="54"/>
      <c r="M1021466" s="54"/>
      <c r="N1021466" s="57"/>
      <c r="O1021466" s="54"/>
      <c r="P1021466" s="52"/>
      <c r="Q1021466" s="52"/>
      <c r="R1021466" s="58"/>
      <c r="S1021466" s="52"/>
      <c r="T1021466" s="52"/>
      <c r="U1021466" s="52"/>
      <c r="V1021466" s="59"/>
    </row>
    <row r="1021467" spans="1:22" customFormat="1">
      <c r="A1021467" s="2"/>
      <c r="B1021467" s="46"/>
      <c r="C1021467" s="49"/>
      <c r="D1021467" s="41"/>
      <c r="E1021467" s="52"/>
      <c r="F1021467" s="53"/>
      <c r="G1021467" s="53"/>
      <c r="H1021467" s="54"/>
      <c r="I1021467" s="55"/>
      <c r="J1021467" s="52"/>
      <c r="K1021467" s="56"/>
      <c r="L1021467" s="54"/>
      <c r="M1021467" s="54"/>
      <c r="N1021467" s="57"/>
      <c r="O1021467" s="54"/>
      <c r="P1021467" s="52"/>
      <c r="Q1021467" s="52"/>
      <c r="R1021467" s="58"/>
      <c r="S1021467" s="52"/>
      <c r="T1021467" s="52"/>
      <c r="U1021467" s="52"/>
      <c r="V1021467" s="59"/>
    </row>
    <row r="1021468" spans="1:22" customFormat="1">
      <c r="A1021468" s="2"/>
      <c r="B1021468" s="46"/>
      <c r="C1021468" s="49"/>
      <c r="D1021468" s="41"/>
      <c r="E1021468" s="52"/>
      <c r="F1021468" s="53"/>
      <c r="G1021468" s="53"/>
      <c r="H1021468" s="54"/>
      <c r="I1021468" s="55"/>
      <c r="J1021468" s="52"/>
      <c r="K1021468" s="56"/>
      <c r="L1021468" s="54"/>
      <c r="M1021468" s="54"/>
      <c r="N1021468" s="57"/>
      <c r="O1021468" s="54"/>
      <c r="P1021468" s="52"/>
      <c r="Q1021468" s="52"/>
      <c r="R1021468" s="58"/>
      <c r="S1021468" s="52"/>
      <c r="T1021468" s="52"/>
      <c r="U1021468" s="52"/>
      <c r="V1021468" s="59"/>
    </row>
    <row r="1021469" spans="1:22" customFormat="1">
      <c r="A1021469" s="2"/>
      <c r="B1021469" s="46"/>
      <c r="C1021469" s="49"/>
      <c r="D1021469" s="41"/>
      <c r="E1021469" s="52"/>
      <c r="F1021469" s="53"/>
      <c r="G1021469" s="53"/>
      <c r="H1021469" s="54"/>
      <c r="I1021469" s="55"/>
      <c r="J1021469" s="52"/>
      <c r="K1021469" s="56"/>
      <c r="L1021469" s="54"/>
      <c r="M1021469" s="54"/>
      <c r="N1021469" s="57"/>
      <c r="O1021469" s="54"/>
      <c r="P1021469" s="52"/>
      <c r="Q1021469" s="52"/>
      <c r="R1021469" s="58"/>
      <c r="S1021469" s="52"/>
      <c r="T1021469" s="52"/>
      <c r="U1021469" s="52"/>
      <c r="V1021469" s="59"/>
    </row>
    <row r="1021470" spans="1:22" customFormat="1">
      <c r="A1021470" s="2"/>
      <c r="B1021470" s="46"/>
      <c r="C1021470" s="49"/>
      <c r="D1021470" s="41"/>
      <c r="E1021470" s="52"/>
      <c r="F1021470" s="53"/>
      <c r="G1021470" s="53"/>
      <c r="H1021470" s="54"/>
      <c r="I1021470" s="55"/>
      <c r="J1021470" s="52"/>
      <c r="K1021470" s="56"/>
      <c r="L1021470" s="54"/>
      <c r="M1021470" s="54"/>
      <c r="N1021470" s="57"/>
      <c r="O1021470" s="54"/>
      <c r="P1021470" s="52"/>
      <c r="Q1021470" s="52"/>
      <c r="R1021470" s="58"/>
      <c r="S1021470" s="52"/>
      <c r="T1021470" s="52"/>
      <c r="U1021470" s="52"/>
      <c r="V1021470" s="59"/>
    </row>
    <row r="1021471" spans="1:22" customFormat="1">
      <c r="A1021471" s="2"/>
      <c r="B1021471" s="46"/>
      <c r="C1021471" s="49"/>
      <c r="D1021471" s="41"/>
      <c r="E1021471" s="52"/>
      <c r="F1021471" s="53"/>
      <c r="G1021471" s="53"/>
      <c r="H1021471" s="54"/>
      <c r="I1021471" s="55"/>
      <c r="J1021471" s="52"/>
      <c r="K1021471" s="56"/>
      <c r="L1021471" s="54"/>
      <c r="M1021471" s="54"/>
      <c r="N1021471" s="57"/>
      <c r="O1021471" s="54"/>
      <c r="P1021471" s="52"/>
      <c r="Q1021471" s="52"/>
      <c r="R1021471" s="58"/>
      <c r="S1021471" s="52"/>
      <c r="T1021471" s="52"/>
      <c r="U1021471" s="52"/>
      <c r="V1021471" s="59"/>
    </row>
    <row r="1021472" spans="1:22" customFormat="1">
      <c r="A1021472" s="2"/>
      <c r="B1021472" s="46"/>
      <c r="C1021472" s="49"/>
      <c r="D1021472" s="41"/>
      <c r="E1021472" s="52"/>
      <c r="F1021472" s="53"/>
      <c r="G1021472" s="53"/>
      <c r="H1021472" s="54"/>
      <c r="I1021472" s="55"/>
      <c r="J1021472" s="52"/>
      <c r="K1021472" s="56"/>
      <c r="L1021472" s="54"/>
      <c r="M1021472" s="54"/>
      <c r="N1021472" s="57"/>
      <c r="O1021472" s="54"/>
      <c r="P1021472" s="52"/>
      <c r="Q1021472" s="52"/>
      <c r="R1021472" s="58"/>
      <c r="S1021472" s="52"/>
      <c r="T1021472" s="52"/>
      <c r="U1021472" s="52"/>
      <c r="V1021472" s="59"/>
    </row>
    <row r="1021473" spans="1:22" customFormat="1">
      <c r="A1021473" s="2"/>
      <c r="B1021473" s="46"/>
      <c r="C1021473" s="49"/>
      <c r="D1021473" s="41"/>
      <c r="E1021473" s="52"/>
      <c r="F1021473" s="53"/>
      <c r="G1021473" s="53"/>
      <c r="H1021473" s="54"/>
      <c r="I1021473" s="55"/>
      <c r="J1021473" s="52"/>
      <c r="K1021473" s="56"/>
      <c r="L1021473" s="54"/>
      <c r="M1021473" s="54"/>
      <c r="N1021473" s="57"/>
      <c r="O1021473" s="54"/>
      <c r="P1021473" s="52"/>
      <c r="Q1021473" s="52"/>
      <c r="R1021473" s="58"/>
      <c r="S1021473" s="52"/>
      <c r="T1021473" s="52"/>
      <c r="U1021473" s="52"/>
      <c r="V1021473" s="59"/>
    </row>
    <row r="1021474" spans="1:22" customFormat="1">
      <c r="A1021474" s="2"/>
      <c r="B1021474" s="46"/>
      <c r="C1021474" s="49"/>
      <c r="D1021474" s="41"/>
      <c r="E1021474" s="52"/>
      <c r="F1021474" s="53"/>
      <c r="G1021474" s="53"/>
      <c r="H1021474" s="54"/>
      <c r="I1021474" s="55"/>
      <c r="J1021474" s="52"/>
      <c r="K1021474" s="56"/>
      <c r="L1021474" s="54"/>
      <c r="M1021474" s="54"/>
      <c r="N1021474" s="57"/>
      <c r="O1021474" s="54"/>
      <c r="P1021474" s="52"/>
      <c r="Q1021474" s="52"/>
      <c r="R1021474" s="58"/>
      <c r="S1021474" s="52"/>
      <c r="T1021474" s="52"/>
      <c r="U1021474" s="52"/>
      <c r="V1021474" s="59"/>
    </row>
    <row r="1021475" spans="1:22" customFormat="1">
      <c r="A1021475" s="2"/>
      <c r="B1021475" s="46"/>
      <c r="C1021475" s="49"/>
      <c r="D1021475" s="41"/>
      <c r="E1021475" s="52"/>
      <c r="F1021475" s="53"/>
      <c r="G1021475" s="53"/>
      <c r="H1021475" s="54"/>
      <c r="I1021475" s="55"/>
      <c r="J1021475" s="52"/>
      <c r="K1021475" s="56"/>
      <c r="L1021475" s="54"/>
      <c r="M1021475" s="54"/>
      <c r="N1021475" s="57"/>
      <c r="O1021475" s="54"/>
      <c r="P1021475" s="52"/>
      <c r="Q1021475" s="52"/>
      <c r="R1021475" s="58"/>
      <c r="S1021475" s="52"/>
      <c r="T1021475" s="52"/>
      <c r="U1021475" s="52"/>
      <c r="V1021475" s="59"/>
    </row>
    <row r="1021476" spans="1:22" customFormat="1">
      <c r="A1021476" s="2"/>
      <c r="B1021476" s="46"/>
      <c r="C1021476" s="49"/>
      <c r="D1021476" s="41"/>
      <c r="E1021476" s="52"/>
      <c r="F1021476" s="53"/>
      <c r="G1021476" s="53"/>
      <c r="H1021476" s="54"/>
      <c r="I1021476" s="55"/>
      <c r="J1021476" s="52"/>
      <c r="K1021476" s="56"/>
      <c r="L1021476" s="54"/>
      <c r="M1021476" s="54"/>
      <c r="N1021476" s="57"/>
      <c r="O1021476" s="54"/>
      <c r="P1021476" s="52"/>
      <c r="Q1021476" s="52"/>
      <c r="R1021476" s="58"/>
      <c r="S1021476" s="52"/>
      <c r="T1021476" s="52"/>
      <c r="U1021476" s="52"/>
      <c r="V1021476" s="59"/>
    </row>
    <row r="1021477" spans="1:22" customFormat="1">
      <c r="A1021477" s="2"/>
      <c r="B1021477" s="46"/>
      <c r="C1021477" s="49"/>
      <c r="D1021477" s="41"/>
      <c r="E1021477" s="52"/>
      <c r="F1021477" s="53"/>
      <c r="G1021477" s="53"/>
      <c r="H1021477" s="54"/>
      <c r="I1021477" s="55"/>
      <c r="J1021477" s="52"/>
      <c r="K1021477" s="56"/>
      <c r="L1021477" s="54"/>
      <c r="M1021477" s="54"/>
      <c r="N1021477" s="57"/>
      <c r="O1021477" s="54"/>
      <c r="P1021477" s="52"/>
      <c r="Q1021477" s="52"/>
      <c r="R1021477" s="58"/>
      <c r="S1021477" s="52"/>
      <c r="T1021477" s="52"/>
      <c r="U1021477" s="52"/>
      <c r="V1021477" s="59"/>
    </row>
    <row r="1021478" spans="1:22" customFormat="1">
      <c r="A1021478" s="2"/>
      <c r="B1021478" s="46"/>
      <c r="C1021478" s="49"/>
      <c r="D1021478" s="41"/>
      <c r="E1021478" s="52"/>
      <c r="F1021478" s="53"/>
      <c r="G1021478" s="53"/>
      <c r="H1021478" s="54"/>
      <c r="I1021478" s="55"/>
      <c r="J1021478" s="52"/>
      <c r="K1021478" s="56"/>
      <c r="L1021478" s="54"/>
      <c r="M1021478" s="54"/>
      <c r="N1021478" s="57"/>
      <c r="O1021478" s="54"/>
      <c r="P1021478" s="52"/>
      <c r="Q1021478" s="52"/>
      <c r="R1021478" s="58"/>
      <c r="S1021478" s="52"/>
      <c r="T1021478" s="52"/>
      <c r="U1021478" s="52"/>
      <c r="V1021478" s="59"/>
    </row>
    <row r="1021479" spans="1:22" customFormat="1">
      <c r="A1021479" s="2"/>
      <c r="B1021479" s="46"/>
      <c r="C1021479" s="49"/>
      <c r="D1021479" s="41"/>
      <c r="E1021479" s="52"/>
      <c r="F1021479" s="53"/>
      <c r="G1021479" s="53"/>
      <c r="H1021479" s="54"/>
      <c r="I1021479" s="55"/>
      <c r="J1021479" s="52"/>
      <c r="K1021479" s="56"/>
      <c r="L1021479" s="54"/>
      <c r="M1021479" s="54"/>
      <c r="N1021479" s="57"/>
      <c r="O1021479" s="54"/>
      <c r="P1021479" s="52"/>
      <c r="Q1021479" s="52"/>
      <c r="R1021479" s="58"/>
      <c r="S1021479" s="52"/>
      <c r="T1021479" s="52"/>
      <c r="U1021479" s="52"/>
      <c r="V1021479" s="59"/>
    </row>
    <row r="1021480" spans="1:22" customFormat="1">
      <c r="A1021480" s="2"/>
      <c r="B1021480" s="46"/>
      <c r="C1021480" s="49"/>
      <c r="D1021480" s="41"/>
      <c r="E1021480" s="52"/>
      <c r="F1021480" s="53"/>
      <c r="G1021480" s="53"/>
      <c r="H1021480" s="54"/>
      <c r="I1021480" s="55"/>
      <c r="J1021480" s="52"/>
      <c r="K1021480" s="56"/>
      <c r="L1021480" s="54"/>
      <c r="M1021480" s="54"/>
      <c r="N1021480" s="57"/>
      <c r="O1021480" s="54"/>
      <c r="P1021480" s="52"/>
      <c r="Q1021480" s="52"/>
      <c r="R1021480" s="58"/>
      <c r="S1021480" s="52"/>
      <c r="T1021480" s="52"/>
      <c r="U1021480" s="52"/>
      <c r="V1021480" s="59"/>
    </row>
    <row r="1021481" spans="1:22" customFormat="1">
      <c r="A1021481" s="2"/>
      <c r="B1021481" s="46"/>
      <c r="C1021481" s="49"/>
      <c r="D1021481" s="41"/>
      <c r="E1021481" s="52"/>
      <c r="F1021481" s="53"/>
      <c r="G1021481" s="53"/>
      <c r="H1021481" s="54"/>
      <c r="I1021481" s="55"/>
      <c r="J1021481" s="52"/>
      <c r="K1021481" s="56"/>
      <c r="L1021481" s="54"/>
      <c r="M1021481" s="54"/>
      <c r="N1021481" s="57"/>
      <c r="O1021481" s="54"/>
      <c r="P1021481" s="52"/>
      <c r="Q1021481" s="52"/>
      <c r="R1021481" s="58"/>
      <c r="S1021481" s="52"/>
      <c r="T1021481" s="52"/>
      <c r="U1021481" s="52"/>
      <c r="V1021481" s="59"/>
    </row>
    <row r="1021482" spans="1:22" customFormat="1">
      <c r="A1021482" s="2"/>
      <c r="B1021482" s="46"/>
      <c r="C1021482" s="49"/>
      <c r="D1021482" s="41"/>
      <c r="E1021482" s="52"/>
      <c r="F1021482" s="53"/>
      <c r="G1021482" s="53"/>
      <c r="H1021482" s="54"/>
      <c r="I1021482" s="55"/>
      <c r="J1021482" s="52"/>
      <c r="K1021482" s="56"/>
      <c r="L1021482" s="54"/>
      <c r="M1021482" s="54"/>
      <c r="N1021482" s="57"/>
      <c r="O1021482" s="54"/>
      <c r="P1021482" s="52"/>
      <c r="Q1021482" s="52"/>
      <c r="R1021482" s="58"/>
      <c r="S1021482" s="52"/>
      <c r="T1021482" s="52"/>
      <c r="U1021482" s="52"/>
      <c r="V1021482" s="59"/>
    </row>
    <row r="1021483" spans="1:22" customFormat="1">
      <c r="A1021483" s="2"/>
      <c r="B1021483" s="46"/>
      <c r="C1021483" s="49"/>
      <c r="D1021483" s="41"/>
      <c r="E1021483" s="52"/>
      <c r="F1021483" s="53"/>
      <c r="G1021483" s="53"/>
      <c r="H1021483" s="54"/>
      <c r="I1021483" s="55"/>
      <c r="J1021483" s="52"/>
      <c r="K1021483" s="56"/>
      <c r="L1021483" s="54"/>
      <c r="M1021483" s="54"/>
      <c r="N1021483" s="57"/>
      <c r="O1021483" s="54"/>
      <c r="P1021483" s="52"/>
      <c r="Q1021483" s="52"/>
      <c r="R1021483" s="58"/>
      <c r="S1021483" s="52"/>
      <c r="T1021483" s="52"/>
      <c r="U1021483" s="52"/>
      <c r="V1021483" s="59"/>
    </row>
    <row r="1021484" spans="1:22" customFormat="1">
      <c r="A1021484" s="2"/>
      <c r="B1021484" s="46"/>
      <c r="C1021484" s="49"/>
      <c r="D1021484" s="41"/>
      <c r="E1021484" s="52"/>
      <c r="F1021484" s="53"/>
      <c r="G1021484" s="53"/>
      <c r="H1021484" s="54"/>
      <c r="I1021484" s="55"/>
      <c r="J1021484" s="52"/>
      <c r="K1021484" s="56"/>
      <c r="L1021484" s="54"/>
      <c r="M1021484" s="54"/>
      <c r="N1021484" s="57"/>
      <c r="O1021484" s="54"/>
      <c r="P1021484" s="52"/>
      <c r="Q1021484" s="52"/>
      <c r="R1021484" s="58"/>
      <c r="S1021484" s="52"/>
      <c r="T1021484" s="52"/>
      <c r="U1021484" s="52"/>
      <c r="V1021484" s="59"/>
    </row>
    <row r="1021485" spans="1:22" customFormat="1">
      <c r="A1021485" s="2"/>
      <c r="B1021485" s="46"/>
      <c r="C1021485" s="49"/>
      <c r="D1021485" s="41"/>
      <c r="E1021485" s="52"/>
      <c r="F1021485" s="53"/>
      <c r="G1021485" s="53"/>
      <c r="H1021485" s="54"/>
      <c r="I1021485" s="55"/>
      <c r="J1021485" s="52"/>
      <c r="K1021485" s="56"/>
      <c r="L1021485" s="54"/>
      <c r="M1021485" s="54"/>
      <c r="N1021485" s="57"/>
      <c r="O1021485" s="54"/>
      <c r="P1021485" s="52"/>
      <c r="Q1021485" s="52"/>
      <c r="R1021485" s="58"/>
      <c r="S1021485" s="52"/>
      <c r="T1021485" s="52"/>
      <c r="U1021485" s="52"/>
      <c r="V1021485" s="59"/>
    </row>
    <row r="1021486" spans="1:22" customFormat="1">
      <c r="A1021486" s="2"/>
      <c r="B1021486" s="46"/>
      <c r="C1021486" s="49"/>
      <c r="D1021486" s="41"/>
      <c r="E1021486" s="52"/>
      <c r="F1021486" s="53"/>
      <c r="G1021486" s="53"/>
      <c r="H1021486" s="54"/>
      <c r="I1021486" s="55"/>
      <c r="J1021486" s="52"/>
      <c r="K1021486" s="56"/>
      <c r="L1021486" s="54"/>
      <c r="M1021486" s="54"/>
      <c r="N1021486" s="57"/>
      <c r="O1021486" s="54"/>
      <c r="P1021486" s="52"/>
      <c r="Q1021486" s="52"/>
      <c r="R1021486" s="58"/>
      <c r="S1021486" s="52"/>
      <c r="T1021486" s="52"/>
      <c r="U1021486" s="52"/>
      <c r="V1021486" s="59"/>
    </row>
    <row r="1021487" spans="1:22" customFormat="1">
      <c r="A1021487" s="2"/>
      <c r="B1021487" s="46"/>
      <c r="C1021487" s="49"/>
      <c r="D1021487" s="41"/>
      <c r="E1021487" s="52"/>
      <c r="F1021487" s="53"/>
      <c r="G1021487" s="53"/>
      <c r="H1021487" s="54"/>
      <c r="I1021487" s="55"/>
      <c r="J1021487" s="52"/>
      <c r="K1021487" s="56"/>
      <c r="L1021487" s="54"/>
      <c r="M1021487" s="54"/>
      <c r="N1021487" s="57"/>
      <c r="O1021487" s="54"/>
      <c r="P1021487" s="52"/>
      <c r="Q1021487" s="52"/>
      <c r="R1021487" s="58"/>
      <c r="S1021487" s="52"/>
      <c r="T1021487" s="52"/>
      <c r="U1021487" s="52"/>
      <c r="V1021487" s="59"/>
    </row>
    <row r="1021488" spans="1:22" customFormat="1">
      <c r="A1021488" s="2"/>
      <c r="B1021488" s="46"/>
      <c r="C1021488" s="49"/>
      <c r="D1021488" s="41"/>
      <c r="E1021488" s="52"/>
      <c r="F1021488" s="53"/>
      <c r="G1021488" s="53"/>
      <c r="H1021488" s="54"/>
      <c r="I1021488" s="55"/>
      <c r="J1021488" s="52"/>
      <c r="K1021488" s="56"/>
      <c r="L1021488" s="54"/>
      <c r="M1021488" s="54"/>
      <c r="N1021488" s="57"/>
      <c r="O1021488" s="54"/>
      <c r="P1021488" s="52"/>
      <c r="Q1021488" s="52"/>
      <c r="R1021488" s="58"/>
      <c r="S1021488" s="52"/>
      <c r="T1021488" s="52"/>
      <c r="U1021488" s="52"/>
      <c r="V1021488" s="59"/>
    </row>
    <row r="1021489" spans="1:22" customFormat="1">
      <c r="A1021489" s="2"/>
      <c r="B1021489" s="46"/>
      <c r="C1021489" s="49"/>
      <c r="D1021489" s="41"/>
      <c r="E1021489" s="52"/>
      <c r="F1021489" s="53"/>
      <c r="G1021489" s="53"/>
      <c r="H1021489" s="54"/>
      <c r="I1021489" s="55"/>
      <c r="J1021489" s="52"/>
      <c r="K1021489" s="56"/>
      <c r="L1021489" s="54"/>
      <c r="M1021489" s="54"/>
      <c r="N1021489" s="57"/>
      <c r="O1021489" s="54"/>
      <c r="P1021489" s="52"/>
      <c r="Q1021489" s="52"/>
      <c r="R1021489" s="58"/>
      <c r="S1021489" s="52"/>
      <c r="T1021489" s="52"/>
      <c r="U1021489" s="52"/>
      <c r="V1021489" s="59"/>
    </row>
    <row r="1021490" spans="1:22" customFormat="1">
      <c r="A1021490" s="2"/>
      <c r="B1021490" s="46"/>
      <c r="C1021490" s="49"/>
      <c r="D1021490" s="41"/>
      <c r="E1021490" s="52"/>
      <c r="F1021490" s="53"/>
      <c r="G1021490" s="53"/>
      <c r="H1021490" s="54"/>
      <c r="I1021490" s="55"/>
      <c r="J1021490" s="52"/>
      <c r="K1021490" s="56"/>
      <c r="L1021490" s="54"/>
      <c r="M1021490" s="54"/>
      <c r="N1021490" s="57"/>
      <c r="O1021490" s="54"/>
      <c r="P1021490" s="52"/>
      <c r="Q1021490" s="52"/>
      <c r="R1021490" s="58"/>
      <c r="S1021490" s="52"/>
      <c r="T1021490" s="52"/>
      <c r="U1021490" s="52"/>
      <c r="V1021490" s="59"/>
    </row>
    <row r="1021491" spans="1:22" customFormat="1">
      <c r="A1021491" s="2"/>
      <c r="B1021491" s="46"/>
      <c r="C1021491" s="49"/>
      <c r="D1021491" s="41"/>
      <c r="E1021491" s="52"/>
      <c r="F1021491" s="53"/>
      <c r="G1021491" s="53"/>
      <c r="H1021491" s="54"/>
      <c r="I1021491" s="55"/>
      <c r="J1021491" s="52"/>
      <c r="K1021491" s="56"/>
      <c r="L1021491" s="54"/>
      <c r="M1021491" s="54"/>
      <c r="N1021491" s="57"/>
      <c r="O1021491" s="54"/>
      <c r="P1021491" s="52"/>
      <c r="Q1021491" s="52"/>
      <c r="R1021491" s="58"/>
      <c r="S1021491" s="52"/>
      <c r="T1021491" s="52"/>
      <c r="U1021491" s="52"/>
      <c r="V1021491" s="59"/>
    </row>
    <row r="1021492" spans="1:22" customFormat="1">
      <c r="A1021492" s="2"/>
      <c r="B1021492" s="46"/>
      <c r="C1021492" s="49"/>
      <c r="D1021492" s="41"/>
      <c r="E1021492" s="52"/>
      <c r="F1021492" s="53"/>
      <c r="G1021492" s="53"/>
      <c r="H1021492" s="54"/>
      <c r="I1021492" s="55"/>
      <c r="J1021492" s="52"/>
      <c r="K1021492" s="56"/>
      <c r="L1021492" s="54"/>
      <c r="M1021492" s="54"/>
      <c r="N1021492" s="57"/>
      <c r="O1021492" s="54"/>
      <c r="P1021492" s="52"/>
      <c r="Q1021492" s="52"/>
      <c r="R1021492" s="58"/>
      <c r="S1021492" s="52"/>
      <c r="T1021492" s="52"/>
      <c r="U1021492" s="52"/>
      <c r="V1021492" s="59"/>
    </row>
    <row r="1021493" spans="1:22" customFormat="1">
      <c r="A1021493" s="2"/>
      <c r="B1021493" s="46"/>
      <c r="C1021493" s="49"/>
      <c r="D1021493" s="41"/>
      <c r="E1021493" s="52"/>
      <c r="F1021493" s="53"/>
      <c r="G1021493" s="53"/>
      <c r="H1021493" s="54"/>
      <c r="I1021493" s="55"/>
      <c r="J1021493" s="52"/>
      <c r="K1021493" s="56"/>
      <c r="L1021493" s="54"/>
      <c r="M1021493" s="54"/>
      <c r="N1021493" s="57"/>
      <c r="O1021493" s="54"/>
      <c r="P1021493" s="52"/>
      <c r="Q1021493" s="52"/>
      <c r="R1021493" s="58"/>
      <c r="S1021493" s="52"/>
      <c r="T1021493" s="52"/>
      <c r="U1021493" s="52"/>
      <c r="V1021493" s="59"/>
    </row>
    <row r="1021494" spans="1:22" customFormat="1">
      <c r="A1021494" s="2"/>
      <c r="B1021494" s="46"/>
      <c r="C1021494" s="49"/>
      <c r="D1021494" s="41"/>
      <c r="E1021494" s="52"/>
      <c r="F1021494" s="53"/>
      <c r="G1021494" s="53"/>
      <c r="H1021494" s="54"/>
      <c r="I1021494" s="55"/>
      <c r="J1021494" s="52"/>
      <c r="K1021494" s="56"/>
      <c r="L1021494" s="54"/>
      <c r="M1021494" s="54"/>
      <c r="N1021494" s="57"/>
      <c r="O1021494" s="54"/>
      <c r="P1021494" s="52"/>
      <c r="Q1021494" s="52"/>
      <c r="R1021494" s="58"/>
      <c r="S1021494" s="52"/>
      <c r="T1021494" s="52"/>
      <c r="U1021494" s="52"/>
      <c r="V1021494" s="59"/>
    </row>
    <row r="1021495" spans="1:22" customFormat="1">
      <c r="A1021495" s="2"/>
      <c r="B1021495" s="46"/>
      <c r="C1021495" s="49"/>
      <c r="D1021495" s="41"/>
      <c r="E1021495" s="52"/>
      <c r="F1021495" s="53"/>
      <c r="G1021495" s="53"/>
      <c r="H1021495" s="54"/>
      <c r="I1021495" s="55"/>
      <c r="J1021495" s="52"/>
      <c r="K1021495" s="56"/>
      <c r="L1021495" s="54"/>
      <c r="M1021495" s="54"/>
      <c r="N1021495" s="57"/>
      <c r="O1021495" s="54"/>
      <c r="P1021495" s="52"/>
      <c r="Q1021495" s="52"/>
      <c r="R1021495" s="58"/>
      <c r="S1021495" s="52"/>
      <c r="T1021495" s="52"/>
      <c r="U1021495" s="52"/>
      <c r="V1021495" s="59"/>
    </row>
    <row r="1021496" spans="1:22" customFormat="1">
      <c r="A1021496" s="2"/>
      <c r="B1021496" s="46"/>
      <c r="C1021496" s="49"/>
      <c r="D1021496" s="41"/>
      <c r="E1021496" s="52"/>
      <c r="F1021496" s="53"/>
      <c r="G1021496" s="53"/>
      <c r="H1021496" s="54"/>
      <c r="I1021496" s="55"/>
      <c r="J1021496" s="52"/>
      <c r="K1021496" s="56"/>
      <c r="L1021496" s="54"/>
      <c r="M1021496" s="54"/>
      <c r="N1021496" s="57"/>
      <c r="O1021496" s="54"/>
      <c r="P1021496" s="52"/>
      <c r="Q1021496" s="52"/>
      <c r="R1021496" s="58"/>
      <c r="S1021496" s="52"/>
      <c r="T1021496" s="52"/>
      <c r="U1021496" s="52"/>
      <c r="V1021496" s="59"/>
    </row>
    <row r="1021497" spans="1:22" customFormat="1">
      <c r="A1021497" s="2"/>
      <c r="B1021497" s="46"/>
      <c r="C1021497" s="49"/>
      <c r="D1021497" s="41"/>
      <c r="E1021497" s="52"/>
      <c r="F1021497" s="53"/>
      <c r="G1021497" s="53"/>
      <c r="H1021497" s="54"/>
      <c r="I1021497" s="55"/>
      <c r="J1021497" s="52"/>
      <c r="K1021497" s="56"/>
      <c r="L1021497" s="54"/>
      <c r="M1021497" s="54"/>
      <c r="N1021497" s="57"/>
      <c r="O1021497" s="54"/>
      <c r="P1021497" s="52"/>
      <c r="Q1021497" s="52"/>
      <c r="R1021497" s="58"/>
      <c r="S1021497" s="52"/>
      <c r="T1021497" s="52"/>
      <c r="U1021497" s="52"/>
      <c r="V1021497" s="59"/>
    </row>
    <row r="1021498" spans="1:22" customFormat="1">
      <c r="A1021498" s="2"/>
      <c r="B1021498" s="46"/>
      <c r="C1021498" s="49"/>
      <c r="D1021498" s="41"/>
      <c r="E1021498" s="52"/>
      <c r="F1021498" s="53"/>
      <c r="G1021498" s="53"/>
      <c r="H1021498" s="54"/>
      <c r="I1021498" s="55"/>
      <c r="J1021498" s="52"/>
      <c r="K1021498" s="56"/>
      <c r="L1021498" s="54"/>
      <c r="M1021498" s="54"/>
      <c r="N1021498" s="57"/>
      <c r="O1021498" s="54"/>
      <c r="P1021498" s="52"/>
      <c r="Q1021498" s="52"/>
      <c r="R1021498" s="58"/>
      <c r="S1021498" s="52"/>
      <c r="T1021498" s="52"/>
      <c r="U1021498" s="52"/>
      <c r="V1021498" s="59"/>
    </row>
    <row r="1021499" spans="1:22" customFormat="1">
      <c r="A1021499" s="2"/>
      <c r="B1021499" s="46"/>
      <c r="C1021499" s="49"/>
      <c r="D1021499" s="41"/>
      <c r="E1021499" s="52"/>
      <c r="F1021499" s="53"/>
      <c r="G1021499" s="53"/>
      <c r="H1021499" s="54"/>
      <c r="I1021499" s="55"/>
      <c r="J1021499" s="52"/>
      <c r="K1021499" s="56"/>
      <c r="L1021499" s="54"/>
      <c r="M1021499" s="54"/>
      <c r="N1021499" s="57"/>
      <c r="O1021499" s="54"/>
      <c r="P1021499" s="52"/>
      <c r="Q1021499" s="52"/>
      <c r="R1021499" s="58"/>
      <c r="S1021499" s="52"/>
      <c r="T1021499" s="52"/>
      <c r="U1021499" s="52"/>
      <c r="V1021499" s="59"/>
    </row>
    <row r="1021500" spans="1:22" customFormat="1">
      <c r="A1021500" s="2"/>
      <c r="B1021500" s="46"/>
      <c r="C1021500" s="49"/>
      <c r="D1021500" s="41"/>
      <c r="E1021500" s="52"/>
      <c r="F1021500" s="53"/>
      <c r="G1021500" s="53"/>
      <c r="H1021500" s="54"/>
      <c r="I1021500" s="55"/>
      <c r="J1021500" s="52"/>
      <c r="K1021500" s="56"/>
      <c r="L1021500" s="54"/>
      <c r="M1021500" s="54"/>
      <c r="N1021500" s="57"/>
      <c r="O1021500" s="54"/>
      <c r="P1021500" s="52"/>
      <c r="Q1021500" s="52"/>
      <c r="R1021500" s="58"/>
      <c r="S1021500" s="52"/>
      <c r="T1021500" s="52"/>
      <c r="U1021500" s="52"/>
      <c r="V1021500" s="59"/>
    </row>
    <row r="1021501" spans="1:22" customFormat="1">
      <c r="A1021501" s="2"/>
      <c r="B1021501" s="46"/>
      <c r="C1021501" s="49"/>
      <c r="D1021501" s="41"/>
      <c r="E1021501" s="52"/>
      <c r="F1021501" s="53"/>
      <c r="G1021501" s="53"/>
      <c r="H1021501" s="54"/>
      <c r="I1021501" s="55"/>
      <c r="J1021501" s="52"/>
      <c r="K1021501" s="56"/>
      <c r="L1021501" s="54"/>
      <c r="M1021501" s="54"/>
      <c r="N1021501" s="57"/>
      <c r="O1021501" s="54"/>
      <c r="P1021501" s="52"/>
      <c r="Q1021501" s="52"/>
      <c r="R1021501" s="58"/>
      <c r="S1021501" s="52"/>
      <c r="T1021501" s="52"/>
      <c r="U1021501" s="52"/>
      <c r="V1021501" s="59"/>
    </row>
    <row r="1021502" spans="1:22" customFormat="1">
      <c r="A1021502" s="2"/>
      <c r="B1021502" s="46"/>
      <c r="C1021502" s="49"/>
      <c r="D1021502" s="41"/>
      <c r="E1021502" s="52"/>
      <c r="F1021502" s="53"/>
      <c r="G1021502" s="53"/>
      <c r="H1021502" s="54"/>
      <c r="I1021502" s="55"/>
      <c r="J1021502" s="52"/>
      <c r="K1021502" s="56"/>
      <c r="L1021502" s="54"/>
      <c r="M1021502" s="54"/>
      <c r="N1021502" s="57"/>
      <c r="O1021502" s="54"/>
      <c r="P1021502" s="52"/>
      <c r="Q1021502" s="52"/>
      <c r="R1021502" s="58"/>
      <c r="S1021502" s="52"/>
      <c r="T1021502" s="52"/>
      <c r="U1021502" s="52"/>
      <c r="V1021502" s="59"/>
    </row>
    <row r="1021503" spans="1:22" customFormat="1">
      <c r="A1021503" s="2"/>
      <c r="B1021503" s="46"/>
      <c r="C1021503" s="49"/>
      <c r="D1021503" s="41"/>
      <c r="E1021503" s="52"/>
      <c r="F1021503" s="53"/>
      <c r="G1021503" s="53"/>
      <c r="H1021503" s="54"/>
      <c r="I1021503" s="55"/>
      <c r="J1021503" s="52"/>
      <c r="K1021503" s="56"/>
      <c r="L1021503" s="54"/>
      <c r="M1021503" s="54"/>
      <c r="N1021503" s="57"/>
      <c r="O1021503" s="54"/>
      <c r="P1021503" s="52"/>
      <c r="Q1021503" s="52"/>
      <c r="R1021503" s="58"/>
      <c r="S1021503" s="52"/>
      <c r="T1021503" s="52"/>
      <c r="U1021503" s="52"/>
      <c r="V1021503" s="59"/>
    </row>
    <row r="1021504" spans="1:22" customFormat="1">
      <c r="A1021504" s="2"/>
      <c r="B1021504" s="46"/>
      <c r="C1021504" s="49"/>
      <c r="D1021504" s="41"/>
      <c r="E1021504" s="52"/>
      <c r="F1021504" s="53"/>
      <c r="G1021504" s="53"/>
      <c r="H1021504" s="54"/>
      <c r="I1021504" s="55"/>
      <c r="J1021504" s="52"/>
      <c r="K1021504" s="56"/>
      <c r="L1021504" s="54"/>
      <c r="M1021504" s="54"/>
      <c r="N1021504" s="57"/>
      <c r="O1021504" s="54"/>
      <c r="P1021504" s="52"/>
      <c r="Q1021504" s="52"/>
      <c r="R1021504" s="58"/>
      <c r="S1021504" s="52"/>
      <c r="T1021504" s="52"/>
      <c r="U1021504" s="52"/>
      <c r="V1021504" s="59"/>
    </row>
    <row r="1021505" spans="1:22" customFormat="1">
      <c r="A1021505" s="2"/>
      <c r="B1021505" s="46"/>
      <c r="C1021505" s="49"/>
      <c r="D1021505" s="41"/>
      <c r="E1021505" s="52"/>
      <c r="F1021505" s="53"/>
      <c r="G1021505" s="53"/>
      <c r="H1021505" s="54"/>
      <c r="I1021505" s="55"/>
      <c r="J1021505" s="52"/>
      <c r="K1021505" s="56"/>
      <c r="L1021505" s="54"/>
      <c r="M1021505" s="54"/>
      <c r="N1021505" s="57"/>
      <c r="O1021505" s="54"/>
      <c r="P1021505" s="52"/>
      <c r="Q1021505" s="52"/>
      <c r="R1021505" s="58"/>
      <c r="S1021505" s="52"/>
      <c r="T1021505" s="52"/>
      <c r="U1021505" s="52"/>
      <c r="V1021505" s="59"/>
    </row>
    <row r="1021506" spans="1:22" customFormat="1">
      <c r="A1021506" s="2"/>
      <c r="B1021506" s="46"/>
      <c r="C1021506" s="49"/>
      <c r="D1021506" s="41"/>
      <c r="E1021506" s="52"/>
      <c r="F1021506" s="53"/>
      <c r="G1021506" s="53"/>
      <c r="H1021506" s="54"/>
      <c r="I1021506" s="55"/>
      <c r="J1021506" s="52"/>
      <c r="K1021506" s="56"/>
      <c r="L1021506" s="54"/>
      <c r="M1021506" s="54"/>
      <c r="N1021506" s="57"/>
      <c r="O1021506" s="54"/>
      <c r="P1021506" s="52"/>
      <c r="Q1021506" s="52"/>
      <c r="R1021506" s="58"/>
      <c r="S1021506" s="52"/>
      <c r="T1021506" s="52"/>
      <c r="U1021506" s="52"/>
      <c r="V1021506" s="59"/>
    </row>
    <row r="1021507" spans="1:22" customFormat="1">
      <c r="A1021507" s="2"/>
      <c r="B1021507" s="46"/>
      <c r="C1021507" s="49"/>
      <c r="D1021507" s="41"/>
      <c r="E1021507" s="52"/>
      <c r="F1021507" s="53"/>
      <c r="G1021507" s="53"/>
      <c r="H1021507" s="54"/>
      <c r="I1021507" s="55"/>
      <c r="J1021507" s="52"/>
      <c r="K1021507" s="56"/>
      <c r="L1021507" s="54"/>
      <c r="M1021507" s="54"/>
      <c r="N1021507" s="57"/>
      <c r="O1021507" s="54"/>
      <c r="P1021507" s="52"/>
      <c r="Q1021507" s="52"/>
      <c r="R1021507" s="58"/>
      <c r="S1021507" s="52"/>
      <c r="T1021507" s="52"/>
      <c r="U1021507" s="52"/>
      <c r="V1021507" s="59"/>
    </row>
    <row r="1021508" spans="1:22" customFormat="1">
      <c r="A1021508" s="2"/>
      <c r="B1021508" s="46"/>
      <c r="C1021508" s="49"/>
      <c r="D1021508" s="41"/>
      <c r="E1021508" s="52"/>
      <c r="F1021508" s="53"/>
      <c r="G1021508" s="53"/>
      <c r="H1021508" s="54"/>
      <c r="I1021508" s="55"/>
      <c r="J1021508" s="52"/>
      <c r="K1021508" s="56"/>
      <c r="L1021508" s="54"/>
      <c r="M1021508" s="54"/>
      <c r="N1021508" s="57"/>
      <c r="O1021508" s="54"/>
      <c r="P1021508" s="52"/>
      <c r="Q1021508" s="52"/>
      <c r="R1021508" s="58"/>
      <c r="S1021508" s="52"/>
      <c r="T1021508" s="52"/>
      <c r="U1021508" s="52"/>
      <c r="V1021508" s="59"/>
    </row>
    <row r="1021509" spans="1:22" customFormat="1">
      <c r="A1021509" s="2"/>
      <c r="B1021509" s="46"/>
      <c r="C1021509" s="49"/>
      <c r="D1021509" s="41"/>
      <c r="E1021509" s="52"/>
      <c r="F1021509" s="53"/>
      <c r="G1021509" s="53"/>
      <c r="H1021509" s="54"/>
      <c r="I1021509" s="55"/>
      <c r="J1021509" s="52"/>
      <c r="K1021509" s="56"/>
      <c r="L1021509" s="54"/>
      <c r="M1021509" s="54"/>
      <c r="N1021509" s="57"/>
      <c r="O1021509" s="54"/>
      <c r="P1021509" s="52"/>
      <c r="Q1021509" s="52"/>
      <c r="R1021509" s="58"/>
      <c r="S1021509" s="52"/>
      <c r="T1021509" s="52"/>
      <c r="U1021509" s="52"/>
      <c r="V1021509" s="59"/>
    </row>
  </sheetData>
  <autoFilter ref="A9:V1004">
    <filterColumn colId="3">
      <filters>
        <filter val="GOBERNACION CIVIL DE LA VEGA-MIP"/>
      </filters>
    </filterColumn>
    <sortState ref="A10:W1001">
      <sortCondition ref="B7:B982"/>
    </sortState>
  </autoFilter>
  <mergeCells count="32">
    <mergeCell ref="O6:O8"/>
    <mergeCell ref="P6:P8"/>
    <mergeCell ref="Q6:Q8"/>
    <mergeCell ref="A1:V1"/>
    <mergeCell ref="A2:V2"/>
    <mergeCell ref="A5:V5"/>
    <mergeCell ref="A6:A8"/>
    <mergeCell ref="F1013:K1013"/>
    <mergeCell ref="A4:V4"/>
    <mergeCell ref="A3:V3"/>
    <mergeCell ref="F6:F8"/>
    <mergeCell ref="G6:G8"/>
    <mergeCell ref="H6:H8"/>
    <mergeCell ref="I6:I8"/>
    <mergeCell ref="S6:S8"/>
    <mergeCell ref="T6:T8"/>
    <mergeCell ref="U6:U8"/>
    <mergeCell ref="V6:V8"/>
    <mergeCell ref="M6:M8"/>
    <mergeCell ref="F1016:K1016"/>
    <mergeCell ref="F1017:K1017"/>
    <mergeCell ref="C1008:E1008"/>
    <mergeCell ref="M1008:Q1008"/>
    <mergeCell ref="C1011:E1011"/>
    <mergeCell ref="M1011:Q1011"/>
    <mergeCell ref="C1012:E1012"/>
    <mergeCell ref="M1012:Q1012"/>
    <mergeCell ref="N6:N7"/>
    <mergeCell ref="B6:B8"/>
    <mergeCell ref="C6:C8"/>
    <mergeCell ref="D6:D8"/>
    <mergeCell ref="E6:E8"/>
  </mergeCells>
  <conditionalFormatting sqref="B1026:B1048576 B9:B984 B6">
    <cfRule type="duplicateValues" dxfId="9" priority="11"/>
  </conditionalFormatting>
  <conditionalFormatting sqref="B985:B1003">
    <cfRule type="duplicateValues" dxfId="8" priority="10"/>
  </conditionalFormatting>
  <conditionalFormatting sqref="B1025">
    <cfRule type="duplicateValues" dxfId="7" priority="8"/>
  </conditionalFormatting>
  <conditionalFormatting sqref="B1025">
    <cfRule type="duplicateValues" dxfId="6" priority="7"/>
  </conditionalFormatting>
  <conditionalFormatting sqref="B1007">
    <cfRule type="duplicateValues" dxfId="5" priority="2"/>
  </conditionalFormatting>
  <conditionalFormatting sqref="B1025">
    <cfRule type="duplicateValues" dxfId="4" priority="6"/>
  </conditionalFormatting>
  <conditionalFormatting sqref="D1004 D1006">
    <cfRule type="duplicateValues" dxfId="3" priority="5"/>
  </conditionalFormatting>
  <conditionalFormatting sqref="B1020:B1024 C1013:C1019 C1009:C1010">
    <cfRule type="duplicateValues" dxfId="2" priority="4"/>
  </conditionalFormatting>
  <conditionalFormatting sqref="B1008:B1024 B1004 B1006">
    <cfRule type="duplicateValues" dxfId="1" priority="3"/>
  </conditionalFormatting>
  <conditionalFormatting sqref="B1004 B1006:B1024">
    <cfRule type="duplicateValues" dxfId="0" priority="1"/>
  </conditionalFormatting>
  <printOptions horizontalCentered="1"/>
  <pageMargins left="0" right="0" top="0.9055118110236221" bottom="0.78740157480314965" header="0.19685039370078741" footer="0"/>
  <pageSetup paperSize="5" scale="43" fitToHeight="0" orientation="landscape" r:id="rId1"/>
  <headerFooter>
    <oddHeader>&amp;C&amp;G</oddHeader>
    <oddFooter>Página &amp;P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CONTRATADOS</vt:lpstr>
      <vt:lpstr>CONTRATADOS!Área_de_impresión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cpaula</dc:creator>
  <cp:lastModifiedBy>User</cp:lastModifiedBy>
  <cp:lastPrinted>2025-07-19T00:08:44Z</cp:lastPrinted>
  <dcterms:created xsi:type="dcterms:W3CDTF">2021-04-08T13:05:48Z</dcterms:created>
  <dcterms:modified xsi:type="dcterms:W3CDTF">2026-03-29T20:24:25Z</dcterms:modified>
</cp:coreProperties>
</file>