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F55" i="2" l="1"/>
  <c r="C12" i="2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G50" i="2"/>
  <c r="H50" i="2"/>
  <c r="I50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I38" i="2" s="1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H28" i="2"/>
  <c r="I28" i="2"/>
  <c r="J28" i="2"/>
  <c r="K28" i="2"/>
  <c r="L28" i="2"/>
  <c r="M28" i="2"/>
  <c r="N28" i="2"/>
  <c r="O28" i="2"/>
  <c r="E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38" i="2"/>
  <c r="D28" i="2"/>
  <c r="D18" i="2"/>
  <c r="D12" i="2"/>
  <c r="B50" i="2"/>
  <c r="C38" i="2"/>
  <c r="B38" i="2"/>
  <c r="P12" i="2" l="1"/>
  <c r="P18" i="2"/>
  <c r="P28" i="2"/>
  <c r="P38" i="2"/>
  <c r="P40" i="2"/>
  <c r="D55" i="2"/>
  <c r="B40" i="2"/>
  <c r="C40" i="2"/>
  <c r="C28" i="2" l="1"/>
  <c r="C18" i="2"/>
  <c r="B28" i="2"/>
  <c r="B18" i="2"/>
  <c r="B12" i="2"/>
  <c r="B55" i="2" l="1"/>
  <c r="C55" i="2"/>
  <c r="C50" i="2"/>
  <c r="P50" i="2"/>
  <c r="P55" i="2" s="1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<sst xmlns="http://schemas.openxmlformats.org/spreadsheetml/2006/main" count="1098" uniqueCount="75">
  <si>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</si>
  <si>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</si>
  <si>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</si>
  <si>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</si>
  <si>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</si>
  <si>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</si>
  <si>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</si>
  <si>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</si>
  <si>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</si>
  <si>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</si>
  <si>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</si>
  <si>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</si>
  <si>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</si>
  <si>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</si>
  <si>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</si>
  <si>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</si>
  <si>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</si>
  <si>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</si>
  <si>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</si>
  <si>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</si>
  <si>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</si>
  <si>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</si>
  <si>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</si>
  <si>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</si>
  <si>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</si>
  <si>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</si>
  <si>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</si>
  <si>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</si>
  <si>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</si>
  <si>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</si>
  <si>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</si>
  <si>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</si>
  <si>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</si>
  <si>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</si>
  <si>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</si>
  <si>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</si>
  <si>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</si>
  <si>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</si>
  <si>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</si>
  <si>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</si>
  <si>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</si>
  <si>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</si>
  <si>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</si>
  <si>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</si>
  <si>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</si>
  <si>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</si>
  <si>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</si>
  <si>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</si>
  <si>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</si>
  <si>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</si>
  <si>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                           ANALISTA FINANCIERO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</si>
  <si>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</si>
  <si>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</si>
  <si>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</si>
  <si>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</si>
  <si>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</si>
  <si>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</si>
  <si>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</si>
  <si>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</si>
  <si>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</si>
  <si>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</si>
  <si>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</si>
  <si>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</si>
  <si>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</si>
  <si>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</si>
  <si>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</si>
  <si>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</si>
  <si>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</si>
  <si>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</si>
  <si>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</si>
  <si>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</si>
  <si>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</si>
  <si>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>DEL 1 AL 31 DE MARZO 2025</t>
  </si>
  <si>
    <t xml:space="preserve">                                      LEANDRA NOVAS</t>
  </si>
  <si>
    <t>GOBERNACION CIVIL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</si>
</sst>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419100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67"/>
  <sheetViews>
    <sheetView showGridLines="0" tabSelected="1" zoomScaleNormal="100" workbookViewId="0">
      <pane xSplit="1" topLeftCell="B1" activePane="topRight" state="frozen"/>
      <selection pane="topRight" activeCell="A11" sqref="A11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3.5703125" bestFit="1" customWidth="1"/>
    <col min="4" max="5" width="11.5703125" bestFit="1" customWidth="1"/>
    <col min="6" max="6" width="13.14062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3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 t="s">
        <v>74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74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74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74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74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74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74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74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74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74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74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74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74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74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74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74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74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74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74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74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74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74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74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74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74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74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74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74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74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74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74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74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74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74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74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74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74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74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74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74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74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74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74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74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74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74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74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74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74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74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74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74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74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74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74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74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74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74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74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74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74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74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74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74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74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74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74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74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74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74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74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74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74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74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74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74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74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74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74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74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74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74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74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74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74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74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74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74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74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74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74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74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74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74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74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74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74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74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74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74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74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74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74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74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74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74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74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74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74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74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74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74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74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74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74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74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74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74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74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74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74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74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74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74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74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74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74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74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74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74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74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74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74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74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74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74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74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74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74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74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74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74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74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74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74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74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74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74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74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74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74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74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74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74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74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74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74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74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74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74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74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74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74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74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74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74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74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74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74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74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74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74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74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74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74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74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74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74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74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74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74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74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74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74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74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74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74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74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74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74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74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74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74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74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74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74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74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74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74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74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74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74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74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74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74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74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74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74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74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74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74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74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74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74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74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74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74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74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74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74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74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74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74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74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74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74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74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74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74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74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74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74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74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74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74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74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74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74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74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74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74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74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74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74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74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74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74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74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74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74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74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74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74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74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74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74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74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74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74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74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74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74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74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74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74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74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74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74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74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74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74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74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74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74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74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74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74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74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74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74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74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74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74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74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74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74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74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74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74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74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74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74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74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74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74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74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74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74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74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74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74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74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74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74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74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74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74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74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74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74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74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74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74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74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74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74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74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74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74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74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74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74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74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74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74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74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74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74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74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74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74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74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74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74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74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74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74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74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74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74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74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74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74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74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74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74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74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74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74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74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74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74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74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74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74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74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74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74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74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74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74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74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74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74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74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74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74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74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74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74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74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74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74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74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74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74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74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74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74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74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74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74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74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74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74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74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74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74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74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74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74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74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74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74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74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74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74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74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74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74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74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74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74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74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74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74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74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74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74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74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74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74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74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74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74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74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74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74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74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74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74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74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74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74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74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74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74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74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74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74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74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74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74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74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74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74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74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74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74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74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74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74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74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74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74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74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74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74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74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74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74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74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74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74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74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74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74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74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74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74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74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74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74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74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74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74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74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74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74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74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74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74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74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74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74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74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74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74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74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74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74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74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74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74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74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74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74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74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74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74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74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74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74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74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74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74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74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74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74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74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74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74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74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74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74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74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74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74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74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74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74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74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74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74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74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74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74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74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74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74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74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74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74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74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74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74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74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74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74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74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74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74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74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74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74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74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74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74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74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74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74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74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74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74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74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74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74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74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74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74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74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74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74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74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74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74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74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74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74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74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74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74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74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74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74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74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74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74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74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74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74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74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74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74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74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74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74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74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74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74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74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74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74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74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74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74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74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74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74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74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74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74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74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74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74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74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74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74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74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74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74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74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74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74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74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74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74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74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74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74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74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74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74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74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74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74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74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74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74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74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74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74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74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74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74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74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74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74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74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74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74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74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74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74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74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74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74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74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74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74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74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74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74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74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74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74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74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74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74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74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74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74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74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74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74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74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74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74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74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74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74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74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74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74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74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74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74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74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74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74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74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74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74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74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74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74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74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74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74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74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74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74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74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74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74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74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74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74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74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74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74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74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74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74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74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74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74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74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74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74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74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74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74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74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74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74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74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74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74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74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74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74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74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74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74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74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74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74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74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74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74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74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74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74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74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74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74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74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74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74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74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74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74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74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74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74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74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74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74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74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74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74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74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74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74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74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74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74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74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74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74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74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74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74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74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74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74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74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74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74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74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74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74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74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74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74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74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74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74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74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74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74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74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74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74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74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74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74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74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74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74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74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74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74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74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74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74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74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74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74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74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74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74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74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74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74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74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74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74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74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74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74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74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74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74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74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74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74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74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74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74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74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74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74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74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74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74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74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74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74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74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74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74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74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74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74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74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74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74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74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74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74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74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74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74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74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74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74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74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74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74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74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74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74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74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74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74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74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74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74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74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74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74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74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74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74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74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74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74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74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74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74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74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74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74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74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74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74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74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74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74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74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74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74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74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74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74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74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74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74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74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74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74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74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74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74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74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74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74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74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74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74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74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74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74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74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74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74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74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74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74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74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74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74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74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74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74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74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74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74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74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74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74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74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74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74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74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74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74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74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74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74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74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74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74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74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74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74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74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74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74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74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74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74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74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74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74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74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74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74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74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74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74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74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74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74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74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74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74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74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74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74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74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74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74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74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74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74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74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74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74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74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74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74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74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74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74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74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74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74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74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74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74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74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74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74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74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74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74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74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74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74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74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74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74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74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74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74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74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74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74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74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74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74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74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74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74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74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74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74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74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74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74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74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74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74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74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74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74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74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74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74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74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74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74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74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74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74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74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74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74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74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74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54</v>
      </c>
      <c r="E10" s="17" t="s">
        <v>55</v>
      </c>
      <c r="F10" s="17" t="s">
        <v>56</v>
      </c>
      <c r="G10" s="17" t="s">
        <v>57</v>
      </c>
      <c r="H10" s="17" t="s">
        <v>58</v>
      </c>
      <c r="I10" s="17" t="s">
        <v>59</v>
      </c>
      <c r="J10" s="17" t="s">
        <v>60</v>
      </c>
      <c r="K10" s="17" t="s">
        <v>61</v>
      </c>
      <c r="L10" s="17" t="s">
        <v>62</v>
      </c>
      <c r="M10" s="17" t="s">
        <v>63</v>
      </c>
      <c r="N10" s="17" t="s">
        <v>64</v>
      </c>
      <c r="O10" s="17" t="s">
        <v>65</v>
      </c>
      <c r="P10" s="18" t="s">
        <v>66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1627054.44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/>
      <c r="H13" s="15"/>
      <c r="I13" s="15"/>
      <c r="J13" s="15"/>
      <c r="K13" s="15"/>
      <c r="L13" s="15"/>
      <c r="M13" s="15"/>
      <c r="N13" s="15"/>
      <c r="O13" s="15"/>
      <c r="P13" s="34">
        <f>SUM(D13:O13)</f>
        <v>1414528.47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/>
      <c r="H17" s="15"/>
      <c r="I17" s="15"/>
      <c r="J17" s="15"/>
      <c r="K17" s="15"/>
      <c r="L17" s="15"/>
      <c r="M17" s="15"/>
      <c r="N17" s="15"/>
      <c r="O17" s="15"/>
      <c r="P17" s="34">
        <f t="shared" si="1"/>
        <v>212525.97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3257000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0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0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7"/>
      <c r="P19" s="26">
        <f>SUM(D19:O19)</f>
        <v>0</v>
      </c>
    </row>
    <row r="20" spans="1:16" x14ac:dyDescent="0.25">
      <c r="A20" s="2" t="s">
        <v>9</v>
      </c>
      <c r="B20" s="12">
        <v>200000</v>
      </c>
      <c r="C20" s="12">
        <v>200000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7"/>
      <c r="P20" s="26">
        <f>SUM(D20:O20)</f>
        <v>0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26">
        <f t="shared" ref="P21:P49" si="3">SUM(D21:O21)</f>
        <v>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900000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26">
        <f t="shared" si="3"/>
        <v>0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1051533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0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7"/>
      <c r="P29" s="26">
        <f t="shared" si="3"/>
        <v>0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7"/>
      <c r="P31" s="26">
        <f t="shared" si="3"/>
        <v>0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26">
        <f t="shared" si="3"/>
        <v>0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768000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7"/>
      <c r="P35" s="26">
        <f t="shared" si="3"/>
        <v>0</v>
      </c>
    </row>
    <row r="36" spans="1:16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200000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7"/>
      <c r="P37" s="26">
        <f t="shared" si="3"/>
        <v>0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5702998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0</v>
      </c>
      <c r="H38" s="24">
        <f t="shared" si="5"/>
        <v>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1350000</v>
      </c>
    </row>
    <row r="39" spans="1:16" x14ac:dyDescent="0.25">
      <c r="A39" s="2" t="s">
        <v>26</v>
      </c>
      <c r="B39" s="11">
        <v>7250000</v>
      </c>
      <c r="C39" s="11">
        <v>5702998</v>
      </c>
      <c r="D39" s="15">
        <v>450000</v>
      </c>
      <c r="E39" s="15">
        <v>450000</v>
      </c>
      <c r="F39" s="15">
        <v>450000</v>
      </c>
      <c r="G39" s="15"/>
      <c r="H39" s="15"/>
      <c r="I39" s="15"/>
      <c r="J39" s="15"/>
      <c r="K39" s="15"/>
      <c r="L39" s="15"/>
      <c r="M39" s="15"/>
      <c r="N39" s="15"/>
      <c r="O39" s="15"/>
      <c r="P39" s="28">
        <f t="shared" si="3"/>
        <v>1350000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 t="shared" ref="G50:O50" si="7">SUM(G51:G55)</f>
        <v>0</v>
      </c>
      <c r="H50" s="24">
        <f t="shared" si="7"/>
        <v>0</v>
      </c>
      <c r="I50" s="24">
        <f t="shared" si="7"/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67</v>
      </c>
      <c r="B55" s="10">
        <f>B12+B18+B28+B38</f>
        <v>17403408</v>
      </c>
      <c r="C55" s="10">
        <f>C12+C18+C28+C38</f>
        <v>17456406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/>
      <c r="H55" s="25"/>
      <c r="I55" s="25"/>
      <c r="J55" s="25"/>
      <c r="K55" s="25"/>
      <c r="L55" s="25"/>
      <c r="M55" s="25"/>
      <c r="N55" s="25"/>
      <c r="O55" s="25"/>
      <c r="P55" s="25">
        <f>P12+P18+P28+P38+P40+P50</f>
        <v>2977054.44</v>
      </c>
    </row>
    <row r="56" spans="1:16" ht="30" x14ac:dyDescent="0.25">
      <c r="A56" s="31" t="s">
        <v>68</v>
      </c>
      <c r="B56" s="31"/>
      <c r="C56" s="15"/>
    </row>
    <row r="57" spans="1:16" ht="30" x14ac:dyDescent="0.25">
      <c r="A57" s="31" t="s">
        <v>69</v>
      </c>
      <c r="B57" s="31"/>
      <c r="C57" s="15"/>
    </row>
    <row r="58" spans="1:16" ht="60" x14ac:dyDescent="0.25">
      <c r="A58" s="31" t="s">
        <v>70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71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73</v>
      </c>
      <c r="B64" s="30" t="s">
        <v>46</v>
      </c>
      <c r="C64" s="16"/>
    </row>
    <row r="65" spans="1:2" x14ac:dyDescent="0.25">
      <c r="A65" s="13" t="s">
        <v>50</v>
      </c>
      <c r="B65" s="13" t="s">
        <v>47</v>
      </c>
    </row>
    <row r="66" spans="1:2" x14ac:dyDescent="0.25">
      <c r="A66" s="36"/>
      <c r="B66" s="36"/>
    </row>
    <row r="67" spans="1:2" x14ac:dyDescent="0.25">
      <c r="A67" s="36"/>
      <c r="B67" s="36"/>
    </row>
  </sheetData>
  <mergeCells count="1034"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2025-04-11T17:52:10Z</cp:lastPrinted>
  <dcterms:created xsi:type="dcterms:W3CDTF">2018-04-17T18:57:16Z</dcterms:created>
  <dcterms:modified xsi:type="dcterms:W3CDTF">2026-03-24T15:38:48Z</dcterms:modified>
</cp:coreProperties>
</file>